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1999" sheetId="2" state="visible" r:id="rId4"/>
    <sheet name="Sales Price Analysi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<sst xmlns="http://schemas.openxmlformats.org/spreadsheetml/2006/main" count="104" uniqueCount="25">
  <si>
    <t xml:space="preserve">LAFAYETTE UTILITIES SYSTEM</t>
  </si>
  <si>
    <t xml:space="preserve">Raw Data for the Natural Gas RFP</t>
  </si>
  <si>
    <t xml:space="preserve">ACTUAL BONIN </t>
  </si>
  <si>
    <t xml:space="preserve">DAY</t>
  </si>
  <si>
    <t xml:space="preserve">LIG MMBTU GAS</t>
  </si>
  <si>
    <t xml:space="preserve">Base</t>
  </si>
  <si>
    <t xml:space="preserve">Vol above Base</t>
  </si>
  <si>
    <t xml:space="preserve">Daily Min</t>
  </si>
  <si>
    <t xml:space="preserve">Daily Max</t>
  </si>
  <si>
    <t xml:space="preserve">Total</t>
  </si>
  <si>
    <t xml:space="preserve">December Figures are estimates</t>
  </si>
  <si>
    <t xml:space="preserve">Wt Avg</t>
  </si>
  <si>
    <t xml:space="preserve">Texas Gas </t>
  </si>
  <si>
    <t xml:space="preserve">Delivered Cost</t>
  </si>
  <si>
    <t xml:space="preserve">Columbia Gulf</t>
  </si>
  <si>
    <t xml:space="preserve">Delivered Price</t>
  </si>
  <si>
    <t xml:space="preserve">Sales Price</t>
  </si>
  <si>
    <t xml:space="preserve">Texas Gas EFP</t>
  </si>
  <si>
    <t xml:space="preserve">Variable Costs</t>
  </si>
  <si>
    <t xml:space="preserve">+ $.01 Demand</t>
  </si>
  <si>
    <t xml:space="preserve">Margin</t>
  </si>
  <si>
    <t xml:space="preserve">Columbia Gulf EFP</t>
  </si>
  <si>
    <t xml:space="preserve">Total Quantity</t>
  </si>
  <si>
    <t xml:space="preserve">Base Quantity</t>
  </si>
  <si>
    <t xml:space="preserve">Swing Qty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</si>
</sst>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_(\$* #,##0.00_);_(\$* \(#,##0.00\);_(\$* \-??_);_(@_)"/>
    <numFmt numFmtId="169" formatCode="_(\$* #,##0.000_);_(\$* \(#,##0.000\);_(\$* \-??_);_(@_)"/>
    <numFmt numFmtId="170" formatCode="_(\$* #,##0.0000_);_(\$* \(#,##0.0000\);_(\$* \-??_);_(@_)"/>
    <numFmt numFmtId="171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i val="true"/>
      <sz val="10"/>
      <color rgb="FFFF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0.13"/>
    <col collapsed="false" customWidth="true" hidden="false" outlineLevel="0" max="3" min="3" style="1" width="10.99"/>
    <col collapsed="false" customWidth="true" hidden="false" outlineLevel="0" max="4" min="4" style="1" width="10.28"/>
    <col collapsed="false" customWidth="true" hidden="false" outlineLevel="0" max="5" min="5" style="1" width="16.84"/>
    <col collapsed="false" customWidth="true" hidden="false" outlineLevel="0" max="6" min="6" style="1" width="7.7"/>
    <col collapsed="false" customWidth="true" hidden="false" outlineLevel="0" max="8" min="7" style="1" width="10.41"/>
    <col collapsed="false" customWidth="true" hidden="false" outlineLevel="0" max="9" min="9" style="1" width="11.99"/>
    <col collapsed="false" customWidth="true" hidden="false" outlineLevel="0" max="10" min="10" style="1" width="9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B5" s="2"/>
      <c r="C5" s="3" t="s">
        <v>2</v>
      </c>
      <c r="D5" s="3"/>
      <c r="E5" s="3"/>
      <c r="F5" s="3"/>
    </row>
    <row r="6" customFormat="false" ht="12.75" hidden="false" customHeight="false" outlineLevel="0" collapsed="false">
      <c r="B6" s="2" t="s">
        <v>3</v>
      </c>
      <c r="C6" s="3" t="s">
        <v>4</v>
      </c>
      <c r="D6" s="3" t="s">
        <v>5</v>
      </c>
      <c r="E6" s="3" t="s">
        <v>6</v>
      </c>
      <c r="F6" s="3"/>
    </row>
    <row r="8" customFormat="false" ht="12.75" hidden="false" customHeight="false" outlineLevel="0" collapsed="false">
      <c r="A8" s="0" t="n">
        <v>1</v>
      </c>
      <c r="B8" s="4" t="n">
        <v>36526</v>
      </c>
      <c r="C8" s="1" t="n">
        <v>14367.99</v>
      </c>
      <c r="D8" s="1" t="n">
        <v>6000</v>
      </c>
      <c r="E8" s="1" t="n">
        <f aca="false">+C8-D8</f>
        <v>8367.99</v>
      </c>
      <c r="F8" s="5"/>
    </row>
    <row r="9" customFormat="false" ht="12.75" hidden="false" customHeight="false" outlineLevel="0" collapsed="false">
      <c r="A9" s="0" t="n">
        <v>2</v>
      </c>
      <c r="B9" s="4" t="n">
        <f aca="false">B8+1</f>
        <v>36527</v>
      </c>
      <c r="C9" s="1" t="n">
        <v>15706.7</v>
      </c>
      <c r="D9" s="1" t="n">
        <v>6000</v>
      </c>
      <c r="E9" s="1" t="n">
        <f aca="false">+C9-D9</f>
        <v>9706.7</v>
      </c>
    </row>
    <row r="10" customFormat="false" ht="12.75" hidden="false" customHeight="false" outlineLevel="0" collapsed="false">
      <c r="A10" s="0" t="n">
        <v>3</v>
      </c>
      <c r="B10" s="4" t="n">
        <f aca="false">B9+1</f>
        <v>36528</v>
      </c>
      <c r="C10" s="1" t="n">
        <v>14828.12</v>
      </c>
      <c r="D10" s="1" t="n">
        <v>6000</v>
      </c>
      <c r="E10" s="1" t="n">
        <f aca="false">+C10-D10</f>
        <v>8828.12</v>
      </c>
    </row>
    <row r="11" customFormat="false" ht="12.75" hidden="false" customHeight="false" outlineLevel="0" collapsed="false">
      <c r="A11" s="0" t="n">
        <v>4</v>
      </c>
      <c r="B11" s="4" t="n">
        <f aca="false">B10+1</f>
        <v>36529</v>
      </c>
      <c r="C11" s="1" t="n">
        <v>16471.26</v>
      </c>
      <c r="D11" s="1" t="n">
        <v>6000</v>
      </c>
      <c r="E11" s="1" t="n">
        <f aca="false">+C11-D11</f>
        <v>10471.26</v>
      </c>
    </row>
    <row r="12" customFormat="false" ht="12.75" hidden="false" customHeight="false" outlineLevel="0" collapsed="false">
      <c r="A12" s="0" t="n">
        <v>5</v>
      </c>
      <c r="B12" s="4" t="n">
        <f aca="false">B11+1</f>
        <v>36530</v>
      </c>
      <c r="C12" s="1" t="n">
        <v>16156.17</v>
      </c>
      <c r="D12" s="1" t="n">
        <v>6000</v>
      </c>
      <c r="E12" s="1" t="n">
        <f aca="false">+C12-D12</f>
        <v>10156.17</v>
      </c>
    </row>
    <row r="13" customFormat="false" ht="12.75" hidden="false" customHeight="false" outlineLevel="0" collapsed="false">
      <c r="A13" s="0" t="n">
        <v>6</v>
      </c>
      <c r="B13" s="4" t="n">
        <f aca="false">B12+1</f>
        <v>36531</v>
      </c>
      <c r="C13" s="1" t="n">
        <v>9480.3</v>
      </c>
      <c r="D13" s="1" t="n">
        <v>6000</v>
      </c>
      <c r="E13" s="1" t="n">
        <f aca="false">+C13-D13</f>
        <v>3480.3</v>
      </c>
    </row>
    <row r="14" customFormat="false" ht="12.75" hidden="false" customHeight="false" outlineLevel="0" collapsed="false">
      <c r="A14" s="0" t="n">
        <v>7</v>
      </c>
      <c r="B14" s="4" t="n">
        <f aca="false">B13+1</f>
        <v>36532</v>
      </c>
      <c r="C14" s="1" t="n">
        <v>6894.48</v>
      </c>
      <c r="D14" s="1" t="n">
        <v>6000</v>
      </c>
      <c r="E14" s="1" t="n">
        <f aca="false">+C14-D14</f>
        <v>894.48</v>
      </c>
    </row>
    <row r="15" customFormat="false" ht="12.75" hidden="false" customHeight="false" outlineLevel="0" collapsed="false">
      <c r="A15" s="0" t="n">
        <v>8</v>
      </c>
      <c r="B15" s="4" t="n">
        <f aca="false">B14+1</f>
        <v>36533</v>
      </c>
      <c r="C15" s="1" t="n">
        <v>7402.87</v>
      </c>
      <c r="D15" s="1" t="n">
        <v>6000</v>
      </c>
      <c r="E15" s="1" t="n">
        <f aca="false">+C15-D15</f>
        <v>1402.87</v>
      </c>
    </row>
    <row r="16" customFormat="false" ht="12.75" hidden="false" customHeight="false" outlineLevel="0" collapsed="false">
      <c r="A16" s="0" t="n">
        <v>9</v>
      </c>
      <c r="B16" s="4" t="n">
        <f aca="false">B15+1</f>
        <v>36534</v>
      </c>
      <c r="C16" s="1" t="n">
        <v>7591</v>
      </c>
      <c r="D16" s="1" t="n">
        <v>6000</v>
      </c>
      <c r="E16" s="1" t="n">
        <f aca="false">+C16-D16</f>
        <v>1591</v>
      </c>
    </row>
    <row r="17" customFormat="false" ht="12.75" hidden="false" customHeight="false" outlineLevel="0" collapsed="false">
      <c r="A17" s="0" t="n">
        <v>10</v>
      </c>
      <c r="B17" s="4" t="n">
        <f aca="false">B16+1</f>
        <v>36535</v>
      </c>
      <c r="C17" s="1" t="n">
        <v>7519.66</v>
      </c>
      <c r="D17" s="1" t="n">
        <v>6000</v>
      </c>
      <c r="E17" s="1" t="n">
        <f aca="false">+C17-D17</f>
        <v>1519.66</v>
      </c>
    </row>
    <row r="18" customFormat="false" ht="12.75" hidden="false" customHeight="false" outlineLevel="0" collapsed="false">
      <c r="A18" s="0" t="n">
        <v>11</v>
      </c>
      <c r="B18" s="4" t="n">
        <f aca="false">B17+1</f>
        <v>36536</v>
      </c>
      <c r="C18" s="1" t="n">
        <v>7338.9</v>
      </c>
      <c r="D18" s="1" t="n">
        <v>6000</v>
      </c>
      <c r="E18" s="1" t="n">
        <f aca="false">+C18-D18</f>
        <v>1338.9</v>
      </c>
    </row>
    <row r="19" customFormat="false" ht="12.75" hidden="false" customHeight="false" outlineLevel="0" collapsed="false">
      <c r="A19" s="0" t="n">
        <v>12</v>
      </c>
      <c r="B19" s="4" t="n">
        <f aca="false">B18+1</f>
        <v>36537</v>
      </c>
      <c r="C19" s="1" t="n">
        <v>8507.63</v>
      </c>
      <c r="D19" s="1" t="n">
        <v>6000</v>
      </c>
      <c r="E19" s="1" t="n">
        <f aca="false">+C19-D19</f>
        <v>2507.63</v>
      </c>
    </row>
    <row r="20" customFormat="false" ht="12.75" hidden="false" customHeight="false" outlineLevel="0" collapsed="false">
      <c r="A20" s="0" t="n">
        <v>13</v>
      </c>
      <c r="B20" s="4" t="n">
        <f aca="false">B19+1</f>
        <v>36538</v>
      </c>
      <c r="C20" s="1" t="n">
        <v>8829.33</v>
      </c>
      <c r="D20" s="1" t="n">
        <v>6000</v>
      </c>
      <c r="E20" s="1" t="n">
        <f aca="false">+C20-D20</f>
        <v>2829.33</v>
      </c>
    </row>
    <row r="21" customFormat="false" ht="12.75" hidden="false" customHeight="false" outlineLevel="0" collapsed="false">
      <c r="A21" s="0" t="n">
        <v>14</v>
      </c>
      <c r="B21" s="4" t="n">
        <f aca="false">B20+1</f>
        <v>36539</v>
      </c>
      <c r="C21" s="1" t="n">
        <v>16402.39</v>
      </c>
      <c r="D21" s="1" t="n">
        <v>6000</v>
      </c>
      <c r="E21" s="1" t="n">
        <f aca="false">+C21-D21</f>
        <v>10402.39</v>
      </c>
    </row>
    <row r="22" customFormat="false" ht="12.75" hidden="false" customHeight="false" outlineLevel="0" collapsed="false">
      <c r="A22" s="0" t="n">
        <v>15</v>
      </c>
      <c r="B22" s="4" t="n">
        <f aca="false">B21+1</f>
        <v>36540</v>
      </c>
      <c r="C22" s="1" t="n">
        <v>15591.28</v>
      </c>
      <c r="D22" s="1" t="n">
        <v>6000</v>
      </c>
      <c r="E22" s="1" t="n">
        <f aca="false">+C22-D22</f>
        <v>9591.28</v>
      </c>
    </row>
    <row r="23" customFormat="false" ht="12.75" hidden="false" customHeight="false" outlineLevel="0" collapsed="false">
      <c r="A23" s="0" t="n">
        <v>16</v>
      </c>
      <c r="B23" s="4" t="n">
        <f aca="false">B22+1</f>
        <v>36541</v>
      </c>
      <c r="C23" s="1" t="n">
        <v>18826.73</v>
      </c>
      <c r="D23" s="1" t="n">
        <v>6000</v>
      </c>
      <c r="E23" s="1" t="n">
        <f aca="false">+C23-D23</f>
        <v>12826.73</v>
      </c>
    </row>
    <row r="24" customFormat="false" ht="12.75" hidden="false" customHeight="false" outlineLevel="0" collapsed="false">
      <c r="A24" s="0" t="n">
        <v>17</v>
      </c>
      <c r="B24" s="4" t="n">
        <f aca="false">B23+1</f>
        <v>36542</v>
      </c>
      <c r="C24" s="1" t="n">
        <v>17650.56</v>
      </c>
      <c r="D24" s="1" t="n">
        <v>6000</v>
      </c>
      <c r="E24" s="1" t="n">
        <f aca="false">+C24-D24</f>
        <v>11650.56</v>
      </c>
    </row>
    <row r="25" customFormat="false" ht="12.75" hidden="false" customHeight="false" outlineLevel="0" collapsed="false">
      <c r="A25" s="0" t="n">
        <v>18</v>
      </c>
      <c r="B25" s="4" t="n">
        <f aca="false">B24+1</f>
        <v>36543</v>
      </c>
      <c r="C25" s="1" t="n">
        <v>20043.29</v>
      </c>
      <c r="D25" s="1" t="n">
        <v>6000</v>
      </c>
      <c r="E25" s="1" t="n">
        <f aca="false">+C25-D25</f>
        <v>14043.29</v>
      </c>
    </row>
    <row r="26" customFormat="false" ht="12.75" hidden="false" customHeight="false" outlineLevel="0" collapsed="false">
      <c r="A26" s="0" t="n">
        <v>19</v>
      </c>
      <c r="B26" s="4" t="n">
        <f aca="false">B25+1</f>
        <v>36544</v>
      </c>
      <c r="C26" s="1" t="n">
        <v>19390.73</v>
      </c>
      <c r="D26" s="1" t="n">
        <v>6000</v>
      </c>
      <c r="E26" s="1" t="n">
        <f aca="false">+C26-D26</f>
        <v>13390.73</v>
      </c>
    </row>
    <row r="27" customFormat="false" ht="12.75" hidden="false" customHeight="false" outlineLevel="0" collapsed="false">
      <c r="A27" s="0" t="n">
        <v>20</v>
      </c>
      <c r="B27" s="4" t="n">
        <f aca="false">B26+1</f>
        <v>36545</v>
      </c>
      <c r="C27" s="1" t="n">
        <v>18453.36</v>
      </c>
      <c r="D27" s="1" t="n">
        <v>6000</v>
      </c>
      <c r="E27" s="1" t="n">
        <f aca="false">+C27-D27</f>
        <v>12453.36</v>
      </c>
    </row>
    <row r="28" customFormat="false" ht="12.75" hidden="false" customHeight="false" outlineLevel="0" collapsed="false">
      <c r="A28" s="0" t="n">
        <v>21</v>
      </c>
      <c r="B28" s="4" t="n">
        <f aca="false">B27+1</f>
        <v>36546</v>
      </c>
      <c r="C28" s="1" t="n">
        <v>8572.43</v>
      </c>
      <c r="D28" s="1" t="n">
        <v>6000</v>
      </c>
      <c r="E28" s="1" t="n">
        <f aca="false">+C28-D28</f>
        <v>2572.43</v>
      </c>
    </row>
    <row r="29" customFormat="false" ht="12.75" hidden="false" customHeight="false" outlineLevel="0" collapsed="false">
      <c r="A29" s="0" t="n">
        <v>22</v>
      </c>
      <c r="B29" s="4" t="n">
        <f aca="false">B28+1</f>
        <v>36547</v>
      </c>
      <c r="C29" s="1" t="n">
        <v>7473.76</v>
      </c>
      <c r="D29" s="1" t="n">
        <v>6000</v>
      </c>
      <c r="E29" s="1" t="n">
        <f aca="false">+C29-D29</f>
        <v>1473.76</v>
      </c>
    </row>
    <row r="30" customFormat="false" ht="12.75" hidden="false" customHeight="false" outlineLevel="0" collapsed="false">
      <c r="A30" s="0" t="n">
        <v>23</v>
      </c>
      <c r="B30" s="4" t="n">
        <f aca="false">B29+1</f>
        <v>36548</v>
      </c>
      <c r="C30" s="1" t="n">
        <v>9198.32</v>
      </c>
      <c r="D30" s="1" t="n">
        <v>6000</v>
      </c>
      <c r="E30" s="1" t="n">
        <f aca="false">+C30-D30</f>
        <v>3198.32</v>
      </c>
    </row>
    <row r="31" customFormat="false" ht="12.75" hidden="false" customHeight="false" outlineLevel="0" collapsed="false">
      <c r="A31" s="0" t="n">
        <v>24</v>
      </c>
      <c r="B31" s="4" t="n">
        <f aca="false">B30+1</f>
        <v>36549</v>
      </c>
      <c r="C31" s="1" t="n">
        <v>17250.13</v>
      </c>
      <c r="D31" s="1" t="n">
        <v>6000</v>
      </c>
      <c r="E31" s="1" t="n">
        <f aca="false">+C31-D31</f>
        <v>11250.13</v>
      </c>
    </row>
    <row r="32" customFormat="false" ht="12.75" hidden="false" customHeight="false" outlineLevel="0" collapsed="false">
      <c r="A32" s="0" t="n">
        <v>25</v>
      </c>
      <c r="B32" s="4" t="n">
        <f aca="false">B31+1</f>
        <v>36550</v>
      </c>
      <c r="C32" s="1" t="n">
        <v>17071.16</v>
      </c>
      <c r="D32" s="1" t="n">
        <v>6000</v>
      </c>
      <c r="E32" s="1" t="n">
        <f aca="false">+C32-D32</f>
        <v>11071.16</v>
      </c>
    </row>
    <row r="33" customFormat="false" ht="12.75" hidden="false" customHeight="false" outlineLevel="0" collapsed="false">
      <c r="A33" s="0" t="n">
        <v>26</v>
      </c>
      <c r="B33" s="4" t="n">
        <f aca="false">B32+1</f>
        <v>36551</v>
      </c>
      <c r="C33" s="1" t="n">
        <v>19598.6</v>
      </c>
      <c r="D33" s="1" t="n">
        <v>6000</v>
      </c>
      <c r="E33" s="1" t="n">
        <f aca="false">+C33-D33</f>
        <v>13598.6</v>
      </c>
    </row>
    <row r="34" customFormat="false" ht="12.75" hidden="false" customHeight="false" outlineLevel="0" collapsed="false">
      <c r="A34" s="0" t="n">
        <v>27</v>
      </c>
      <c r="B34" s="4" t="n">
        <f aca="false">B33+1</f>
        <v>36552</v>
      </c>
      <c r="C34" s="1" t="n">
        <v>19757.32</v>
      </c>
      <c r="D34" s="1" t="n">
        <v>6000</v>
      </c>
      <c r="E34" s="1" t="n">
        <f aca="false">+C34-D34</f>
        <v>13757.32</v>
      </c>
    </row>
    <row r="35" customFormat="false" ht="12.75" hidden="false" customHeight="false" outlineLevel="0" collapsed="false">
      <c r="A35" s="0" t="n">
        <v>28</v>
      </c>
      <c r="B35" s="4" t="n">
        <f aca="false">B34+1</f>
        <v>36553</v>
      </c>
      <c r="C35" s="1" t="n">
        <v>20827.27</v>
      </c>
      <c r="D35" s="1" t="n">
        <v>6000</v>
      </c>
      <c r="E35" s="1" t="n">
        <f aca="false">+C35-D35</f>
        <v>14827.27</v>
      </c>
    </row>
    <row r="36" customFormat="false" ht="12.75" hidden="false" customHeight="false" outlineLevel="0" collapsed="false">
      <c r="A36" s="0" t="n">
        <v>29</v>
      </c>
      <c r="B36" s="4" t="n">
        <f aca="false">B35+1</f>
        <v>36554</v>
      </c>
      <c r="C36" s="1" t="n">
        <v>17154.29</v>
      </c>
      <c r="D36" s="1" t="n">
        <v>6000</v>
      </c>
      <c r="E36" s="1" t="n">
        <f aca="false">+C36-D36</f>
        <v>11154.29</v>
      </c>
      <c r="H36" s="1" t="n">
        <v>6894.48</v>
      </c>
      <c r="I36" s="1" t="s">
        <v>7</v>
      </c>
    </row>
    <row r="37" customFormat="false" ht="12.75" hidden="false" customHeight="false" outlineLevel="0" collapsed="false">
      <c r="A37" s="0" t="n">
        <v>30</v>
      </c>
      <c r="B37" s="4" t="n">
        <f aca="false">B36+1</f>
        <v>36555</v>
      </c>
      <c r="C37" s="1" t="n">
        <v>18465.85</v>
      </c>
      <c r="D37" s="1" t="n">
        <v>6000</v>
      </c>
      <c r="E37" s="1" t="n">
        <f aca="false">+C37-D37</f>
        <v>12465.85</v>
      </c>
      <c r="H37" s="1" t="n">
        <v>20827.27</v>
      </c>
      <c r="I37" s="1" t="s">
        <v>8</v>
      </c>
    </row>
    <row r="38" customFormat="false" ht="12.75" hidden="false" customHeight="false" outlineLevel="0" collapsed="false">
      <c r="A38" s="0" t="n">
        <v>31</v>
      </c>
      <c r="B38" s="4" t="n">
        <f aca="false">B37+1</f>
        <v>36556</v>
      </c>
      <c r="C38" s="1" t="n">
        <v>16542.5</v>
      </c>
      <c r="D38" s="1" t="n">
        <v>6000</v>
      </c>
      <c r="E38" s="1" t="n">
        <f aca="false">+C38-D38</f>
        <v>10542.5</v>
      </c>
      <c r="G38" s="1" t="n">
        <v>439364.38</v>
      </c>
      <c r="H38" s="1" t="n">
        <v>439364.38</v>
      </c>
      <c r="I38" s="1" t="s">
        <v>9</v>
      </c>
    </row>
    <row r="39" customFormat="false" ht="12.75" hidden="false" customHeight="false" outlineLevel="0" collapsed="false">
      <c r="C39" s="1" t="n">
        <f aca="false">SUM(C8:C38)</f>
        <v>439364.38</v>
      </c>
      <c r="D39" s="1" t="n">
        <f aca="false">SUM(D8:D38)</f>
        <v>186000</v>
      </c>
      <c r="E39" s="1" t="n">
        <f aca="false">SUM(E8:E38)</f>
        <v>253364.38</v>
      </c>
      <c r="F39" s="6" t="n">
        <f aca="false">((+D39*0.025)+(E39*0.04))/C39</f>
        <v>0.0336499176378386</v>
      </c>
    </row>
    <row r="40" customFormat="false" ht="12.75" hidden="false" customHeight="false" outlineLevel="0" collapsed="false">
      <c r="A40" s="0" t="n">
        <v>1</v>
      </c>
      <c r="B40" s="4" t="n">
        <f aca="false">B38+1</f>
        <v>36557</v>
      </c>
      <c r="C40" s="1" t="n">
        <v>15434.76</v>
      </c>
      <c r="D40" s="1" t="n">
        <v>6000</v>
      </c>
      <c r="E40" s="1" t="n">
        <f aca="false">+C40-D40</f>
        <v>9434.76</v>
      </c>
    </row>
    <row r="41" customFormat="false" ht="12.75" hidden="false" customHeight="false" outlineLevel="0" collapsed="false">
      <c r="A41" s="0" t="n">
        <v>2</v>
      </c>
      <c r="B41" s="4" t="n">
        <f aca="false">B40+1</f>
        <v>36558</v>
      </c>
      <c r="C41" s="1" t="n">
        <v>17407.58</v>
      </c>
      <c r="D41" s="1" t="n">
        <v>6000</v>
      </c>
      <c r="E41" s="1" t="n">
        <f aca="false">+C41-D41</f>
        <v>11407.58</v>
      </c>
    </row>
    <row r="42" customFormat="false" ht="12.75" hidden="false" customHeight="false" outlineLevel="0" collapsed="false">
      <c r="A42" s="0" t="n">
        <v>3</v>
      </c>
      <c r="B42" s="4" t="n">
        <f aca="false">B41+1</f>
        <v>36559</v>
      </c>
      <c r="C42" s="1" t="n">
        <v>10345.03</v>
      </c>
      <c r="D42" s="1" t="n">
        <v>6000</v>
      </c>
      <c r="E42" s="1" t="n">
        <f aca="false">+C42-D42</f>
        <v>4345.03</v>
      </c>
    </row>
    <row r="43" customFormat="false" ht="12.75" hidden="false" customHeight="false" outlineLevel="0" collapsed="false">
      <c r="A43" s="0" t="n">
        <v>4</v>
      </c>
      <c r="B43" s="4" t="n">
        <f aca="false">B42+1</f>
        <v>36560</v>
      </c>
      <c r="C43" s="1" t="n">
        <v>10216.57</v>
      </c>
      <c r="D43" s="1" t="n">
        <v>6000</v>
      </c>
      <c r="E43" s="1" t="n">
        <f aca="false">+C43-D43</f>
        <v>4216.57</v>
      </c>
    </row>
    <row r="44" customFormat="false" ht="12.75" hidden="false" customHeight="false" outlineLevel="0" collapsed="false">
      <c r="A44" s="0" t="n">
        <v>5</v>
      </c>
      <c r="B44" s="4" t="n">
        <f aca="false">B43+1</f>
        <v>36561</v>
      </c>
      <c r="C44" s="1" t="n">
        <v>10939.98</v>
      </c>
      <c r="D44" s="1" t="n">
        <v>6000</v>
      </c>
      <c r="E44" s="1" t="n">
        <f aca="false">+C44-D44</f>
        <v>4939.98</v>
      </c>
    </row>
    <row r="45" customFormat="false" ht="12.75" hidden="false" customHeight="false" outlineLevel="0" collapsed="false">
      <c r="A45" s="0" t="n">
        <v>6</v>
      </c>
      <c r="B45" s="4" t="n">
        <f aca="false">B44+1</f>
        <v>36562</v>
      </c>
      <c r="C45" s="1" t="n">
        <v>10937.85</v>
      </c>
      <c r="D45" s="1" t="n">
        <v>6000</v>
      </c>
      <c r="E45" s="1" t="n">
        <f aca="false">+C45-D45</f>
        <v>4937.85</v>
      </c>
    </row>
    <row r="46" customFormat="false" ht="12.75" hidden="false" customHeight="false" outlineLevel="0" collapsed="false">
      <c r="A46" s="0" t="n">
        <v>7</v>
      </c>
      <c r="B46" s="4" t="n">
        <f aca="false">B45+1</f>
        <v>36563</v>
      </c>
      <c r="C46" s="1" t="n">
        <v>7790.23</v>
      </c>
      <c r="D46" s="1" t="n">
        <v>6000</v>
      </c>
      <c r="E46" s="1" t="n">
        <f aca="false">+C46-D46</f>
        <v>1790.23</v>
      </c>
    </row>
    <row r="47" customFormat="false" ht="12.75" hidden="false" customHeight="false" outlineLevel="0" collapsed="false">
      <c r="A47" s="0" t="n">
        <v>8</v>
      </c>
      <c r="B47" s="4" t="n">
        <f aca="false">B46+1</f>
        <v>36564</v>
      </c>
      <c r="C47" s="1" t="n">
        <v>6940.8</v>
      </c>
      <c r="D47" s="1" t="n">
        <v>6000</v>
      </c>
      <c r="E47" s="1" t="n">
        <f aca="false">+C47-D47</f>
        <v>940.8</v>
      </c>
    </row>
    <row r="48" customFormat="false" ht="12.75" hidden="false" customHeight="false" outlineLevel="0" collapsed="false">
      <c r="A48" s="0" t="n">
        <v>9</v>
      </c>
      <c r="B48" s="4" t="n">
        <f aca="false">B47+1</f>
        <v>36565</v>
      </c>
      <c r="C48" s="1" t="n">
        <v>7789.48</v>
      </c>
      <c r="D48" s="1" t="n">
        <v>6000</v>
      </c>
      <c r="E48" s="1" t="n">
        <f aca="false">+C48-D48</f>
        <v>1789.48</v>
      </c>
    </row>
    <row r="49" customFormat="false" ht="12.75" hidden="false" customHeight="false" outlineLevel="0" collapsed="false">
      <c r="A49" s="0" t="n">
        <v>10</v>
      </c>
      <c r="B49" s="4" t="n">
        <f aca="false">B48+1</f>
        <v>36566</v>
      </c>
      <c r="C49" s="1" t="n">
        <v>7102.29</v>
      </c>
      <c r="D49" s="1" t="n">
        <v>6000</v>
      </c>
      <c r="E49" s="1" t="n">
        <f aca="false">+C49-D49</f>
        <v>1102.29</v>
      </c>
    </row>
    <row r="50" customFormat="false" ht="12.75" hidden="false" customHeight="false" outlineLevel="0" collapsed="false">
      <c r="A50" s="0" t="n">
        <v>11</v>
      </c>
      <c r="B50" s="4" t="n">
        <f aca="false">B49+1</f>
        <v>36567</v>
      </c>
      <c r="C50" s="1" t="n">
        <v>7199.78</v>
      </c>
      <c r="D50" s="1" t="n">
        <v>6000</v>
      </c>
      <c r="E50" s="1" t="n">
        <f aca="false">+C50-D50</f>
        <v>1199.78</v>
      </c>
    </row>
    <row r="51" customFormat="false" ht="12.75" hidden="false" customHeight="false" outlineLevel="0" collapsed="false">
      <c r="A51" s="0" t="n">
        <v>12</v>
      </c>
      <c r="B51" s="4" t="n">
        <f aca="false">B50+1</f>
        <v>36568</v>
      </c>
      <c r="C51" s="1" t="n">
        <v>7987.17</v>
      </c>
      <c r="D51" s="1" t="n">
        <v>6000</v>
      </c>
      <c r="E51" s="1" t="n">
        <f aca="false">+C51-D51</f>
        <v>1987.17</v>
      </c>
    </row>
    <row r="52" customFormat="false" ht="12.75" hidden="false" customHeight="false" outlineLevel="0" collapsed="false">
      <c r="A52" s="0" t="n">
        <v>13</v>
      </c>
      <c r="B52" s="4" t="n">
        <f aca="false">B51+1</f>
        <v>36569</v>
      </c>
      <c r="C52" s="1" t="n">
        <v>8057.22</v>
      </c>
      <c r="D52" s="1" t="n">
        <v>6000</v>
      </c>
      <c r="E52" s="1" t="n">
        <f aca="false">+C52-D52</f>
        <v>2057.22</v>
      </c>
    </row>
    <row r="53" customFormat="false" ht="12.75" hidden="false" customHeight="false" outlineLevel="0" collapsed="false">
      <c r="A53" s="0" t="n">
        <v>14</v>
      </c>
      <c r="B53" s="4" t="n">
        <f aca="false">B52+1</f>
        <v>36570</v>
      </c>
      <c r="C53" s="1" t="n">
        <v>7517.7</v>
      </c>
      <c r="D53" s="1" t="n">
        <v>6000</v>
      </c>
      <c r="E53" s="1" t="n">
        <f aca="false">+C53-D53</f>
        <v>1517.7</v>
      </c>
    </row>
    <row r="54" customFormat="false" ht="12.75" hidden="false" customHeight="false" outlineLevel="0" collapsed="false">
      <c r="A54" s="0" t="n">
        <v>15</v>
      </c>
      <c r="B54" s="4" t="n">
        <f aca="false">B53+1</f>
        <v>36571</v>
      </c>
      <c r="C54" s="1" t="n">
        <v>7140.78</v>
      </c>
      <c r="D54" s="1" t="n">
        <v>6000</v>
      </c>
      <c r="E54" s="1" t="n">
        <f aca="false">+C54-D54</f>
        <v>1140.78</v>
      </c>
    </row>
    <row r="55" customFormat="false" ht="12.75" hidden="false" customHeight="false" outlineLevel="0" collapsed="false">
      <c r="A55" s="0" t="n">
        <v>16</v>
      </c>
      <c r="B55" s="4" t="n">
        <f aca="false">B54+1</f>
        <v>36572</v>
      </c>
      <c r="C55" s="1" t="n">
        <v>7779.99</v>
      </c>
      <c r="D55" s="1" t="n">
        <v>6000</v>
      </c>
      <c r="E55" s="1" t="n">
        <f aca="false">+C55-D55</f>
        <v>1779.99</v>
      </c>
    </row>
    <row r="56" customFormat="false" ht="12.75" hidden="false" customHeight="false" outlineLevel="0" collapsed="false">
      <c r="A56" s="0" t="n">
        <v>17</v>
      </c>
      <c r="B56" s="4" t="n">
        <f aca="false">B55+1</f>
        <v>36573</v>
      </c>
      <c r="C56" s="1" t="n">
        <v>8473.6</v>
      </c>
      <c r="D56" s="1" t="n">
        <v>6000</v>
      </c>
      <c r="E56" s="1" t="n">
        <f aca="false">+C56-D56</f>
        <v>2473.6</v>
      </c>
    </row>
    <row r="57" customFormat="false" ht="12.75" hidden="false" customHeight="false" outlineLevel="0" collapsed="false">
      <c r="A57" s="0" t="n">
        <v>18</v>
      </c>
      <c r="B57" s="4" t="n">
        <f aca="false">B56+1</f>
        <v>36574</v>
      </c>
      <c r="C57" s="1" t="n">
        <v>7862.86</v>
      </c>
      <c r="D57" s="1" t="n">
        <v>6000</v>
      </c>
      <c r="E57" s="1" t="n">
        <f aca="false">+C57-D57</f>
        <v>1862.86</v>
      </c>
    </row>
    <row r="58" customFormat="false" ht="12.75" hidden="false" customHeight="false" outlineLevel="0" collapsed="false">
      <c r="A58" s="0" t="n">
        <v>19</v>
      </c>
      <c r="B58" s="4" t="n">
        <f aca="false">B57+1</f>
        <v>36575</v>
      </c>
      <c r="C58" s="1" t="n">
        <v>7113.46</v>
      </c>
      <c r="D58" s="1" t="n">
        <v>6000</v>
      </c>
      <c r="E58" s="1" t="n">
        <f aca="false">+C58-D58</f>
        <v>1113.46</v>
      </c>
    </row>
    <row r="59" customFormat="false" ht="12.75" hidden="false" customHeight="false" outlineLevel="0" collapsed="false">
      <c r="A59" s="0" t="n">
        <v>20</v>
      </c>
      <c r="B59" s="4" t="n">
        <f aca="false">B58+1</f>
        <v>36576</v>
      </c>
      <c r="C59" s="1" t="n">
        <v>7003.55</v>
      </c>
      <c r="D59" s="1" t="n">
        <v>6000</v>
      </c>
      <c r="E59" s="1" t="n">
        <f aca="false">+C59-D59</f>
        <v>1003.55</v>
      </c>
    </row>
    <row r="60" customFormat="false" ht="12.75" hidden="false" customHeight="false" outlineLevel="0" collapsed="false">
      <c r="A60" s="0" t="n">
        <v>21</v>
      </c>
      <c r="B60" s="4" t="n">
        <f aca="false">B59+1</f>
        <v>36577</v>
      </c>
      <c r="C60" s="1" t="n">
        <v>7578.78</v>
      </c>
      <c r="D60" s="1" t="n">
        <v>6000</v>
      </c>
      <c r="E60" s="1" t="n">
        <f aca="false">+C60-D60</f>
        <v>1578.78</v>
      </c>
    </row>
    <row r="61" customFormat="false" ht="12.75" hidden="false" customHeight="false" outlineLevel="0" collapsed="false">
      <c r="A61" s="0" t="n">
        <v>22</v>
      </c>
      <c r="B61" s="4" t="n">
        <f aca="false">B60+1</f>
        <v>36578</v>
      </c>
      <c r="C61" s="1" t="n">
        <v>7549.5</v>
      </c>
      <c r="D61" s="1" t="n">
        <v>6000</v>
      </c>
      <c r="E61" s="1" t="n">
        <f aca="false">+C61-D61</f>
        <v>1549.5</v>
      </c>
    </row>
    <row r="62" customFormat="false" ht="12.75" hidden="false" customHeight="false" outlineLevel="0" collapsed="false">
      <c r="A62" s="0" t="n">
        <v>23</v>
      </c>
      <c r="B62" s="4" t="n">
        <f aca="false">B61+1</f>
        <v>36579</v>
      </c>
      <c r="C62" s="1" t="n">
        <v>7306.02</v>
      </c>
      <c r="D62" s="1" t="n">
        <v>6000</v>
      </c>
      <c r="E62" s="1" t="n">
        <f aca="false">+C62-D62</f>
        <v>1306.02</v>
      </c>
    </row>
    <row r="63" customFormat="false" ht="12.75" hidden="false" customHeight="false" outlineLevel="0" collapsed="false">
      <c r="A63" s="0" t="n">
        <v>24</v>
      </c>
      <c r="B63" s="4" t="n">
        <f aca="false">B62+1</f>
        <v>36580</v>
      </c>
      <c r="C63" s="1" t="n">
        <v>7495.43</v>
      </c>
      <c r="D63" s="1" t="n">
        <v>6000</v>
      </c>
      <c r="E63" s="1" t="n">
        <f aca="false">+C63-D63</f>
        <v>1495.43</v>
      </c>
    </row>
    <row r="64" customFormat="false" ht="12.75" hidden="false" customHeight="false" outlineLevel="0" collapsed="false">
      <c r="A64" s="0" t="n">
        <v>25</v>
      </c>
      <c r="B64" s="4" t="n">
        <f aca="false">B63+1</f>
        <v>36581</v>
      </c>
      <c r="C64" s="1" t="n">
        <v>7211.24</v>
      </c>
      <c r="D64" s="1" t="n">
        <v>6000</v>
      </c>
      <c r="E64" s="1" t="n">
        <f aca="false">+C64-D64</f>
        <v>1211.24</v>
      </c>
    </row>
    <row r="65" customFormat="false" ht="12.75" hidden="false" customHeight="false" outlineLevel="0" collapsed="false">
      <c r="A65" s="0" t="n">
        <v>26</v>
      </c>
      <c r="B65" s="4" t="n">
        <f aca="false">B64+1</f>
        <v>36582</v>
      </c>
      <c r="C65" s="1" t="n">
        <v>7222.02</v>
      </c>
      <c r="D65" s="1" t="n">
        <v>6000</v>
      </c>
      <c r="E65" s="1" t="n">
        <f aca="false">+C65-D65</f>
        <v>1222.02</v>
      </c>
    </row>
    <row r="66" customFormat="false" ht="12.75" hidden="false" customHeight="false" outlineLevel="0" collapsed="false">
      <c r="A66" s="0" t="n">
        <v>27</v>
      </c>
      <c r="B66" s="4" t="n">
        <f aca="false">B65+1</f>
        <v>36583</v>
      </c>
      <c r="C66" s="1" t="n">
        <v>8860.99</v>
      </c>
      <c r="D66" s="1" t="n">
        <v>6000</v>
      </c>
      <c r="E66" s="1" t="n">
        <f aca="false">+C66-D66</f>
        <v>2860.99</v>
      </c>
      <c r="H66" s="1" t="n">
        <v>6615.19</v>
      </c>
      <c r="I66" s="1" t="s">
        <v>7</v>
      </c>
    </row>
    <row r="67" customFormat="false" ht="12.75" hidden="false" customHeight="false" outlineLevel="0" collapsed="false">
      <c r="A67" s="0" t="n">
        <v>28</v>
      </c>
      <c r="B67" s="4" t="n">
        <f aca="false">B66+1</f>
        <v>36584</v>
      </c>
      <c r="C67" s="1" t="n">
        <v>6615.19</v>
      </c>
      <c r="D67" s="1" t="n">
        <v>6000</v>
      </c>
      <c r="E67" s="1" t="n">
        <f aca="false">+C67-D67</f>
        <v>615.19</v>
      </c>
      <c r="H67" s="1" t="n">
        <v>17407.58</v>
      </c>
      <c r="I67" s="1" t="s">
        <v>8</v>
      </c>
    </row>
    <row r="68" customFormat="false" ht="12.75" hidden="false" customHeight="false" outlineLevel="0" collapsed="false">
      <c r="A68" s="0" t="n">
        <v>29</v>
      </c>
      <c r="B68" s="4" t="n">
        <f aca="false">B67+1</f>
        <v>36585</v>
      </c>
      <c r="C68" s="1" t="n">
        <v>7965.87</v>
      </c>
      <c r="D68" s="1" t="n">
        <v>6000</v>
      </c>
      <c r="E68" s="1" t="n">
        <f aca="false">+C68-D68</f>
        <v>1965.87</v>
      </c>
      <c r="G68" s="1" t="n">
        <v>240879.85</v>
      </c>
      <c r="H68" s="1" t="n">
        <v>248845.72</v>
      </c>
      <c r="I68" s="1" t="s">
        <v>9</v>
      </c>
    </row>
    <row r="69" customFormat="false" ht="12.75" hidden="false" customHeight="false" outlineLevel="0" collapsed="false">
      <c r="C69" s="1" t="n">
        <f aca="false">SUM(C38:C68)</f>
        <v>704752.6</v>
      </c>
      <c r="D69" s="1" t="n">
        <f aca="false">SUM(D38:D68)</f>
        <v>366000</v>
      </c>
      <c r="E69" s="1" t="n">
        <f aca="false">SUM(E38:E68)</f>
        <v>338752.6</v>
      </c>
      <c r="F69" s="6" t="n">
        <f aca="false">((+D69*0.025)+(E69*0.04))/C69</f>
        <v>0.0322100322865074</v>
      </c>
    </row>
    <row r="70" customFormat="false" ht="12.75" hidden="false" customHeight="false" outlineLevel="0" collapsed="false">
      <c r="A70" s="0" t="n">
        <v>1</v>
      </c>
      <c r="B70" s="4" t="n">
        <f aca="false">B68+1</f>
        <v>36586</v>
      </c>
      <c r="C70" s="1" t="n">
        <v>8680.37</v>
      </c>
      <c r="D70" s="1" t="n">
        <v>6000</v>
      </c>
      <c r="E70" s="1" t="n">
        <f aca="false">+C70-D70</f>
        <v>2680.37</v>
      </c>
    </row>
    <row r="71" customFormat="false" ht="12.75" hidden="false" customHeight="false" outlineLevel="0" collapsed="false">
      <c r="A71" s="0" t="n">
        <v>2</v>
      </c>
      <c r="B71" s="4" t="n">
        <f aca="false">B70+1</f>
        <v>36587</v>
      </c>
      <c r="C71" s="1" t="n">
        <v>7332.49</v>
      </c>
      <c r="D71" s="1" t="n">
        <v>6000</v>
      </c>
      <c r="E71" s="1" t="n">
        <f aca="false">+C71-D71</f>
        <v>1332.49</v>
      </c>
    </row>
    <row r="72" customFormat="false" ht="12.75" hidden="false" customHeight="false" outlineLevel="0" collapsed="false">
      <c r="A72" s="0" t="n">
        <v>3</v>
      </c>
      <c r="B72" s="4" t="n">
        <f aca="false">B71+1</f>
        <v>36588</v>
      </c>
      <c r="C72" s="1" t="n">
        <v>6903.44</v>
      </c>
      <c r="D72" s="1" t="n">
        <v>6000</v>
      </c>
      <c r="E72" s="1" t="n">
        <f aca="false">+C72-D72</f>
        <v>903.44</v>
      </c>
    </row>
    <row r="73" customFormat="false" ht="12.75" hidden="false" customHeight="false" outlineLevel="0" collapsed="false">
      <c r="A73" s="0" t="n">
        <v>4</v>
      </c>
      <c r="B73" s="4" t="n">
        <f aca="false">B72+1</f>
        <v>36589</v>
      </c>
      <c r="C73" s="1" t="n">
        <v>8165.46</v>
      </c>
      <c r="D73" s="1" t="n">
        <v>6000</v>
      </c>
      <c r="E73" s="1" t="n">
        <f aca="false">+C73-D73</f>
        <v>2165.46</v>
      </c>
    </row>
    <row r="74" customFormat="false" ht="12.75" hidden="false" customHeight="false" outlineLevel="0" collapsed="false">
      <c r="A74" s="0" t="n">
        <v>5</v>
      </c>
      <c r="B74" s="4" t="n">
        <f aca="false">B73+1</f>
        <v>36590</v>
      </c>
      <c r="C74" s="1" t="n">
        <v>6660.71</v>
      </c>
      <c r="D74" s="1" t="n">
        <v>6000</v>
      </c>
      <c r="E74" s="1" t="n">
        <f aca="false">+C74-D74</f>
        <v>660.71</v>
      </c>
    </row>
    <row r="75" customFormat="false" ht="12.75" hidden="false" customHeight="false" outlineLevel="0" collapsed="false">
      <c r="A75" s="0" t="n">
        <v>6</v>
      </c>
      <c r="B75" s="4" t="n">
        <f aca="false">B74+1</f>
        <v>36591</v>
      </c>
      <c r="C75" s="1" t="n">
        <v>7726.84</v>
      </c>
      <c r="D75" s="1" t="n">
        <v>6000</v>
      </c>
      <c r="E75" s="1" t="n">
        <f aca="false">+C75-D75</f>
        <v>1726.84</v>
      </c>
    </row>
    <row r="76" customFormat="false" ht="12.75" hidden="false" customHeight="false" outlineLevel="0" collapsed="false">
      <c r="A76" s="0" t="n">
        <v>7</v>
      </c>
      <c r="B76" s="4" t="n">
        <f aca="false">B75+1</f>
        <v>36592</v>
      </c>
      <c r="C76" s="1" t="n">
        <v>7543.06</v>
      </c>
      <c r="D76" s="1" t="n">
        <v>6000</v>
      </c>
      <c r="E76" s="1" t="n">
        <f aca="false">+C76-D76</f>
        <v>1543.06</v>
      </c>
    </row>
    <row r="77" customFormat="false" ht="12.75" hidden="false" customHeight="false" outlineLevel="0" collapsed="false">
      <c r="A77" s="0" t="n">
        <v>8</v>
      </c>
      <c r="B77" s="4" t="n">
        <f aca="false">B76+1</f>
        <v>36593</v>
      </c>
      <c r="C77" s="1" t="n">
        <v>8635.32</v>
      </c>
      <c r="D77" s="1" t="n">
        <v>6000</v>
      </c>
      <c r="E77" s="1" t="n">
        <f aca="false">+C77-D77</f>
        <v>2635.32</v>
      </c>
    </row>
    <row r="78" customFormat="false" ht="12.75" hidden="false" customHeight="false" outlineLevel="0" collapsed="false">
      <c r="A78" s="0" t="n">
        <v>9</v>
      </c>
      <c r="B78" s="4" t="n">
        <f aca="false">B77+1</f>
        <v>36594</v>
      </c>
      <c r="C78" s="1" t="n">
        <v>14845</v>
      </c>
      <c r="D78" s="1" t="n">
        <v>6000</v>
      </c>
      <c r="E78" s="1" t="n">
        <f aca="false">+C78-D78</f>
        <v>8845</v>
      </c>
    </row>
    <row r="79" customFormat="false" ht="12.75" hidden="false" customHeight="false" outlineLevel="0" collapsed="false">
      <c r="A79" s="0" t="n">
        <v>10</v>
      </c>
      <c r="B79" s="4" t="n">
        <f aca="false">B78+1</f>
        <v>36595</v>
      </c>
      <c r="C79" s="1" t="n">
        <v>16243.4</v>
      </c>
      <c r="D79" s="1" t="n">
        <v>6000</v>
      </c>
      <c r="E79" s="1" t="n">
        <f aca="false">+C79-D79</f>
        <v>10243.4</v>
      </c>
    </row>
    <row r="80" customFormat="false" ht="12.75" hidden="false" customHeight="false" outlineLevel="0" collapsed="false">
      <c r="A80" s="0" t="n">
        <v>11</v>
      </c>
      <c r="B80" s="4" t="n">
        <f aca="false">B79+1</f>
        <v>36596</v>
      </c>
      <c r="C80" s="1" t="n">
        <v>9832.07</v>
      </c>
      <c r="D80" s="1" t="n">
        <v>6000</v>
      </c>
      <c r="E80" s="1" t="n">
        <f aca="false">+C80-D80</f>
        <v>3832.07</v>
      </c>
    </row>
    <row r="81" customFormat="false" ht="12.75" hidden="false" customHeight="false" outlineLevel="0" collapsed="false">
      <c r="A81" s="0" t="n">
        <v>12</v>
      </c>
      <c r="B81" s="4" t="n">
        <f aca="false">B80+1</f>
        <v>36597</v>
      </c>
      <c r="C81" s="1" t="n">
        <v>10637.18</v>
      </c>
      <c r="D81" s="1" t="n">
        <v>6000</v>
      </c>
      <c r="E81" s="1" t="n">
        <f aca="false">+C81-D81</f>
        <v>4637.18</v>
      </c>
    </row>
    <row r="82" customFormat="false" ht="12.75" hidden="false" customHeight="false" outlineLevel="0" collapsed="false">
      <c r="A82" s="0" t="n">
        <v>13</v>
      </c>
      <c r="B82" s="4" t="n">
        <f aca="false">B81+1</f>
        <v>36598</v>
      </c>
      <c r="C82" s="1" t="n">
        <v>9409.51</v>
      </c>
      <c r="D82" s="1" t="n">
        <v>6000</v>
      </c>
      <c r="E82" s="1" t="n">
        <f aca="false">+C82-D82</f>
        <v>3409.51</v>
      </c>
    </row>
    <row r="83" customFormat="false" ht="12.75" hidden="false" customHeight="false" outlineLevel="0" collapsed="false">
      <c r="A83" s="0" t="n">
        <v>14</v>
      </c>
      <c r="B83" s="4" t="n">
        <f aca="false">B82+1</f>
        <v>36599</v>
      </c>
      <c r="C83" s="1" t="n">
        <v>9865.68</v>
      </c>
      <c r="D83" s="1" t="n">
        <v>6000</v>
      </c>
      <c r="E83" s="1" t="n">
        <f aca="false">+C83-D83</f>
        <v>3865.68</v>
      </c>
    </row>
    <row r="84" customFormat="false" ht="12.75" hidden="false" customHeight="false" outlineLevel="0" collapsed="false">
      <c r="A84" s="0" t="n">
        <v>15</v>
      </c>
      <c r="B84" s="4" t="n">
        <f aca="false">B83+1</f>
        <v>36600</v>
      </c>
      <c r="C84" s="1" t="n">
        <v>10107.57</v>
      </c>
      <c r="D84" s="1" t="n">
        <v>6000</v>
      </c>
      <c r="E84" s="1" t="n">
        <f aca="false">+C84-D84</f>
        <v>4107.57</v>
      </c>
    </row>
    <row r="85" customFormat="false" ht="12.75" hidden="false" customHeight="false" outlineLevel="0" collapsed="false">
      <c r="A85" s="0" t="n">
        <v>16</v>
      </c>
      <c r="B85" s="4" t="n">
        <f aca="false">B84+1</f>
        <v>36601</v>
      </c>
      <c r="C85" s="1" t="n">
        <v>12261.8</v>
      </c>
      <c r="D85" s="1" t="n">
        <v>6000</v>
      </c>
      <c r="E85" s="1" t="n">
        <f aca="false">+C85-D85</f>
        <v>6261.8</v>
      </c>
    </row>
    <row r="86" customFormat="false" ht="12.75" hidden="false" customHeight="false" outlineLevel="0" collapsed="false">
      <c r="A86" s="0" t="n">
        <v>17</v>
      </c>
      <c r="B86" s="4" t="n">
        <f aca="false">B85+1</f>
        <v>36602</v>
      </c>
      <c r="C86" s="1" t="n">
        <v>9804.64</v>
      </c>
      <c r="D86" s="1" t="n">
        <v>6000</v>
      </c>
      <c r="E86" s="1" t="n">
        <f aca="false">+C86-D86</f>
        <v>3804.64</v>
      </c>
    </row>
    <row r="87" customFormat="false" ht="12.75" hidden="false" customHeight="false" outlineLevel="0" collapsed="false">
      <c r="A87" s="0" t="n">
        <v>18</v>
      </c>
      <c r="B87" s="4" t="n">
        <f aca="false">B86+1</f>
        <v>36603</v>
      </c>
      <c r="C87" s="1" t="n">
        <v>8930.64</v>
      </c>
      <c r="D87" s="1" t="n">
        <v>6000</v>
      </c>
      <c r="E87" s="1" t="n">
        <f aca="false">+C87-D87</f>
        <v>2930.64</v>
      </c>
    </row>
    <row r="88" customFormat="false" ht="12.75" hidden="false" customHeight="false" outlineLevel="0" collapsed="false">
      <c r="A88" s="0" t="n">
        <v>19</v>
      </c>
      <c r="B88" s="4" t="n">
        <f aca="false">B87+1</f>
        <v>36604</v>
      </c>
      <c r="C88" s="1" t="n">
        <v>10084.14</v>
      </c>
      <c r="D88" s="1" t="n">
        <v>6000</v>
      </c>
      <c r="E88" s="1" t="n">
        <f aca="false">+C88-D88</f>
        <v>4084.14</v>
      </c>
    </row>
    <row r="89" customFormat="false" ht="12.75" hidden="false" customHeight="false" outlineLevel="0" collapsed="false">
      <c r="A89" s="0" t="n">
        <v>20</v>
      </c>
      <c r="B89" s="4" t="n">
        <f aca="false">B88+1</f>
        <v>36605</v>
      </c>
      <c r="C89" s="1" t="n">
        <v>12000.64</v>
      </c>
      <c r="D89" s="1" t="n">
        <v>6000</v>
      </c>
      <c r="E89" s="1" t="n">
        <f aca="false">+C89-D89</f>
        <v>6000.64</v>
      </c>
    </row>
    <row r="90" customFormat="false" ht="12.75" hidden="false" customHeight="false" outlineLevel="0" collapsed="false">
      <c r="A90" s="0" t="n">
        <v>21</v>
      </c>
      <c r="B90" s="4" t="n">
        <f aca="false">B89+1</f>
        <v>36606</v>
      </c>
      <c r="C90" s="1" t="n">
        <v>13273.43</v>
      </c>
      <c r="D90" s="1" t="n">
        <v>6000</v>
      </c>
      <c r="E90" s="1" t="n">
        <f aca="false">+C90-D90</f>
        <v>7273.43</v>
      </c>
    </row>
    <row r="91" customFormat="false" ht="12.75" hidden="false" customHeight="false" outlineLevel="0" collapsed="false">
      <c r="A91" s="0" t="n">
        <v>22</v>
      </c>
      <c r="B91" s="4" t="n">
        <f aca="false">B90+1</f>
        <v>36607</v>
      </c>
      <c r="C91" s="1" t="n">
        <v>15402.07</v>
      </c>
      <c r="D91" s="1" t="n">
        <v>6000</v>
      </c>
      <c r="E91" s="1" t="n">
        <f aca="false">+C91-D91</f>
        <v>9402.07</v>
      </c>
    </row>
    <row r="92" customFormat="false" ht="12.75" hidden="false" customHeight="false" outlineLevel="0" collapsed="false">
      <c r="A92" s="0" t="n">
        <v>23</v>
      </c>
      <c r="B92" s="4" t="n">
        <f aca="false">B91+1</f>
        <v>36608</v>
      </c>
      <c r="C92" s="1" t="n">
        <v>18599.97</v>
      </c>
      <c r="D92" s="1" t="n">
        <v>6000</v>
      </c>
      <c r="E92" s="1" t="n">
        <f aca="false">+C92-D92</f>
        <v>12599.97</v>
      </c>
    </row>
    <row r="93" customFormat="false" ht="12.75" hidden="false" customHeight="false" outlineLevel="0" collapsed="false">
      <c r="A93" s="0" t="n">
        <v>24</v>
      </c>
      <c r="B93" s="4" t="n">
        <f aca="false">B92+1</f>
        <v>36609</v>
      </c>
      <c r="C93" s="1" t="n">
        <v>18460.47</v>
      </c>
      <c r="D93" s="1" t="n">
        <v>6000</v>
      </c>
      <c r="E93" s="1" t="n">
        <f aca="false">+C93-D93</f>
        <v>12460.47</v>
      </c>
    </row>
    <row r="94" customFormat="false" ht="12.75" hidden="false" customHeight="false" outlineLevel="0" collapsed="false">
      <c r="A94" s="0" t="n">
        <v>25</v>
      </c>
      <c r="B94" s="4" t="n">
        <f aca="false">B93+1</f>
        <v>36610</v>
      </c>
      <c r="C94" s="1" t="n">
        <v>18358.11</v>
      </c>
      <c r="D94" s="1" t="n">
        <v>6000</v>
      </c>
      <c r="E94" s="1" t="n">
        <f aca="false">+C94-D94</f>
        <v>12358.11</v>
      </c>
    </row>
    <row r="95" customFormat="false" ht="12.75" hidden="false" customHeight="false" outlineLevel="0" collapsed="false">
      <c r="A95" s="0" t="n">
        <v>26</v>
      </c>
      <c r="B95" s="4" t="n">
        <f aca="false">B94+1</f>
        <v>36611</v>
      </c>
      <c r="C95" s="1" t="n">
        <v>18140.17</v>
      </c>
      <c r="D95" s="1" t="n">
        <v>6000</v>
      </c>
      <c r="E95" s="1" t="n">
        <f aca="false">+C95-D95</f>
        <v>12140.17</v>
      </c>
    </row>
    <row r="96" customFormat="false" ht="12.75" hidden="false" customHeight="false" outlineLevel="0" collapsed="false">
      <c r="A96" s="0" t="n">
        <v>27</v>
      </c>
      <c r="B96" s="4" t="n">
        <f aca="false">B95+1</f>
        <v>36612</v>
      </c>
      <c r="C96" s="1" t="n">
        <v>16839.12</v>
      </c>
      <c r="D96" s="1" t="n">
        <v>6000</v>
      </c>
      <c r="E96" s="1" t="n">
        <f aca="false">+C96-D96</f>
        <v>10839.12</v>
      </c>
    </row>
    <row r="97" customFormat="false" ht="12.75" hidden="false" customHeight="false" outlineLevel="0" collapsed="false">
      <c r="A97" s="0" t="n">
        <v>28</v>
      </c>
      <c r="B97" s="4" t="n">
        <f aca="false">B96+1</f>
        <v>36613</v>
      </c>
      <c r="C97" s="1" t="n">
        <v>18790.29</v>
      </c>
      <c r="D97" s="1" t="n">
        <v>6000</v>
      </c>
      <c r="E97" s="1" t="n">
        <f aca="false">+C97-D97</f>
        <v>12790.29</v>
      </c>
    </row>
    <row r="98" customFormat="false" ht="12.75" hidden="false" customHeight="false" outlineLevel="0" collapsed="false">
      <c r="A98" s="0" t="n">
        <v>29</v>
      </c>
      <c r="B98" s="4" t="n">
        <f aca="false">B97+1</f>
        <v>36614</v>
      </c>
      <c r="C98" s="1" t="n">
        <v>22802.96</v>
      </c>
      <c r="D98" s="1" t="n">
        <v>6000</v>
      </c>
      <c r="E98" s="1" t="n">
        <f aca="false">+C98-D98</f>
        <v>16802.96</v>
      </c>
      <c r="H98" s="1" t="n">
        <v>6660.71</v>
      </c>
      <c r="I98" s="1" t="s">
        <v>7</v>
      </c>
    </row>
    <row r="99" customFormat="false" ht="12.75" hidden="false" customHeight="false" outlineLevel="0" collapsed="false">
      <c r="A99" s="0" t="n">
        <v>30</v>
      </c>
      <c r="B99" s="4" t="n">
        <f aca="false">B98+1</f>
        <v>36615</v>
      </c>
      <c r="C99" s="1" t="n">
        <v>20461.82</v>
      </c>
      <c r="D99" s="1" t="n">
        <v>6000</v>
      </c>
      <c r="E99" s="1" t="n">
        <f aca="false">+C99-D99</f>
        <v>14461.82</v>
      </c>
      <c r="H99" s="1" t="n">
        <v>22802.96</v>
      </c>
      <c r="I99" s="1" t="s">
        <v>8</v>
      </c>
    </row>
    <row r="100" customFormat="false" ht="12.75" hidden="false" customHeight="false" outlineLevel="0" collapsed="false">
      <c r="A100" s="0" t="n">
        <v>31</v>
      </c>
      <c r="B100" s="4" t="n">
        <f aca="false">B99+1</f>
        <v>36616</v>
      </c>
      <c r="C100" s="1" t="n">
        <v>18150.9</v>
      </c>
      <c r="D100" s="1" t="n">
        <v>6000</v>
      </c>
      <c r="E100" s="1" t="n">
        <f aca="false">+C100-D100</f>
        <v>12150.9</v>
      </c>
      <c r="G100" s="1" t="n">
        <v>394949.27</v>
      </c>
      <c r="H100" s="1" t="n">
        <v>394949.27</v>
      </c>
      <c r="I100" s="1" t="s">
        <v>9</v>
      </c>
    </row>
    <row r="101" customFormat="false" ht="12.75" hidden="false" customHeight="false" outlineLevel="0" collapsed="false">
      <c r="C101" s="1" t="n">
        <f aca="false">SUM(C70:C100)</f>
        <v>394949.27</v>
      </c>
      <c r="D101" s="1" t="n">
        <f aca="false">SUM(D70:D100)</f>
        <v>186000</v>
      </c>
      <c r="E101" s="1" t="n">
        <f aca="false">SUM(E70:E100)</f>
        <v>208949.27</v>
      </c>
      <c r="F101" s="6" t="n">
        <f aca="false">((+D101*0.025)+(E101*0.04))/C101</f>
        <v>0.0329358016030768</v>
      </c>
    </row>
    <row r="102" customFormat="false" ht="12.75" hidden="false" customHeight="false" outlineLevel="0" collapsed="false">
      <c r="A102" s="0" t="n">
        <v>1</v>
      </c>
      <c r="B102" s="4" t="n">
        <f aca="false">B100+1</f>
        <v>36617</v>
      </c>
      <c r="C102" s="1" t="n">
        <v>19911</v>
      </c>
      <c r="D102" s="1" t="n">
        <v>6000</v>
      </c>
      <c r="E102" s="1" t="n">
        <f aca="false">+C102-D102</f>
        <v>13911</v>
      </c>
    </row>
    <row r="103" customFormat="false" ht="12.75" hidden="false" customHeight="false" outlineLevel="0" collapsed="false">
      <c r="A103" s="0" t="n">
        <v>2</v>
      </c>
      <c r="B103" s="4" t="n">
        <f aca="false">B102+1</f>
        <v>36618</v>
      </c>
      <c r="C103" s="1" t="n">
        <v>19745</v>
      </c>
      <c r="D103" s="1" t="n">
        <v>6000</v>
      </c>
      <c r="E103" s="1" t="n">
        <f aca="false">+C103-D103</f>
        <v>13745</v>
      </c>
    </row>
    <row r="104" customFormat="false" ht="12.75" hidden="false" customHeight="false" outlineLevel="0" collapsed="false">
      <c r="A104" s="0" t="n">
        <v>3</v>
      </c>
      <c r="B104" s="4" t="n">
        <f aca="false">B103+1</f>
        <v>36619</v>
      </c>
      <c r="C104" s="1" t="n">
        <v>16676</v>
      </c>
      <c r="D104" s="1" t="n">
        <v>6000</v>
      </c>
      <c r="E104" s="1" t="n">
        <f aca="false">+C104-D104</f>
        <v>10676</v>
      </c>
    </row>
    <row r="105" customFormat="false" ht="12.75" hidden="false" customHeight="false" outlineLevel="0" collapsed="false">
      <c r="A105" s="0" t="n">
        <v>4</v>
      </c>
      <c r="B105" s="4" t="n">
        <f aca="false">B104+1</f>
        <v>36620</v>
      </c>
      <c r="C105" s="1" t="n">
        <v>16884</v>
      </c>
      <c r="D105" s="1" t="n">
        <v>6000</v>
      </c>
      <c r="E105" s="1" t="n">
        <f aca="false">+C105-D105</f>
        <v>10884</v>
      </c>
    </row>
    <row r="106" customFormat="false" ht="12.75" hidden="false" customHeight="false" outlineLevel="0" collapsed="false">
      <c r="A106" s="0" t="n">
        <v>5</v>
      </c>
      <c r="B106" s="4" t="n">
        <f aca="false">B105+1</f>
        <v>36621</v>
      </c>
      <c r="C106" s="1" t="n">
        <v>14393</v>
      </c>
      <c r="D106" s="1" t="n">
        <v>6000</v>
      </c>
      <c r="E106" s="1" t="n">
        <f aca="false">+C106-D106</f>
        <v>8393</v>
      </c>
    </row>
    <row r="107" customFormat="false" ht="12.75" hidden="false" customHeight="false" outlineLevel="0" collapsed="false">
      <c r="A107" s="0" t="n">
        <v>6</v>
      </c>
      <c r="B107" s="4" t="n">
        <f aca="false">B106+1</f>
        <v>36622</v>
      </c>
      <c r="C107" s="1" t="n">
        <v>15433</v>
      </c>
      <c r="D107" s="1" t="n">
        <v>6000</v>
      </c>
      <c r="E107" s="1" t="n">
        <f aca="false">+C107-D107</f>
        <v>9433</v>
      </c>
    </row>
    <row r="108" customFormat="false" ht="12.75" hidden="false" customHeight="false" outlineLevel="0" collapsed="false">
      <c r="A108" s="0" t="n">
        <v>7</v>
      </c>
      <c r="B108" s="4" t="n">
        <f aca="false">B107+1</f>
        <v>36623</v>
      </c>
      <c r="C108" s="1" t="n">
        <v>16872</v>
      </c>
      <c r="D108" s="1" t="n">
        <v>6000</v>
      </c>
      <c r="E108" s="1" t="n">
        <f aca="false">+C108-D108</f>
        <v>10872</v>
      </c>
    </row>
    <row r="109" customFormat="false" ht="12.75" hidden="false" customHeight="false" outlineLevel="0" collapsed="false">
      <c r="A109" s="0" t="n">
        <v>8</v>
      </c>
      <c r="B109" s="4" t="n">
        <f aca="false">B108+1</f>
        <v>36624</v>
      </c>
      <c r="C109" s="1" t="n">
        <v>17951</v>
      </c>
      <c r="D109" s="1" t="n">
        <v>6000</v>
      </c>
      <c r="E109" s="1" t="n">
        <f aca="false">+C109-D109</f>
        <v>11951</v>
      </c>
    </row>
    <row r="110" customFormat="false" ht="12.75" hidden="false" customHeight="false" outlineLevel="0" collapsed="false">
      <c r="A110" s="0" t="n">
        <v>9</v>
      </c>
      <c r="B110" s="4" t="n">
        <f aca="false">B109+1</f>
        <v>36625</v>
      </c>
      <c r="C110" s="1" t="n">
        <v>19014</v>
      </c>
      <c r="D110" s="1" t="n">
        <v>6000</v>
      </c>
      <c r="E110" s="1" t="n">
        <f aca="false">+C110-D110</f>
        <v>13014</v>
      </c>
    </row>
    <row r="111" customFormat="false" ht="12.75" hidden="false" customHeight="false" outlineLevel="0" collapsed="false">
      <c r="A111" s="0" t="n">
        <v>10</v>
      </c>
      <c r="B111" s="4" t="n">
        <f aca="false">B110+1</f>
        <v>36626</v>
      </c>
      <c r="C111" s="1" t="n">
        <v>17990</v>
      </c>
      <c r="D111" s="1" t="n">
        <v>6000</v>
      </c>
      <c r="E111" s="1" t="n">
        <f aca="false">+C111-D111</f>
        <v>11990</v>
      </c>
    </row>
    <row r="112" customFormat="false" ht="12.75" hidden="false" customHeight="false" outlineLevel="0" collapsed="false">
      <c r="A112" s="0" t="n">
        <v>11</v>
      </c>
      <c r="B112" s="4" t="n">
        <f aca="false">B111+1</f>
        <v>36627</v>
      </c>
      <c r="C112" s="1" t="n">
        <v>19214</v>
      </c>
      <c r="D112" s="1" t="n">
        <v>6000</v>
      </c>
      <c r="E112" s="1" t="n">
        <f aca="false">+C112-D112</f>
        <v>13214</v>
      </c>
    </row>
    <row r="113" customFormat="false" ht="12.75" hidden="false" customHeight="false" outlineLevel="0" collapsed="false">
      <c r="A113" s="0" t="n">
        <v>12</v>
      </c>
      <c r="B113" s="4" t="n">
        <f aca="false">B112+1</f>
        <v>36628</v>
      </c>
      <c r="C113" s="1" t="n">
        <v>18642</v>
      </c>
      <c r="D113" s="1" t="n">
        <v>6000</v>
      </c>
      <c r="E113" s="1" t="n">
        <f aca="false">+C113-D113</f>
        <v>12642</v>
      </c>
    </row>
    <row r="114" customFormat="false" ht="12.75" hidden="false" customHeight="false" outlineLevel="0" collapsed="false">
      <c r="A114" s="0" t="n">
        <v>13</v>
      </c>
      <c r="B114" s="4" t="n">
        <f aca="false">B113+1</f>
        <v>36629</v>
      </c>
      <c r="C114" s="1" t="n">
        <v>14996</v>
      </c>
      <c r="D114" s="1" t="n">
        <v>6000</v>
      </c>
      <c r="E114" s="1" t="n">
        <f aca="false">+C114-D114</f>
        <v>8996</v>
      </c>
    </row>
    <row r="115" customFormat="false" ht="12.75" hidden="false" customHeight="false" outlineLevel="0" collapsed="false">
      <c r="A115" s="0" t="n">
        <v>14</v>
      </c>
      <c r="B115" s="4" t="n">
        <f aca="false">B114+1</f>
        <v>36630</v>
      </c>
      <c r="C115" s="1" t="n">
        <v>14689</v>
      </c>
      <c r="D115" s="1" t="n">
        <v>6000</v>
      </c>
      <c r="E115" s="1" t="n">
        <f aca="false">+C115-D115</f>
        <v>8689</v>
      </c>
    </row>
    <row r="116" customFormat="false" ht="12.75" hidden="false" customHeight="false" outlineLevel="0" collapsed="false">
      <c r="A116" s="0" t="n">
        <v>15</v>
      </c>
      <c r="B116" s="4" t="n">
        <f aca="false">B115+1</f>
        <v>36631</v>
      </c>
      <c r="C116" s="1" t="n">
        <v>20254</v>
      </c>
      <c r="D116" s="1" t="n">
        <v>6000</v>
      </c>
      <c r="E116" s="1" t="n">
        <f aca="false">+C116-D116</f>
        <v>14254</v>
      </c>
    </row>
    <row r="117" customFormat="false" ht="12.75" hidden="false" customHeight="false" outlineLevel="0" collapsed="false">
      <c r="A117" s="0" t="n">
        <v>16</v>
      </c>
      <c r="B117" s="4" t="n">
        <f aca="false">B116+1</f>
        <v>36632</v>
      </c>
      <c r="C117" s="1" t="n">
        <v>18990</v>
      </c>
      <c r="D117" s="1" t="n">
        <v>6000</v>
      </c>
      <c r="E117" s="1" t="n">
        <f aca="false">+C117-D117</f>
        <v>12990</v>
      </c>
    </row>
    <row r="118" customFormat="false" ht="12.75" hidden="false" customHeight="false" outlineLevel="0" collapsed="false">
      <c r="A118" s="0" t="n">
        <v>17</v>
      </c>
      <c r="B118" s="4" t="n">
        <f aca="false">B117+1</f>
        <v>36633</v>
      </c>
      <c r="C118" s="1" t="n">
        <v>19436</v>
      </c>
      <c r="D118" s="1" t="n">
        <v>6000</v>
      </c>
      <c r="E118" s="1" t="n">
        <f aca="false">+C118-D118</f>
        <v>13436</v>
      </c>
    </row>
    <row r="119" customFormat="false" ht="12.75" hidden="false" customHeight="false" outlineLevel="0" collapsed="false">
      <c r="A119" s="0" t="n">
        <v>18</v>
      </c>
      <c r="B119" s="4" t="n">
        <f aca="false">B118+1</f>
        <v>36634</v>
      </c>
      <c r="C119" s="1" t="n">
        <v>17829</v>
      </c>
      <c r="D119" s="1" t="n">
        <v>6000</v>
      </c>
      <c r="E119" s="1" t="n">
        <f aca="false">+C119-D119</f>
        <v>11829</v>
      </c>
    </row>
    <row r="120" customFormat="false" ht="12.75" hidden="false" customHeight="false" outlineLevel="0" collapsed="false">
      <c r="A120" s="0" t="n">
        <v>19</v>
      </c>
      <c r="B120" s="4" t="n">
        <f aca="false">B119+1</f>
        <v>36635</v>
      </c>
      <c r="C120" s="1" t="n">
        <v>18229</v>
      </c>
      <c r="D120" s="1" t="n">
        <v>6000</v>
      </c>
      <c r="E120" s="1" t="n">
        <f aca="false">+C120-D120</f>
        <v>12229</v>
      </c>
    </row>
    <row r="121" customFormat="false" ht="12.75" hidden="false" customHeight="false" outlineLevel="0" collapsed="false">
      <c r="A121" s="0" t="n">
        <v>20</v>
      </c>
      <c r="B121" s="4" t="n">
        <f aca="false">B120+1</f>
        <v>36636</v>
      </c>
      <c r="C121" s="1" t="n">
        <v>18922</v>
      </c>
      <c r="D121" s="1" t="n">
        <v>6000</v>
      </c>
      <c r="E121" s="1" t="n">
        <f aca="false">+C121-D121</f>
        <v>12922</v>
      </c>
    </row>
    <row r="122" customFormat="false" ht="12.75" hidden="false" customHeight="false" outlineLevel="0" collapsed="false">
      <c r="A122" s="0" t="n">
        <v>21</v>
      </c>
      <c r="B122" s="4" t="n">
        <f aca="false">B121+1</f>
        <v>36637</v>
      </c>
      <c r="C122" s="1" t="n">
        <v>17776</v>
      </c>
      <c r="D122" s="1" t="n">
        <v>6000</v>
      </c>
      <c r="E122" s="1" t="n">
        <f aca="false">+C122-D122</f>
        <v>11776</v>
      </c>
    </row>
    <row r="123" customFormat="false" ht="12.75" hidden="false" customHeight="false" outlineLevel="0" collapsed="false">
      <c r="A123" s="0" t="n">
        <v>22</v>
      </c>
      <c r="B123" s="4" t="n">
        <f aca="false">B122+1</f>
        <v>36638</v>
      </c>
      <c r="C123" s="1" t="n">
        <v>18142</v>
      </c>
      <c r="D123" s="1" t="n">
        <v>6000</v>
      </c>
      <c r="E123" s="1" t="n">
        <f aca="false">+C123-D123</f>
        <v>12142</v>
      </c>
    </row>
    <row r="124" customFormat="false" ht="12.75" hidden="false" customHeight="false" outlineLevel="0" collapsed="false">
      <c r="A124" s="0" t="n">
        <v>23</v>
      </c>
      <c r="B124" s="4" t="n">
        <f aca="false">B123+1</f>
        <v>36639</v>
      </c>
      <c r="C124" s="1" t="n">
        <v>19504</v>
      </c>
      <c r="D124" s="1" t="n">
        <v>6000</v>
      </c>
      <c r="E124" s="1" t="n">
        <f aca="false">+C124-D124</f>
        <v>13504</v>
      </c>
    </row>
    <row r="125" customFormat="false" ht="12.75" hidden="false" customHeight="false" outlineLevel="0" collapsed="false">
      <c r="A125" s="0" t="n">
        <v>24</v>
      </c>
      <c r="B125" s="4" t="n">
        <f aca="false">B124+1</f>
        <v>36640</v>
      </c>
      <c r="C125" s="1" t="n">
        <v>19362</v>
      </c>
      <c r="D125" s="1" t="n">
        <v>6000</v>
      </c>
      <c r="E125" s="1" t="n">
        <f aca="false">+C125-D125</f>
        <v>13362</v>
      </c>
    </row>
    <row r="126" customFormat="false" ht="12.75" hidden="false" customHeight="false" outlineLevel="0" collapsed="false">
      <c r="A126" s="0" t="n">
        <v>25</v>
      </c>
      <c r="B126" s="4" t="n">
        <f aca="false">B125+1</f>
        <v>36641</v>
      </c>
      <c r="C126" s="1" t="n">
        <v>18186</v>
      </c>
      <c r="D126" s="1" t="n">
        <v>6000</v>
      </c>
      <c r="E126" s="1" t="n">
        <f aca="false">+C126-D126</f>
        <v>12186</v>
      </c>
    </row>
    <row r="127" customFormat="false" ht="12.75" hidden="false" customHeight="false" outlineLevel="0" collapsed="false">
      <c r="A127" s="0" t="n">
        <v>26</v>
      </c>
      <c r="B127" s="4" t="n">
        <f aca="false">B126+1</f>
        <v>36642</v>
      </c>
      <c r="C127" s="1" t="n">
        <v>20436</v>
      </c>
      <c r="D127" s="1" t="n">
        <v>6000</v>
      </c>
      <c r="E127" s="1" t="n">
        <f aca="false">+C127-D127</f>
        <v>14436</v>
      </c>
    </row>
    <row r="128" customFormat="false" ht="12.75" hidden="false" customHeight="false" outlineLevel="0" collapsed="false">
      <c r="A128" s="0" t="n">
        <v>27</v>
      </c>
      <c r="B128" s="4" t="n">
        <f aca="false">B127+1</f>
        <v>36643</v>
      </c>
      <c r="C128" s="1" t="n">
        <v>8296</v>
      </c>
      <c r="D128" s="1" t="n">
        <v>6000</v>
      </c>
      <c r="E128" s="1" t="n">
        <f aca="false">+C128-D128</f>
        <v>2296</v>
      </c>
    </row>
    <row r="129" customFormat="false" ht="12.75" hidden="false" customHeight="false" outlineLevel="0" collapsed="false">
      <c r="A129" s="0" t="n">
        <v>28</v>
      </c>
      <c r="B129" s="4" t="n">
        <f aca="false">B128+1</f>
        <v>36644</v>
      </c>
      <c r="C129" s="1" t="n">
        <v>7760</v>
      </c>
      <c r="D129" s="1" t="n">
        <v>6000</v>
      </c>
      <c r="E129" s="1" t="n">
        <f aca="false">+C129-D129</f>
        <v>1760</v>
      </c>
      <c r="H129" s="1" t="n">
        <v>7760</v>
      </c>
      <c r="I129" s="1" t="s">
        <v>7</v>
      </c>
    </row>
    <row r="130" customFormat="false" ht="12.75" hidden="false" customHeight="false" outlineLevel="0" collapsed="false">
      <c r="A130" s="0" t="n">
        <v>29</v>
      </c>
      <c r="B130" s="4" t="n">
        <f aca="false">B129+1</f>
        <v>36645</v>
      </c>
      <c r="C130" s="1" t="n">
        <v>8011</v>
      </c>
      <c r="D130" s="1" t="n">
        <v>6000</v>
      </c>
      <c r="E130" s="1" t="n">
        <f aca="false">+C130-D130</f>
        <v>2011</v>
      </c>
      <c r="H130" s="1" t="n">
        <v>20436</v>
      </c>
      <c r="I130" s="1" t="s">
        <v>8</v>
      </c>
    </row>
    <row r="131" customFormat="false" ht="12.75" hidden="false" customHeight="false" outlineLevel="0" collapsed="false">
      <c r="A131" s="0" t="n">
        <v>30</v>
      </c>
      <c r="B131" s="4" t="n">
        <f aca="false">B130+1</f>
        <v>36646</v>
      </c>
      <c r="C131" s="1" t="n">
        <v>11689</v>
      </c>
      <c r="D131" s="1" t="n">
        <v>6000</v>
      </c>
      <c r="E131" s="1" t="n">
        <f aca="false">+C131-D131</f>
        <v>5689</v>
      </c>
      <c r="G131" s="1" t="n">
        <v>505232</v>
      </c>
      <c r="H131" s="1" t="n">
        <v>505232</v>
      </c>
      <c r="I131" s="1" t="s">
        <v>9</v>
      </c>
    </row>
    <row r="132" customFormat="false" ht="12.75" hidden="false" customHeight="false" outlineLevel="0" collapsed="false">
      <c r="C132" s="1" t="n">
        <f aca="false">SUM(C101:C131)</f>
        <v>900181.27</v>
      </c>
      <c r="D132" s="1" t="n">
        <f aca="false">SUM(D101:D131)</f>
        <v>366000</v>
      </c>
      <c r="E132" s="1" t="n">
        <f aca="false">SUM(E101:E131)</f>
        <v>534181.27</v>
      </c>
      <c r="F132" s="6" t="n">
        <f aca="false">((+D132*0.025)+(E132*0.04))/C132</f>
        <v>0.0339012283603724</v>
      </c>
    </row>
    <row r="133" customFormat="false" ht="12.75" hidden="false" customHeight="false" outlineLevel="0" collapsed="false">
      <c r="A133" s="0" t="n">
        <v>1</v>
      </c>
      <c r="B133" s="4" t="n">
        <f aca="false">B131+1</f>
        <v>36647</v>
      </c>
      <c r="C133" s="1" t="n">
        <v>17592</v>
      </c>
      <c r="D133" s="1" t="n">
        <v>10000</v>
      </c>
      <c r="E133" s="1" t="n">
        <f aca="false">+C133-D133</f>
        <v>7592</v>
      </c>
    </row>
    <row r="134" customFormat="false" ht="12.75" hidden="false" customHeight="false" outlineLevel="0" collapsed="false">
      <c r="A134" s="0" t="n">
        <v>2</v>
      </c>
      <c r="B134" s="4" t="n">
        <f aca="false">B133+1</f>
        <v>36648</v>
      </c>
      <c r="C134" s="1" t="n">
        <v>18111</v>
      </c>
      <c r="D134" s="1" t="n">
        <v>10000</v>
      </c>
      <c r="E134" s="1" t="n">
        <f aca="false">+C134-D134</f>
        <v>8111</v>
      </c>
    </row>
    <row r="135" customFormat="false" ht="12.75" hidden="false" customHeight="false" outlineLevel="0" collapsed="false">
      <c r="A135" s="0" t="n">
        <v>3</v>
      </c>
      <c r="B135" s="4" t="n">
        <f aca="false">B134+1</f>
        <v>36649</v>
      </c>
      <c r="C135" s="1" t="n">
        <v>16751</v>
      </c>
      <c r="D135" s="1" t="n">
        <v>10000</v>
      </c>
      <c r="E135" s="1" t="n">
        <f aca="false">+C135-D135</f>
        <v>6751</v>
      </c>
    </row>
    <row r="136" customFormat="false" ht="12.75" hidden="false" customHeight="false" outlineLevel="0" collapsed="false">
      <c r="A136" s="0" t="n">
        <v>4</v>
      </c>
      <c r="B136" s="4" t="n">
        <f aca="false">B135+1</f>
        <v>36650</v>
      </c>
      <c r="C136" s="1" t="n">
        <v>19046</v>
      </c>
      <c r="D136" s="1" t="n">
        <v>10000</v>
      </c>
      <c r="E136" s="1" t="n">
        <f aca="false">+C136-D136</f>
        <v>9046</v>
      </c>
    </row>
    <row r="137" customFormat="false" ht="12.75" hidden="false" customHeight="false" outlineLevel="0" collapsed="false">
      <c r="A137" s="0" t="n">
        <v>5</v>
      </c>
      <c r="B137" s="4" t="n">
        <f aca="false">B136+1</f>
        <v>36651</v>
      </c>
      <c r="C137" s="1" t="n">
        <v>23817</v>
      </c>
      <c r="D137" s="1" t="n">
        <v>10000</v>
      </c>
      <c r="E137" s="1" t="n">
        <f aca="false">+C137-D137</f>
        <v>13817</v>
      </c>
    </row>
    <row r="138" customFormat="false" ht="12.75" hidden="false" customHeight="false" outlineLevel="0" collapsed="false">
      <c r="A138" s="0" t="n">
        <v>6</v>
      </c>
      <c r="B138" s="4" t="n">
        <f aca="false">B137+1</f>
        <v>36652</v>
      </c>
      <c r="C138" s="1" t="n">
        <v>21848</v>
      </c>
      <c r="D138" s="1" t="n">
        <v>10000</v>
      </c>
      <c r="E138" s="1" t="n">
        <f aca="false">+C138-D138</f>
        <v>11848</v>
      </c>
    </row>
    <row r="139" customFormat="false" ht="12.75" hidden="false" customHeight="false" outlineLevel="0" collapsed="false">
      <c r="A139" s="0" t="n">
        <v>7</v>
      </c>
      <c r="B139" s="4" t="n">
        <f aca="false">B138+1</f>
        <v>36653</v>
      </c>
      <c r="C139" s="1" t="n">
        <v>19091</v>
      </c>
      <c r="D139" s="1" t="n">
        <v>10000</v>
      </c>
      <c r="E139" s="1" t="n">
        <f aca="false">+C139-D139</f>
        <v>9091</v>
      </c>
    </row>
    <row r="140" customFormat="false" ht="12.75" hidden="false" customHeight="false" outlineLevel="0" collapsed="false">
      <c r="A140" s="0" t="n">
        <v>8</v>
      </c>
      <c r="B140" s="4" t="n">
        <f aca="false">B139+1</f>
        <v>36654</v>
      </c>
      <c r="C140" s="1" t="n">
        <v>19968</v>
      </c>
      <c r="D140" s="1" t="n">
        <v>10000</v>
      </c>
      <c r="E140" s="1" t="n">
        <f aca="false">+C140-D140</f>
        <v>9968</v>
      </c>
    </row>
    <row r="141" customFormat="false" ht="12.75" hidden="false" customHeight="false" outlineLevel="0" collapsed="false">
      <c r="A141" s="0" t="n">
        <v>9</v>
      </c>
      <c r="B141" s="4" t="n">
        <f aca="false">B140+1</f>
        <v>36655</v>
      </c>
      <c r="C141" s="1" t="n">
        <v>17257</v>
      </c>
      <c r="D141" s="1" t="n">
        <v>10000</v>
      </c>
      <c r="E141" s="1" t="n">
        <f aca="false">+C141-D141</f>
        <v>7257</v>
      </c>
    </row>
    <row r="142" customFormat="false" ht="12.75" hidden="false" customHeight="false" outlineLevel="0" collapsed="false">
      <c r="A142" s="0" t="n">
        <v>10</v>
      </c>
      <c r="B142" s="4" t="n">
        <f aca="false">B141+1</f>
        <v>36656</v>
      </c>
      <c r="C142" s="1" t="n">
        <v>19525</v>
      </c>
      <c r="D142" s="1" t="n">
        <v>10000</v>
      </c>
      <c r="E142" s="1" t="n">
        <f aca="false">+C142-D142</f>
        <v>9525</v>
      </c>
    </row>
    <row r="143" customFormat="false" ht="12.75" hidden="false" customHeight="false" outlineLevel="0" collapsed="false">
      <c r="A143" s="0" t="n">
        <v>11</v>
      </c>
      <c r="B143" s="4" t="n">
        <f aca="false">B142+1</f>
        <v>36657</v>
      </c>
      <c r="C143" s="1" t="n">
        <v>33456</v>
      </c>
      <c r="D143" s="1" t="n">
        <v>10000</v>
      </c>
      <c r="E143" s="1" t="n">
        <f aca="false">+C143-D143</f>
        <v>23456</v>
      </c>
    </row>
    <row r="144" customFormat="false" ht="12.75" hidden="false" customHeight="false" outlineLevel="0" collapsed="false">
      <c r="A144" s="0" t="n">
        <v>12</v>
      </c>
      <c r="B144" s="4" t="n">
        <f aca="false">B143+1</f>
        <v>36658</v>
      </c>
      <c r="C144" s="1" t="n">
        <v>46318</v>
      </c>
      <c r="D144" s="1" t="n">
        <v>10000</v>
      </c>
      <c r="E144" s="1" t="n">
        <f aca="false">+C144-D144</f>
        <v>36318</v>
      </c>
    </row>
    <row r="145" customFormat="false" ht="12.75" hidden="false" customHeight="false" outlineLevel="0" collapsed="false">
      <c r="A145" s="0" t="n">
        <v>13</v>
      </c>
      <c r="B145" s="4" t="n">
        <f aca="false">B144+1</f>
        <v>36659</v>
      </c>
      <c r="C145" s="1" t="n">
        <v>25844</v>
      </c>
      <c r="D145" s="1" t="n">
        <v>10000</v>
      </c>
      <c r="E145" s="1" t="n">
        <f aca="false">+C145-D145</f>
        <v>15844</v>
      </c>
    </row>
    <row r="146" customFormat="false" ht="12.75" hidden="false" customHeight="false" outlineLevel="0" collapsed="false">
      <c r="A146" s="0" t="n">
        <v>14</v>
      </c>
      <c r="B146" s="4" t="n">
        <f aca="false">B145+1</f>
        <v>36660</v>
      </c>
      <c r="C146" s="1" t="n">
        <v>14398</v>
      </c>
      <c r="D146" s="1" t="n">
        <v>10000</v>
      </c>
      <c r="E146" s="1" t="n">
        <f aca="false">+C146-D146</f>
        <v>4398</v>
      </c>
    </row>
    <row r="147" customFormat="false" ht="12.75" hidden="false" customHeight="false" outlineLevel="0" collapsed="false">
      <c r="A147" s="0" t="n">
        <v>15</v>
      </c>
      <c r="B147" s="4" t="n">
        <f aca="false">B146+1</f>
        <v>36661</v>
      </c>
      <c r="C147" s="1" t="n">
        <v>17408</v>
      </c>
      <c r="D147" s="1" t="n">
        <v>10000</v>
      </c>
      <c r="E147" s="1" t="n">
        <f aca="false">+C147-D147</f>
        <v>7408</v>
      </c>
    </row>
    <row r="148" customFormat="false" ht="12.75" hidden="false" customHeight="false" outlineLevel="0" collapsed="false">
      <c r="A148" s="0" t="n">
        <v>16</v>
      </c>
      <c r="B148" s="4" t="n">
        <f aca="false">B147+1</f>
        <v>36662</v>
      </c>
      <c r="C148" s="1" t="n">
        <v>23752</v>
      </c>
      <c r="D148" s="1" t="n">
        <v>10000</v>
      </c>
      <c r="E148" s="1" t="n">
        <f aca="false">+C148-D148</f>
        <v>13752</v>
      </c>
    </row>
    <row r="149" customFormat="false" ht="12.75" hidden="false" customHeight="false" outlineLevel="0" collapsed="false">
      <c r="A149" s="0" t="n">
        <v>17</v>
      </c>
      <c r="B149" s="4" t="n">
        <f aca="false">B148+1</f>
        <v>36663</v>
      </c>
      <c r="C149" s="1" t="n">
        <v>18161</v>
      </c>
      <c r="D149" s="1" t="n">
        <v>10000</v>
      </c>
      <c r="E149" s="1" t="n">
        <f aca="false">+C149-D149</f>
        <v>8161</v>
      </c>
    </row>
    <row r="150" customFormat="false" ht="12.75" hidden="false" customHeight="false" outlineLevel="0" collapsed="false">
      <c r="A150" s="0" t="n">
        <v>18</v>
      </c>
      <c r="B150" s="4" t="n">
        <f aca="false">B149+1</f>
        <v>36664</v>
      </c>
      <c r="C150" s="1" t="n">
        <v>38573</v>
      </c>
      <c r="D150" s="1" t="n">
        <v>10000</v>
      </c>
      <c r="E150" s="1" t="n">
        <f aca="false">+C150-D150</f>
        <v>28573</v>
      </c>
    </row>
    <row r="151" customFormat="false" ht="12.75" hidden="false" customHeight="false" outlineLevel="0" collapsed="false">
      <c r="A151" s="0" t="n">
        <v>19</v>
      </c>
      <c r="B151" s="4" t="n">
        <f aca="false">B150+1</f>
        <v>36665</v>
      </c>
      <c r="C151" s="1" t="n">
        <v>33429</v>
      </c>
      <c r="D151" s="1" t="n">
        <v>10000</v>
      </c>
      <c r="E151" s="1" t="n">
        <f aca="false">+C151-D151</f>
        <v>23429</v>
      </c>
    </row>
    <row r="152" customFormat="false" ht="12.75" hidden="false" customHeight="false" outlineLevel="0" collapsed="false">
      <c r="A152" s="0" t="n">
        <v>20</v>
      </c>
      <c r="B152" s="4" t="n">
        <f aca="false">B151+1</f>
        <v>36666</v>
      </c>
      <c r="C152" s="1" t="n">
        <v>35490</v>
      </c>
      <c r="D152" s="1" t="n">
        <v>10000</v>
      </c>
      <c r="E152" s="1" t="n">
        <f aca="false">+C152-D152</f>
        <v>25490</v>
      </c>
    </row>
    <row r="153" customFormat="false" ht="12.75" hidden="false" customHeight="false" outlineLevel="0" collapsed="false">
      <c r="A153" s="0" t="n">
        <v>21</v>
      </c>
      <c r="B153" s="4" t="n">
        <f aca="false">B152+1</f>
        <v>36667</v>
      </c>
      <c r="C153" s="1" t="n">
        <v>35059</v>
      </c>
      <c r="D153" s="1" t="n">
        <v>10000</v>
      </c>
      <c r="E153" s="1" t="n">
        <f aca="false">+C153-D153</f>
        <v>25059</v>
      </c>
    </row>
    <row r="154" customFormat="false" ht="12.75" hidden="false" customHeight="false" outlineLevel="0" collapsed="false">
      <c r="A154" s="0" t="n">
        <v>22</v>
      </c>
      <c r="B154" s="4" t="n">
        <f aca="false">B153+1</f>
        <v>36668</v>
      </c>
      <c r="C154" s="1" t="n">
        <v>35034</v>
      </c>
      <c r="D154" s="1" t="n">
        <v>10000</v>
      </c>
      <c r="E154" s="1" t="n">
        <f aca="false">+C154-D154</f>
        <v>25034</v>
      </c>
    </row>
    <row r="155" customFormat="false" ht="12.75" hidden="false" customHeight="false" outlineLevel="0" collapsed="false">
      <c r="A155" s="0" t="n">
        <v>23</v>
      </c>
      <c r="B155" s="4" t="n">
        <f aca="false">B154+1</f>
        <v>36669</v>
      </c>
      <c r="C155" s="1" t="n">
        <v>38417</v>
      </c>
      <c r="D155" s="1" t="n">
        <v>10000</v>
      </c>
      <c r="E155" s="1" t="n">
        <f aca="false">+C155-D155</f>
        <v>28417</v>
      </c>
    </row>
    <row r="156" customFormat="false" ht="12.75" hidden="false" customHeight="false" outlineLevel="0" collapsed="false">
      <c r="A156" s="0" t="n">
        <v>24</v>
      </c>
      <c r="B156" s="4" t="n">
        <f aca="false">B155+1</f>
        <v>36670</v>
      </c>
      <c r="C156" s="1" t="n">
        <v>30955</v>
      </c>
      <c r="D156" s="1" t="n">
        <v>10000</v>
      </c>
      <c r="E156" s="1" t="n">
        <f aca="false">+C156-D156</f>
        <v>20955</v>
      </c>
    </row>
    <row r="157" customFormat="false" ht="12.75" hidden="false" customHeight="false" outlineLevel="0" collapsed="false">
      <c r="A157" s="0" t="n">
        <v>25</v>
      </c>
      <c r="B157" s="4" t="n">
        <f aca="false">B156+1</f>
        <v>36671</v>
      </c>
      <c r="C157" s="1" t="n">
        <v>31318</v>
      </c>
      <c r="D157" s="1" t="n">
        <v>10000</v>
      </c>
      <c r="E157" s="1" t="n">
        <f aca="false">+C157-D157</f>
        <v>21318</v>
      </c>
    </row>
    <row r="158" customFormat="false" ht="12.75" hidden="false" customHeight="false" outlineLevel="0" collapsed="false">
      <c r="A158" s="0" t="n">
        <v>26</v>
      </c>
      <c r="B158" s="4" t="n">
        <f aca="false">B157+1</f>
        <v>36672</v>
      </c>
      <c r="C158" s="1" t="n">
        <v>25401</v>
      </c>
      <c r="D158" s="1" t="n">
        <v>10000</v>
      </c>
      <c r="E158" s="1" t="n">
        <f aca="false">+C158-D158</f>
        <v>15401</v>
      </c>
    </row>
    <row r="159" customFormat="false" ht="12.75" hidden="false" customHeight="false" outlineLevel="0" collapsed="false">
      <c r="A159" s="0" t="n">
        <v>27</v>
      </c>
      <c r="B159" s="4" t="n">
        <f aca="false">B158+1</f>
        <v>36673</v>
      </c>
      <c r="C159" s="1" t="n">
        <v>26699</v>
      </c>
      <c r="D159" s="1" t="n">
        <v>10000</v>
      </c>
      <c r="E159" s="1" t="n">
        <f aca="false">+C159-D159</f>
        <v>16699</v>
      </c>
    </row>
    <row r="160" customFormat="false" ht="12.75" hidden="false" customHeight="false" outlineLevel="0" collapsed="false">
      <c r="A160" s="0" t="n">
        <v>28</v>
      </c>
      <c r="B160" s="4" t="n">
        <f aca="false">B159+1</f>
        <v>36674</v>
      </c>
      <c r="C160" s="1" t="n">
        <v>28799</v>
      </c>
      <c r="D160" s="1" t="n">
        <v>10000</v>
      </c>
      <c r="E160" s="1" t="n">
        <f aca="false">+C160-D160</f>
        <v>18799</v>
      </c>
    </row>
    <row r="161" customFormat="false" ht="12.75" hidden="false" customHeight="false" outlineLevel="0" collapsed="false">
      <c r="A161" s="0" t="n">
        <v>29</v>
      </c>
      <c r="B161" s="4" t="n">
        <f aca="false">B160+1</f>
        <v>36675</v>
      </c>
      <c r="C161" s="1" t="n">
        <v>29058</v>
      </c>
      <c r="D161" s="1" t="n">
        <v>10000</v>
      </c>
      <c r="E161" s="1" t="n">
        <f aca="false">+C161-D161</f>
        <v>19058</v>
      </c>
      <c r="H161" s="1" t="n">
        <v>14398</v>
      </c>
      <c r="I161" s="1" t="s">
        <v>7</v>
      </c>
    </row>
    <row r="162" customFormat="false" ht="12.75" hidden="false" customHeight="false" outlineLevel="0" collapsed="false">
      <c r="A162" s="0" t="n">
        <v>30</v>
      </c>
      <c r="B162" s="4" t="n">
        <f aca="false">B161+1</f>
        <v>36676</v>
      </c>
      <c r="C162" s="1" t="n">
        <v>28835</v>
      </c>
      <c r="D162" s="1" t="n">
        <v>10000</v>
      </c>
      <c r="E162" s="1" t="n">
        <f aca="false">+C162-D162</f>
        <v>18835</v>
      </c>
      <c r="H162" s="1" t="n">
        <v>46318</v>
      </c>
      <c r="I162" s="1" t="s">
        <v>8</v>
      </c>
    </row>
    <row r="163" customFormat="false" ht="12.75" hidden="false" customHeight="false" outlineLevel="0" collapsed="false">
      <c r="A163" s="0" t="n">
        <v>31</v>
      </c>
      <c r="B163" s="4" t="n">
        <f aca="false">B162+1</f>
        <v>36677</v>
      </c>
      <c r="C163" s="1" t="n">
        <v>26420</v>
      </c>
      <c r="D163" s="1" t="n">
        <v>10000</v>
      </c>
      <c r="E163" s="1" t="n">
        <f aca="false">+C163-D163</f>
        <v>16420</v>
      </c>
      <c r="G163" s="1" t="n">
        <v>815830</v>
      </c>
      <c r="H163" s="1" t="n">
        <v>815830</v>
      </c>
      <c r="I163" s="1" t="s">
        <v>9</v>
      </c>
    </row>
    <row r="164" customFormat="false" ht="12.75" hidden="false" customHeight="false" outlineLevel="0" collapsed="false">
      <c r="C164" s="1" t="n">
        <f aca="false">SUM(C133:C163)</f>
        <v>815830</v>
      </c>
      <c r="D164" s="1" t="n">
        <f aca="false">SUM(D133:D163)</f>
        <v>310000</v>
      </c>
      <c r="E164" s="1" t="n">
        <f aca="false">SUM(E133:E163)</f>
        <v>505830</v>
      </c>
      <c r="F164" s="6" t="n">
        <f aca="false">((+D164*0.025)+(E164*0.04))/C164</f>
        <v>0.0343002831472243</v>
      </c>
    </row>
    <row r="166" customFormat="false" ht="12.75" hidden="false" customHeight="false" outlineLevel="0" collapsed="false">
      <c r="A166" s="0" t="n">
        <v>1</v>
      </c>
      <c r="B166" s="4" t="n">
        <f aca="false">B163+1</f>
        <v>36678</v>
      </c>
      <c r="C166" s="1" t="n">
        <v>25239</v>
      </c>
      <c r="D166" s="1" t="n">
        <v>20000</v>
      </c>
      <c r="E166" s="1" t="n">
        <f aca="false">+C166-D166</f>
        <v>5239</v>
      </c>
    </row>
    <row r="167" customFormat="false" ht="12.75" hidden="false" customHeight="false" outlineLevel="0" collapsed="false">
      <c r="A167" s="0" t="n">
        <v>2</v>
      </c>
      <c r="B167" s="4" t="n">
        <f aca="false">B166+1</f>
        <v>36679</v>
      </c>
      <c r="C167" s="1" t="n">
        <v>28735</v>
      </c>
      <c r="D167" s="1" t="n">
        <v>20000</v>
      </c>
      <c r="E167" s="1" t="n">
        <f aca="false">+C167-D167</f>
        <v>8735</v>
      </c>
    </row>
    <row r="168" customFormat="false" ht="12.75" hidden="false" customHeight="false" outlineLevel="0" collapsed="false">
      <c r="A168" s="0" t="n">
        <v>3</v>
      </c>
      <c r="B168" s="4" t="n">
        <f aca="false">B167+1</f>
        <v>36680</v>
      </c>
      <c r="C168" s="1" t="n">
        <v>29816</v>
      </c>
      <c r="D168" s="1" t="n">
        <v>20000</v>
      </c>
      <c r="E168" s="1" t="n">
        <f aca="false">+C168-D168</f>
        <v>9816</v>
      </c>
    </row>
    <row r="169" customFormat="false" ht="12.75" hidden="false" customHeight="false" outlineLevel="0" collapsed="false">
      <c r="A169" s="0" t="n">
        <v>4</v>
      </c>
      <c r="B169" s="4" t="n">
        <f aca="false">B168+1</f>
        <v>36681</v>
      </c>
      <c r="C169" s="1" t="n">
        <v>27652</v>
      </c>
      <c r="D169" s="1" t="n">
        <v>20000</v>
      </c>
      <c r="E169" s="1" t="n">
        <f aca="false">+C169-D169</f>
        <v>7652</v>
      </c>
    </row>
    <row r="170" customFormat="false" ht="12.75" hidden="false" customHeight="false" outlineLevel="0" collapsed="false">
      <c r="A170" s="0" t="n">
        <v>5</v>
      </c>
      <c r="B170" s="4" t="n">
        <f aca="false">B169+1</f>
        <v>36682</v>
      </c>
      <c r="C170" s="1" t="n">
        <v>25122</v>
      </c>
      <c r="D170" s="1" t="n">
        <v>20000</v>
      </c>
      <c r="E170" s="1" t="n">
        <f aca="false">+C170-D170</f>
        <v>5122</v>
      </c>
    </row>
    <row r="171" customFormat="false" ht="12.75" hidden="false" customHeight="false" outlineLevel="0" collapsed="false">
      <c r="A171" s="0" t="n">
        <v>6</v>
      </c>
      <c r="B171" s="4" t="n">
        <f aca="false">B170+1</f>
        <v>36683</v>
      </c>
      <c r="C171" s="1" t="n">
        <v>26331</v>
      </c>
      <c r="D171" s="1" t="n">
        <v>20000</v>
      </c>
      <c r="E171" s="1" t="n">
        <f aca="false">+C171-D171</f>
        <v>6331</v>
      </c>
    </row>
    <row r="172" customFormat="false" ht="12.75" hidden="false" customHeight="false" outlineLevel="0" collapsed="false">
      <c r="A172" s="0" t="n">
        <v>7</v>
      </c>
      <c r="B172" s="4" t="n">
        <f aca="false">B171+1</f>
        <v>36684</v>
      </c>
      <c r="C172" s="1" t="n">
        <v>27574</v>
      </c>
      <c r="D172" s="1" t="n">
        <v>20000</v>
      </c>
      <c r="E172" s="1" t="n">
        <f aca="false">+C172-D172</f>
        <v>7574</v>
      </c>
    </row>
    <row r="173" customFormat="false" ht="12.75" hidden="false" customHeight="false" outlineLevel="0" collapsed="false">
      <c r="A173" s="0" t="n">
        <v>8</v>
      </c>
      <c r="B173" s="4" t="n">
        <f aca="false">B172+1</f>
        <v>36685</v>
      </c>
      <c r="C173" s="1" t="n">
        <v>32489</v>
      </c>
      <c r="D173" s="1" t="n">
        <v>20000</v>
      </c>
      <c r="E173" s="1" t="n">
        <f aca="false">+C173-D173</f>
        <v>12489</v>
      </c>
    </row>
    <row r="174" customFormat="false" ht="12.75" hidden="false" customHeight="false" outlineLevel="0" collapsed="false">
      <c r="A174" s="0" t="n">
        <v>9</v>
      </c>
      <c r="B174" s="4" t="n">
        <f aca="false">B173+1</f>
        <v>36686</v>
      </c>
      <c r="C174" s="1" t="n">
        <v>25725</v>
      </c>
      <c r="D174" s="1" t="n">
        <v>20000</v>
      </c>
      <c r="E174" s="1" t="n">
        <f aca="false">+C174-D174</f>
        <v>5725</v>
      </c>
    </row>
    <row r="175" customFormat="false" ht="12.75" hidden="false" customHeight="false" outlineLevel="0" collapsed="false">
      <c r="A175" s="0" t="n">
        <v>10</v>
      </c>
      <c r="B175" s="4" t="n">
        <f aca="false">B174+1</f>
        <v>36687</v>
      </c>
      <c r="C175" s="1" t="n">
        <v>8835</v>
      </c>
      <c r="D175" s="1" t="n">
        <v>20000</v>
      </c>
      <c r="E175" s="1" t="n">
        <f aca="false">+C175-D175</f>
        <v>-11165</v>
      </c>
    </row>
    <row r="176" customFormat="false" ht="12.75" hidden="false" customHeight="false" outlineLevel="0" collapsed="false">
      <c r="A176" s="0" t="n">
        <v>11</v>
      </c>
      <c r="B176" s="4" t="n">
        <f aca="false">B175+1</f>
        <v>36688</v>
      </c>
      <c r="C176" s="1" t="n">
        <v>16316</v>
      </c>
      <c r="D176" s="1" t="n">
        <v>20000</v>
      </c>
      <c r="E176" s="1" t="n">
        <f aca="false">+C176-D176</f>
        <v>-3684</v>
      </c>
    </row>
    <row r="177" customFormat="false" ht="12.75" hidden="false" customHeight="false" outlineLevel="0" collapsed="false">
      <c r="A177" s="0" t="n">
        <v>12</v>
      </c>
      <c r="B177" s="4" t="n">
        <f aca="false">B176+1</f>
        <v>36689</v>
      </c>
      <c r="C177" s="1" t="n">
        <v>28189</v>
      </c>
      <c r="D177" s="1" t="n">
        <v>20000</v>
      </c>
      <c r="E177" s="1" t="n">
        <f aca="false">+C177-D177</f>
        <v>8189</v>
      </c>
    </row>
    <row r="178" customFormat="false" ht="12.75" hidden="false" customHeight="false" outlineLevel="0" collapsed="false">
      <c r="A178" s="0" t="n">
        <v>13</v>
      </c>
      <c r="B178" s="4" t="n">
        <f aca="false">B177+1</f>
        <v>36690</v>
      </c>
      <c r="C178" s="1" t="n">
        <v>28249</v>
      </c>
      <c r="D178" s="1" t="n">
        <v>20000</v>
      </c>
      <c r="E178" s="1" t="n">
        <f aca="false">+C178-D178</f>
        <v>8249</v>
      </c>
    </row>
    <row r="179" customFormat="false" ht="12.75" hidden="false" customHeight="false" outlineLevel="0" collapsed="false">
      <c r="A179" s="0" t="n">
        <v>14</v>
      </c>
      <c r="B179" s="4" t="n">
        <f aca="false">B178+1</f>
        <v>36691</v>
      </c>
      <c r="C179" s="1" t="n">
        <v>27285</v>
      </c>
      <c r="D179" s="1" t="n">
        <v>20000</v>
      </c>
      <c r="E179" s="1" t="n">
        <f aca="false">+C179-D179</f>
        <v>7285</v>
      </c>
    </row>
    <row r="180" customFormat="false" ht="12.75" hidden="false" customHeight="false" outlineLevel="0" collapsed="false">
      <c r="A180" s="0" t="n">
        <v>15</v>
      </c>
      <c r="B180" s="4" t="n">
        <f aca="false">B179+1</f>
        <v>36692</v>
      </c>
      <c r="C180" s="1" t="n">
        <v>26518</v>
      </c>
      <c r="D180" s="1" t="n">
        <v>20000</v>
      </c>
      <c r="E180" s="1" t="n">
        <f aca="false">+C180-D180</f>
        <v>6518</v>
      </c>
    </row>
    <row r="181" customFormat="false" ht="12.75" hidden="false" customHeight="false" outlineLevel="0" collapsed="false">
      <c r="A181" s="0" t="n">
        <v>16</v>
      </c>
      <c r="B181" s="4" t="n">
        <f aca="false">B180+1</f>
        <v>36693</v>
      </c>
      <c r="C181" s="1" t="n">
        <v>25348</v>
      </c>
      <c r="D181" s="1" t="n">
        <v>20000</v>
      </c>
      <c r="E181" s="1" t="n">
        <f aca="false">+C181-D181</f>
        <v>5348</v>
      </c>
    </row>
    <row r="182" customFormat="false" ht="12.75" hidden="false" customHeight="false" outlineLevel="0" collapsed="false">
      <c r="A182" s="0" t="n">
        <v>17</v>
      </c>
      <c r="B182" s="4" t="n">
        <f aca="false">B181+1</f>
        <v>36694</v>
      </c>
      <c r="C182" s="1" t="n">
        <v>25281</v>
      </c>
      <c r="D182" s="1" t="n">
        <v>20000</v>
      </c>
      <c r="E182" s="1" t="n">
        <f aca="false">+C182-D182</f>
        <v>5281</v>
      </c>
    </row>
    <row r="183" customFormat="false" ht="12.75" hidden="false" customHeight="false" outlineLevel="0" collapsed="false">
      <c r="A183" s="0" t="n">
        <v>18</v>
      </c>
      <c r="B183" s="4" t="n">
        <f aca="false">B182+1</f>
        <v>36695</v>
      </c>
      <c r="C183" s="1" t="n">
        <v>26138</v>
      </c>
      <c r="D183" s="1" t="n">
        <v>20000</v>
      </c>
      <c r="E183" s="1" t="n">
        <f aca="false">+C183-D183</f>
        <v>6138</v>
      </c>
    </row>
    <row r="184" customFormat="false" ht="12.75" hidden="false" customHeight="false" outlineLevel="0" collapsed="false">
      <c r="A184" s="0" t="n">
        <v>19</v>
      </c>
      <c r="B184" s="4" t="n">
        <f aca="false">B183+1</f>
        <v>36696</v>
      </c>
      <c r="C184" s="1" t="n">
        <v>27193</v>
      </c>
      <c r="D184" s="1" t="n">
        <v>20000</v>
      </c>
      <c r="E184" s="1" t="n">
        <f aca="false">+C184-D184</f>
        <v>7193</v>
      </c>
    </row>
    <row r="185" customFormat="false" ht="12.75" hidden="false" customHeight="false" outlineLevel="0" collapsed="false">
      <c r="A185" s="0" t="n">
        <v>20</v>
      </c>
      <c r="B185" s="4" t="n">
        <f aca="false">B184+1</f>
        <v>36697</v>
      </c>
      <c r="C185" s="1" t="n">
        <v>26477</v>
      </c>
      <c r="D185" s="1" t="n">
        <v>20000</v>
      </c>
      <c r="E185" s="1" t="n">
        <f aca="false">+C185-D185</f>
        <v>6477</v>
      </c>
    </row>
    <row r="186" customFormat="false" ht="12.75" hidden="false" customHeight="false" outlineLevel="0" collapsed="false">
      <c r="A186" s="0" t="n">
        <v>21</v>
      </c>
      <c r="B186" s="4" t="n">
        <f aca="false">B185+1</f>
        <v>36698</v>
      </c>
      <c r="C186" s="1" t="n">
        <v>24396</v>
      </c>
      <c r="D186" s="1" t="n">
        <v>20000</v>
      </c>
      <c r="E186" s="1" t="n">
        <f aca="false">+C186-D186</f>
        <v>4396</v>
      </c>
    </row>
    <row r="187" customFormat="false" ht="12.75" hidden="false" customHeight="false" outlineLevel="0" collapsed="false">
      <c r="A187" s="0" t="n">
        <v>22</v>
      </c>
      <c r="B187" s="4" t="n">
        <f aca="false">B186+1</f>
        <v>36699</v>
      </c>
      <c r="C187" s="1" t="n">
        <v>27452</v>
      </c>
      <c r="D187" s="1" t="n">
        <v>20000</v>
      </c>
      <c r="E187" s="1" t="n">
        <f aca="false">+C187-D187</f>
        <v>7452</v>
      </c>
    </row>
    <row r="188" customFormat="false" ht="12.75" hidden="false" customHeight="false" outlineLevel="0" collapsed="false">
      <c r="A188" s="0" t="n">
        <v>23</v>
      </c>
      <c r="B188" s="4" t="n">
        <f aca="false">B187+1</f>
        <v>36700</v>
      </c>
      <c r="C188" s="1" t="n">
        <v>26755</v>
      </c>
      <c r="D188" s="1" t="n">
        <v>20000</v>
      </c>
      <c r="E188" s="1" t="n">
        <f aca="false">+C188-D188</f>
        <v>6755</v>
      </c>
    </row>
    <row r="189" customFormat="false" ht="12.75" hidden="false" customHeight="false" outlineLevel="0" collapsed="false">
      <c r="A189" s="0" t="n">
        <v>24</v>
      </c>
      <c r="B189" s="4" t="n">
        <f aca="false">B188+1</f>
        <v>36701</v>
      </c>
      <c r="C189" s="1" t="n">
        <v>27169</v>
      </c>
      <c r="D189" s="1" t="n">
        <v>20000</v>
      </c>
      <c r="E189" s="1" t="n">
        <f aca="false">+C189-D189</f>
        <v>7169</v>
      </c>
    </row>
    <row r="190" customFormat="false" ht="12.75" hidden="false" customHeight="false" outlineLevel="0" collapsed="false">
      <c r="A190" s="0" t="n">
        <v>25</v>
      </c>
      <c r="B190" s="4" t="n">
        <f aca="false">B189+1</f>
        <v>36702</v>
      </c>
      <c r="C190" s="1" t="n">
        <v>27360</v>
      </c>
      <c r="D190" s="1" t="n">
        <v>20000</v>
      </c>
      <c r="E190" s="1" t="n">
        <f aca="false">+C190-D190</f>
        <v>7360</v>
      </c>
    </row>
    <row r="191" customFormat="false" ht="12.75" hidden="false" customHeight="false" outlineLevel="0" collapsed="false">
      <c r="A191" s="0" t="n">
        <v>26</v>
      </c>
      <c r="B191" s="4" t="n">
        <f aca="false">B190+1</f>
        <v>36703</v>
      </c>
      <c r="C191" s="1" t="n">
        <v>28418</v>
      </c>
      <c r="D191" s="1" t="n">
        <v>20000</v>
      </c>
      <c r="E191" s="1" t="n">
        <f aca="false">+C191-D191</f>
        <v>8418</v>
      </c>
    </row>
    <row r="192" customFormat="false" ht="12.75" hidden="false" customHeight="false" outlineLevel="0" collapsed="false">
      <c r="A192" s="0" t="n">
        <v>27</v>
      </c>
      <c r="B192" s="4" t="n">
        <f aca="false">B191+1</f>
        <v>36704</v>
      </c>
      <c r="C192" s="1" t="n">
        <v>25292</v>
      </c>
      <c r="D192" s="1" t="n">
        <v>20000</v>
      </c>
      <c r="E192" s="1" t="n">
        <f aca="false">+C192-D192</f>
        <v>5292</v>
      </c>
    </row>
    <row r="193" customFormat="false" ht="12.75" hidden="false" customHeight="false" outlineLevel="0" collapsed="false">
      <c r="A193" s="0" t="n">
        <v>28</v>
      </c>
      <c r="B193" s="4" t="n">
        <f aca="false">B192+1</f>
        <v>36705</v>
      </c>
      <c r="C193" s="1" t="n">
        <v>22775</v>
      </c>
      <c r="D193" s="1" t="n">
        <v>20000</v>
      </c>
      <c r="E193" s="1" t="n">
        <f aca="false">+C193-D193</f>
        <v>2775</v>
      </c>
      <c r="H193" s="1" t="n">
        <v>8835</v>
      </c>
      <c r="I193" s="1" t="s">
        <v>7</v>
      </c>
    </row>
    <row r="194" customFormat="false" ht="12.75" hidden="false" customHeight="false" outlineLevel="0" collapsed="false">
      <c r="A194" s="0" t="n">
        <v>29</v>
      </c>
      <c r="B194" s="4" t="n">
        <f aca="false">B193+1</f>
        <v>36706</v>
      </c>
      <c r="C194" s="1" t="n">
        <v>32959</v>
      </c>
      <c r="D194" s="1" t="n">
        <v>20000</v>
      </c>
      <c r="E194" s="1" t="n">
        <f aca="false">+C194-D194</f>
        <v>12959</v>
      </c>
      <c r="H194" s="1" t="n">
        <v>32959</v>
      </c>
      <c r="I194" s="1" t="s">
        <v>8</v>
      </c>
    </row>
    <row r="195" customFormat="false" ht="12.75" hidden="false" customHeight="false" outlineLevel="0" collapsed="false">
      <c r="A195" s="0" t="n">
        <v>30</v>
      </c>
      <c r="B195" s="4" t="n">
        <f aca="false">B194+1</f>
        <v>36707</v>
      </c>
      <c r="C195" s="1" t="n">
        <v>28285</v>
      </c>
      <c r="D195" s="1" t="n">
        <v>20000</v>
      </c>
      <c r="E195" s="1" t="n">
        <f aca="false">+C195-D195</f>
        <v>8285</v>
      </c>
      <c r="G195" s="1" t="n">
        <v>785373</v>
      </c>
      <c r="H195" s="1" t="n">
        <v>785373</v>
      </c>
      <c r="I195" s="1" t="s">
        <v>9</v>
      </c>
    </row>
    <row r="196" customFormat="false" ht="12.75" hidden="false" customHeight="false" outlineLevel="0" collapsed="false">
      <c r="C196" s="1" t="n">
        <f aca="false">SUM(C165:C195)</f>
        <v>785373</v>
      </c>
      <c r="D196" s="1" t="n">
        <f aca="false">SUM(D165:D195)</f>
        <v>600000</v>
      </c>
      <c r="E196" s="1" t="n">
        <f aca="false">SUM(E165:E195)</f>
        <v>185373</v>
      </c>
      <c r="F196" s="6" t="n">
        <f aca="false">((+D196*0.025)+(E196*0.04))/C196</f>
        <v>0.0285404769453495</v>
      </c>
    </row>
    <row r="198" customFormat="false" ht="12.75" hidden="false" customHeight="false" outlineLevel="0" collapsed="false">
      <c r="A198" s="0" t="n">
        <v>1</v>
      </c>
      <c r="B198" s="4" t="n">
        <f aca="false">B195+1</f>
        <v>36708</v>
      </c>
      <c r="C198" s="1" t="n">
        <v>26222</v>
      </c>
      <c r="D198" s="1" t="n">
        <v>20000</v>
      </c>
      <c r="E198" s="1" t="n">
        <f aca="false">+C198-D198</f>
        <v>6222</v>
      </c>
    </row>
    <row r="199" customFormat="false" ht="12.75" hidden="false" customHeight="false" outlineLevel="0" collapsed="false">
      <c r="A199" s="0" t="n">
        <v>2</v>
      </c>
      <c r="B199" s="4" t="n">
        <f aca="false">B198+1</f>
        <v>36709</v>
      </c>
      <c r="C199" s="1" t="n">
        <v>24511</v>
      </c>
      <c r="D199" s="1" t="n">
        <v>20000</v>
      </c>
      <c r="E199" s="1" t="n">
        <f aca="false">+C199-D199</f>
        <v>4511</v>
      </c>
    </row>
    <row r="200" customFormat="false" ht="12.75" hidden="false" customHeight="false" outlineLevel="0" collapsed="false">
      <c r="A200" s="0" t="n">
        <v>3</v>
      </c>
      <c r="B200" s="4" t="n">
        <f aca="false">B199+1</f>
        <v>36710</v>
      </c>
      <c r="C200" s="1" t="n">
        <v>27561</v>
      </c>
      <c r="D200" s="1" t="n">
        <v>20000</v>
      </c>
      <c r="E200" s="1" t="n">
        <f aca="false">+C200-D200</f>
        <v>7561</v>
      </c>
    </row>
    <row r="201" customFormat="false" ht="12.75" hidden="false" customHeight="false" outlineLevel="0" collapsed="false">
      <c r="A201" s="0" t="n">
        <v>4</v>
      </c>
      <c r="B201" s="4" t="n">
        <f aca="false">B200+1</f>
        <v>36711</v>
      </c>
      <c r="C201" s="1" t="n">
        <v>28074</v>
      </c>
      <c r="D201" s="1" t="n">
        <v>20000</v>
      </c>
      <c r="E201" s="1" t="n">
        <f aca="false">+C201-D201</f>
        <v>8074</v>
      </c>
    </row>
    <row r="202" customFormat="false" ht="12.75" hidden="false" customHeight="false" outlineLevel="0" collapsed="false">
      <c r="A202" s="0" t="n">
        <v>5</v>
      </c>
      <c r="B202" s="4" t="n">
        <f aca="false">B201+1</f>
        <v>36712</v>
      </c>
      <c r="C202" s="1" t="n">
        <v>38351</v>
      </c>
      <c r="D202" s="1" t="n">
        <v>20000</v>
      </c>
      <c r="E202" s="1" t="n">
        <f aca="false">+C202-D202</f>
        <v>18351</v>
      </c>
    </row>
    <row r="203" customFormat="false" ht="12.75" hidden="false" customHeight="false" outlineLevel="0" collapsed="false">
      <c r="A203" s="0" t="n">
        <v>6</v>
      </c>
      <c r="B203" s="4" t="n">
        <f aca="false">B202+1</f>
        <v>36713</v>
      </c>
      <c r="C203" s="1" t="n">
        <v>37472</v>
      </c>
      <c r="D203" s="1" t="n">
        <v>20000</v>
      </c>
      <c r="E203" s="1" t="n">
        <f aca="false">+C203-D203</f>
        <v>17472</v>
      </c>
    </row>
    <row r="204" customFormat="false" ht="12.75" hidden="false" customHeight="false" outlineLevel="0" collapsed="false">
      <c r="A204" s="0" t="n">
        <v>7</v>
      </c>
      <c r="B204" s="4" t="n">
        <f aca="false">B203+1</f>
        <v>36714</v>
      </c>
      <c r="C204" s="1" t="n">
        <v>30219</v>
      </c>
      <c r="D204" s="1" t="n">
        <v>20000</v>
      </c>
      <c r="E204" s="1" t="n">
        <f aca="false">+C204-D204</f>
        <v>10219</v>
      </c>
    </row>
    <row r="205" customFormat="false" ht="12.75" hidden="false" customHeight="false" outlineLevel="0" collapsed="false">
      <c r="A205" s="0" t="n">
        <v>8</v>
      </c>
      <c r="B205" s="4" t="n">
        <f aca="false">B204+1</f>
        <v>36715</v>
      </c>
      <c r="C205" s="1" t="n">
        <v>10448</v>
      </c>
      <c r="D205" s="1" t="n">
        <v>20000</v>
      </c>
      <c r="E205" s="1" t="n">
        <f aca="false">+C205-D205</f>
        <v>-9552</v>
      </c>
    </row>
    <row r="206" customFormat="false" ht="12.75" hidden="false" customHeight="false" outlineLevel="0" collapsed="false">
      <c r="A206" s="0" t="n">
        <v>9</v>
      </c>
      <c r="B206" s="4" t="n">
        <f aca="false">B205+1</f>
        <v>36716</v>
      </c>
      <c r="C206" s="1" t="n">
        <v>13127</v>
      </c>
      <c r="D206" s="1" t="n">
        <v>20000</v>
      </c>
      <c r="E206" s="1" t="n">
        <f aca="false">+C206-D206</f>
        <v>-6873</v>
      </c>
    </row>
    <row r="207" customFormat="false" ht="12.75" hidden="false" customHeight="false" outlineLevel="0" collapsed="false">
      <c r="A207" s="0" t="n">
        <v>10</v>
      </c>
      <c r="B207" s="4" t="n">
        <f aca="false">B206+1</f>
        <v>36717</v>
      </c>
      <c r="C207" s="1" t="n">
        <v>27750</v>
      </c>
      <c r="D207" s="1" t="n">
        <v>20000</v>
      </c>
      <c r="E207" s="1" t="n">
        <f aca="false">+C207-D207</f>
        <v>7750</v>
      </c>
    </row>
    <row r="208" customFormat="false" ht="12.75" hidden="false" customHeight="false" outlineLevel="0" collapsed="false">
      <c r="A208" s="0" t="n">
        <v>11</v>
      </c>
      <c r="B208" s="4" t="n">
        <f aca="false">B207+1</f>
        <v>36718</v>
      </c>
      <c r="C208" s="1" t="n">
        <v>37089</v>
      </c>
      <c r="D208" s="1" t="n">
        <v>20000</v>
      </c>
      <c r="E208" s="1" t="n">
        <f aca="false">+C208-D208</f>
        <v>17089</v>
      </c>
    </row>
    <row r="209" customFormat="false" ht="12.75" hidden="false" customHeight="false" outlineLevel="0" collapsed="false">
      <c r="A209" s="0" t="n">
        <v>12</v>
      </c>
      <c r="B209" s="4" t="n">
        <f aca="false">B208+1</f>
        <v>36719</v>
      </c>
      <c r="C209" s="1" t="n">
        <v>36918</v>
      </c>
      <c r="D209" s="1" t="n">
        <v>20000</v>
      </c>
      <c r="E209" s="1" t="n">
        <f aca="false">+C209-D209</f>
        <v>16918</v>
      </c>
    </row>
    <row r="210" customFormat="false" ht="12.75" hidden="false" customHeight="false" outlineLevel="0" collapsed="false">
      <c r="A210" s="0" t="n">
        <v>13</v>
      </c>
      <c r="B210" s="4" t="n">
        <f aca="false">B209+1</f>
        <v>36720</v>
      </c>
      <c r="C210" s="1" t="n">
        <v>38620</v>
      </c>
      <c r="D210" s="1" t="n">
        <v>20000</v>
      </c>
      <c r="E210" s="1" t="n">
        <f aca="false">+C210-D210</f>
        <v>18620</v>
      </c>
    </row>
    <row r="211" customFormat="false" ht="12.75" hidden="false" customHeight="false" outlineLevel="0" collapsed="false">
      <c r="A211" s="0" t="n">
        <v>14</v>
      </c>
      <c r="B211" s="4" t="n">
        <f aca="false">B210+1</f>
        <v>36721</v>
      </c>
      <c r="C211" s="1" t="n">
        <v>38172</v>
      </c>
      <c r="D211" s="1" t="n">
        <v>20000</v>
      </c>
      <c r="E211" s="1" t="n">
        <f aca="false">+C211-D211</f>
        <v>18172</v>
      </c>
    </row>
    <row r="212" customFormat="false" ht="12.75" hidden="false" customHeight="false" outlineLevel="0" collapsed="false">
      <c r="A212" s="0" t="n">
        <v>15</v>
      </c>
      <c r="B212" s="4" t="n">
        <f aca="false">B211+1</f>
        <v>36722</v>
      </c>
      <c r="C212" s="1" t="n">
        <v>38833</v>
      </c>
      <c r="D212" s="1" t="n">
        <v>20000</v>
      </c>
      <c r="E212" s="1" t="n">
        <f aca="false">+C212-D212</f>
        <v>18833</v>
      </c>
    </row>
    <row r="213" customFormat="false" ht="12.75" hidden="false" customHeight="false" outlineLevel="0" collapsed="false">
      <c r="A213" s="0" t="n">
        <v>16</v>
      </c>
      <c r="B213" s="4" t="n">
        <f aca="false">B212+1</f>
        <v>36723</v>
      </c>
      <c r="C213" s="1" t="n">
        <v>38118</v>
      </c>
      <c r="D213" s="1" t="n">
        <v>20000</v>
      </c>
      <c r="E213" s="1" t="n">
        <f aca="false">+C213-D213</f>
        <v>18118</v>
      </c>
    </row>
    <row r="214" customFormat="false" ht="12.75" hidden="false" customHeight="false" outlineLevel="0" collapsed="false">
      <c r="A214" s="0" t="n">
        <v>17</v>
      </c>
      <c r="B214" s="4" t="n">
        <f aca="false">B213+1</f>
        <v>36724</v>
      </c>
      <c r="C214" s="1" t="n">
        <v>45852</v>
      </c>
      <c r="D214" s="1" t="n">
        <v>20000</v>
      </c>
      <c r="E214" s="1" t="n">
        <f aca="false">+C214-D214</f>
        <v>25852</v>
      </c>
    </row>
    <row r="215" customFormat="false" ht="12.75" hidden="false" customHeight="false" outlineLevel="0" collapsed="false">
      <c r="A215" s="0" t="n">
        <v>18</v>
      </c>
      <c r="B215" s="4" t="n">
        <f aca="false">B214+1</f>
        <v>36725</v>
      </c>
      <c r="C215" s="1" t="n">
        <v>43053</v>
      </c>
      <c r="D215" s="1" t="n">
        <v>20000</v>
      </c>
      <c r="E215" s="1" t="n">
        <f aca="false">+C215-D215</f>
        <v>23053</v>
      </c>
    </row>
    <row r="216" customFormat="false" ht="12.75" hidden="false" customHeight="false" outlineLevel="0" collapsed="false">
      <c r="A216" s="0" t="n">
        <v>19</v>
      </c>
      <c r="B216" s="4" t="n">
        <f aca="false">B215+1</f>
        <v>36726</v>
      </c>
      <c r="C216" s="1" t="n">
        <v>46610</v>
      </c>
      <c r="D216" s="1" t="n">
        <v>20000</v>
      </c>
      <c r="E216" s="1" t="n">
        <f aca="false">+C216-D216</f>
        <v>26610</v>
      </c>
    </row>
    <row r="217" customFormat="false" ht="12.75" hidden="false" customHeight="false" outlineLevel="0" collapsed="false">
      <c r="A217" s="0" t="n">
        <v>20</v>
      </c>
      <c r="B217" s="4" t="n">
        <f aca="false">B216+1</f>
        <v>36727</v>
      </c>
      <c r="C217" s="1" t="n">
        <v>47319</v>
      </c>
      <c r="D217" s="1" t="n">
        <v>20000</v>
      </c>
      <c r="E217" s="1" t="n">
        <f aca="false">+C217-D217</f>
        <v>27319</v>
      </c>
    </row>
    <row r="218" customFormat="false" ht="12.75" hidden="false" customHeight="false" outlineLevel="0" collapsed="false">
      <c r="A218" s="0" t="n">
        <v>21</v>
      </c>
      <c r="B218" s="4" t="n">
        <f aca="false">B217+1</f>
        <v>36728</v>
      </c>
      <c r="C218" s="1" t="n">
        <v>44415</v>
      </c>
      <c r="D218" s="1" t="n">
        <v>20000</v>
      </c>
      <c r="E218" s="1" t="n">
        <f aca="false">+C218-D218</f>
        <v>24415</v>
      </c>
    </row>
    <row r="219" customFormat="false" ht="12.75" hidden="false" customHeight="false" outlineLevel="0" collapsed="false">
      <c r="A219" s="0" t="n">
        <v>22</v>
      </c>
      <c r="B219" s="4" t="n">
        <f aca="false">B218+1</f>
        <v>36729</v>
      </c>
      <c r="C219" s="1" t="n">
        <v>40222</v>
      </c>
      <c r="D219" s="1" t="n">
        <v>20000</v>
      </c>
      <c r="E219" s="1" t="n">
        <f aca="false">+C219-D219</f>
        <v>20222</v>
      </c>
    </row>
    <row r="220" customFormat="false" ht="12.75" hidden="false" customHeight="false" outlineLevel="0" collapsed="false">
      <c r="A220" s="0" t="n">
        <v>23</v>
      </c>
      <c r="B220" s="4" t="n">
        <f aca="false">B219+1</f>
        <v>36730</v>
      </c>
      <c r="C220" s="1" t="n">
        <v>28214</v>
      </c>
      <c r="D220" s="1" t="n">
        <v>20000</v>
      </c>
      <c r="E220" s="1" t="n">
        <f aca="false">+C220-D220</f>
        <v>8214</v>
      </c>
    </row>
    <row r="221" customFormat="false" ht="12.75" hidden="false" customHeight="false" outlineLevel="0" collapsed="false">
      <c r="A221" s="0" t="n">
        <v>24</v>
      </c>
      <c r="B221" s="4" t="n">
        <f aca="false">B220+1</f>
        <v>36731</v>
      </c>
      <c r="C221" s="1" t="n">
        <v>35577</v>
      </c>
      <c r="D221" s="1" t="n">
        <v>20000</v>
      </c>
      <c r="E221" s="1" t="n">
        <f aca="false">+C221-D221</f>
        <v>15577</v>
      </c>
    </row>
    <row r="222" customFormat="false" ht="12.75" hidden="false" customHeight="false" outlineLevel="0" collapsed="false">
      <c r="A222" s="0" t="n">
        <v>25</v>
      </c>
      <c r="B222" s="4" t="n">
        <f aca="false">B221+1</f>
        <v>36732</v>
      </c>
      <c r="C222" s="1" t="n">
        <v>35905</v>
      </c>
      <c r="D222" s="1" t="n">
        <v>20000</v>
      </c>
      <c r="E222" s="1" t="n">
        <f aca="false">+C222-D222</f>
        <v>15905</v>
      </c>
    </row>
    <row r="223" customFormat="false" ht="12.75" hidden="false" customHeight="false" outlineLevel="0" collapsed="false">
      <c r="A223" s="0" t="n">
        <v>26</v>
      </c>
      <c r="B223" s="4" t="n">
        <f aca="false">B222+1</f>
        <v>36733</v>
      </c>
      <c r="C223" s="1" t="n">
        <v>33461</v>
      </c>
      <c r="D223" s="1" t="n">
        <v>20000</v>
      </c>
      <c r="E223" s="1" t="n">
        <f aca="false">+C223-D223</f>
        <v>13461</v>
      </c>
    </row>
    <row r="224" customFormat="false" ht="12.75" hidden="false" customHeight="false" outlineLevel="0" collapsed="false">
      <c r="A224" s="0" t="n">
        <v>27</v>
      </c>
      <c r="B224" s="4" t="n">
        <f aca="false">B223+1</f>
        <v>36734</v>
      </c>
      <c r="C224" s="1" t="n">
        <v>29167</v>
      </c>
      <c r="D224" s="1" t="n">
        <v>20000</v>
      </c>
      <c r="E224" s="1" t="n">
        <f aca="false">+C224-D224</f>
        <v>9167</v>
      </c>
    </row>
    <row r="225" customFormat="false" ht="12.75" hidden="false" customHeight="false" outlineLevel="0" collapsed="false">
      <c r="A225" s="0" t="n">
        <v>28</v>
      </c>
      <c r="B225" s="4" t="n">
        <f aca="false">B224+1</f>
        <v>36735</v>
      </c>
      <c r="C225" s="1" t="n">
        <v>29453</v>
      </c>
      <c r="D225" s="1" t="n">
        <v>20000</v>
      </c>
      <c r="E225" s="1" t="n">
        <f aca="false">+C225-D225</f>
        <v>9453</v>
      </c>
    </row>
    <row r="226" customFormat="false" ht="12.75" hidden="false" customHeight="false" outlineLevel="0" collapsed="false">
      <c r="A226" s="0" t="n">
        <v>29</v>
      </c>
      <c r="B226" s="4" t="n">
        <f aca="false">B225+1</f>
        <v>36736</v>
      </c>
      <c r="C226" s="1" t="n">
        <v>30591</v>
      </c>
      <c r="D226" s="1" t="n">
        <v>20000</v>
      </c>
      <c r="E226" s="1" t="n">
        <f aca="false">+C226-D226</f>
        <v>10591</v>
      </c>
      <c r="H226" s="1" t="n">
        <v>10448</v>
      </c>
      <c r="I226" s="1" t="s">
        <v>7</v>
      </c>
    </row>
    <row r="227" customFormat="false" ht="12.75" hidden="false" customHeight="false" outlineLevel="0" collapsed="false">
      <c r="A227" s="0" t="n">
        <v>30</v>
      </c>
      <c r="B227" s="4" t="n">
        <f aca="false">B226+1</f>
        <v>36737</v>
      </c>
      <c r="C227" s="1" t="n">
        <v>25959</v>
      </c>
      <c r="D227" s="1" t="n">
        <v>20000</v>
      </c>
      <c r="E227" s="1" t="n">
        <f aca="false">+C227-D227</f>
        <v>5959</v>
      </c>
      <c r="H227" s="1" t="n">
        <v>47319</v>
      </c>
      <c r="I227" s="1" t="s">
        <v>8</v>
      </c>
    </row>
    <row r="228" customFormat="false" ht="12.75" hidden="false" customHeight="false" outlineLevel="0" collapsed="false">
      <c r="A228" s="0" t="n">
        <v>31</v>
      </c>
      <c r="B228" s="4" t="n">
        <f aca="false">B227+1</f>
        <v>36738</v>
      </c>
      <c r="C228" s="1" t="n">
        <v>33534</v>
      </c>
      <c r="D228" s="1" t="n">
        <v>20000</v>
      </c>
      <c r="E228" s="1" t="n">
        <f aca="false">+C228-D228</f>
        <v>13534</v>
      </c>
      <c r="G228" s="1" t="n">
        <v>1040817</v>
      </c>
      <c r="H228" s="1" t="n">
        <v>1040817</v>
      </c>
      <c r="I228" s="1" t="s">
        <v>9</v>
      </c>
    </row>
    <row r="229" customFormat="false" ht="12.75" hidden="false" customHeight="false" outlineLevel="0" collapsed="false">
      <c r="C229" s="1" t="n">
        <f aca="false">SUM(C198:C228)</f>
        <v>1040817</v>
      </c>
      <c r="D229" s="1" t="n">
        <f aca="false">SUM(D198:D228)</f>
        <v>620000</v>
      </c>
      <c r="E229" s="1" t="n">
        <f aca="false">SUM(E198:E228)</f>
        <v>420817</v>
      </c>
      <c r="F229" s="6" t="n">
        <f aca="false">((+D229*0.025)+(E229*0.04))/C229</f>
        <v>0.0310647116640101</v>
      </c>
    </row>
    <row r="230" customFormat="false" ht="12.75" hidden="false" customHeight="false" outlineLevel="0" collapsed="false">
      <c r="A230" s="0" t="n">
        <v>1</v>
      </c>
      <c r="B230" s="4" t="n">
        <f aca="false">B228+1</f>
        <v>36739</v>
      </c>
      <c r="C230" s="1" t="n">
        <v>36931</v>
      </c>
      <c r="D230" s="1" t="n">
        <v>20000</v>
      </c>
      <c r="E230" s="1" t="n">
        <f aca="false">+C230-D230</f>
        <v>16931</v>
      </c>
    </row>
    <row r="231" customFormat="false" ht="12.75" hidden="false" customHeight="false" outlineLevel="0" collapsed="false">
      <c r="A231" s="0" t="n">
        <v>2</v>
      </c>
      <c r="B231" s="4" t="n">
        <f aca="false">B230+1</f>
        <v>36740</v>
      </c>
      <c r="C231" s="1" t="n">
        <v>42054</v>
      </c>
      <c r="D231" s="1" t="n">
        <v>20000</v>
      </c>
      <c r="E231" s="1" t="n">
        <f aca="false">+C231-D231</f>
        <v>22054</v>
      </c>
    </row>
    <row r="232" customFormat="false" ht="12.75" hidden="false" customHeight="false" outlineLevel="0" collapsed="false">
      <c r="A232" s="0" t="n">
        <v>3</v>
      </c>
      <c r="B232" s="4" t="n">
        <f aca="false">B231+1</f>
        <v>36741</v>
      </c>
      <c r="C232" s="1" t="n">
        <v>37871</v>
      </c>
      <c r="D232" s="1" t="n">
        <v>20000</v>
      </c>
      <c r="E232" s="1" t="n">
        <f aca="false">+C232-D232</f>
        <v>17871</v>
      </c>
    </row>
    <row r="233" customFormat="false" ht="12.75" hidden="false" customHeight="false" outlineLevel="0" collapsed="false">
      <c r="A233" s="0" t="n">
        <v>4</v>
      </c>
      <c r="B233" s="4" t="n">
        <f aca="false">B232+1</f>
        <v>36742</v>
      </c>
      <c r="C233" s="1" t="n">
        <v>48437</v>
      </c>
      <c r="D233" s="1" t="n">
        <v>20000</v>
      </c>
      <c r="E233" s="1" t="n">
        <f aca="false">+C233-D233</f>
        <v>28437</v>
      </c>
    </row>
    <row r="234" customFormat="false" ht="12.75" hidden="false" customHeight="false" outlineLevel="0" collapsed="false">
      <c r="A234" s="0" t="n">
        <v>5</v>
      </c>
      <c r="B234" s="4" t="n">
        <f aca="false">B233+1</f>
        <v>36743</v>
      </c>
      <c r="C234" s="1" t="n">
        <v>42120</v>
      </c>
      <c r="D234" s="1" t="n">
        <v>20000</v>
      </c>
      <c r="E234" s="1" t="n">
        <f aca="false">+C234-D234</f>
        <v>22120</v>
      </c>
    </row>
    <row r="235" customFormat="false" ht="12.75" hidden="false" customHeight="false" outlineLevel="0" collapsed="false">
      <c r="A235" s="0" t="n">
        <v>6</v>
      </c>
      <c r="B235" s="4" t="n">
        <f aca="false">B234+1</f>
        <v>36744</v>
      </c>
      <c r="C235" s="1" t="n">
        <v>42120</v>
      </c>
      <c r="D235" s="1" t="n">
        <v>20000</v>
      </c>
      <c r="E235" s="1" t="n">
        <f aca="false">+C235-D235</f>
        <v>22120</v>
      </c>
    </row>
    <row r="236" customFormat="false" ht="12.75" hidden="false" customHeight="false" outlineLevel="0" collapsed="false">
      <c r="A236" s="0" t="n">
        <v>7</v>
      </c>
      <c r="B236" s="4" t="n">
        <f aca="false">B235+1</f>
        <v>36745</v>
      </c>
      <c r="C236" s="1" t="n">
        <v>47581</v>
      </c>
      <c r="D236" s="1" t="n">
        <v>20000</v>
      </c>
      <c r="E236" s="1" t="n">
        <f aca="false">+C236-D236</f>
        <v>27581</v>
      </c>
    </row>
    <row r="237" customFormat="false" ht="12.75" hidden="false" customHeight="false" outlineLevel="0" collapsed="false">
      <c r="A237" s="0" t="n">
        <v>8</v>
      </c>
      <c r="B237" s="4" t="n">
        <f aca="false">B236+1</f>
        <v>36746</v>
      </c>
      <c r="C237" s="1" t="n">
        <v>46795</v>
      </c>
      <c r="D237" s="1" t="n">
        <v>20000</v>
      </c>
      <c r="E237" s="1" t="n">
        <f aca="false">+C237-D237</f>
        <v>26795</v>
      </c>
    </row>
    <row r="238" customFormat="false" ht="12.75" hidden="false" customHeight="false" outlineLevel="0" collapsed="false">
      <c r="A238" s="0" t="n">
        <v>9</v>
      </c>
      <c r="B238" s="4" t="n">
        <f aca="false">B237+1</f>
        <v>36747</v>
      </c>
      <c r="C238" s="1" t="n">
        <v>46524</v>
      </c>
      <c r="D238" s="1" t="n">
        <v>20000</v>
      </c>
      <c r="E238" s="1" t="n">
        <f aca="false">+C238-D238</f>
        <v>26524</v>
      </c>
    </row>
    <row r="239" customFormat="false" ht="12.75" hidden="false" customHeight="false" outlineLevel="0" collapsed="false">
      <c r="A239" s="0" t="n">
        <v>10</v>
      </c>
      <c r="B239" s="4" t="n">
        <f aca="false">B238+1</f>
        <v>36748</v>
      </c>
      <c r="C239" s="1" t="n">
        <v>43293</v>
      </c>
      <c r="D239" s="1" t="n">
        <v>20000</v>
      </c>
      <c r="E239" s="1" t="n">
        <f aca="false">+C239-D239</f>
        <v>23293</v>
      </c>
    </row>
    <row r="240" customFormat="false" ht="12.75" hidden="false" customHeight="false" outlineLevel="0" collapsed="false">
      <c r="A240" s="0" t="n">
        <v>11</v>
      </c>
      <c r="B240" s="4" t="n">
        <f aca="false">B239+1</f>
        <v>36749</v>
      </c>
      <c r="C240" s="1" t="n">
        <v>19725</v>
      </c>
      <c r="D240" s="1" t="n">
        <v>20000</v>
      </c>
      <c r="E240" s="1" t="n">
        <f aca="false">+C240-D240</f>
        <v>-275</v>
      </c>
    </row>
    <row r="241" customFormat="false" ht="12.75" hidden="false" customHeight="false" outlineLevel="0" collapsed="false">
      <c r="A241" s="0" t="n">
        <v>12</v>
      </c>
      <c r="B241" s="4" t="n">
        <f aca="false">B240+1</f>
        <v>36750</v>
      </c>
      <c r="C241" s="1" t="n">
        <v>18296</v>
      </c>
      <c r="D241" s="1" t="n">
        <v>20000</v>
      </c>
      <c r="E241" s="1" t="n">
        <f aca="false">+C241-D241</f>
        <v>-1704</v>
      </c>
    </row>
    <row r="242" customFormat="false" ht="12.75" hidden="false" customHeight="false" outlineLevel="0" collapsed="false">
      <c r="A242" s="0" t="n">
        <v>13</v>
      </c>
      <c r="B242" s="4" t="n">
        <f aca="false">B241+1</f>
        <v>36751</v>
      </c>
      <c r="C242" s="1" t="n">
        <v>16873</v>
      </c>
      <c r="D242" s="1" t="n">
        <v>20000</v>
      </c>
      <c r="E242" s="1" t="n">
        <f aca="false">+C242-D242</f>
        <v>-3127</v>
      </c>
    </row>
    <row r="243" customFormat="false" ht="12.75" hidden="false" customHeight="false" outlineLevel="0" collapsed="false">
      <c r="A243" s="0" t="n">
        <v>14</v>
      </c>
      <c r="B243" s="4" t="n">
        <f aca="false">B242+1</f>
        <v>36752</v>
      </c>
      <c r="C243" s="1" t="n">
        <v>17595</v>
      </c>
      <c r="D243" s="1" t="n">
        <v>20000</v>
      </c>
      <c r="E243" s="1" t="n">
        <f aca="false">+C243-D243</f>
        <v>-2405</v>
      </c>
    </row>
    <row r="244" customFormat="false" ht="12.75" hidden="false" customHeight="false" outlineLevel="0" collapsed="false">
      <c r="A244" s="0" t="n">
        <v>15</v>
      </c>
      <c r="B244" s="4" t="n">
        <f aca="false">B243+1</f>
        <v>36753</v>
      </c>
      <c r="C244" s="1" t="n">
        <v>18180</v>
      </c>
      <c r="D244" s="1" t="n">
        <v>20000</v>
      </c>
      <c r="E244" s="1" t="n">
        <f aca="false">+C244-D244</f>
        <v>-1820</v>
      </c>
    </row>
    <row r="245" customFormat="false" ht="12.75" hidden="false" customHeight="false" outlineLevel="0" collapsed="false">
      <c r="A245" s="0" t="n">
        <v>16</v>
      </c>
      <c r="B245" s="4" t="n">
        <f aca="false">B244+1</f>
        <v>36754</v>
      </c>
      <c r="C245" s="1" t="n">
        <v>28901</v>
      </c>
      <c r="D245" s="1" t="n">
        <v>20000</v>
      </c>
      <c r="E245" s="1" t="n">
        <f aca="false">+C245-D245</f>
        <v>8901</v>
      </c>
    </row>
    <row r="246" customFormat="false" ht="12.75" hidden="false" customHeight="false" outlineLevel="0" collapsed="false">
      <c r="A246" s="0" t="n">
        <v>17</v>
      </c>
      <c r="B246" s="4" t="n">
        <f aca="false">B245+1</f>
        <v>36755</v>
      </c>
      <c r="C246" s="1" t="n">
        <v>45601</v>
      </c>
      <c r="D246" s="1" t="n">
        <v>20000</v>
      </c>
      <c r="E246" s="1" t="n">
        <f aca="false">+C246-D246</f>
        <v>25601</v>
      </c>
    </row>
    <row r="247" customFormat="false" ht="12.75" hidden="false" customHeight="false" outlineLevel="0" collapsed="false">
      <c r="A247" s="0" t="n">
        <v>18</v>
      </c>
      <c r="B247" s="4" t="n">
        <f aca="false">B246+1</f>
        <v>36756</v>
      </c>
      <c r="C247" s="1" t="n">
        <v>43875</v>
      </c>
      <c r="D247" s="1" t="n">
        <v>20000</v>
      </c>
      <c r="E247" s="1" t="n">
        <f aca="false">+C247-D247</f>
        <v>23875</v>
      </c>
    </row>
    <row r="248" customFormat="false" ht="12.75" hidden="false" customHeight="false" outlineLevel="0" collapsed="false">
      <c r="A248" s="0" t="n">
        <v>19</v>
      </c>
      <c r="B248" s="4" t="n">
        <f aca="false">B247+1</f>
        <v>36757</v>
      </c>
      <c r="C248" s="1" t="n">
        <v>41567</v>
      </c>
      <c r="D248" s="1" t="n">
        <v>20000</v>
      </c>
      <c r="E248" s="1" t="n">
        <f aca="false">+C248-D248</f>
        <v>21567</v>
      </c>
    </row>
    <row r="249" customFormat="false" ht="12.75" hidden="false" customHeight="false" outlineLevel="0" collapsed="false">
      <c r="A249" s="0" t="n">
        <v>20</v>
      </c>
      <c r="B249" s="4" t="n">
        <f aca="false">B248+1</f>
        <v>36758</v>
      </c>
      <c r="C249" s="1" t="n">
        <v>43786</v>
      </c>
      <c r="D249" s="1" t="n">
        <v>20000</v>
      </c>
      <c r="E249" s="1" t="n">
        <f aca="false">+C249-D249</f>
        <v>23786</v>
      </c>
    </row>
    <row r="250" customFormat="false" ht="12.75" hidden="false" customHeight="false" outlineLevel="0" collapsed="false">
      <c r="A250" s="0" t="n">
        <v>21</v>
      </c>
      <c r="B250" s="4" t="n">
        <f aca="false">B249+1</f>
        <v>36759</v>
      </c>
      <c r="C250" s="1" t="n">
        <v>47032</v>
      </c>
      <c r="D250" s="1" t="n">
        <v>20000</v>
      </c>
      <c r="E250" s="1" t="n">
        <f aca="false">+C250-D250</f>
        <v>27032</v>
      </c>
    </row>
    <row r="251" customFormat="false" ht="12.75" hidden="false" customHeight="false" outlineLevel="0" collapsed="false">
      <c r="A251" s="0" t="n">
        <v>22</v>
      </c>
      <c r="B251" s="4" t="n">
        <f aca="false">B250+1</f>
        <v>36760</v>
      </c>
      <c r="C251" s="1" t="n">
        <v>41870</v>
      </c>
      <c r="D251" s="1" t="n">
        <v>20000</v>
      </c>
      <c r="E251" s="1" t="n">
        <f aca="false">+C251-D251</f>
        <v>21870</v>
      </c>
    </row>
    <row r="252" customFormat="false" ht="12.75" hidden="false" customHeight="false" outlineLevel="0" collapsed="false">
      <c r="A252" s="0" t="n">
        <v>23</v>
      </c>
      <c r="B252" s="4" t="n">
        <f aca="false">B251+1</f>
        <v>36761</v>
      </c>
      <c r="C252" s="1" t="n">
        <v>34504</v>
      </c>
      <c r="D252" s="1" t="n">
        <v>20000</v>
      </c>
      <c r="E252" s="1" t="n">
        <f aca="false">+C252-D252</f>
        <v>14504</v>
      </c>
    </row>
    <row r="253" customFormat="false" ht="12.75" hidden="false" customHeight="false" outlineLevel="0" collapsed="false">
      <c r="A253" s="0" t="n">
        <v>24</v>
      </c>
      <c r="B253" s="4" t="n">
        <f aca="false">B252+1</f>
        <v>36762</v>
      </c>
      <c r="C253" s="1" t="n">
        <v>31521</v>
      </c>
      <c r="D253" s="1" t="n">
        <v>20000</v>
      </c>
      <c r="E253" s="1" t="n">
        <f aca="false">+C253-D253</f>
        <v>11521</v>
      </c>
    </row>
    <row r="254" customFormat="false" ht="12.75" hidden="false" customHeight="false" outlineLevel="0" collapsed="false">
      <c r="A254" s="0" t="n">
        <v>25</v>
      </c>
      <c r="B254" s="4" t="n">
        <f aca="false">B253+1</f>
        <v>36763</v>
      </c>
      <c r="C254" s="1" t="n">
        <v>38762</v>
      </c>
      <c r="D254" s="1" t="n">
        <v>20000</v>
      </c>
      <c r="E254" s="1" t="n">
        <f aca="false">+C254-D254</f>
        <v>18762</v>
      </c>
    </row>
    <row r="255" customFormat="false" ht="12.75" hidden="false" customHeight="false" outlineLevel="0" collapsed="false">
      <c r="A255" s="0" t="n">
        <v>26</v>
      </c>
      <c r="B255" s="4" t="n">
        <f aca="false">B254+1</f>
        <v>36764</v>
      </c>
      <c r="C255" s="1" t="n">
        <v>40605</v>
      </c>
      <c r="D255" s="1" t="n">
        <v>20000</v>
      </c>
      <c r="E255" s="1" t="n">
        <f aca="false">+C255-D255</f>
        <v>20605</v>
      </c>
    </row>
    <row r="256" customFormat="false" ht="12.75" hidden="false" customHeight="false" outlineLevel="0" collapsed="false">
      <c r="A256" s="0" t="n">
        <v>27</v>
      </c>
      <c r="B256" s="4" t="n">
        <f aca="false">B255+1</f>
        <v>36765</v>
      </c>
      <c r="C256" s="1" t="n">
        <v>38532</v>
      </c>
      <c r="D256" s="1" t="n">
        <v>20000</v>
      </c>
      <c r="E256" s="1" t="n">
        <f aca="false">+C256-D256</f>
        <v>18532</v>
      </c>
    </row>
    <row r="257" customFormat="false" ht="12.75" hidden="false" customHeight="false" outlineLevel="0" collapsed="false">
      <c r="A257" s="0" t="n">
        <v>28</v>
      </c>
      <c r="B257" s="4" t="n">
        <f aca="false">B256+1</f>
        <v>36766</v>
      </c>
      <c r="C257" s="1" t="n">
        <v>43361</v>
      </c>
      <c r="D257" s="1" t="n">
        <v>20000</v>
      </c>
      <c r="E257" s="1" t="n">
        <f aca="false">+C257-D257</f>
        <v>23361</v>
      </c>
    </row>
    <row r="258" customFormat="false" ht="12.75" hidden="false" customHeight="false" outlineLevel="0" collapsed="false">
      <c r="A258" s="0" t="n">
        <v>29</v>
      </c>
      <c r="B258" s="4" t="n">
        <f aca="false">B257+1</f>
        <v>36767</v>
      </c>
      <c r="C258" s="1" t="n">
        <v>45072</v>
      </c>
      <c r="D258" s="1" t="n">
        <v>20000</v>
      </c>
      <c r="E258" s="1" t="n">
        <f aca="false">+C258-D258</f>
        <v>25072</v>
      </c>
      <c r="H258" s="1" t="n">
        <v>16873</v>
      </c>
      <c r="I258" s="1" t="s">
        <v>7</v>
      </c>
    </row>
    <row r="259" customFormat="false" ht="12.75" hidden="false" customHeight="false" outlineLevel="0" collapsed="false">
      <c r="A259" s="0" t="n">
        <v>30</v>
      </c>
      <c r="B259" s="4" t="n">
        <f aca="false">B258+1</f>
        <v>36768</v>
      </c>
      <c r="C259" s="1" t="n">
        <v>49973</v>
      </c>
      <c r="D259" s="1" t="n">
        <v>20000</v>
      </c>
      <c r="E259" s="1" t="n">
        <f aca="false">+C259-D259</f>
        <v>29973</v>
      </c>
      <c r="H259" s="1" t="n">
        <v>49973</v>
      </c>
      <c r="I259" s="1" t="s">
        <v>8</v>
      </c>
    </row>
    <row r="260" customFormat="false" ht="12.75" hidden="false" customHeight="false" outlineLevel="0" collapsed="false">
      <c r="A260" s="0" t="n">
        <v>31</v>
      </c>
      <c r="B260" s="4" t="n">
        <f aca="false">B259+1</f>
        <v>36769</v>
      </c>
      <c r="C260" s="1" t="n">
        <v>46196</v>
      </c>
      <c r="D260" s="1" t="n">
        <v>20000</v>
      </c>
      <c r="E260" s="1" t="n">
        <f aca="false">+C260-D260</f>
        <v>26196</v>
      </c>
      <c r="G260" s="1" t="n">
        <v>1185553</v>
      </c>
      <c r="H260" s="1" t="n">
        <v>1185553</v>
      </c>
      <c r="I260" s="1" t="s">
        <v>9</v>
      </c>
    </row>
    <row r="261" customFormat="false" ht="12.75" hidden="false" customHeight="false" outlineLevel="0" collapsed="false">
      <c r="C261" s="1" t="n">
        <f aca="false">SUM(C230:C260)</f>
        <v>1185553</v>
      </c>
      <c r="D261" s="1" t="n">
        <f aca="false">SUM(D230:D260)</f>
        <v>620000</v>
      </c>
      <c r="E261" s="1" t="n">
        <f aca="false">SUM(E230:E260)</f>
        <v>565553</v>
      </c>
      <c r="F261" s="6" t="n">
        <f aca="false">((+D261*0.025)+(E261*0.04))/C261</f>
        <v>0.0321555594730898</v>
      </c>
    </row>
    <row r="262" customFormat="false" ht="12.75" hidden="false" customHeight="false" outlineLevel="0" collapsed="false">
      <c r="A262" s="0" t="n">
        <v>1</v>
      </c>
      <c r="B262" s="4" t="n">
        <f aca="false">B260+1</f>
        <v>36770</v>
      </c>
      <c r="C262" s="1" t="n">
        <v>46837.07</v>
      </c>
      <c r="D262" s="1" t="n">
        <v>20000</v>
      </c>
      <c r="E262" s="1" t="n">
        <f aca="false">+C262-D262</f>
        <v>26837.07</v>
      </c>
    </row>
    <row r="263" customFormat="false" ht="12.75" hidden="false" customHeight="false" outlineLevel="0" collapsed="false">
      <c r="A263" s="0" t="n">
        <v>2</v>
      </c>
      <c r="B263" s="4" t="n">
        <f aca="false">B262+1</f>
        <v>36771</v>
      </c>
      <c r="C263" s="1" t="n">
        <v>42196.55</v>
      </c>
      <c r="D263" s="1" t="n">
        <v>20000</v>
      </c>
      <c r="E263" s="1" t="n">
        <f aca="false">+C263-D263</f>
        <v>22196.55</v>
      </c>
    </row>
    <row r="264" customFormat="false" ht="12.75" hidden="false" customHeight="false" outlineLevel="0" collapsed="false">
      <c r="A264" s="0" t="n">
        <v>3</v>
      </c>
      <c r="B264" s="4" t="n">
        <f aca="false">B263+1</f>
        <v>36772</v>
      </c>
      <c r="C264" s="1" t="n">
        <v>36440.55</v>
      </c>
      <c r="D264" s="1" t="n">
        <v>20000</v>
      </c>
      <c r="E264" s="1" t="n">
        <f aca="false">+C264-D264</f>
        <v>16440.55</v>
      </c>
    </row>
    <row r="265" customFormat="false" ht="12.75" hidden="false" customHeight="false" outlineLevel="0" collapsed="false">
      <c r="A265" s="0" t="n">
        <v>4</v>
      </c>
      <c r="B265" s="4" t="n">
        <f aca="false">B264+1</f>
        <v>36773</v>
      </c>
      <c r="C265" s="1" t="n">
        <v>42242.28</v>
      </c>
      <c r="D265" s="1" t="n">
        <v>20000</v>
      </c>
      <c r="E265" s="1" t="n">
        <f aca="false">+C265-D265</f>
        <v>22242.28</v>
      </c>
    </row>
    <row r="266" customFormat="false" ht="12.75" hidden="false" customHeight="false" outlineLevel="0" collapsed="false">
      <c r="A266" s="0" t="n">
        <v>5</v>
      </c>
      <c r="B266" s="4" t="n">
        <f aca="false">B265+1</f>
        <v>36774</v>
      </c>
      <c r="C266" s="1" t="n">
        <v>39417.21</v>
      </c>
      <c r="D266" s="1" t="n">
        <v>20000</v>
      </c>
      <c r="E266" s="1" t="n">
        <f aca="false">+C266-D266</f>
        <v>19417.21</v>
      </c>
    </row>
    <row r="267" customFormat="false" ht="12.75" hidden="false" customHeight="false" outlineLevel="0" collapsed="false">
      <c r="A267" s="0" t="n">
        <v>6</v>
      </c>
      <c r="B267" s="4" t="n">
        <f aca="false">B266+1</f>
        <v>36775</v>
      </c>
      <c r="C267" s="1" t="n">
        <v>35106.64</v>
      </c>
      <c r="D267" s="1" t="n">
        <v>20000</v>
      </c>
      <c r="E267" s="1" t="n">
        <f aca="false">+C267-D267</f>
        <v>15106.64</v>
      </c>
    </row>
    <row r="268" customFormat="false" ht="12.75" hidden="false" customHeight="false" outlineLevel="0" collapsed="false">
      <c r="A268" s="0" t="n">
        <v>7</v>
      </c>
      <c r="B268" s="4" t="n">
        <f aca="false">B267+1</f>
        <v>36776</v>
      </c>
      <c r="C268" s="1" t="n">
        <v>22067.94</v>
      </c>
      <c r="D268" s="1" t="n">
        <v>20000</v>
      </c>
      <c r="E268" s="1" t="n">
        <f aca="false">+C268-D268</f>
        <v>2067.94</v>
      </c>
    </row>
    <row r="269" customFormat="false" ht="12.75" hidden="false" customHeight="false" outlineLevel="0" collapsed="false">
      <c r="A269" s="0" t="n">
        <v>8</v>
      </c>
      <c r="B269" s="4" t="n">
        <f aca="false">B268+1</f>
        <v>36777</v>
      </c>
      <c r="C269" s="1" t="n">
        <v>14371.64</v>
      </c>
      <c r="D269" s="1" t="n">
        <v>20000</v>
      </c>
      <c r="E269" s="1" t="n">
        <f aca="false">+C269-D269</f>
        <v>-5628.36</v>
      </c>
    </row>
    <row r="270" customFormat="false" ht="12.75" hidden="false" customHeight="false" outlineLevel="0" collapsed="false">
      <c r="A270" s="0" t="n">
        <v>9</v>
      </c>
      <c r="B270" s="4" t="n">
        <f aca="false">B269+1</f>
        <v>36778</v>
      </c>
      <c r="C270" s="1" t="n">
        <v>16941.01</v>
      </c>
      <c r="D270" s="1" t="n">
        <v>20000</v>
      </c>
      <c r="E270" s="1" t="n">
        <f aca="false">+C270-D270</f>
        <v>-3058.99</v>
      </c>
    </row>
    <row r="271" customFormat="false" ht="12.75" hidden="false" customHeight="false" outlineLevel="0" collapsed="false">
      <c r="A271" s="0" t="n">
        <v>10</v>
      </c>
      <c r="B271" s="4" t="n">
        <f aca="false">B270+1</f>
        <v>36779</v>
      </c>
      <c r="C271" s="1" t="n">
        <v>18675.17</v>
      </c>
      <c r="D271" s="1" t="n">
        <v>20000</v>
      </c>
      <c r="E271" s="1" t="n">
        <f aca="false">+C271-D271</f>
        <v>-1324.83</v>
      </c>
    </row>
    <row r="272" customFormat="false" ht="12.75" hidden="false" customHeight="false" outlineLevel="0" collapsed="false">
      <c r="A272" s="0" t="n">
        <v>11</v>
      </c>
      <c r="B272" s="4" t="n">
        <f aca="false">B271+1</f>
        <v>36780</v>
      </c>
      <c r="C272" s="1" t="n">
        <v>26882.29</v>
      </c>
      <c r="D272" s="1" t="n">
        <v>20000</v>
      </c>
      <c r="E272" s="1" t="n">
        <f aca="false">+C272-D272</f>
        <v>6882.29</v>
      </c>
    </row>
    <row r="273" customFormat="false" ht="12.75" hidden="false" customHeight="false" outlineLevel="0" collapsed="false">
      <c r="A273" s="0" t="n">
        <v>12</v>
      </c>
      <c r="B273" s="4" t="n">
        <f aca="false">B272+1</f>
        <v>36781</v>
      </c>
      <c r="C273" s="1" t="n">
        <v>36268.95</v>
      </c>
      <c r="D273" s="1" t="n">
        <v>20000</v>
      </c>
      <c r="E273" s="1" t="n">
        <f aca="false">+C273-D273</f>
        <v>16268.95</v>
      </c>
    </row>
    <row r="274" customFormat="false" ht="12.75" hidden="false" customHeight="false" outlineLevel="0" collapsed="false">
      <c r="A274" s="0" t="n">
        <v>13</v>
      </c>
      <c r="B274" s="4" t="n">
        <f aca="false">B273+1</f>
        <v>36782</v>
      </c>
      <c r="C274" s="1" t="n">
        <v>32345.9</v>
      </c>
      <c r="D274" s="1" t="n">
        <v>20000</v>
      </c>
      <c r="E274" s="1" t="n">
        <f aca="false">+C274-D274</f>
        <v>12345.9</v>
      </c>
    </row>
    <row r="275" customFormat="false" ht="12.75" hidden="false" customHeight="false" outlineLevel="0" collapsed="false">
      <c r="A275" s="0" t="n">
        <v>14</v>
      </c>
      <c r="B275" s="4" t="n">
        <f aca="false">B274+1</f>
        <v>36783</v>
      </c>
      <c r="C275" s="1" t="n">
        <v>35576.75</v>
      </c>
      <c r="D275" s="1" t="n">
        <v>20000</v>
      </c>
      <c r="E275" s="1" t="n">
        <f aca="false">+C275-D275</f>
        <v>15576.75</v>
      </c>
    </row>
    <row r="276" customFormat="false" ht="12.75" hidden="false" customHeight="false" outlineLevel="0" collapsed="false">
      <c r="A276" s="0" t="n">
        <v>15</v>
      </c>
      <c r="B276" s="4" t="n">
        <f aca="false">B275+1</f>
        <v>36784</v>
      </c>
      <c r="C276" s="1" t="n">
        <v>25620.14</v>
      </c>
      <c r="D276" s="1" t="n">
        <v>20000</v>
      </c>
      <c r="E276" s="1" t="n">
        <f aca="false">+C276-D276</f>
        <v>5620.14</v>
      </c>
    </row>
    <row r="277" customFormat="false" ht="12.75" hidden="false" customHeight="false" outlineLevel="0" collapsed="false">
      <c r="A277" s="0" t="n">
        <v>16</v>
      </c>
      <c r="B277" s="4" t="n">
        <f aca="false">B276+1</f>
        <v>36785</v>
      </c>
      <c r="C277" s="1" t="n">
        <v>16797.28</v>
      </c>
      <c r="D277" s="1" t="n">
        <v>20000</v>
      </c>
      <c r="E277" s="1" t="n">
        <f aca="false">+C277-D277</f>
        <v>-3202.72</v>
      </c>
    </row>
    <row r="278" customFormat="false" ht="12.75" hidden="false" customHeight="false" outlineLevel="0" collapsed="false">
      <c r="A278" s="0" t="n">
        <v>17</v>
      </c>
      <c r="B278" s="4" t="n">
        <f aca="false">B277+1</f>
        <v>36786</v>
      </c>
      <c r="C278" s="1" t="n">
        <v>19015.06</v>
      </c>
      <c r="D278" s="1" t="n">
        <v>20000</v>
      </c>
      <c r="E278" s="1" t="n">
        <f aca="false">+C278-D278</f>
        <v>-984.939999999999</v>
      </c>
    </row>
    <row r="279" customFormat="false" ht="12.75" hidden="false" customHeight="false" outlineLevel="0" collapsed="false">
      <c r="A279" s="0" t="n">
        <v>18</v>
      </c>
      <c r="B279" s="4" t="n">
        <f aca="false">B278+1</f>
        <v>36787</v>
      </c>
      <c r="C279" s="1" t="n">
        <v>24054.4</v>
      </c>
      <c r="D279" s="1" t="n">
        <v>20000</v>
      </c>
      <c r="E279" s="1" t="n">
        <f aca="false">+C279-D279</f>
        <v>4054.4</v>
      </c>
    </row>
    <row r="280" customFormat="false" ht="12.75" hidden="false" customHeight="false" outlineLevel="0" collapsed="false">
      <c r="A280" s="0" t="n">
        <v>19</v>
      </c>
      <c r="B280" s="4" t="n">
        <f aca="false">B279+1</f>
        <v>36788</v>
      </c>
      <c r="C280" s="1" t="n">
        <v>20898.33</v>
      </c>
      <c r="D280" s="1" t="n">
        <v>20000</v>
      </c>
      <c r="E280" s="1" t="n">
        <f aca="false">+C280-D280</f>
        <v>898.330000000002</v>
      </c>
    </row>
    <row r="281" customFormat="false" ht="12.75" hidden="false" customHeight="false" outlineLevel="0" collapsed="false">
      <c r="A281" s="0" t="n">
        <v>20</v>
      </c>
      <c r="B281" s="4" t="n">
        <f aca="false">B280+1</f>
        <v>36789</v>
      </c>
      <c r="C281" s="1" t="n">
        <v>23464.91</v>
      </c>
      <c r="D281" s="1" t="n">
        <v>20000</v>
      </c>
      <c r="E281" s="1" t="n">
        <f aca="false">+C281-D281</f>
        <v>3464.91</v>
      </c>
    </row>
    <row r="282" customFormat="false" ht="12.75" hidden="false" customHeight="false" outlineLevel="0" collapsed="false">
      <c r="A282" s="0" t="n">
        <v>21</v>
      </c>
      <c r="B282" s="4" t="n">
        <f aca="false">B281+1</f>
        <v>36790</v>
      </c>
      <c r="C282" s="1" t="n">
        <v>20258.67</v>
      </c>
      <c r="D282" s="1" t="n">
        <v>20000</v>
      </c>
      <c r="E282" s="1" t="n">
        <f aca="false">+C282-D282</f>
        <v>258.669999999998</v>
      </c>
    </row>
    <row r="283" customFormat="false" ht="12.75" hidden="false" customHeight="false" outlineLevel="0" collapsed="false">
      <c r="A283" s="0" t="n">
        <v>22</v>
      </c>
      <c r="B283" s="4" t="n">
        <f aca="false">B282+1</f>
        <v>36791</v>
      </c>
      <c r="C283" s="1" t="n">
        <v>22482.33</v>
      </c>
      <c r="D283" s="1" t="n">
        <v>20000</v>
      </c>
      <c r="E283" s="1" t="n">
        <f aca="false">+C283-D283</f>
        <v>2482.33</v>
      </c>
    </row>
    <row r="284" customFormat="false" ht="12.75" hidden="false" customHeight="false" outlineLevel="0" collapsed="false">
      <c r="A284" s="0" t="n">
        <v>23</v>
      </c>
      <c r="B284" s="4" t="n">
        <f aca="false">B283+1</f>
        <v>36792</v>
      </c>
      <c r="C284" s="1" t="n">
        <v>33131.24</v>
      </c>
      <c r="D284" s="1" t="n">
        <v>20000</v>
      </c>
      <c r="E284" s="1" t="n">
        <f aca="false">+C284-D284</f>
        <v>13131.24</v>
      </c>
    </row>
    <row r="285" customFormat="false" ht="12.75" hidden="false" customHeight="false" outlineLevel="0" collapsed="false">
      <c r="A285" s="0" t="n">
        <v>24</v>
      </c>
      <c r="B285" s="4" t="n">
        <f aca="false">B284+1</f>
        <v>36793</v>
      </c>
      <c r="C285" s="1" t="n">
        <v>37157.93</v>
      </c>
      <c r="D285" s="1" t="n">
        <v>20000</v>
      </c>
      <c r="E285" s="1" t="n">
        <f aca="false">+C285-D285</f>
        <v>17157.93</v>
      </c>
    </row>
    <row r="286" customFormat="false" ht="12.75" hidden="false" customHeight="false" outlineLevel="0" collapsed="false">
      <c r="A286" s="0" t="n">
        <v>25</v>
      </c>
      <c r="B286" s="4" t="n">
        <f aca="false">B285+1</f>
        <v>36794</v>
      </c>
      <c r="C286" s="1" t="n">
        <v>16767.45</v>
      </c>
      <c r="D286" s="1" t="n">
        <v>20000</v>
      </c>
      <c r="E286" s="1" t="n">
        <f aca="false">+C286-D286</f>
        <v>-3232.55</v>
      </c>
    </row>
    <row r="287" customFormat="false" ht="12.75" hidden="false" customHeight="false" outlineLevel="0" collapsed="false">
      <c r="A287" s="0" t="n">
        <v>26</v>
      </c>
      <c r="B287" s="4" t="n">
        <f aca="false">B286+1</f>
        <v>36795</v>
      </c>
      <c r="C287" s="1" t="n">
        <v>16684.93</v>
      </c>
      <c r="D287" s="1" t="n">
        <v>20000</v>
      </c>
      <c r="E287" s="1" t="n">
        <f aca="false">+C287-D287</f>
        <v>-3315.07</v>
      </c>
    </row>
    <row r="288" customFormat="false" ht="12.75" hidden="false" customHeight="false" outlineLevel="0" collapsed="false">
      <c r="A288" s="0" t="n">
        <v>27</v>
      </c>
      <c r="B288" s="4" t="n">
        <f aca="false">B287+1</f>
        <v>36796</v>
      </c>
      <c r="C288" s="1" t="n">
        <v>17891.48</v>
      </c>
      <c r="D288" s="1" t="n">
        <v>20000</v>
      </c>
      <c r="E288" s="1" t="n">
        <f aca="false">+C288-D288</f>
        <v>-2108.52</v>
      </c>
    </row>
    <row r="289" customFormat="false" ht="12.75" hidden="false" customHeight="false" outlineLevel="0" collapsed="false">
      <c r="A289" s="0" t="n">
        <v>28</v>
      </c>
      <c r="B289" s="4" t="n">
        <f aca="false">B288+1</f>
        <v>36797</v>
      </c>
      <c r="C289" s="1" t="n">
        <v>17877.33</v>
      </c>
      <c r="D289" s="1" t="n">
        <v>20000</v>
      </c>
      <c r="E289" s="1" t="n">
        <f aca="false">+C289-D289</f>
        <v>-2122.67</v>
      </c>
      <c r="H289" s="1" t="n">
        <v>14371.64</v>
      </c>
      <c r="I289" s="1" t="s">
        <v>7</v>
      </c>
    </row>
    <row r="290" customFormat="false" ht="12.75" hidden="false" customHeight="false" outlineLevel="0" collapsed="false">
      <c r="A290" s="0" t="n">
        <v>29</v>
      </c>
      <c r="B290" s="4" t="n">
        <f aca="false">B289+1</f>
        <v>36798</v>
      </c>
      <c r="C290" s="1" t="n">
        <v>16243.76</v>
      </c>
      <c r="D290" s="1" t="n">
        <v>20000</v>
      </c>
      <c r="E290" s="1" t="n">
        <f aca="false">+C290-D290</f>
        <v>-3756.24</v>
      </c>
      <c r="H290" s="1" t="n">
        <v>46837.07</v>
      </c>
      <c r="I290" s="1" t="s">
        <v>8</v>
      </c>
    </row>
    <row r="291" customFormat="false" ht="12.75" hidden="false" customHeight="false" outlineLevel="0" collapsed="false">
      <c r="A291" s="0" t="n">
        <v>30</v>
      </c>
      <c r="B291" s="4" t="n">
        <f aca="false">B290+1</f>
        <v>36799</v>
      </c>
      <c r="C291" s="1" t="n">
        <v>17404.67</v>
      </c>
      <c r="D291" s="1" t="n">
        <v>20000</v>
      </c>
      <c r="E291" s="1" t="n">
        <f aca="false">+C291-D291</f>
        <v>-2595.33</v>
      </c>
      <c r="G291" s="1" t="n">
        <v>791119.86</v>
      </c>
      <c r="H291" s="1" t="n">
        <v>791119.86</v>
      </c>
      <c r="I291" s="1" t="s">
        <v>9</v>
      </c>
    </row>
    <row r="292" customFormat="false" ht="12.75" hidden="false" customHeight="false" outlineLevel="0" collapsed="false">
      <c r="C292" s="1" t="n">
        <f aca="false">SUM(C261:C291)</f>
        <v>1976672.86</v>
      </c>
      <c r="D292" s="1" t="n">
        <f aca="false">SUM(D261:D291)</f>
        <v>1220000</v>
      </c>
      <c r="E292" s="1" t="n">
        <f aca="false">SUM(E261:E291)</f>
        <v>756672.86</v>
      </c>
      <c r="F292" s="6" t="n">
        <f aca="false">((+D292*0.025)+(E292*0.04))/C292</f>
        <v>0.0307420188892562</v>
      </c>
    </row>
    <row r="294" customFormat="false" ht="12.75" hidden="false" customHeight="false" outlineLevel="0" collapsed="false">
      <c r="A294" s="0" t="n">
        <v>1</v>
      </c>
      <c r="B294" s="4" t="n">
        <f aca="false">B291+1</f>
        <v>36800</v>
      </c>
      <c r="C294" s="1" t="n">
        <v>19917.14</v>
      </c>
      <c r="D294" s="1" t="n">
        <v>10000</v>
      </c>
      <c r="E294" s="1" t="n">
        <f aca="false">+C294-D294</f>
        <v>9917.14</v>
      </c>
    </row>
    <row r="295" customFormat="false" ht="12.75" hidden="false" customHeight="false" outlineLevel="0" collapsed="false">
      <c r="A295" s="0" t="n">
        <v>2</v>
      </c>
      <c r="B295" s="4" t="n">
        <f aca="false">B294+1</f>
        <v>36801</v>
      </c>
      <c r="C295" s="1" t="n">
        <v>25578.73</v>
      </c>
      <c r="D295" s="1" t="n">
        <v>10000</v>
      </c>
      <c r="E295" s="1" t="n">
        <f aca="false">+C295-D295</f>
        <v>15578.73</v>
      </c>
    </row>
    <row r="296" customFormat="false" ht="12.75" hidden="false" customHeight="false" outlineLevel="0" collapsed="false">
      <c r="A296" s="0" t="n">
        <v>3</v>
      </c>
      <c r="B296" s="4" t="n">
        <f aca="false">B295+1</f>
        <v>36802</v>
      </c>
      <c r="C296" s="1" t="n">
        <v>22578.2</v>
      </c>
      <c r="D296" s="1" t="n">
        <v>10000</v>
      </c>
      <c r="E296" s="1" t="n">
        <f aca="false">+C296-D296</f>
        <v>12578.2</v>
      </c>
    </row>
    <row r="297" customFormat="false" ht="12.75" hidden="false" customHeight="false" outlineLevel="0" collapsed="false">
      <c r="A297" s="0" t="n">
        <v>4</v>
      </c>
      <c r="B297" s="4" t="n">
        <f aca="false">B296+1</f>
        <v>36803</v>
      </c>
      <c r="C297" s="1" t="n">
        <v>21727.8</v>
      </c>
      <c r="D297" s="1" t="n">
        <v>10000</v>
      </c>
      <c r="E297" s="1" t="n">
        <f aca="false">+C297-D297</f>
        <v>11727.8</v>
      </c>
    </row>
    <row r="298" customFormat="false" ht="12.75" hidden="false" customHeight="false" outlineLevel="0" collapsed="false">
      <c r="A298" s="0" t="n">
        <v>5</v>
      </c>
      <c r="B298" s="4" t="n">
        <f aca="false">B297+1</f>
        <v>36804</v>
      </c>
      <c r="C298" s="1" t="n">
        <v>22773.03</v>
      </c>
      <c r="D298" s="1" t="n">
        <v>10000</v>
      </c>
      <c r="E298" s="1" t="n">
        <f aca="false">+C298-D298</f>
        <v>12773.03</v>
      </c>
    </row>
    <row r="299" customFormat="false" ht="12.75" hidden="false" customHeight="false" outlineLevel="0" collapsed="false">
      <c r="A299" s="0" t="n">
        <v>6</v>
      </c>
      <c r="B299" s="4" t="n">
        <f aca="false">B298+1</f>
        <v>36805</v>
      </c>
      <c r="C299" s="1" t="n">
        <v>18829.58</v>
      </c>
      <c r="D299" s="1" t="n">
        <v>10000</v>
      </c>
      <c r="E299" s="1" t="n">
        <f aca="false">+C299-D299</f>
        <v>8829.58</v>
      </c>
    </row>
    <row r="300" customFormat="false" ht="12.75" hidden="false" customHeight="false" outlineLevel="0" collapsed="false">
      <c r="A300" s="0" t="n">
        <v>7</v>
      </c>
      <c r="B300" s="4" t="n">
        <f aca="false">B299+1</f>
        <v>36806</v>
      </c>
      <c r="C300" s="1" t="n">
        <v>16541.64</v>
      </c>
      <c r="D300" s="1" t="n">
        <v>10000</v>
      </c>
      <c r="E300" s="1" t="n">
        <f aca="false">+C300-D300</f>
        <v>6541.64</v>
      </c>
    </row>
    <row r="301" customFormat="false" ht="12.75" hidden="false" customHeight="false" outlineLevel="0" collapsed="false">
      <c r="A301" s="0" t="n">
        <v>8</v>
      </c>
      <c r="B301" s="4" t="n">
        <f aca="false">B300+1</f>
        <v>36807</v>
      </c>
      <c r="C301" s="1" t="n">
        <v>18270.24</v>
      </c>
      <c r="D301" s="1" t="n">
        <v>10000</v>
      </c>
      <c r="E301" s="1" t="n">
        <f aca="false">+C301-D301</f>
        <v>8270.24</v>
      </c>
    </row>
    <row r="302" customFormat="false" ht="12.75" hidden="false" customHeight="false" outlineLevel="0" collapsed="false">
      <c r="A302" s="0" t="n">
        <v>9</v>
      </c>
      <c r="B302" s="4" t="n">
        <f aca="false">B301+1</f>
        <v>36808</v>
      </c>
      <c r="C302" s="1" t="n">
        <v>16724.77</v>
      </c>
      <c r="D302" s="1" t="n">
        <v>10000</v>
      </c>
      <c r="E302" s="1" t="n">
        <f aca="false">+C302-D302</f>
        <v>6724.77</v>
      </c>
    </row>
    <row r="303" customFormat="false" ht="12.75" hidden="false" customHeight="false" outlineLevel="0" collapsed="false">
      <c r="A303" s="0" t="n">
        <v>10</v>
      </c>
      <c r="B303" s="4" t="n">
        <f aca="false">B302+1</f>
        <v>36809</v>
      </c>
      <c r="C303" s="1" t="n">
        <v>16222.85</v>
      </c>
      <c r="D303" s="1" t="n">
        <v>10000</v>
      </c>
      <c r="E303" s="1" t="n">
        <f aca="false">+C303-D303</f>
        <v>6222.85</v>
      </c>
    </row>
    <row r="304" customFormat="false" ht="12.75" hidden="false" customHeight="false" outlineLevel="0" collapsed="false">
      <c r="A304" s="0" t="n">
        <v>11</v>
      </c>
      <c r="B304" s="4" t="n">
        <f aca="false">B303+1</f>
        <v>36810</v>
      </c>
      <c r="C304" s="1" t="n">
        <v>17532.13</v>
      </c>
      <c r="D304" s="1" t="n">
        <v>10000</v>
      </c>
      <c r="E304" s="1" t="n">
        <f aca="false">+C304-D304</f>
        <v>7532.13</v>
      </c>
    </row>
    <row r="305" customFormat="false" ht="12.75" hidden="false" customHeight="false" outlineLevel="0" collapsed="false">
      <c r="A305" s="0" t="n">
        <v>12</v>
      </c>
      <c r="B305" s="4" t="n">
        <f aca="false">B304+1</f>
        <v>36811</v>
      </c>
      <c r="C305" s="1" t="n">
        <v>17769.24</v>
      </c>
      <c r="D305" s="1" t="n">
        <v>10000</v>
      </c>
      <c r="E305" s="1" t="n">
        <f aca="false">+C305-D305</f>
        <v>7769.24</v>
      </c>
    </row>
    <row r="306" customFormat="false" ht="12.75" hidden="false" customHeight="false" outlineLevel="0" collapsed="false">
      <c r="A306" s="0" t="n">
        <v>13</v>
      </c>
      <c r="B306" s="4" t="n">
        <f aca="false">B305+1</f>
        <v>36812</v>
      </c>
      <c r="C306" s="1" t="n">
        <v>16640.75</v>
      </c>
      <c r="D306" s="1" t="n">
        <v>10000</v>
      </c>
      <c r="E306" s="1" t="n">
        <f aca="false">+C306-D306</f>
        <v>6640.75</v>
      </c>
    </row>
    <row r="307" customFormat="false" ht="12.75" hidden="false" customHeight="false" outlineLevel="0" collapsed="false">
      <c r="A307" s="0" t="n">
        <v>14</v>
      </c>
      <c r="B307" s="4" t="n">
        <f aca="false">B306+1</f>
        <v>36813</v>
      </c>
      <c r="C307" s="1" t="n">
        <v>16939.27</v>
      </c>
      <c r="D307" s="1" t="n">
        <v>10000</v>
      </c>
      <c r="E307" s="1" t="n">
        <f aca="false">+C307-D307</f>
        <v>6939.27</v>
      </c>
    </row>
    <row r="308" customFormat="false" ht="12.75" hidden="false" customHeight="false" outlineLevel="0" collapsed="false">
      <c r="A308" s="0" t="n">
        <v>15</v>
      </c>
      <c r="B308" s="4" t="n">
        <f aca="false">B307+1</f>
        <v>36814</v>
      </c>
      <c r="C308" s="1" t="n">
        <v>18245.24</v>
      </c>
      <c r="D308" s="1" t="n">
        <v>10000</v>
      </c>
      <c r="E308" s="1" t="n">
        <f aca="false">+C308-D308</f>
        <v>8245.24</v>
      </c>
    </row>
    <row r="309" customFormat="false" ht="12.75" hidden="false" customHeight="false" outlineLevel="0" collapsed="false">
      <c r="A309" s="0" t="n">
        <v>16</v>
      </c>
      <c r="B309" s="4" t="n">
        <f aca="false">B308+1</f>
        <v>36815</v>
      </c>
      <c r="C309" s="1" t="n">
        <v>23330.62</v>
      </c>
      <c r="D309" s="1" t="n">
        <v>10000</v>
      </c>
      <c r="E309" s="1" t="n">
        <f aca="false">+C309-D309</f>
        <v>13330.62</v>
      </c>
    </row>
    <row r="310" customFormat="false" ht="12.75" hidden="false" customHeight="false" outlineLevel="0" collapsed="false">
      <c r="A310" s="0" t="n">
        <v>17</v>
      </c>
      <c r="B310" s="4" t="n">
        <f aca="false">B309+1</f>
        <v>36816</v>
      </c>
      <c r="C310" s="1" t="n">
        <v>16370.5</v>
      </c>
      <c r="D310" s="1" t="n">
        <v>10000</v>
      </c>
      <c r="E310" s="1" t="n">
        <f aca="false">+C310-D310</f>
        <v>6370.5</v>
      </c>
    </row>
    <row r="311" customFormat="false" ht="12.75" hidden="false" customHeight="false" outlineLevel="0" collapsed="false">
      <c r="A311" s="0" t="n">
        <v>18</v>
      </c>
      <c r="B311" s="4" t="n">
        <f aca="false">B310+1</f>
        <v>36817</v>
      </c>
      <c r="C311" s="1" t="n">
        <v>11677.14</v>
      </c>
      <c r="D311" s="1" t="n">
        <v>10000</v>
      </c>
      <c r="E311" s="1" t="n">
        <f aca="false">+C311-D311</f>
        <v>1677.14</v>
      </c>
    </row>
    <row r="312" customFormat="false" ht="12.75" hidden="false" customHeight="false" outlineLevel="0" collapsed="false">
      <c r="A312" s="0" t="n">
        <v>19</v>
      </c>
      <c r="B312" s="4" t="n">
        <f aca="false">B311+1</f>
        <v>36818</v>
      </c>
      <c r="C312" s="1" t="n">
        <v>18001.13</v>
      </c>
      <c r="D312" s="1" t="n">
        <v>10000</v>
      </c>
      <c r="E312" s="1" t="n">
        <f aca="false">+C312-D312</f>
        <v>8001.13</v>
      </c>
    </row>
    <row r="313" customFormat="false" ht="12.75" hidden="false" customHeight="false" outlineLevel="0" collapsed="false">
      <c r="A313" s="0" t="n">
        <v>20</v>
      </c>
      <c r="B313" s="4" t="n">
        <f aca="false">B312+1</f>
        <v>36819</v>
      </c>
      <c r="C313" s="1" t="n">
        <v>16761.56</v>
      </c>
      <c r="D313" s="1" t="n">
        <v>10000</v>
      </c>
      <c r="E313" s="1" t="n">
        <f aca="false">+C313-D313</f>
        <v>6761.56</v>
      </c>
    </row>
    <row r="314" customFormat="false" ht="12.75" hidden="false" customHeight="false" outlineLevel="0" collapsed="false">
      <c r="A314" s="0" t="n">
        <v>21</v>
      </c>
      <c r="B314" s="4" t="n">
        <f aca="false">B313+1</f>
        <v>36820</v>
      </c>
      <c r="C314" s="1" t="n">
        <v>17056.68</v>
      </c>
      <c r="D314" s="1" t="n">
        <v>10000</v>
      </c>
      <c r="E314" s="1" t="n">
        <f aca="false">+C314-D314</f>
        <v>7056.68</v>
      </c>
    </row>
    <row r="315" customFormat="false" ht="12.75" hidden="false" customHeight="false" outlineLevel="0" collapsed="false">
      <c r="A315" s="0" t="n">
        <v>22</v>
      </c>
      <c r="B315" s="4" t="n">
        <f aca="false">B314+1</f>
        <v>36821</v>
      </c>
      <c r="C315" s="1" t="n">
        <v>19428.79</v>
      </c>
      <c r="D315" s="1" t="n">
        <v>10000</v>
      </c>
      <c r="E315" s="1" t="n">
        <f aca="false">+C315-D315</f>
        <v>9428.79</v>
      </c>
    </row>
    <row r="316" customFormat="false" ht="12.75" hidden="false" customHeight="false" outlineLevel="0" collapsed="false">
      <c r="A316" s="0" t="n">
        <v>23</v>
      </c>
      <c r="B316" s="4" t="n">
        <f aca="false">B315+1</f>
        <v>36822</v>
      </c>
      <c r="C316" s="1" t="n">
        <v>19066.92</v>
      </c>
      <c r="D316" s="1" t="n">
        <v>10000</v>
      </c>
      <c r="E316" s="1" t="n">
        <f aca="false">+C316-D316</f>
        <v>9066.92</v>
      </c>
    </row>
    <row r="317" customFormat="false" ht="12.75" hidden="false" customHeight="false" outlineLevel="0" collapsed="false">
      <c r="A317" s="0" t="n">
        <v>24</v>
      </c>
      <c r="B317" s="4" t="n">
        <f aca="false">B316+1</f>
        <v>36823</v>
      </c>
      <c r="C317" s="1" t="n">
        <v>19886.29</v>
      </c>
      <c r="D317" s="1" t="n">
        <v>10000</v>
      </c>
      <c r="E317" s="1" t="n">
        <f aca="false">+C317-D317</f>
        <v>9886.29</v>
      </c>
    </row>
    <row r="318" customFormat="false" ht="12.75" hidden="false" customHeight="false" outlineLevel="0" collapsed="false">
      <c r="A318" s="0" t="n">
        <v>25</v>
      </c>
      <c r="B318" s="4" t="n">
        <f aca="false">B317+1</f>
        <v>36824</v>
      </c>
      <c r="C318" s="1" t="n">
        <v>20046.1</v>
      </c>
      <c r="D318" s="1" t="n">
        <v>10000</v>
      </c>
      <c r="E318" s="1" t="n">
        <f aca="false">+C318-D318</f>
        <v>10046.1</v>
      </c>
    </row>
    <row r="319" customFormat="false" ht="12.75" hidden="false" customHeight="false" outlineLevel="0" collapsed="false">
      <c r="A319" s="0" t="n">
        <v>26</v>
      </c>
      <c r="B319" s="4" t="n">
        <f aca="false">B318+1</f>
        <v>36825</v>
      </c>
      <c r="C319" s="1" t="n">
        <v>20685.79</v>
      </c>
      <c r="D319" s="1" t="n">
        <v>10000</v>
      </c>
      <c r="E319" s="1" t="n">
        <f aca="false">+C319-D319</f>
        <v>10685.79</v>
      </c>
    </row>
    <row r="320" customFormat="false" ht="12.75" hidden="false" customHeight="false" outlineLevel="0" collapsed="false">
      <c r="A320" s="0" t="n">
        <v>27</v>
      </c>
      <c r="B320" s="4" t="n">
        <f aca="false">B319+1</f>
        <v>36826</v>
      </c>
      <c r="C320" s="1" t="n">
        <v>20422.53</v>
      </c>
      <c r="D320" s="1" t="n">
        <v>10000</v>
      </c>
      <c r="E320" s="1" t="n">
        <f aca="false">+C320-D320</f>
        <v>10422.53</v>
      </c>
    </row>
    <row r="321" customFormat="false" ht="12.75" hidden="false" customHeight="false" outlineLevel="0" collapsed="false">
      <c r="A321" s="0" t="n">
        <v>28</v>
      </c>
      <c r="B321" s="4" t="n">
        <f aca="false">B320+1</f>
        <v>36827</v>
      </c>
      <c r="C321" s="1" t="n">
        <v>18602.74</v>
      </c>
      <c r="D321" s="1" t="n">
        <v>10000</v>
      </c>
      <c r="E321" s="1" t="n">
        <f aca="false">+C321-D321</f>
        <v>8602.74</v>
      </c>
    </row>
    <row r="322" customFormat="false" ht="12.75" hidden="false" customHeight="false" outlineLevel="0" collapsed="false">
      <c r="A322" s="0" t="n">
        <v>29</v>
      </c>
      <c r="B322" s="4" t="n">
        <f aca="false">B321+1</f>
        <v>36828</v>
      </c>
      <c r="C322" s="1" t="n">
        <v>17483.36</v>
      </c>
      <c r="D322" s="1" t="n">
        <v>10000</v>
      </c>
      <c r="E322" s="1" t="n">
        <f aca="false">+C322-D322</f>
        <v>7483.36</v>
      </c>
      <c r="H322" s="1" t="n">
        <v>11677.14</v>
      </c>
      <c r="I322" s="1" t="s">
        <v>7</v>
      </c>
    </row>
    <row r="323" customFormat="false" ht="12.75" hidden="false" customHeight="false" outlineLevel="0" collapsed="false">
      <c r="A323" s="0" t="n">
        <v>30</v>
      </c>
      <c r="B323" s="4" t="n">
        <f aca="false">B322+1</f>
        <v>36829</v>
      </c>
      <c r="C323" s="1" t="n">
        <v>22987.25</v>
      </c>
      <c r="D323" s="1" t="n">
        <v>10000</v>
      </c>
      <c r="E323" s="1" t="n">
        <f aca="false">+C323-D323</f>
        <v>12987.25</v>
      </c>
      <c r="H323" s="1" t="n">
        <v>25578.73</v>
      </c>
      <c r="I323" s="1" t="s">
        <v>8</v>
      </c>
    </row>
    <row r="324" customFormat="false" ht="12.75" hidden="false" customHeight="false" outlineLevel="0" collapsed="false">
      <c r="A324" s="0" t="n">
        <v>31</v>
      </c>
      <c r="B324" s="4" t="n">
        <f aca="false">B323+1</f>
        <v>36830</v>
      </c>
      <c r="C324" s="1" t="n">
        <v>22904.88</v>
      </c>
      <c r="D324" s="1" t="n">
        <v>10000</v>
      </c>
      <c r="E324" s="1" t="n">
        <f aca="false">+C324-D324</f>
        <v>12904.88</v>
      </c>
      <c r="G324" s="1" t="n">
        <v>591002.89</v>
      </c>
      <c r="H324" s="1" t="n">
        <v>591002.89</v>
      </c>
      <c r="I324" s="1" t="s">
        <v>9</v>
      </c>
    </row>
    <row r="325" customFormat="false" ht="12.75" hidden="false" customHeight="false" outlineLevel="0" collapsed="false">
      <c r="C325" s="1" t="n">
        <f aca="false">SUM(C294:C324)</f>
        <v>591002.89</v>
      </c>
      <c r="D325" s="1" t="n">
        <f aca="false">SUM(D294:D324)</f>
        <v>310000</v>
      </c>
      <c r="E325" s="1" t="n">
        <f aca="false">SUM(E294:E324)</f>
        <v>281002.89</v>
      </c>
      <c r="F325" s="6" t="n">
        <f aca="false">((+D325*0.025)+(E325*0.04))/C325</f>
        <v>0.0321320181699958</v>
      </c>
    </row>
    <row r="326" customFormat="false" ht="12.75" hidden="false" customHeight="false" outlineLevel="0" collapsed="false">
      <c r="A326" s="0" t="n">
        <v>1</v>
      </c>
      <c r="B326" s="4" t="n">
        <f aca="false">B324+1</f>
        <v>36831</v>
      </c>
      <c r="C326" s="1" t="n">
        <v>22122.41</v>
      </c>
      <c r="D326" s="1" t="n">
        <v>10000</v>
      </c>
      <c r="E326" s="1" t="n">
        <f aca="false">+C326-D326</f>
        <v>12122.41</v>
      </c>
    </row>
    <row r="327" customFormat="false" ht="12.75" hidden="false" customHeight="false" outlineLevel="0" collapsed="false">
      <c r="A327" s="0" t="n">
        <v>2</v>
      </c>
      <c r="B327" s="4" t="n">
        <f aca="false">B326+1</f>
        <v>36832</v>
      </c>
      <c r="C327" s="1" t="n">
        <v>19702.48</v>
      </c>
      <c r="D327" s="1" t="n">
        <v>10000</v>
      </c>
      <c r="E327" s="1" t="n">
        <f aca="false">+C327-D327</f>
        <v>9702.48</v>
      </c>
    </row>
    <row r="328" customFormat="false" ht="12.75" hidden="false" customHeight="false" outlineLevel="0" collapsed="false">
      <c r="A328" s="0" t="n">
        <v>3</v>
      </c>
      <c r="B328" s="4" t="n">
        <f aca="false">B327+1</f>
        <v>36833</v>
      </c>
      <c r="C328" s="1" t="n">
        <v>18901.38</v>
      </c>
      <c r="D328" s="1" t="n">
        <v>10000</v>
      </c>
      <c r="E328" s="1" t="n">
        <f aca="false">+C328-D328</f>
        <v>8901.38</v>
      </c>
    </row>
    <row r="329" customFormat="false" ht="12.75" hidden="false" customHeight="false" outlineLevel="0" collapsed="false">
      <c r="A329" s="0" t="n">
        <v>4</v>
      </c>
      <c r="B329" s="4" t="n">
        <f aca="false">B328+1</f>
        <v>36834</v>
      </c>
      <c r="C329" s="1" t="n">
        <v>19036.84</v>
      </c>
      <c r="D329" s="1" t="n">
        <v>10000</v>
      </c>
      <c r="E329" s="1" t="n">
        <f aca="false">+C329-D329</f>
        <v>9036.84</v>
      </c>
    </row>
    <row r="330" customFormat="false" ht="12.75" hidden="false" customHeight="false" outlineLevel="0" collapsed="false">
      <c r="A330" s="0" t="n">
        <v>5</v>
      </c>
      <c r="B330" s="4" t="n">
        <f aca="false">B329+1</f>
        <v>36835</v>
      </c>
      <c r="C330" s="1" t="n">
        <v>21084.03</v>
      </c>
      <c r="D330" s="1" t="n">
        <v>10000</v>
      </c>
      <c r="E330" s="1" t="n">
        <f aca="false">+C330-D330</f>
        <v>11084.03</v>
      </c>
    </row>
    <row r="331" customFormat="false" ht="12.75" hidden="false" customHeight="false" outlineLevel="0" collapsed="false">
      <c r="A331" s="0" t="n">
        <v>6</v>
      </c>
      <c r="B331" s="4" t="n">
        <f aca="false">B330+1</f>
        <v>36836</v>
      </c>
      <c r="C331" s="1" t="n">
        <v>20639.13</v>
      </c>
      <c r="D331" s="1" t="n">
        <v>10000</v>
      </c>
      <c r="E331" s="1" t="n">
        <f aca="false">+C331-D331</f>
        <v>10639.13</v>
      </c>
    </row>
    <row r="332" customFormat="false" ht="12.75" hidden="false" customHeight="false" outlineLevel="0" collapsed="false">
      <c r="A332" s="0" t="n">
        <v>7</v>
      </c>
      <c r="B332" s="4" t="n">
        <f aca="false">B331+1</f>
        <v>36837</v>
      </c>
      <c r="C332" s="1" t="n">
        <v>20871.39</v>
      </c>
      <c r="D332" s="1" t="n">
        <v>10000</v>
      </c>
      <c r="E332" s="1" t="n">
        <f aca="false">+C332-D332</f>
        <v>10871.39</v>
      </c>
    </row>
    <row r="333" customFormat="false" ht="12.75" hidden="false" customHeight="false" outlineLevel="0" collapsed="false">
      <c r="A333" s="0" t="n">
        <v>8</v>
      </c>
      <c r="B333" s="4" t="n">
        <f aca="false">B332+1</f>
        <v>36838</v>
      </c>
      <c r="C333" s="1" t="n">
        <v>29713.55</v>
      </c>
      <c r="D333" s="1" t="n">
        <v>10000</v>
      </c>
      <c r="E333" s="1" t="n">
        <f aca="false">+C333-D333</f>
        <v>19713.55</v>
      </c>
    </row>
    <row r="334" customFormat="false" ht="12.75" hidden="false" customHeight="false" outlineLevel="0" collapsed="false">
      <c r="A334" s="0" t="n">
        <v>9</v>
      </c>
      <c r="B334" s="4" t="n">
        <f aca="false">B333+1</f>
        <v>36839</v>
      </c>
      <c r="C334" s="1" t="n">
        <v>26759.57</v>
      </c>
      <c r="D334" s="1" t="n">
        <v>10000</v>
      </c>
      <c r="E334" s="1" t="n">
        <f aca="false">+C334-D334</f>
        <v>16759.57</v>
      </c>
    </row>
    <row r="335" customFormat="false" ht="12.75" hidden="false" customHeight="false" outlineLevel="0" collapsed="false">
      <c r="A335" s="0" t="n">
        <v>10</v>
      </c>
      <c r="B335" s="4" t="n">
        <f aca="false">B334+1</f>
        <v>36840</v>
      </c>
      <c r="C335" s="1" t="n">
        <v>12832.18</v>
      </c>
      <c r="D335" s="1" t="n">
        <v>10000</v>
      </c>
      <c r="E335" s="1" t="n">
        <f aca="false">+C335-D335</f>
        <v>2832.18</v>
      </c>
    </row>
    <row r="336" customFormat="false" ht="12.75" hidden="false" customHeight="false" outlineLevel="0" collapsed="false">
      <c r="A336" s="0" t="n">
        <v>11</v>
      </c>
      <c r="B336" s="4" t="n">
        <f aca="false">B335+1</f>
        <v>36841</v>
      </c>
      <c r="C336" s="1" t="n">
        <v>7405.39</v>
      </c>
      <c r="D336" s="1" t="n">
        <v>10000</v>
      </c>
      <c r="E336" s="1" t="n">
        <f aca="false">+C336-D336</f>
        <v>-2594.61</v>
      </c>
    </row>
    <row r="337" customFormat="false" ht="12.75" hidden="false" customHeight="false" outlineLevel="0" collapsed="false">
      <c r="A337" s="0" t="n">
        <v>12</v>
      </c>
      <c r="B337" s="4" t="n">
        <f aca="false">B336+1</f>
        <v>36842</v>
      </c>
      <c r="C337" s="1" t="n">
        <v>8640.97</v>
      </c>
      <c r="D337" s="1" t="n">
        <v>10000</v>
      </c>
      <c r="E337" s="1" t="n">
        <f aca="false">+C337-D337</f>
        <v>-1359.03</v>
      </c>
    </row>
    <row r="338" customFormat="false" ht="12.75" hidden="false" customHeight="false" outlineLevel="0" collapsed="false">
      <c r="A338" s="0" t="n">
        <v>13</v>
      </c>
      <c r="B338" s="4" t="n">
        <f aca="false">B337+1</f>
        <v>36843</v>
      </c>
      <c r="C338" s="1" t="n">
        <v>16670.38</v>
      </c>
      <c r="D338" s="1" t="n">
        <v>10000</v>
      </c>
      <c r="E338" s="1" t="n">
        <f aca="false">+C338-D338</f>
        <v>6670.38</v>
      </c>
    </row>
    <row r="339" customFormat="false" ht="12.75" hidden="false" customHeight="false" outlineLevel="0" collapsed="false">
      <c r="A339" s="0" t="n">
        <v>14</v>
      </c>
      <c r="B339" s="4" t="n">
        <f aca="false">B338+1</f>
        <v>36844</v>
      </c>
      <c r="C339" s="1" t="n">
        <v>16969.47</v>
      </c>
      <c r="D339" s="1" t="n">
        <v>10000</v>
      </c>
      <c r="E339" s="1" t="n">
        <f aca="false">+C339-D339</f>
        <v>6969.47</v>
      </c>
    </row>
    <row r="340" customFormat="false" ht="12.75" hidden="false" customHeight="false" outlineLevel="0" collapsed="false">
      <c r="A340" s="0" t="n">
        <v>15</v>
      </c>
      <c r="B340" s="4" t="n">
        <f aca="false">B339+1</f>
        <v>36845</v>
      </c>
      <c r="C340" s="1" t="n">
        <v>18091.08</v>
      </c>
      <c r="D340" s="1" t="n">
        <v>10000</v>
      </c>
      <c r="E340" s="1" t="n">
        <f aca="false">+C340-D340</f>
        <v>8091.08</v>
      </c>
    </row>
    <row r="341" customFormat="false" ht="12.75" hidden="false" customHeight="false" outlineLevel="0" collapsed="false">
      <c r="A341" s="0" t="n">
        <v>16</v>
      </c>
      <c r="B341" s="4" t="n">
        <f aca="false">B340+1</f>
        <v>36846</v>
      </c>
      <c r="C341" s="1" t="n">
        <v>15839.55</v>
      </c>
      <c r="D341" s="1" t="n">
        <v>10000</v>
      </c>
      <c r="E341" s="1" t="n">
        <f aca="false">+C341-D341</f>
        <v>5839.55</v>
      </c>
    </row>
    <row r="342" customFormat="false" ht="12.75" hidden="false" customHeight="false" outlineLevel="0" collapsed="false">
      <c r="A342" s="0" t="n">
        <v>17</v>
      </c>
      <c r="B342" s="4" t="n">
        <f aca="false">B341+1</f>
        <v>36847</v>
      </c>
      <c r="C342" s="1" t="n">
        <v>18086.34</v>
      </c>
      <c r="D342" s="1" t="n">
        <v>10000</v>
      </c>
      <c r="E342" s="1" t="n">
        <f aca="false">+C342-D342</f>
        <v>8086.34</v>
      </c>
    </row>
    <row r="343" customFormat="false" ht="12.75" hidden="false" customHeight="false" outlineLevel="0" collapsed="false">
      <c r="A343" s="0" t="n">
        <v>18</v>
      </c>
      <c r="B343" s="4" t="n">
        <f aca="false">B342+1</f>
        <v>36848</v>
      </c>
      <c r="C343" s="1" t="n">
        <v>17411.71</v>
      </c>
      <c r="D343" s="1" t="n">
        <v>10000</v>
      </c>
      <c r="E343" s="1" t="n">
        <f aca="false">+C343-D343</f>
        <v>7411.71</v>
      </c>
    </row>
    <row r="344" customFormat="false" ht="12.75" hidden="false" customHeight="false" outlineLevel="0" collapsed="false">
      <c r="A344" s="0" t="n">
        <v>19</v>
      </c>
      <c r="B344" s="4" t="n">
        <f aca="false">B343+1</f>
        <v>36849</v>
      </c>
      <c r="C344" s="1" t="n">
        <v>17201.53</v>
      </c>
      <c r="D344" s="1" t="n">
        <v>10000</v>
      </c>
      <c r="E344" s="1" t="n">
        <f aca="false">+C344-D344</f>
        <v>7201.53</v>
      </c>
    </row>
    <row r="345" customFormat="false" ht="12.75" hidden="false" customHeight="false" outlineLevel="0" collapsed="false">
      <c r="A345" s="0" t="n">
        <v>20</v>
      </c>
      <c r="B345" s="4" t="n">
        <f aca="false">B344+1</f>
        <v>36850</v>
      </c>
      <c r="C345" s="1" t="n">
        <v>17099.92</v>
      </c>
      <c r="D345" s="1" t="n">
        <v>10000</v>
      </c>
      <c r="E345" s="1" t="n">
        <f aca="false">+C345-D345</f>
        <v>7099.92</v>
      </c>
    </row>
    <row r="346" customFormat="false" ht="12.75" hidden="false" customHeight="false" outlineLevel="0" collapsed="false">
      <c r="A346" s="0" t="n">
        <v>21</v>
      </c>
      <c r="B346" s="4" t="n">
        <f aca="false">B345+1</f>
        <v>36851</v>
      </c>
      <c r="C346" s="1" t="n">
        <v>18858.35</v>
      </c>
      <c r="D346" s="1" t="n">
        <v>10000</v>
      </c>
      <c r="E346" s="1" t="n">
        <f aca="false">+C346-D346</f>
        <v>8858.35</v>
      </c>
    </row>
    <row r="347" customFormat="false" ht="12.75" hidden="false" customHeight="false" outlineLevel="0" collapsed="false">
      <c r="A347" s="0" t="n">
        <v>22</v>
      </c>
      <c r="B347" s="4" t="n">
        <f aca="false">B346+1</f>
        <v>36852</v>
      </c>
      <c r="C347" s="1" t="n">
        <v>16768.02</v>
      </c>
      <c r="D347" s="1" t="n">
        <v>10000</v>
      </c>
      <c r="E347" s="1" t="n">
        <f aca="false">+C347-D347</f>
        <v>6768.02</v>
      </c>
    </row>
    <row r="348" customFormat="false" ht="12.75" hidden="false" customHeight="false" outlineLevel="0" collapsed="false">
      <c r="A348" s="0" t="n">
        <v>23</v>
      </c>
      <c r="B348" s="4" t="n">
        <f aca="false">B347+1</f>
        <v>36853</v>
      </c>
      <c r="C348" s="1" t="n">
        <v>14864.9</v>
      </c>
      <c r="D348" s="1" t="n">
        <v>10000</v>
      </c>
      <c r="E348" s="1" t="n">
        <f aca="false">+C348-D348</f>
        <v>4864.9</v>
      </c>
    </row>
    <row r="349" customFormat="false" ht="12.75" hidden="false" customHeight="false" outlineLevel="0" collapsed="false">
      <c r="A349" s="0" t="n">
        <v>24</v>
      </c>
      <c r="B349" s="4" t="n">
        <f aca="false">B348+1</f>
        <v>36854</v>
      </c>
      <c r="C349" s="1" t="n">
        <v>14281.97</v>
      </c>
      <c r="D349" s="1" t="n">
        <v>10000</v>
      </c>
      <c r="E349" s="1" t="n">
        <f aca="false">+C349-D349</f>
        <v>4281.97</v>
      </c>
    </row>
    <row r="350" customFormat="false" ht="12.75" hidden="false" customHeight="false" outlineLevel="0" collapsed="false">
      <c r="A350" s="0" t="n">
        <v>25</v>
      </c>
      <c r="B350" s="4" t="n">
        <f aca="false">B349+1</f>
        <v>36855</v>
      </c>
      <c r="C350" s="1" t="n">
        <v>14752.64</v>
      </c>
      <c r="D350" s="1" t="n">
        <v>10000</v>
      </c>
      <c r="E350" s="1" t="n">
        <f aca="false">+C350-D350</f>
        <v>4752.64</v>
      </c>
    </row>
    <row r="351" customFormat="false" ht="12.75" hidden="false" customHeight="false" outlineLevel="0" collapsed="false">
      <c r="A351" s="0" t="n">
        <v>26</v>
      </c>
      <c r="B351" s="4" t="n">
        <f aca="false">B350+1</f>
        <v>36856</v>
      </c>
      <c r="C351" s="1" t="n">
        <v>16405.9</v>
      </c>
      <c r="D351" s="1" t="n">
        <v>10000</v>
      </c>
      <c r="E351" s="1" t="n">
        <f aca="false">+C351-D351</f>
        <v>6405.9</v>
      </c>
    </row>
    <row r="352" customFormat="false" ht="12.75" hidden="false" customHeight="false" outlineLevel="0" collapsed="false">
      <c r="A352" s="0" t="n">
        <v>27</v>
      </c>
      <c r="B352" s="4" t="n">
        <f aca="false">B351+1</f>
        <v>36857</v>
      </c>
      <c r="C352" s="1" t="n">
        <v>17455.37</v>
      </c>
      <c r="D352" s="1" t="n">
        <v>10000</v>
      </c>
      <c r="E352" s="1" t="n">
        <f aca="false">+C352-D352</f>
        <v>7455.37</v>
      </c>
    </row>
    <row r="353" customFormat="false" ht="12.75" hidden="false" customHeight="false" outlineLevel="0" collapsed="false">
      <c r="A353" s="0" t="n">
        <v>28</v>
      </c>
      <c r="B353" s="4" t="n">
        <f aca="false">B352+1</f>
        <v>36858</v>
      </c>
      <c r="C353" s="1" t="n">
        <v>12143.38</v>
      </c>
      <c r="D353" s="1" t="n">
        <v>10000</v>
      </c>
      <c r="E353" s="1" t="n">
        <f aca="false">+C353-D353</f>
        <v>2143.38</v>
      </c>
      <c r="H353" s="1" t="n">
        <v>7405.39</v>
      </c>
      <c r="I353" s="1" t="s">
        <v>7</v>
      </c>
    </row>
    <row r="354" customFormat="false" ht="12.75" hidden="false" customHeight="false" outlineLevel="0" collapsed="false">
      <c r="A354" s="0" t="n">
        <v>29</v>
      </c>
      <c r="B354" s="4" t="n">
        <f aca="false">B353+1</f>
        <v>36859</v>
      </c>
      <c r="C354" s="1" t="n">
        <v>10962.72</v>
      </c>
      <c r="D354" s="1" t="n">
        <v>10000</v>
      </c>
      <c r="E354" s="1" t="n">
        <f aca="false">+C354-D354</f>
        <v>962.719999999999</v>
      </c>
      <c r="H354" s="1" t="n">
        <v>29713.55</v>
      </c>
      <c r="I354" s="1" t="s">
        <v>8</v>
      </c>
    </row>
    <row r="355" customFormat="false" ht="12.75" hidden="false" customHeight="false" outlineLevel="0" collapsed="false">
      <c r="A355" s="0" t="n">
        <v>30</v>
      </c>
      <c r="B355" s="4" t="n">
        <f aca="false">B354+1</f>
        <v>36860</v>
      </c>
      <c r="C355" s="1" t="n">
        <v>10151.55</v>
      </c>
      <c r="D355" s="1" t="n">
        <v>10000</v>
      </c>
      <c r="E355" s="1" t="n">
        <f aca="false">+C355-D355</f>
        <v>151.549999999999</v>
      </c>
      <c r="G355" s="1" t="n">
        <v>511724.1</v>
      </c>
      <c r="H355" s="1" t="n">
        <v>511724.1</v>
      </c>
      <c r="I355" s="1" t="s">
        <v>9</v>
      </c>
    </row>
    <row r="356" customFormat="false" ht="12.75" hidden="false" customHeight="false" outlineLevel="0" collapsed="false">
      <c r="C356" s="1" t="n">
        <f aca="false">SUM(C325:C355)</f>
        <v>1102726.99</v>
      </c>
      <c r="D356" s="1" t="n">
        <f aca="false">SUM(D325:D355)</f>
        <v>610000</v>
      </c>
      <c r="E356" s="1" t="n">
        <f aca="false">SUM(E325:E355)</f>
        <v>492726.99</v>
      </c>
      <c r="F356" s="6" t="n">
        <f aca="false">((+D356*0.025)+(E356*0.04))/C356</f>
        <v>0.0317023886392769</v>
      </c>
    </row>
    <row r="357" customFormat="false" ht="12.75" hidden="false" customHeight="false" outlineLevel="0" collapsed="false">
      <c r="A357" s="0" t="n">
        <v>1</v>
      </c>
      <c r="B357" s="4" t="n">
        <f aca="false">B355+1</f>
        <v>36861</v>
      </c>
      <c r="C357" s="7" t="n">
        <v>14703</v>
      </c>
      <c r="D357" s="8" t="n">
        <v>6000</v>
      </c>
      <c r="E357" s="1" t="n">
        <f aca="false">+C357-D357</f>
        <v>8703</v>
      </c>
      <c r="G357" s="9"/>
      <c r="H357" s="9"/>
      <c r="I357" s="9"/>
    </row>
    <row r="358" customFormat="false" ht="12.75" hidden="false" customHeight="false" outlineLevel="0" collapsed="false">
      <c r="A358" s="0" t="n">
        <v>2</v>
      </c>
      <c r="B358" s="4" t="n">
        <f aca="false">B357+1</f>
        <v>36862</v>
      </c>
      <c r="C358" s="7" t="n">
        <v>17859</v>
      </c>
      <c r="D358" s="8" t="n">
        <v>6000</v>
      </c>
      <c r="E358" s="1" t="n">
        <f aca="false">+C358-D358</f>
        <v>11859</v>
      </c>
      <c r="G358" s="9"/>
      <c r="H358" s="9"/>
      <c r="I358" s="9"/>
    </row>
    <row r="359" customFormat="false" ht="12.75" hidden="false" customHeight="false" outlineLevel="0" collapsed="false">
      <c r="A359" s="0" t="n">
        <v>3</v>
      </c>
      <c r="B359" s="4" t="n">
        <f aca="false">B358+1</f>
        <v>36863</v>
      </c>
      <c r="C359" s="7" t="n">
        <v>19460</v>
      </c>
      <c r="D359" s="8" t="n">
        <v>6000</v>
      </c>
      <c r="E359" s="1" t="n">
        <f aca="false">+C359-D359</f>
        <v>13460</v>
      </c>
      <c r="G359" s="9"/>
      <c r="H359" s="9"/>
      <c r="I359" s="9"/>
    </row>
    <row r="360" customFormat="false" ht="12.75" hidden="false" customHeight="false" outlineLevel="0" collapsed="false">
      <c r="A360" s="0" t="n">
        <v>4</v>
      </c>
      <c r="B360" s="4" t="n">
        <f aca="false">B359+1</f>
        <v>36864</v>
      </c>
      <c r="C360" s="7" t="n">
        <v>18849</v>
      </c>
      <c r="D360" s="8" t="n">
        <v>6000</v>
      </c>
      <c r="E360" s="1" t="n">
        <f aca="false">+C360-D360</f>
        <v>12849</v>
      </c>
      <c r="G360" s="9"/>
      <c r="H360" s="9"/>
      <c r="I360" s="9"/>
    </row>
    <row r="361" customFormat="false" ht="12.75" hidden="false" customHeight="false" outlineLevel="0" collapsed="false">
      <c r="A361" s="0" t="n">
        <v>5</v>
      </c>
      <c r="B361" s="4" t="n">
        <f aca="false">B360+1</f>
        <v>36865</v>
      </c>
      <c r="C361" s="7" t="n">
        <v>16700</v>
      </c>
      <c r="D361" s="8" t="n">
        <v>6000</v>
      </c>
      <c r="E361" s="1" t="n">
        <f aca="false">+C361-D361</f>
        <v>10700</v>
      </c>
      <c r="G361" s="9"/>
      <c r="H361" s="9"/>
      <c r="I361" s="9"/>
    </row>
    <row r="362" customFormat="false" ht="12.75" hidden="false" customHeight="false" outlineLevel="0" collapsed="false">
      <c r="A362" s="0" t="n">
        <v>6</v>
      </c>
      <c r="B362" s="4" t="n">
        <f aca="false">B361+1</f>
        <v>36866</v>
      </c>
      <c r="C362" s="7" t="n">
        <v>17140</v>
      </c>
      <c r="D362" s="8" t="n">
        <v>6000</v>
      </c>
      <c r="E362" s="1" t="n">
        <f aca="false">+C362-D362</f>
        <v>11140</v>
      </c>
      <c r="G362" s="9"/>
      <c r="H362" s="9"/>
      <c r="I362" s="9"/>
    </row>
    <row r="363" customFormat="false" ht="12.75" hidden="false" customHeight="false" outlineLevel="0" collapsed="false">
      <c r="A363" s="0" t="n">
        <v>7</v>
      </c>
      <c r="B363" s="4" t="n">
        <f aca="false">B362+1</f>
        <v>36867</v>
      </c>
      <c r="C363" s="7" t="n">
        <v>10271</v>
      </c>
      <c r="D363" s="8" t="n">
        <v>6000</v>
      </c>
      <c r="E363" s="1" t="n">
        <f aca="false">+C363-D363</f>
        <v>4271</v>
      </c>
      <c r="G363" s="9"/>
      <c r="H363" s="9"/>
      <c r="I363" s="9"/>
    </row>
    <row r="364" customFormat="false" ht="12.75" hidden="false" customHeight="false" outlineLevel="0" collapsed="false">
      <c r="A364" s="0" t="n">
        <v>8</v>
      </c>
      <c r="B364" s="4" t="n">
        <f aca="false">B363+1</f>
        <v>36868</v>
      </c>
      <c r="C364" s="7" t="n">
        <v>1406</v>
      </c>
      <c r="D364" s="8" t="n">
        <v>6000</v>
      </c>
      <c r="E364" s="1" t="n">
        <f aca="false">+C364-D364</f>
        <v>-4594</v>
      </c>
      <c r="G364" s="9"/>
      <c r="H364" s="9"/>
      <c r="I364" s="9"/>
    </row>
    <row r="365" customFormat="false" ht="12.75" hidden="false" customHeight="false" outlineLevel="0" collapsed="false">
      <c r="A365" s="0" t="n">
        <v>9</v>
      </c>
      <c r="B365" s="4" t="n">
        <f aca="false">B364+1</f>
        <v>36869</v>
      </c>
      <c r="C365" s="7" t="n">
        <v>0</v>
      </c>
      <c r="D365" s="8" t="n">
        <v>6000</v>
      </c>
      <c r="E365" s="1" t="n">
        <f aca="false">+C365-D365</f>
        <v>-6000</v>
      </c>
      <c r="G365" s="9"/>
      <c r="H365" s="9"/>
      <c r="I365" s="9"/>
    </row>
    <row r="366" customFormat="false" ht="12.75" hidden="false" customHeight="false" outlineLevel="0" collapsed="false">
      <c r="A366" s="0" t="n">
        <v>10</v>
      </c>
      <c r="B366" s="4" t="n">
        <f aca="false">B365+1</f>
        <v>36870</v>
      </c>
      <c r="C366" s="7" t="n">
        <v>0</v>
      </c>
      <c r="D366" s="8" t="n">
        <v>6000</v>
      </c>
      <c r="E366" s="1" t="n">
        <f aca="false">+C366-D366</f>
        <v>-6000</v>
      </c>
      <c r="G366" s="9"/>
      <c r="H366" s="9"/>
      <c r="I366" s="9"/>
    </row>
    <row r="367" customFormat="false" ht="12.75" hidden="false" customHeight="false" outlineLevel="0" collapsed="false">
      <c r="A367" s="0" t="n">
        <v>11</v>
      </c>
      <c r="B367" s="4" t="n">
        <f aca="false">B366+1</f>
        <v>36871</v>
      </c>
      <c r="C367" s="7" t="n">
        <v>0</v>
      </c>
      <c r="D367" s="8" t="n">
        <v>6000</v>
      </c>
      <c r="E367" s="1" t="n">
        <f aca="false">+C367-D367</f>
        <v>-6000</v>
      </c>
      <c r="G367" s="9"/>
      <c r="H367" s="9"/>
      <c r="I367" s="9"/>
    </row>
    <row r="368" customFormat="false" ht="12.75" hidden="false" customHeight="false" outlineLevel="0" collapsed="false">
      <c r="A368" s="0" t="n">
        <v>12</v>
      </c>
      <c r="B368" s="4" t="n">
        <f aca="false">B367+1</f>
        <v>36872</v>
      </c>
      <c r="C368" s="7" t="n">
        <v>2455</v>
      </c>
      <c r="D368" s="8" t="n">
        <v>6000</v>
      </c>
      <c r="E368" s="1" t="n">
        <f aca="false">+C368-D368</f>
        <v>-3545</v>
      </c>
      <c r="G368" s="9"/>
      <c r="H368" s="9"/>
      <c r="I368" s="9"/>
    </row>
    <row r="369" customFormat="false" ht="12.75" hidden="false" customHeight="false" outlineLevel="0" collapsed="false">
      <c r="A369" s="0" t="n">
        <v>13</v>
      </c>
      <c r="B369" s="4" t="n">
        <f aca="false">B368+1</f>
        <v>36873</v>
      </c>
      <c r="C369" s="7" t="n">
        <v>8981</v>
      </c>
      <c r="D369" s="8" t="n">
        <v>6000</v>
      </c>
      <c r="E369" s="1" t="n">
        <f aca="false">+C369-D369</f>
        <v>2981</v>
      </c>
      <c r="G369" s="9"/>
      <c r="H369" s="9"/>
      <c r="I369" s="9"/>
    </row>
    <row r="370" customFormat="false" ht="12.75" hidden="false" customHeight="false" outlineLevel="0" collapsed="false">
      <c r="A370" s="0" t="n">
        <v>14</v>
      </c>
      <c r="B370" s="4" t="n">
        <f aca="false">B369+1</f>
        <v>36874</v>
      </c>
      <c r="C370" s="7" t="n">
        <v>11822</v>
      </c>
      <c r="D370" s="8" t="n">
        <v>6000</v>
      </c>
      <c r="E370" s="1" t="n">
        <f aca="false">+C370-D370</f>
        <v>5822</v>
      </c>
      <c r="G370" s="9"/>
      <c r="H370" s="9"/>
      <c r="I370" s="9"/>
    </row>
    <row r="371" customFormat="false" ht="12.75" hidden="false" customHeight="false" outlineLevel="0" collapsed="false">
      <c r="A371" s="0" t="n">
        <v>15</v>
      </c>
      <c r="B371" s="4" t="n">
        <f aca="false">B370+1</f>
        <v>36875</v>
      </c>
      <c r="C371" s="7" t="n">
        <v>1300</v>
      </c>
      <c r="D371" s="8" t="n">
        <v>6000</v>
      </c>
      <c r="E371" s="1" t="n">
        <f aca="false">+C371-D371</f>
        <v>-4700</v>
      </c>
      <c r="G371" s="9"/>
      <c r="H371" s="9"/>
      <c r="I371" s="9"/>
    </row>
    <row r="372" customFormat="false" ht="12.75" hidden="false" customHeight="false" outlineLevel="0" collapsed="false">
      <c r="A372" s="0" t="n">
        <v>16</v>
      </c>
      <c r="B372" s="4" t="n">
        <f aca="false">B371+1</f>
        <v>36876</v>
      </c>
      <c r="C372" s="7" t="n">
        <v>0</v>
      </c>
      <c r="D372" s="8" t="n">
        <v>6000</v>
      </c>
      <c r="E372" s="1" t="n">
        <f aca="false">+C372-D372</f>
        <v>-6000</v>
      </c>
      <c r="G372" s="9"/>
      <c r="H372" s="9"/>
      <c r="I372" s="9"/>
    </row>
    <row r="373" customFormat="false" ht="12.75" hidden="false" customHeight="false" outlineLevel="0" collapsed="false">
      <c r="A373" s="0" t="n">
        <v>17</v>
      </c>
      <c r="B373" s="4" t="n">
        <f aca="false">B372+1</f>
        <v>36877</v>
      </c>
      <c r="C373" s="7" t="n">
        <v>0</v>
      </c>
      <c r="D373" s="8" t="n">
        <v>6000</v>
      </c>
      <c r="E373" s="1" t="n">
        <f aca="false">+C373-D373</f>
        <v>-6000</v>
      </c>
      <c r="G373" s="9"/>
      <c r="H373" s="9"/>
      <c r="I373" s="9"/>
    </row>
    <row r="374" customFormat="false" ht="12.75" hidden="false" customHeight="false" outlineLevel="0" collapsed="false">
      <c r="A374" s="0" t="n">
        <v>18</v>
      </c>
      <c r="B374" s="4" t="n">
        <f aca="false">B373+1</f>
        <v>36878</v>
      </c>
      <c r="C374" s="7" t="n">
        <v>7759</v>
      </c>
      <c r="D374" s="8" t="n">
        <v>6000</v>
      </c>
      <c r="E374" s="1" t="n">
        <f aca="false">+C374-D374</f>
        <v>1759</v>
      </c>
      <c r="G374" s="9"/>
      <c r="H374" s="9"/>
      <c r="I374" s="9"/>
    </row>
    <row r="375" customFormat="false" ht="12.75" hidden="false" customHeight="false" outlineLevel="0" collapsed="false">
      <c r="A375" s="0" t="n">
        <v>19</v>
      </c>
      <c r="B375" s="4" t="n">
        <f aca="false">B374+1</f>
        <v>36879</v>
      </c>
      <c r="C375" s="7" t="n">
        <v>10632</v>
      </c>
      <c r="D375" s="8" t="n">
        <v>6000</v>
      </c>
      <c r="E375" s="1" t="n">
        <f aca="false">+C375-D375</f>
        <v>4632</v>
      </c>
      <c r="G375" s="9"/>
      <c r="H375" s="9"/>
      <c r="I375" s="9"/>
    </row>
    <row r="376" customFormat="false" ht="12.75" hidden="false" customHeight="false" outlineLevel="0" collapsed="false">
      <c r="A376" s="0" t="n">
        <v>20</v>
      </c>
      <c r="B376" s="4" t="n">
        <f aca="false">B375+1</f>
        <v>36880</v>
      </c>
      <c r="C376" s="7" t="n">
        <v>8699</v>
      </c>
      <c r="D376" s="8" t="n">
        <v>6000</v>
      </c>
      <c r="E376" s="1" t="n">
        <f aca="false">+C376-D376</f>
        <v>2699</v>
      </c>
      <c r="G376" s="9"/>
      <c r="H376" s="9"/>
      <c r="I376" s="9"/>
    </row>
    <row r="377" customFormat="false" ht="12.75" hidden="false" customHeight="false" outlineLevel="0" collapsed="false">
      <c r="A377" s="0" t="n">
        <v>21</v>
      </c>
      <c r="B377" s="4" t="n">
        <f aca="false">B376+1</f>
        <v>36881</v>
      </c>
      <c r="C377" s="7" t="n">
        <v>9761</v>
      </c>
      <c r="D377" s="8" t="n">
        <v>6000</v>
      </c>
      <c r="E377" s="1" t="n">
        <f aca="false">+C377-D377</f>
        <v>3761</v>
      </c>
      <c r="G377" s="9"/>
      <c r="H377" s="9"/>
      <c r="I377" s="9"/>
    </row>
    <row r="378" customFormat="false" ht="12.75" hidden="false" customHeight="false" outlineLevel="0" collapsed="false">
      <c r="A378" s="0" t="n">
        <v>22</v>
      </c>
      <c r="B378" s="4" t="n">
        <f aca="false">B377+1</f>
        <v>36882</v>
      </c>
      <c r="C378" s="7" t="n">
        <v>9372</v>
      </c>
      <c r="D378" s="8" t="n">
        <v>6000</v>
      </c>
      <c r="E378" s="1" t="n">
        <f aca="false">+C378-D378</f>
        <v>3372</v>
      </c>
      <c r="G378" s="9"/>
      <c r="H378" s="9"/>
      <c r="I378" s="9"/>
    </row>
    <row r="379" customFormat="false" ht="12.75" hidden="false" customHeight="false" outlineLevel="0" collapsed="false">
      <c r="A379" s="0" t="n">
        <v>23</v>
      </c>
      <c r="B379" s="4" t="n">
        <f aca="false">B378+1</f>
        <v>36883</v>
      </c>
      <c r="C379" s="7" t="n">
        <v>7851</v>
      </c>
      <c r="D379" s="8" t="n">
        <v>6000</v>
      </c>
      <c r="E379" s="1" t="n">
        <f aca="false">+C379-D379</f>
        <v>1851</v>
      </c>
      <c r="G379" s="9"/>
      <c r="H379" s="9"/>
      <c r="I379" s="9"/>
    </row>
    <row r="380" customFormat="false" ht="12.75" hidden="false" customHeight="false" outlineLevel="0" collapsed="false">
      <c r="A380" s="0" t="n">
        <v>24</v>
      </c>
      <c r="B380" s="4" t="n">
        <f aca="false">B379+1</f>
        <v>36884</v>
      </c>
      <c r="C380" s="7" t="n">
        <v>7911</v>
      </c>
      <c r="D380" s="8" t="n">
        <v>6000</v>
      </c>
      <c r="E380" s="1" t="n">
        <f aca="false">+C380-D380</f>
        <v>1911</v>
      </c>
      <c r="G380" s="9"/>
      <c r="H380" s="9"/>
      <c r="I380" s="9"/>
    </row>
    <row r="381" customFormat="false" ht="12.75" hidden="false" customHeight="false" outlineLevel="0" collapsed="false">
      <c r="A381" s="0" t="n">
        <v>25</v>
      </c>
      <c r="B381" s="4" t="n">
        <f aca="false">B380+1</f>
        <v>36885</v>
      </c>
      <c r="C381" s="7" t="n">
        <v>7866</v>
      </c>
      <c r="D381" s="8" t="n">
        <v>6000</v>
      </c>
      <c r="E381" s="1" t="n">
        <f aca="false">+C381-D381</f>
        <v>1866</v>
      </c>
      <c r="G381" s="9"/>
      <c r="H381" s="9"/>
      <c r="I381" s="9"/>
    </row>
    <row r="382" customFormat="false" ht="12.75" hidden="false" customHeight="false" outlineLevel="0" collapsed="false">
      <c r="A382" s="0" t="n">
        <v>26</v>
      </c>
      <c r="B382" s="4" t="n">
        <f aca="false">B381+1</f>
        <v>36886</v>
      </c>
      <c r="C382" s="7" t="n">
        <v>7880</v>
      </c>
      <c r="D382" s="8" t="n">
        <v>6000</v>
      </c>
      <c r="E382" s="1" t="n">
        <f aca="false">+C382-D382</f>
        <v>1880</v>
      </c>
      <c r="G382" s="9"/>
      <c r="H382" s="9"/>
      <c r="I382" s="9"/>
    </row>
    <row r="383" customFormat="false" ht="12.75" hidden="false" customHeight="false" outlineLevel="0" collapsed="false">
      <c r="A383" s="0" t="n">
        <v>27</v>
      </c>
      <c r="B383" s="4" t="n">
        <f aca="false">B382+1</f>
        <v>36887</v>
      </c>
      <c r="C383" s="7" t="n">
        <v>7760</v>
      </c>
      <c r="D383" s="8" t="n">
        <v>6000</v>
      </c>
      <c r="E383" s="1" t="n">
        <f aca="false">+C383-D383</f>
        <v>1760</v>
      </c>
      <c r="G383" s="9"/>
      <c r="H383" s="9"/>
      <c r="I383" s="9"/>
    </row>
    <row r="384" customFormat="false" ht="12.75" hidden="false" customHeight="false" outlineLevel="0" collapsed="false">
      <c r="A384" s="0" t="n">
        <v>28</v>
      </c>
      <c r="B384" s="4" t="n">
        <f aca="false">B383+1</f>
        <v>36888</v>
      </c>
      <c r="C384" s="7" t="n">
        <v>9340</v>
      </c>
      <c r="D384" s="8" t="n">
        <v>6000</v>
      </c>
      <c r="E384" s="1" t="n">
        <f aca="false">+C384-D384</f>
        <v>3340</v>
      </c>
      <c r="G384" s="9"/>
      <c r="H384" s="9"/>
      <c r="I384" s="9"/>
    </row>
    <row r="385" customFormat="false" ht="12.75" hidden="false" customHeight="false" outlineLevel="0" collapsed="false">
      <c r="A385" s="0" t="n">
        <v>29</v>
      </c>
      <c r="B385" s="4" t="n">
        <f aca="false">B384+1</f>
        <v>36889</v>
      </c>
      <c r="C385" s="7" t="n">
        <v>7787</v>
      </c>
      <c r="D385" s="8" t="n">
        <v>6000</v>
      </c>
      <c r="E385" s="1" t="n">
        <f aca="false">+C385-D385</f>
        <v>1787</v>
      </c>
      <c r="G385" s="9"/>
      <c r="H385" s="9" t="n">
        <v>0</v>
      </c>
      <c r="I385" s="9" t="s">
        <v>7</v>
      </c>
    </row>
    <row r="386" customFormat="false" ht="12.75" hidden="false" customHeight="false" outlineLevel="0" collapsed="false">
      <c r="A386" s="0" t="n">
        <v>30</v>
      </c>
      <c r="B386" s="4" t="n">
        <f aca="false">B385+1</f>
        <v>36890</v>
      </c>
      <c r="C386" s="7" t="n">
        <v>8240</v>
      </c>
      <c r="D386" s="8" t="n">
        <v>6000</v>
      </c>
      <c r="E386" s="1" t="n">
        <f aca="false">+C386-D386</f>
        <v>2240</v>
      </c>
      <c r="G386" s="9"/>
      <c r="H386" s="9" t="n">
        <v>19460</v>
      </c>
      <c r="I386" s="9" t="s">
        <v>8</v>
      </c>
    </row>
    <row r="387" customFormat="false" ht="12.75" hidden="false" customHeight="false" outlineLevel="0" collapsed="false">
      <c r="A387" s="0" t="n">
        <v>31</v>
      </c>
      <c r="B387" s="4" t="n">
        <f aca="false">B386+1</f>
        <v>36891</v>
      </c>
      <c r="C387" s="7" t="n">
        <v>7892</v>
      </c>
      <c r="D387" s="8" t="n">
        <v>6000</v>
      </c>
      <c r="E387" s="1" t="n">
        <f aca="false">+C387-D387</f>
        <v>1892</v>
      </c>
      <c r="G387" s="9" t="n">
        <v>259696</v>
      </c>
      <c r="H387" s="9" t="n">
        <v>259696</v>
      </c>
      <c r="I387" s="9" t="s">
        <v>9</v>
      </c>
    </row>
    <row r="388" customFormat="false" ht="12.75" hidden="false" customHeight="false" outlineLevel="0" collapsed="false">
      <c r="C388" s="1" t="n">
        <f aca="false">SUM(C357:C387)</f>
        <v>259696</v>
      </c>
      <c r="D388" s="1" t="n">
        <f aca="false">SUM(D357:D387)</f>
        <v>186000</v>
      </c>
      <c r="E388" s="1" t="n">
        <f aca="false">SUM(E357:E387)</f>
        <v>73696</v>
      </c>
      <c r="F388" s="6" t="n">
        <f aca="false">((+D388*0.025)+(E388*0.04))/C388</f>
        <v>0.0292566693364549</v>
      </c>
    </row>
    <row r="389" customFormat="false" ht="12.75" hidden="false" customHeight="false" outlineLevel="0" collapsed="false">
      <c r="C389" s="1" t="s">
        <v>10</v>
      </c>
    </row>
    <row r="391" customFormat="false" ht="12.75" hidden="false" customHeight="false" outlineLevel="0" collapsed="false">
      <c r="C391" s="1" t="n">
        <f aca="false">+C39+C69+C101+C132+C164+C196+C229+C261+C292+C325+C356+C388</f>
        <v>10196919.26</v>
      </c>
      <c r="D391" s="1" t="n">
        <f aca="false">+D39+D69+D101+D132+D164+D196+D229+D261+D292+D325+D356+D388</f>
        <v>5580000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9"/>
  <sheetViews>
    <sheetView showFormulas="false" showGridLines="true" showRowColHeaders="true" showZeros="true" rightToLeft="false" tabSelected="false" showOutlineSymbols="true" defaultGridColor="true" view="normal" topLeftCell="A350" colorId="64" zoomScale="75" zoomScaleNormal="75" zoomScalePageLayoutView="100" workbookViewId="0">
      <selection pane="topLeft" activeCell="F355" activeCellId="0" sqref="F3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10.13"/>
    <col collapsed="false" customWidth="true" hidden="false" outlineLevel="0" max="3" min="3" style="1" width="11.99"/>
    <col collapsed="false" customWidth="true" hidden="false" outlineLevel="0" max="4" min="4" style="1" width="10.28"/>
    <col collapsed="false" customWidth="true" hidden="false" outlineLevel="0" max="5" min="5" style="1" width="15.13"/>
    <col collapsed="false" customWidth="true" hidden="false" outlineLevel="0" max="6" min="6" style="1" width="7.7"/>
    <col collapsed="false" customWidth="true" hidden="false" outlineLevel="0" max="8" min="7" style="0" width="7.99"/>
    <col collapsed="false" customWidth="true" hidden="false" outlineLevel="0" max="9" min="9" style="0" width="9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B5" s="2"/>
      <c r="C5" s="3" t="s">
        <v>2</v>
      </c>
      <c r="D5" s="3"/>
      <c r="E5" s="3"/>
      <c r="F5" s="3"/>
    </row>
    <row r="6" customFormat="false" ht="12.75" hidden="false" customHeight="false" outlineLevel="0" collapsed="false">
      <c r="B6" s="2" t="s">
        <v>3</v>
      </c>
      <c r="C6" s="3" t="s">
        <v>4</v>
      </c>
      <c r="D6" s="3" t="s">
        <v>5</v>
      </c>
      <c r="E6" s="3" t="s">
        <v>6</v>
      </c>
      <c r="F6" s="3"/>
    </row>
    <row r="8" customFormat="false" ht="12.75" hidden="false" customHeight="false" outlineLevel="0" collapsed="false">
      <c r="A8" s="0" t="n">
        <v>1</v>
      </c>
      <c r="B8" s="4" t="n">
        <v>36161</v>
      </c>
      <c r="C8" s="1" t="n">
        <v>22175</v>
      </c>
      <c r="D8" s="1" t="n">
        <v>6000</v>
      </c>
      <c r="E8" s="1" t="n">
        <f aca="false">+C8-D8</f>
        <v>16175</v>
      </c>
    </row>
    <row r="9" customFormat="false" ht="12.75" hidden="false" customHeight="false" outlineLevel="0" collapsed="false">
      <c r="A9" s="0" t="n">
        <v>2</v>
      </c>
      <c r="B9" s="4" t="n">
        <f aca="false">B8+1</f>
        <v>36162</v>
      </c>
      <c r="C9" s="1" t="n">
        <v>24816</v>
      </c>
      <c r="D9" s="1" t="n">
        <v>6000</v>
      </c>
      <c r="E9" s="1" t="n">
        <f aca="false">+C9-D9</f>
        <v>18816</v>
      </c>
    </row>
    <row r="10" customFormat="false" ht="12.75" hidden="false" customHeight="false" outlineLevel="0" collapsed="false">
      <c r="A10" s="0" t="n">
        <v>3</v>
      </c>
      <c r="B10" s="4" t="n">
        <f aca="false">B9+1</f>
        <v>36163</v>
      </c>
      <c r="C10" s="1" t="n">
        <v>31084</v>
      </c>
      <c r="D10" s="1" t="n">
        <v>6000</v>
      </c>
      <c r="E10" s="1" t="n">
        <f aca="false">+C10-D10</f>
        <v>25084</v>
      </c>
    </row>
    <row r="11" customFormat="false" ht="12.75" hidden="false" customHeight="false" outlineLevel="0" collapsed="false">
      <c r="A11" s="0" t="n">
        <v>4</v>
      </c>
      <c r="B11" s="4" t="n">
        <f aca="false">B10+1</f>
        <v>36164</v>
      </c>
      <c r="C11" s="1" t="n">
        <v>36809</v>
      </c>
      <c r="D11" s="1" t="n">
        <v>6000</v>
      </c>
      <c r="E11" s="1" t="n">
        <f aca="false">+C11-D11</f>
        <v>30809</v>
      </c>
    </row>
    <row r="12" customFormat="false" ht="12.75" hidden="false" customHeight="false" outlineLevel="0" collapsed="false">
      <c r="A12" s="0" t="n">
        <v>5</v>
      </c>
      <c r="B12" s="4" t="n">
        <f aca="false">B11+1</f>
        <v>36165</v>
      </c>
      <c r="C12" s="1" t="n">
        <v>30757</v>
      </c>
      <c r="D12" s="1" t="n">
        <v>6000</v>
      </c>
      <c r="E12" s="1" t="n">
        <f aca="false">+C12-D12</f>
        <v>24757</v>
      </c>
    </row>
    <row r="13" customFormat="false" ht="12.75" hidden="false" customHeight="false" outlineLevel="0" collapsed="false">
      <c r="A13" s="0" t="n">
        <v>6</v>
      </c>
      <c r="B13" s="4" t="n">
        <f aca="false">B12+1</f>
        <v>36166</v>
      </c>
      <c r="C13" s="1" t="n">
        <v>9488</v>
      </c>
      <c r="D13" s="1" t="n">
        <v>6000</v>
      </c>
      <c r="E13" s="1" t="n">
        <f aca="false">+C13-D13</f>
        <v>3488</v>
      </c>
    </row>
    <row r="14" customFormat="false" ht="12.75" hidden="false" customHeight="false" outlineLevel="0" collapsed="false">
      <c r="A14" s="0" t="n">
        <v>7</v>
      </c>
      <c r="B14" s="4" t="n">
        <f aca="false">B13+1</f>
        <v>36167</v>
      </c>
      <c r="C14" s="1" t="n">
        <v>10800</v>
      </c>
      <c r="D14" s="1" t="n">
        <v>6000</v>
      </c>
      <c r="E14" s="1" t="n">
        <f aca="false">+C14-D14</f>
        <v>4800</v>
      </c>
    </row>
    <row r="15" customFormat="false" ht="12.75" hidden="false" customHeight="false" outlineLevel="0" collapsed="false">
      <c r="A15" s="0" t="n">
        <v>8</v>
      </c>
      <c r="B15" s="4" t="n">
        <f aca="false">B14+1</f>
        <v>36168</v>
      </c>
      <c r="C15" s="1" t="n">
        <v>9777</v>
      </c>
      <c r="D15" s="1" t="n">
        <v>6000</v>
      </c>
      <c r="E15" s="1" t="n">
        <f aca="false">+C15-D15</f>
        <v>3777</v>
      </c>
    </row>
    <row r="16" customFormat="false" ht="12.75" hidden="false" customHeight="false" outlineLevel="0" collapsed="false">
      <c r="A16" s="0" t="n">
        <v>9</v>
      </c>
      <c r="B16" s="4" t="n">
        <f aca="false">B15+1</f>
        <v>36169</v>
      </c>
      <c r="C16" s="1" t="n">
        <v>10736</v>
      </c>
      <c r="D16" s="1" t="n">
        <v>6000</v>
      </c>
      <c r="E16" s="1" t="n">
        <f aca="false">+C16-D16</f>
        <v>4736</v>
      </c>
    </row>
    <row r="17" customFormat="false" ht="12.75" hidden="false" customHeight="false" outlineLevel="0" collapsed="false">
      <c r="A17" s="0" t="n">
        <v>10</v>
      </c>
      <c r="B17" s="4" t="n">
        <f aca="false">B16+1</f>
        <v>36170</v>
      </c>
      <c r="C17" s="1" t="n">
        <v>10074</v>
      </c>
      <c r="D17" s="1" t="n">
        <v>6000</v>
      </c>
      <c r="E17" s="1" t="n">
        <f aca="false">+C17-D17</f>
        <v>4074</v>
      </c>
    </row>
    <row r="18" customFormat="false" ht="12.75" hidden="false" customHeight="false" outlineLevel="0" collapsed="false">
      <c r="A18" s="0" t="n">
        <v>11</v>
      </c>
      <c r="B18" s="4" t="n">
        <f aca="false">B17+1</f>
        <v>36171</v>
      </c>
      <c r="C18" s="1" t="n">
        <v>9385</v>
      </c>
      <c r="D18" s="1" t="n">
        <v>6000</v>
      </c>
      <c r="E18" s="1" t="n">
        <f aca="false">+C18-D18</f>
        <v>3385</v>
      </c>
    </row>
    <row r="19" customFormat="false" ht="12.75" hidden="false" customHeight="false" outlineLevel="0" collapsed="false">
      <c r="A19" s="0" t="n">
        <v>12</v>
      </c>
      <c r="B19" s="4" t="n">
        <f aca="false">B18+1</f>
        <v>36172</v>
      </c>
      <c r="C19" s="1" t="n">
        <v>9194</v>
      </c>
      <c r="D19" s="1" t="n">
        <v>6000</v>
      </c>
      <c r="E19" s="1" t="n">
        <f aca="false">+C19-D19</f>
        <v>3194</v>
      </c>
    </row>
    <row r="20" customFormat="false" ht="12.75" hidden="false" customHeight="false" outlineLevel="0" collapsed="false">
      <c r="A20" s="0" t="n">
        <v>13</v>
      </c>
      <c r="B20" s="4" t="n">
        <f aca="false">B19+1</f>
        <v>36173</v>
      </c>
      <c r="C20" s="1" t="n">
        <v>9512</v>
      </c>
      <c r="D20" s="1" t="n">
        <v>6000</v>
      </c>
      <c r="E20" s="1" t="n">
        <f aca="false">+C20-D20</f>
        <v>3512</v>
      </c>
    </row>
    <row r="21" customFormat="false" ht="12.75" hidden="false" customHeight="false" outlineLevel="0" collapsed="false">
      <c r="A21" s="0" t="n">
        <v>14</v>
      </c>
      <c r="B21" s="4" t="n">
        <f aca="false">B20+1</f>
        <v>36174</v>
      </c>
      <c r="C21" s="1" t="n">
        <v>9510</v>
      </c>
      <c r="D21" s="1" t="n">
        <v>6000</v>
      </c>
      <c r="E21" s="1" t="n">
        <f aca="false">+C21-D21</f>
        <v>3510</v>
      </c>
    </row>
    <row r="22" customFormat="false" ht="12.75" hidden="false" customHeight="false" outlineLevel="0" collapsed="false">
      <c r="A22" s="0" t="n">
        <v>15</v>
      </c>
      <c r="B22" s="4" t="n">
        <f aca="false">B21+1</f>
        <v>36175</v>
      </c>
      <c r="C22" s="1" t="n">
        <v>9138</v>
      </c>
      <c r="D22" s="1" t="n">
        <v>6000</v>
      </c>
      <c r="E22" s="1" t="n">
        <f aca="false">+C22-D22</f>
        <v>3138</v>
      </c>
      <c r="I22" s="1"/>
    </row>
    <row r="23" customFormat="false" ht="12.75" hidden="false" customHeight="false" outlineLevel="0" collapsed="false">
      <c r="A23" s="0" t="n">
        <v>16</v>
      </c>
      <c r="B23" s="4" t="n">
        <f aca="false">B22+1</f>
        <v>36176</v>
      </c>
      <c r="C23" s="1" t="n">
        <v>9493</v>
      </c>
      <c r="D23" s="1" t="n">
        <v>6000</v>
      </c>
      <c r="E23" s="1" t="n">
        <f aca="false">+C23-D23</f>
        <v>3493</v>
      </c>
    </row>
    <row r="24" customFormat="false" ht="12.75" hidden="false" customHeight="false" outlineLevel="0" collapsed="false">
      <c r="A24" s="0" t="n">
        <v>17</v>
      </c>
      <c r="B24" s="4" t="n">
        <f aca="false">B23+1</f>
        <v>36177</v>
      </c>
      <c r="C24" s="1" t="n">
        <v>10104</v>
      </c>
      <c r="D24" s="1" t="n">
        <v>6000</v>
      </c>
      <c r="E24" s="1" t="n">
        <f aca="false">+C24-D24</f>
        <v>4104</v>
      </c>
    </row>
    <row r="25" customFormat="false" ht="12.75" hidden="false" customHeight="false" outlineLevel="0" collapsed="false">
      <c r="A25" s="0" t="n">
        <v>18</v>
      </c>
      <c r="B25" s="4" t="n">
        <f aca="false">B24+1</f>
        <v>36178</v>
      </c>
      <c r="C25" s="1" t="n">
        <v>8887</v>
      </c>
      <c r="D25" s="1" t="n">
        <v>6000</v>
      </c>
      <c r="E25" s="1" t="n">
        <f aca="false">+C25-D25</f>
        <v>2887</v>
      </c>
    </row>
    <row r="26" customFormat="false" ht="12.75" hidden="false" customHeight="false" outlineLevel="0" collapsed="false">
      <c r="A26" s="0" t="n">
        <v>19</v>
      </c>
      <c r="B26" s="4" t="n">
        <f aca="false">B25+1</f>
        <v>36179</v>
      </c>
      <c r="C26" s="1" t="n">
        <v>9334</v>
      </c>
      <c r="D26" s="1" t="n">
        <v>6000</v>
      </c>
      <c r="E26" s="1" t="n">
        <f aca="false">+C26-D26</f>
        <v>3334</v>
      </c>
    </row>
    <row r="27" customFormat="false" ht="12.75" hidden="false" customHeight="false" outlineLevel="0" collapsed="false">
      <c r="A27" s="0" t="n">
        <v>20</v>
      </c>
      <c r="B27" s="4" t="n">
        <f aca="false">B26+1</f>
        <v>36180</v>
      </c>
      <c r="C27" s="1" t="n">
        <v>10542</v>
      </c>
      <c r="D27" s="1" t="n">
        <v>6000</v>
      </c>
      <c r="E27" s="1" t="n">
        <f aca="false">+C27-D27</f>
        <v>4542</v>
      </c>
    </row>
    <row r="28" customFormat="false" ht="12.75" hidden="false" customHeight="false" outlineLevel="0" collapsed="false">
      <c r="A28" s="0" t="n">
        <v>21</v>
      </c>
      <c r="B28" s="4" t="n">
        <f aca="false">B27+1</f>
        <v>36181</v>
      </c>
      <c r="C28" s="1" t="n">
        <v>10313</v>
      </c>
      <c r="D28" s="1" t="n">
        <v>6000</v>
      </c>
      <c r="E28" s="1" t="n">
        <f aca="false">+C28-D28</f>
        <v>4313</v>
      </c>
    </row>
    <row r="29" customFormat="false" ht="12.75" hidden="false" customHeight="false" outlineLevel="0" collapsed="false">
      <c r="A29" s="0" t="n">
        <v>22</v>
      </c>
      <c r="B29" s="4" t="n">
        <f aca="false">B28+1</f>
        <v>36182</v>
      </c>
      <c r="C29" s="1" t="n">
        <v>8880</v>
      </c>
      <c r="D29" s="1" t="n">
        <v>6000</v>
      </c>
      <c r="E29" s="1" t="n">
        <f aca="false">+C29-D29</f>
        <v>2880</v>
      </c>
    </row>
    <row r="30" customFormat="false" ht="12.75" hidden="false" customHeight="false" outlineLevel="0" collapsed="false">
      <c r="A30" s="0" t="n">
        <v>23</v>
      </c>
      <c r="B30" s="4" t="n">
        <f aca="false">B29+1</f>
        <v>36183</v>
      </c>
      <c r="C30" s="1" t="n">
        <v>9212</v>
      </c>
      <c r="D30" s="1" t="n">
        <v>6000</v>
      </c>
      <c r="E30" s="1" t="n">
        <f aca="false">+C30-D30</f>
        <v>3212</v>
      </c>
    </row>
    <row r="31" customFormat="false" ht="12.75" hidden="false" customHeight="false" outlineLevel="0" collapsed="false">
      <c r="A31" s="0" t="n">
        <v>24</v>
      </c>
      <c r="B31" s="4" t="n">
        <f aca="false">B30+1</f>
        <v>36184</v>
      </c>
      <c r="C31" s="1" t="n">
        <v>9509</v>
      </c>
      <c r="D31" s="1" t="n">
        <v>6000</v>
      </c>
      <c r="E31" s="1" t="n">
        <f aca="false">+C31-D31</f>
        <v>3509</v>
      </c>
    </row>
    <row r="32" customFormat="false" ht="12.75" hidden="false" customHeight="false" outlineLevel="0" collapsed="false">
      <c r="A32" s="0" t="n">
        <v>25</v>
      </c>
      <c r="B32" s="4" t="n">
        <f aca="false">B31+1</f>
        <v>36185</v>
      </c>
      <c r="C32" s="1" t="n">
        <v>10587</v>
      </c>
      <c r="D32" s="1" t="n">
        <v>6000</v>
      </c>
      <c r="E32" s="1" t="n">
        <f aca="false">+C32-D32</f>
        <v>4587</v>
      </c>
    </row>
    <row r="33" customFormat="false" ht="12.75" hidden="false" customHeight="false" outlineLevel="0" collapsed="false">
      <c r="A33" s="0" t="n">
        <v>26</v>
      </c>
      <c r="B33" s="4" t="n">
        <f aca="false">B32+1</f>
        <v>36186</v>
      </c>
      <c r="C33" s="1" t="n">
        <v>13724</v>
      </c>
      <c r="D33" s="1" t="n">
        <v>6000</v>
      </c>
      <c r="E33" s="1" t="n">
        <f aca="false">+C33-D33</f>
        <v>7724</v>
      </c>
    </row>
    <row r="34" customFormat="false" ht="12.75" hidden="false" customHeight="false" outlineLevel="0" collapsed="false">
      <c r="A34" s="0" t="n">
        <v>27</v>
      </c>
      <c r="B34" s="4" t="n">
        <f aca="false">B33+1</f>
        <v>36187</v>
      </c>
      <c r="C34" s="1" t="n">
        <v>10888</v>
      </c>
      <c r="D34" s="1" t="n">
        <v>6000</v>
      </c>
      <c r="E34" s="1" t="n">
        <f aca="false">+C34-D34</f>
        <v>4888</v>
      </c>
    </row>
    <row r="35" customFormat="false" ht="12.75" hidden="false" customHeight="false" outlineLevel="0" collapsed="false">
      <c r="A35" s="0" t="n">
        <v>28</v>
      </c>
      <c r="B35" s="4" t="n">
        <f aca="false">B34+1</f>
        <v>36188</v>
      </c>
      <c r="C35" s="1" t="n">
        <v>11105</v>
      </c>
      <c r="D35" s="1" t="n">
        <v>6000</v>
      </c>
      <c r="E35" s="1" t="n">
        <f aca="false">+C35-D35</f>
        <v>5105</v>
      </c>
    </row>
    <row r="36" customFormat="false" ht="12.75" hidden="false" customHeight="false" outlineLevel="0" collapsed="false">
      <c r="A36" s="0" t="n">
        <v>29</v>
      </c>
      <c r="B36" s="4" t="n">
        <f aca="false">B35+1</f>
        <v>36189</v>
      </c>
      <c r="C36" s="1" t="n">
        <v>11380</v>
      </c>
      <c r="D36" s="1" t="n">
        <v>6000</v>
      </c>
      <c r="E36" s="1" t="n">
        <f aca="false">+C36-D36</f>
        <v>5380</v>
      </c>
      <c r="H36" s="0" t="n">
        <v>8880</v>
      </c>
      <c r="I36" s="0" t="s">
        <v>7</v>
      </c>
    </row>
    <row r="37" customFormat="false" ht="12.75" hidden="false" customHeight="false" outlineLevel="0" collapsed="false">
      <c r="A37" s="0" t="n">
        <v>30</v>
      </c>
      <c r="B37" s="4" t="n">
        <f aca="false">B36+1</f>
        <v>36190</v>
      </c>
      <c r="C37" s="1" t="n">
        <v>10778</v>
      </c>
      <c r="D37" s="1" t="n">
        <v>6000</v>
      </c>
      <c r="E37" s="1" t="n">
        <f aca="false">+C37-D37</f>
        <v>4778</v>
      </c>
      <c r="H37" s="0" t="n">
        <v>36809</v>
      </c>
      <c r="I37" s="0" t="s">
        <v>8</v>
      </c>
    </row>
    <row r="38" customFormat="false" ht="12.75" hidden="false" customHeight="false" outlineLevel="0" collapsed="false">
      <c r="A38" s="0" t="n">
        <v>31</v>
      </c>
      <c r="B38" s="4" t="n">
        <f aca="false">B37+1</f>
        <v>36191</v>
      </c>
      <c r="C38" s="1" t="n">
        <v>24461</v>
      </c>
      <c r="D38" s="1" t="n">
        <v>6000</v>
      </c>
      <c r="E38" s="1" t="n">
        <f aca="false">+C38-D38</f>
        <v>18461</v>
      </c>
      <c r="G38" s="0" t="n">
        <v>422452</v>
      </c>
      <c r="H38" s="0" t="n">
        <v>422452</v>
      </c>
      <c r="I38" s="0" t="s">
        <v>9</v>
      </c>
    </row>
    <row r="39" customFormat="false" ht="12.75" hidden="false" customHeight="false" outlineLevel="0" collapsed="false">
      <c r="C39" s="1" t="n">
        <f aca="false">SUM(C8:C38)</f>
        <v>422452</v>
      </c>
      <c r="D39" s="1" t="n">
        <f aca="false">SUM(D8:D38)</f>
        <v>186000</v>
      </c>
      <c r="E39" s="1" t="n">
        <f aca="false">SUM(E8:E38)</f>
        <v>236452</v>
      </c>
      <c r="F39" s="6" t="n">
        <f aca="false">((+D39*0.025)+(E39*0.04))/C39</f>
        <v>0.0333956993930671</v>
      </c>
    </row>
    <row r="40" customFormat="false" ht="12.75" hidden="false" customHeight="false" outlineLevel="0" collapsed="false">
      <c r="A40" s="0" t="n">
        <v>1</v>
      </c>
      <c r="B40" s="4" t="n">
        <f aca="false">B38+1</f>
        <v>36192</v>
      </c>
      <c r="C40" s="1" t="n">
        <v>27945</v>
      </c>
      <c r="D40" s="1" t="n">
        <v>6000</v>
      </c>
      <c r="E40" s="1" t="n">
        <f aca="false">+C40-D40</f>
        <v>21945</v>
      </c>
    </row>
    <row r="41" customFormat="false" ht="12.75" hidden="false" customHeight="false" outlineLevel="0" collapsed="false">
      <c r="A41" s="0" t="n">
        <v>2</v>
      </c>
      <c r="B41" s="4" t="n">
        <f aca="false">B40+1</f>
        <v>36193</v>
      </c>
      <c r="C41" s="1" t="n">
        <v>20726</v>
      </c>
      <c r="D41" s="1" t="n">
        <v>6000</v>
      </c>
      <c r="E41" s="1" t="n">
        <f aca="false">+C41-D41</f>
        <v>14726</v>
      </c>
    </row>
    <row r="42" customFormat="false" ht="12.75" hidden="false" customHeight="false" outlineLevel="0" collapsed="false">
      <c r="A42" s="0" t="n">
        <v>3</v>
      </c>
      <c r="B42" s="4" t="n">
        <f aca="false">B41+1</f>
        <v>36194</v>
      </c>
      <c r="C42" s="1" t="n">
        <v>21998</v>
      </c>
      <c r="D42" s="1" t="n">
        <v>6000</v>
      </c>
      <c r="E42" s="1" t="n">
        <f aca="false">+C42-D42</f>
        <v>15998</v>
      </c>
    </row>
    <row r="43" customFormat="false" ht="12.75" hidden="false" customHeight="false" outlineLevel="0" collapsed="false">
      <c r="A43" s="0" t="n">
        <v>4</v>
      </c>
      <c r="B43" s="4" t="n">
        <f aca="false">B42+1</f>
        <v>36195</v>
      </c>
      <c r="C43" s="1" t="n">
        <v>19230</v>
      </c>
      <c r="D43" s="1" t="n">
        <v>6000</v>
      </c>
      <c r="E43" s="1" t="n">
        <f aca="false">+C43-D43</f>
        <v>13230</v>
      </c>
    </row>
    <row r="44" customFormat="false" ht="12.75" hidden="false" customHeight="false" outlineLevel="0" collapsed="false">
      <c r="A44" s="0" t="n">
        <v>5</v>
      </c>
      <c r="B44" s="4" t="n">
        <f aca="false">B43+1</f>
        <v>36196</v>
      </c>
      <c r="C44" s="1" t="n">
        <v>17010</v>
      </c>
      <c r="D44" s="1" t="n">
        <v>6000</v>
      </c>
      <c r="E44" s="1" t="n">
        <f aca="false">+C44-D44</f>
        <v>11010</v>
      </c>
    </row>
    <row r="45" customFormat="false" ht="12.75" hidden="false" customHeight="false" outlineLevel="0" collapsed="false">
      <c r="A45" s="0" t="n">
        <v>6</v>
      </c>
      <c r="B45" s="4" t="n">
        <f aca="false">B44+1</f>
        <v>36197</v>
      </c>
      <c r="C45" s="1" t="n">
        <v>19769</v>
      </c>
      <c r="D45" s="1" t="n">
        <v>6000</v>
      </c>
      <c r="E45" s="1" t="n">
        <f aca="false">+C45-D45</f>
        <v>13769</v>
      </c>
    </row>
    <row r="46" customFormat="false" ht="12.75" hidden="false" customHeight="false" outlineLevel="0" collapsed="false">
      <c r="A46" s="0" t="n">
        <v>7</v>
      </c>
      <c r="B46" s="4" t="n">
        <f aca="false">B45+1</f>
        <v>36198</v>
      </c>
      <c r="C46" s="1" t="n">
        <v>20029</v>
      </c>
      <c r="D46" s="1" t="n">
        <v>6000</v>
      </c>
      <c r="E46" s="1" t="n">
        <f aca="false">+C46-D46</f>
        <v>14029</v>
      </c>
    </row>
    <row r="47" customFormat="false" ht="12.75" hidden="false" customHeight="false" outlineLevel="0" collapsed="false">
      <c r="A47" s="0" t="n">
        <v>8</v>
      </c>
      <c r="B47" s="4" t="n">
        <f aca="false">B46+1</f>
        <v>36199</v>
      </c>
      <c r="C47" s="1" t="n">
        <v>20015</v>
      </c>
      <c r="D47" s="1" t="n">
        <v>6000</v>
      </c>
      <c r="E47" s="1" t="n">
        <f aca="false">+C47-D47</f>
        <v>14015</v>
      </c>
    </row>
    <row r="48" customFormat="false" ht="12.75" hidden="false" customHeight="false" outlineLevel="0" collapsed="false">
      <c r="A48" s="0" t="n">
        <v>9</v>
      </c>
      <c r="B48" s="4" t="n">
        <f aca="false">B47+1</f>
        <v>36200</v>
      </c>
      <c r="C48" s="1" t="n">
        <v>19103</v>
      </c>
      <c r="D48" s="1" t="n">
        <v>6000</v>
      </c>
      <c r="E48" s="1" t="n">
        <f aca="false">+C48-D48</f>
        <v>13103</v>
      </c>
    </row>
    <row r="49" customFormat="false" ht="12.75" hidden="false" customHeight="false" outlineLevel="0" collapsed="false">
      <c r="A49" s="0" t="n">
        <v>10</v>
      </c>
      <c r="B49" s="4" t="n">
        <f aca="false">B48+1</f>
        <v>36201</v>
      </c>
      <c r="C49" s="1" t="n">
        <v>19308</v>
      </c>
      <c r="D49" s="1" t="n">
        <v>6000</v>
      </c>
      <c r="E49" s="1" t="n">
        <f aca="false">+C49-D49</f>
        <v>13308</v>
      </c>
    </row>
    <row r="50" customFormat="false" ht="12.75" hidden="false" customHeight="false" outlineLevel="0" collapsed="false">
      <c r="A50" s="0" t="n">
        <v>11</v>
      </c>
      <c r="B50" s="4" t="n">
        <f aca="false">B49+1</f>
        <v>36202</v>
      </c>
      <c r="C50" s="1" t="n">
        <v>21601</v>
      </c>
      <c r="D50" s="1" t="n">
        <v>6000</v>
      </c>
      <c r="E50" s="1" t="n">
        <f aca="false">+C50-D50</f>
        <v>15601</v>
      </c>
    </row>
    <row r="51" customFormat="false" ht="12.75" hidden="false" customHeight="false" outlineLevel="0" collapsed="false">
      <c r="A51" s="0" t="n">
        <v>12</v>
      </c>
      <c r="B51" s="4" t="n">
        <f aca="false">B50+1</f>
        <v>36203</v>
      </c>
      <c r="C51" s="1" t="n">
        <v>21673</v>
      </c>
      <c r="D51" s="1" t="n">
        <v>6000</v>
      </c>
      <c r="E51" s="1" t="n">
        <f aca="false">+C51-D51</f>
        <v>15673</v>
      </c>
    </row>
    <row r="52" customFormat="false" ht="12.75" hidden="false" customHeight="false" outlineLevel="0" collapsed="false">
      <c r="A52" s="0" t="n">
        <v>13</v>
      </c>
      <c r="B52" s="4" t="n">
        <f aca="false">B51+1</f>
        <v>36204</v>
      </c>
      <c r="C52" s="1" t="n">
        <v>19944</v>
      </c>
      <c r="D52" s="1" t="n">
        <v>6000</v>
      </c>
      <c r="E52" s="1" t="n">
        <f aca="false">+C52-D52</f>
        <v>13944</v>
      </c>
    </row>
    <row r="53" customFormat="false" ht="12.75" hidden="false" customHeight="false" outlineLevel="0" collapsed="false">
      <c r="A53" s="0" t="n">
        <v>14</v>
      </c>
      <c r="B53" s="4" t="n">
        <f aca="false">B52+1</f>
        <v>36205</v>
      </c>
      <c r="C53" s="1" t="n">
        <v>19276</v>
      </c>
      <c r="D53" s="1" t="n">
        <v>6000</v>
      </c>
      <c r="E53" s="1" t="n">
        <f aca="false">+C53-D53</f>
        <v>13276</v>
      </c>
    </row>
    <row r="54" customFormat="false" ht="12.75" hidden="false" customHeight="false" outlineLevel="0" collapsed="false">
      <c r="A54" s="0" t="n">
        <v>15</v>
      </c>
      <c r="B54" s="4" t="n">
        <f aca="false">B53+1</f>
        <v>36206</v>
      </c>
      <c r="C54" s="1" t="n">
        <v>16805</v>
      </c>
      <c r="D54" s="1" t="n">
        <v>6000</v>
      </c>
      <c r="E54" s="1" t="n">
        <f aca="false">+C54-D54</f>
        <v>10805</v>
      </c>
    </row>
    <row r="55" customFormat="false" ht="12.75" hidden="false" customHeight="false" outlineLevel="0" collapsed="false">
      <c r="A55" s="0" t="n">
        <v>16</v>
      </c>
      <c r="B55" s="4" t="n">
        <f aca="false">B54+1</f>
        <v>36207</v>
      </c>
      <c r="C55" s="1" t="n">
        <v>17930</v>
      </c>
      <c r="D55" s="1" t="n">
        <v>6000</v>
      </c>
      <c r="E55" s="1" t="n">
        <f aca="false">+C55-D55</f>
        <v>11930</v>
      </c>
    </row>
    <row r="56" customFormat="false" ht="12.75" hidden="false" customHeight="false" outlineLevel="0" collapsed="false">
      <c r="A56" s="0" t="n">
        <v>17</v>
      </c>
      <c r="B56" s="4" t="n">
        <f aca="false">B55+1</f>
        <v>36208</v>
      </c>
      <c r="C56" s="1" t="n">
        <v>23412</v>
      </c>
      <c r="D56" s="1" t="n">
        <v>6000</v>
      </c>
      <c r="E56" s="1" t="n">
        <f aca="false">+C56-D56</f>
        <v>17412</v>
      </c>
    </row>
    <row r="57" customFormat="false" ht="12.75" hidden="false" customHeight="false" outlineLevel="0" collapsed="false">
      <c r="A57" s="0" t="n">
        <v>18</v>
      </c>
      <c r="B57" s="4" t="n">
        <f aca="false">B56+1</f>
        <v>36209</v>
      </c>
      <c r="C57" s="1" t="n">
        <v>20391</v>
      </c>
      <c r="D57" s="1" t="n">
        <v>6000</v>
      </c>
      <c r="E57" s="1" t="n">
        <f aca="false">+C57-D57</f>
        <v>14391</v>
      </c>
    </row>
    <row r="58" customFormat="false" ht="12.75" hidden="false" customHeight="false" outlineLevel="0" collapsed="false">
      <c r="A58" s="0" t="n">
        <v>19</v>
      </c>
      <c r="B58" s="4" t="n">
        <f aca="false">B57+1</f>
        <v>36210</v>
      </c>
      <c r="C58" s="1" t="n">
        <v>23515</v>
      </c>
      <c r="D58" s="1" t="n">
        <v>6000</v>
      </c>
      <c r="E58" s="1" t="n">
        <f aca="false">+C58-D58</f>
        <v>17515</v>
      </c>
    </row>
    <row r="59" customFormat="false" ht="12.75" hidden="false" customHeight="false" outlineLevel="0" collapsed="false">
      <c r="A59" s="0" t="n">
        <v>20</v>
      </c>
      <c r="B59" s="4" t="n">
        <f aca="false">B58+1</f>
        <v>36211</v>
      </c>
      <c r="C59" s="1" t="n">
        <v>21143</v>
      </c>
      <c r="D59" s="1" t="n">
        <v>6000</v>
      </c>
      <c r="E59" s="1" t="n">
        <f aca="false">+C59-D59</f>
        <v>15143</v>
      </c>
    </row>
    <row r="60" customFormat="false" ht="12.75" hidden="false" customHeight="false" outlineLevel="0" collapsed="false">
      <c r="A60" s="0" t="n">
        <v>21</v>
      </c>
      <c r="B60" s="4" t="n">
        <f aca="false">B59+1</f>
        <v>36212</v>
      </c>
      <c r="C60" s="1" t="n">
        <v>22300</v>
      </c>
      <c r="D60" s="1" t="n">
        <v>6000</v>
      </c>
      <c r="E60" s="1" t="n">
        <f aca="false">+C60-D60</f>
        <v>16300</v>
      </c>
    </row>
    <row r="61" customFormat="false" ht="12.75" hidden="false" customHeight="false" outlineLevel="0" collapsed="false">
      <c r="A61" s="0" t="n">
        <v>22</v>
      </c>
      <c r="B61" s="4" t="n">
        <f aca="false">B60+1</f>
        <v>36213</v>
      </c>
      <c r="C61" s="1" t="n">
        <v>28940</v>
      </c>
      <c r="D61" s="1" t="n">
        <v>6000</v>
      </c>
      <c r="E61" s="1" t="n">
        <f aca="false">+C61-D61</f>
        <v>22940</v>
      </c>
    </row>
    <row r="62" customFormat="false" ht="12.75" hidden="false" customHeight="false" outlineLevel="0" collapsed="false">
      <c r="A62" s="0" t="n">
        <v>23</v>
      </c>
      <c r="B62" s="4" t="n">
        <f aca="false">B61+1</f>
        <v>36214</v>
      </c>
      <c r="C62" s="1" t="n">
        <v>24404</v>
      </c>
      <c r="D62" s="1" t="n">
        <v>6000</v>
      </c>
      <c r="E62" s="1" t="n">
        <f aca="false">+C62-D62</f>
        <v>18404</v>
      </c>
    </row>
    <row r="63" customFormat="false" ht="12.75" hidden="false" customHeight="false" outlineLevel="0" collapsed="false">
      <c r="A63" s="0" t="n">
        <v>24</v>
      </c>
      <c r="B63" s="4" t="n">
        <f aca="false">B62+1</f>
        <v>36215</v>
      </c>
      <c r="C63" s="1" t="n">
        <v>19714</v>
      </c>
      <c r="D63" s="1" t="n">
        <v>6000</v>
      </c>
      <c r="E63" s="1" t="n">
        <f aca="false">+C63-D63</f>
        <v>13714</v>
      </c>
    </row>
    <row r="64" customFormat="false" ht="12.75" hidden="false" customHeight="false" outlineLevel="0" collapsed="false">
      <c r="A64" s="0" t="n">
        <v>25</v>
      </c>
      <c r="B64" s="4" t="n">
        <f aca="false">B63+1</f>
        <v>36216</v>
      </c>
      <c r="C64" s="1" t="n">
        <v>17729</v>
      </c>
      <c r="D64" s="1" t="n">
        <v>6000</v>
      </c>
      <c r="E64" s="1" t="n">
        <f aca="false">+C64-D64</f>
        <v>11729</v>
      </c>
    </row>
    <row r="65" customFormat="false" ht="12.75" hidden="false" customHeight="false" outlineLevel="0" collapsed="false">
      <c r="A65" s="0" t="n">
        <v>26</v>
      </c>
      <c r="B65" s="4" t="n">
        <f aca="false">B64+1</f>
        <v>36217</v>
      </c>
      <c r="C65" s="1" t="n">
        <v>18525</v>
      </c>
      <c r="D65" s="1" t="n">
        <v>6000</v>
      </c>
      <c r="E65" s="1" t="n">
        <f aca="false">+C65-D65</f>
        <v>12525</v>
      </c>
      <c r="H65" s="0" t="n">
        <v>16805</v>
      </c>
      <c r="I65" s="0" t="s">
        <v>7</v>
      </c>
    </row>
    <row r="66" customFormat="false" ht="12.75" hidden="false" customHeight="false" outlineLevel="0" collapsed="false">
      <c r="A66" s="0" t="n">
        <v>27</v>
      </c>
      <c r="B66" s="4" t="n">
        <f aca="false">B65+1</f>
        <v>36218</v>
      </c>
      <c r="C66" s="1" t="n">
        <v>19101</v>
      </c>
      <c r="D66" s="1" t="n">
        <v>6000</v>
      </c>
      <c r="E66" s="1" t="n">
        <f aca="false">+C66-D66</f>
        <v>13101</v>
      </c>
      <c r="H66" s="0" t="n">
        <v>28940</v>
      </c>
      <c r="I66" s="0" t="s">
        <v>8</v>
      </c>
    </row>
    <row r="67" customFormat="false" ht="12.75" hidden="false" customHeight="false" outlineLevel="0" collapsed="false">
      <c r="A67" s="0" t="n">
        <v>28</v>
      </c>
      <c r="B67" s="4" t="n">
        <f aca="false">B66+1</f>
        <v>36219</v>
      </c>
      <c r="C67" s="1" t="n">
        <v>17766</v>
      </c>
      <c r="D67" s="1" t="n">
        <v>6000</v>
      </c>
      <c r="E67" s="1" t="n">
        <f aca="false">+C67-D67</f>
        <v>11766</v>
      </c>
      <c r="G67" s="0" t="n">
        <v>579302</v>
      </c>
      <c r="H67" s="0" t="n">
        <v>579302</v>
      </c>
      <c r="I67" s="0" t="s">
        <v>9</v>
      </c>
    </row>
    <row r="68" customFormat="false" ht="12.75" hidden="false" customHeight="false" outlineLevel="0" collapsed="false">
      <c r="C68" s="1" t="n">
        <f aca="false">SUM(C37:C67)</f>
        <v>1036993</v>
      </c>
      <c r="D68" s="1" t="n">
        <f aca="false">SUM(D37:D67)</f>
        <v>366000</v>
      </c>
      <c r="E68" s="1" t="n">
        <f aca="false">SUM(E37:E67)</f>
        <v>670993</v>
      </c>
      <c r="F68" s="6" t="n">
        <f aca="false">((+D68*0.025)+(E68*0.04))/C68</f>
        <v>0.0347058466161295</v>
      </c>
    </row>
    <row r="69" customFormat="false" ht="12.75" hidden="false" customHeight="false" outlineLevel="0" collapsed="false">
      <c r="A69" s="0" t="n">
        <v>1</v>
      </c>
      <c r="B69" s="4" t="n">
        <f aca="false">B67+1</f>
        <v>36220</v>
      </c>
      <c r="C69" s="1" t="n">
        <v>18714</v>
      </c>
      <c r="D69" s="1" t="n">
        <v>6000</v>
      </c>
      <c r="E69" s="1" t="n">
        <f aca="false">+C69-D69</f>
        <v>12714</v>
      </c>
    </row>
    <row r="70" customFormat="false" ht="12.75" hidden="false" customHeight="false" outlineLevel="0" collapsed="false">
      <c r="A70" s="0" t="n">
        <v>2</v>
      </c>
      <c r="B70" s="4" t="n">
        <f aca="false">B69+1</f>
        <v>36221</v>
      </c>
      <c r="C70" s="1" t="n">
        <v>20654</v>
      </c>
      <c r="D70" s="1" t="n">
        <v>6000</v>
      </c>
      <c r="E70" s="1" t="n">
        <f aca="false">+C70-D70</f>
        <v>14654</v>
      </c>
    </row>
    <row r="71" customFormat="false" ht="12.75" hidden="false" customHeight="false" outlineLevel="0" collapsed="false">
      <c r="A71" s="0" t="n">
        <v>3</v>
      </c>
      <c r="B71" s="4" t="n">
        <f aca="false">B70+1</f>
        <v>36222</v>
      </c>
      <c r="C71" s="1" t="n">
        <v>20186</v>
      </c>
      <c r="D71" s="1" t="n">
        <v>6000</v>
      </c>
      <c r="E71" s="1" t="n">
        <f aca="false">+C71-D71</f>
        <v>14186</v>
      </c>
    </row>
    <row r="72" customFormat="false" ht="12.75" hidden="false" customHeight="false" outlineLevel="0" collapsed="false">
      <c r="A72" s="0" t="n">
        <v>4</v>
      </c>
      <c r="B72" s="4" t="n">
        <f aca="false">B71+1</f>
        <v>36223</v>
      </c>
      <c r="C72" s="1" t="n">
        <v>20132</v>
      </c>
      <c r="D72" s="1" t="n">
        <v>6000</v>
      </c>
      <c r="E72" s="1" t="n">
        <f aca="false">+C72-D72</f>
        <v>14132</v>
      </c>
    </row>
    <row r="73" customFormat="false" ht="12.75" hidden="false" customHeight="false" outlineLevel="0" collapsed="false">
      <c r="A73" s="0" t="n">
        <v>5</v>
      </c>
      <c r="B73" s="4" t="n">
        <f aca="false">B72+1</f>
        <v>36224</v>
      </c>
      <c r="C73" s="1" t="n">
        <v>23523</v>
      </c>
      <c r="D73" s="1" t="n">
        <v>6000</v>
      </c>
      <c r="E73" s="1" t="n">
        <f aca="false">+C73-D73</f>
        <v>17523</v>
      </c>
    </row>
    <row r="74" customFormat="false" ht="12.75" hidden="false" customHeight="false" outlineLevel="0" collapsed="false">
      <c r="A74" s="0" t="n">
        <v>6</v>
      </c>
      <c r="B74" s="4" t="n">
        <f aca="false">B73+1</f>
        <v>36225</v>
      </c>
      <c r="C74" s="1" t="n">
        <v>18221</v>
      </c>
      <c r="D74" s="1" t="n">
        <v>6000</v>
      </c>
      <c r="E74" s="1" t="n">
        <f aca="false">+C74-D74</f>
        <v>12221</v>
      </c>
    </row>
    <row r="75" customFormat="false" ht="12.75" hidden="false" customHeight="false" outlineLevel="0" collapsed="false">
      <c r="A75" s="0" t="n">
        <v>7</v>
      </c>
      <c r="B75" s="4" t="n">
        <f aca="false">B74+1</f>
        <v>36226</v>
      </c>
      <c r="C75" s="1" t="n">
        <v>16307</v>
      </c>
      <c r="D75" s="1" t="n">
        <v>6000</v>
      </c>
      <c r="E75" s="1" t="n">
        <f aca="false">+C75-D75</f>
        <v>10307</v>
      </c>
    </row>
    <row r="76" customFormat="false" ht="12.75" hidden="false" customHeight="false" outlineLevel="0" collapsed="false">
      <c r="A76" s="0" t="n">
        <v>8</v>
      </c>
      <c r="B76" s="4" t="n">
        <f aca="false">B75+1</f>
        <v>36227</v>
      </c>
      <c r="C76" s="1" t="n">
        <v>29630</v>
      </c>
      <c r="D76" s="1" t="n">
        <v>6000</v>
      </c>
      <c r="E76" s="1" t="n">
        <f aca="false">+C76-D76</f>
        <v>23630</v>
      </c>
    </row>
    <row r="77" customFormat="false" ht="12.75" hidden="false" customHeight="false" outlineLevel="0" collapsed="false">
      <c r="A77" s="0" t="n">
        <v>9</v>
      </c>
      <c r="B77" s="4" t="n">
        <f aca="false">B76+1</f>
        <v>36228</v>
      </c>
      <c r="C77" s="1" t="n">
        <v>30936</v>
      </c>
      <c r="D77" s="1" t="n">
        <v>6000</v>
      </c>
      <c r="E77" s="1" t="n">
        <f aca="false">+C77-D77</f>
        <v>24936</v>
      </c>
    </row>
    <row r="78" customFormat="false" ht="12.75" hidden="false" customHeight="false" outlineLevel="0" collapsed="false">
      <c r="A78" s="0" t="n">
        <v>10</v>
      </c>
      <c r="B78" s="4" t="n">
        <f aca="false">B77+1</f>
        <v>36229</v>
      </c>
      <c r="C78" s="1" t="n">
        <v>29453</v>
      </c>
      <c r="D78" s="1" t="n">
        <v>6000</v>
      </c>
      <c r="E78" s="1" t="n">
        <f aca="false">+C78-D78</f>
        <v>23453</v>
      </c>
    </row>
    <row r="79" customFormat="false" ht="12.75" hidden="false" customHeight="false" outlineLevel="0" collapsed="false">
      <c r="A79" s="0" t="n">
        <v>11</v>
      </c>
      <c r="B79" s="4" t="n">
        <f aca="false">B78+1</f>
        <v>36230</v>
      </c>
      <c r="C79" s="1" t="n">
        <v>26103</v>
      </c>
      <c r="D79" s="1" t="n">
        <v>6000</v>
      </c>
      <c r="E79" s="1" t="n">
        <f aca="false">+C79-D79</f>
        <v>20103</v>
      </c>
    </row>
    <row r="80" customFormat="false" ht="12.75" hidden="false" customHeight="false" outlineLevel="0" collapsed="false">
      <c r="A80" s="0" t="n">
        <v>12</v>
      </c>
      <c r="B80" s="4" t="n">
        <f aca="false">B79+1</f>
        <v>36231</v>
      </c>
      <c r="C80" s="1" t="n">
        <v>25810</v>
      </c>
      <c r="D80" s="1" t="n">
        <v>6000</v>
      </c>
      <c r="E80" s="1" t="n">
        <f aca="false">+C80-D80</f>
        <v>19810</v>
      </c>
    </row>
    <row r="81" customFormat="false" ht="12.75" hidden="false" customHeight="false" outlineLevel="0" collapsed="false">
      <c r="A81" s="0" t="n">
        <v>13</v>
      </c>
      <c r="B81" s="4" t="n">
        <f aca="false">B80+1</f>
        <v>36232</v>
      </c>
      <c r="C81" s="1" t="n">
        <v>19306</v>
      </c>
      <c r="D81" s="1" t="n">
        <v>6000</v>
      </c>
      <c r="E81" s="1" t="n">
        <f aca="false">+C81-D81</f>
        <v>13306</v>
      </c>
    </row>
    <row r="82" customFormat="false" ht="12.75" hidden="false" customHeight="false" outlineLevel="0" collapsed="false">
      <c r="A82" s="0" t="n">
        <v>14</v>
      </c>
      <c r="B82" s="4" t="n">
        <f aca="false">B81+1</f>
        <v>36233</v>
      </c>
      <c r="C82" s="1" t="n">
        <v>25725</v>
      </c>
      <c r="D82" s="1" t="n">
        <v>6000</v>
      </c>
      <c r="E82" s="1" t="n">
        <f aca="false">+C82-D82</f>
        <v>19725</v>
      </c>
    </row>
    <row r="83" customFormat="false" ht="12.75" hidden="false" customHeight="false" outlineLevel="0" collapsed="false">
      <c r="A83" s="0" t="n">
        <v>15</v>
      </c>
      <c r="B83" s="4" t="n">
        <f aca="false">B82+1</f>
        <v>36234</v>
      </c>
      <c r="C83" s="1" t="n">
        <v>25224</v>
      </c>
      <c r="D83" s="1" t="n">
        <v>6000</v>
      </c>
      <c r="E83" s="1" t="n">
        <f aca="false">+C83-D83</f>
        <v>19224</v>
      </c>
    </row>
    <row r="84" customFormat="false" ht="12.75" hidden="false" customHeight="false" outlineLevel="0" collapsed="false">
      <c r="A84" s="0" t="n">
        <v>16</v>
      </c>
      <c r="B84" s="4" t="n">
        <f aca="false">B83+1</f>
        <v>36235</v>
      </c>
      <c r="C84" s="1" t="n">
        <v>18925</v>
      </c>
      <c r="D84" s="1" t="n">
        <v>6000</v>
      </c>
      <c r="E84" s="1" t="n">
        <f aca="false">+C84-D84</f>
        <v>12925</v>
      </c>
    </row>
    <row r="85" customFormat="false" ht="12.75" hidden="false" customHeight="false" outlineLevel="0" collapsed="false">
      <c r="A85" s="0" t="n">
        <v>17</v>
      </c>
      <c r="B85" s="4" t="n">
        <f aca="false">B84+1</f>
        <v>36236</v>
      </c>
      <c r="C85" s="1" t="n">
        <v>18217</v>
      </c>
      <c r="D85" s="1" t="n">
        <v>6000</v>
      </c>
      <c r="E85" s="1" t="n">
        <f aca="false">+C85-D85</f>
        <v>12217</v>
      </c>
    </row>
    <row r="86" customFormat="false" ht="12.75" hidden="false" customHeight="false" outlineLevel="0" collapsed="false">
      <c r="A86" s="0" t="n">
        <v>18</v>
      </c>
      <c r="B86" s="4" t="n">
        <f aca="false">B85+1</f>
        <v>36237</v>
      </c>
      <c r="C86" s="1" t="n">
        <v>10222</v>
      </c>
      <c r="D86" s="1" t="n">
        <v>6000</v>
      </c>
      <c r="E86" s="1" t="n">
        <f aca="false">+C86-D86</f>
        <v>4222</v>
      </c>
    </row>
    <row r="87" customFormat="false" ht="12.75" hidden="false" customHeight="false" outlineLevel="0" collapsed="false">
      <c r="A87" s="0" t="n">
        <v>19</v>
      </c>
      <c r="B87" s="4" t="n">
        <f aca="false">B86+1</f>
        <v>36238</v>
      </c>
      <c r="C87" s="1" t="n">
        <v>9152</v>
      </c>
      <c r="D87" s="1" t="n">
        <v>6000</v>
      </c>
      <c r="E87" s="1" t="n">
        <f aca="false">+C87-D87</f>
        <v>3152</v>
      </c>
    </row>
    <row r="88" customFormat="false" ht="12.75" hidden="false" customHeight="false" outlineLevel="0" collapsed="false">
      <c r="A88" s="0" t="n">
        <v>20</v>
      </c>
      <c r="B88" s="4" t="n">
        <f aca="false">B87+1</f>
        <v>36239</v>
      </c>
      <c r="C88" s="1" t="n">
        <v>9478</v>
      </c>
      <c r="D88" s="1" t="n">
        <v>6000</v>
      </c>
      <c r="E88" s="1" t="n">
        <f aca="false">+C88-D88</f>
        <v>3478</v>
      </c>
    </row>
    <row r="89" customFormat="false" ht="12.75" hidden="false" customHeight="false" outlineLevel="0" collapsed="false">
      <c r="A89" s="0" t="n">
        <v>21</v>
      </c>
      <c r="B89" s="4" t="n">
        <f aca="false">B88+1</f>
        <v>36240</v>
      </c>
      <c r="C89" s="1" t="n">
        <v>10357</v>
      </c>
      <c r="D89" s="1" t="n">
        <v>6000</v>
      </c>
      <c r="E89" s="1" t="n">
        <f aca="false">+C89-D89</f>
        <v>4357</v>
      </c>
    </row>
    <row r="90" customFormat="false" ht="12.75" hidden="false" customHeight="false" outlineLevel="0" collapsed="false">
      <c r="A90" s="0" t="n">
        <v>22</v>
      </c>
      <c r="B90" s="4" t="n">
        <f aca="false">B89+1</f>
        <v>36241</v>
      </c>
      <c r="C90" s="1" t="n">
        <v>10211</v>
      </c>
      <c r="D90" s="1" t="n">
        <v>6000</v>
      </c>
      <c r="E90" s="1" t="n">
        <f aca="false">+C90-D90</f>
        <v>4211</v>
      </c>
    </row>
    <row r="91" customFormat="false" ht="12.75" hidden="false" customHeight="false" outlineLevel="0" collapsed="false">
      <c r="A91" s="0" t="n">
        <v>23</v>
      </c>
      <c r="B91" s="4" t="n">
        <f aca="false">B90+1</f>
        <v>36242</v>
      </c>
      <c r="C91" s="1" t="n">
        <v>9741</v>
      </c>
      <c r="D91" s="1" t="n">
        <v>6000</v>
      </c>
      <c r="E91" s="1" t="n">
        <f aca="false">+C91-D91</f>
        <v>3741</v>
      </c>
    </row>
    <row r="92" customFormat="false" ht="12.75" hidden="false" customHeight="false" outlineLevel="0" collapsed="false">
      <c r="A92" s="0" t="n">
        <v>24</v>
      </c>
      <c r="B92" s="4" t="n">
        <f aca="false">B91+1</f>
        <v>36243</v>
      </c>
      <c r="C92" s="1" t="n">
        <v>3566</v>
      </c>
      <c r="D92" s="1" t="n">
        <v>6000</v>
      </c>
      <c r="E92" s="1" t="n">
        <f aca="false">+C92-D92</f>
        <v>-2434</v>
      </c>
    </row>
    <row r="93" customFormat="false" ht="12.75" hidden="false" customHeight="false" outlineLevel="0" collapsed="false">
      <c r="A93" s="0" t="n">
        <v>25</v>
      </c>
      <c r="B93" s="4" t="n">
        <f aca="false">B92+1</f>
        <v>36244</v>
      </c>
      <c r="C93" s="1" t="n">
        <v>0</v>
      </c>
      <c r="D93" s="1" t="n">
        <v>6000</v>
      </c>
      <c r="E93" s="1" t="n">
        <f aca="false">+C93-D93</f>
        <v>-6000</v>
      </c>
    </row>
    <row r="94" customFormat="false" ht="12.75" hidden="false" customHeight="false" outlineLevel="0" collapsed="false">
      <c r="A94" s="0" t="n">
        <v>26</v>
      </c>
      <c r="B94" s="4" t="n">
        <f aca="false">B93+1</f>
        <v>36245</v>
      </c>
      <c r="C94" s="1" t="n">
        <v>0</v>
      </c>
      <c r="D94" s="1" t="n">
        <v>6000</v>
      </c>
      <c r="E94" s="1" t="n">
        <f aca="false">+C94-D94</f>
        <v>-6000</v>
      </c>
    </row>
    <row r="95" customFormat="false" ht="12.75" hidden="false" customHeight="false" outlineLevel="0" collapsed="false">
      <c r="A95" s="0" t="n">
        <v>27</v>
      </c>
      <c r="B95" s="4" t="n">
        <f aca="false">B94+1</f>
        <v>36246</v>
      </c>
      <c r="C95" s="1" t="n">
        <v>0</v>
      </c>
      <c r="D95" s="1" t="n">
        <v>6000</v>
      </c>
      <c r="E95" s="1" t="n">
        <f aca="false">+C95-D95</f>
        <v>-6000</v>
      </c>
    </row>
    <row r="96" customFormat="false" ht="12.75" hidden="false" customHeight="false" outlineLevel="0" collapsed="false">
      <c r="A96" s="0" t="n">
        <v>28</v>
      </c>
      <c r="B96" s="4" t="n">
        <f aca="false">B95+1</f>
        <v>36247</v>
      </c>
      <c r="C96" s="1" t="n">
        <v>11</v>
      </c>
      <c r="D96" s="1" t="n">
        <v>6000</v>
      </c>
      <c r="E96" s="1" t="n">
        <f aca="false">+C96-D96</f>
        <v>-5989</v>
      </c>
    </row>
    <row r="97" customFormat="false" ht="12.75" hidden="false" customHeight="false" outlineLevel="0" collapsed="false">
      <c r="A97" s="0" t="n">
        <v>29</v>
      </c>
      <c r="B97" s="4" t="n">
        <f aca="false">B96+1</f>
        <v>36248</v>
      </c>
      <c r="C97" s="1" t="n">
        <v>4629</v>
      </c>
      <c r="D97" s="1" t="n">
        <v>6000</v>
      </c>
      <c r="E97" s="1" t="n">
        <f aca="false">+C97-D97</f>
        <v>-1371</v>
      </c>
      <c r="H97" s="0" t="n">
        <v>0</v>
      </c>
      <c r="I97" s="0" t="s">
        <v>7</v>
      </c>
    </row>
    <row r="98" customFormat="false" ht="12.75" hidden="false" customHeight="false" outlineLevel="0" collapsed="false">
      <c r="A98" s="0" t="n">
        <v>30</v>
      </c>
      <c r="B98" s="4" t="n">
        <f aca="false">B97+1</f>
        <v>36249</v>
      </c>
      <c r="C98" s="1" t="n">
        <v>6034</v>
      </c>
      <c r="D98" s="1" t="n">
        <v>6000</v>
      </c>
      <c r="E98" s="1" t="n">
        <f aca="false">+C98-D98</f>
        <v>34</v>
      </c>
      <c r="H98" s="0" t="n">
        <v>30936</v>
      </c>
      <c r="I98" s="0" t="s">
        <v>8</v>
      </c>
    </row>
    <row r="99" customFormat="false" ht="12.75" hidden="false" customHeight="false" outlineLevel="0" collapsed="false">
      <c r="A99" s="0" t="n">
        <v>31</v>
      </c>
      <c r="B99" s="4" t="n">
        <f aca="false">B98+1</f>
        <v>36250</v>
      </c>
      <c r="C99" s="1" t="n">
        <v>6427</v>
      </c>
      <c r="D99" s="1" t="n">
        <v>6000</v>
      </c>
      <c r="E99" s="1" t="n">
        <f aca="false">+C99-D99</f>
        <v>427</v>
      </c>
      <c r="G99" s="0" t="n">
        <v>466894</v>
      </c>
      <c r="H99" s="0" t="n">
        <v>466894</v>
      </c>
      <c r="I99" s="0" t="s">
        <v>9</v>
      </c>
    </row>
    <row r="100" customFormat="false" ht="12.75" hidden="false" customHeight="false" outlineLevel="0" collapsed="false">
      <c r="C100" s="1" t="n">
        <f aca="false">SUM(C69:C99)</f>
        <v>466894</v>
      </c>
      <c r="D100" s="1" t="n">
        <f aca="false">SUM(D69:D99)</f>
        <v>186000</v>
      </c>
      <c r="E100" s="1" t="n">
        <f aca="false">SUM(E69:E99)</f>
        <v>280894</v>
      </c>
      <c r="F100" s="6" t="n">
        <f aca="false">((+D100*0.025)+(E100*0.04))/C100</f>
        <v>0.0340243395717229</v>
      </c>
    </row>
    <row r="101" customFormat="false" ht="12.75" hidden="false" customHeight="false" outlineLevel="0" collapsed="false">
      <c r="A101" s="0" t="n">
        <v>1</v>
      </c>
      <c r="B101" s="4" t="n">
        <f aca="false">B99+1</f>
        <v>36251</v>
      </c>
      <c r="C101" s="1" t="n">
        <v>6306</v>
      </c>
      <c r="D101" s="1" t="n">
        <v>6000</v>
      </c>
      <c r="E101" s="1" t="n">
        <f aca="false">+C101-D101</f>
        <v>306</v>
      </c>
    </row>
    <row r="102" customFormat="false" ht="12.75" hidden="false" customHeight="false" outlineLevel="0" collapsed="false">
      <c r="A102" s="0" t="n">
        <v>2</v>
      </c>
      <c r="B102" s="4" t="n">
        <f aca="false">B101+1</f>
        <v>36252</v>
      </c>
      <c r="C102" s="1" t="n">
        <v>6065</v>
      </c>
      <c r="D102" s="1" t="n">
        <v>6000</v>
      </c>
      <c r="E102" s="1" t="n">
        <f aca="false">+C102-D102</f>
        <v>65</v>
      </c>
    </row>
    <row r="103" customFormat="false" ht="12.75" hidden="false" customHeight="false" outlineLevel="0" collapsed="false">
      <c r="A103" s="0" t="n">
        <v>3</v>
      </c>
      <c r="B103" s="4" t="n">
        <f aca="false">B102+1</f>
        <v>36253</v>
      </c>
      <c r="C103" s="1" t="n">
        <v>5677</v>
      </c>
      <c r="D103" s="1" t="n">
        <v>6000</v>
      </c>
      <c r="E103" s="1" t="n">
        <f aca="false">+C103-D103</f>
        <v>-323</v>
      </c>
    </row>
    <row r="104" customFormat="false" ht="12.75" hidden="false" customHeight="false" outlineLevel="0" collapsed="false">
      <c r="A104" s="0" t="n">
        <v>4</v>
      </c>
      <c r="B104" s="4" t="n">
        <f aca="false">B103+1</f>
        <v>36254</v>
      </c>
      <c r="C104" s="1" t="n">
        <v>5859</v>
      </c>
      <c r="D104" s="1" t="n">
        <v>6000</v>
      </c>
      <c r="E104" s="1" t="n">
        <f aca="false">+C104-D104</f>
        <v>-141</v>
      </c>
    </row>
    <row r="105" customFormat="false" ht="12.75" hidden="false" customHeight="false" outlineLevel="0" collapsed="false">
      <c r="A105" s="0" t="n">
        <v>5</v>
      </c>
      <c r="B105" s="4" t="n">
        <f aca="false">B104+1</f>
        <v>36255</v>
      </c>
      <c r="C105" s="1" t="n">
        <v>10931</v>
      </c>
      <c r="D105" s="1" t="n">
        <v>6000</v>
      </c>
      <c r="E105" s="1" t="n">
        <f aca="false">+C105-D105</f>
        <v>4931</v>
      </c>
    </row>
    <row r="106" customFormat="false" ht="12.75" hidden="false" customHeight="false" outlineLevel="0" collapsed="false">
      <c r="A106" s="0" t="n">
        <v>6</v>
      </c>
      <c r="B106" s="4" t="n">
        <f aca="false">B105+1</f>
        <v>36256</v>
      </c>
      <c r="C106" s="1" t="n">
        <v>15572</v>
      </c>
      <c r="D106" s="1" t="n">
        <v>6000</v>
      </c>
      <c r="E106" s="1" t="n">
        <f aca="false">+C106-D106</f>
        <v>9572</v>
      </c>
    </row>
    <row r="107" customFormat="false" ht="12.75" hidden="false" customHeight="false" outlineLevel="0" collapsed="false">
      <c r="A107" s="0" t="n">
        <v>7</v>
      </c>
      <c r="B107" s="4" t="n">
        <f aca="false">B106+1</f>
        <v>36257</v>
      </c>
      <c r="C107" s="1" t="n">
        <v>24510</v>
      </c>
      <c r="D107" s="1" t="n">
        <v>6000</v>
      </c>
      <c r="E107" s="1" t="n">
        <f aca="false">+C107-D107</f>
        <v>18510</v>
      </c>
    </row>
    <row r="108" customFormat="false" ht="12.75" hidden="false" customHeight="false" outlineLevel="0" collapsed="false">
      <c r="A108" s="0" t="n">
        <v>8</v>
      </c>
      <c r="B108" s="4" t="n">
        <f aca="false">B107+1</f>
        <v>36258</v>
      </c>
      <c r="C108" s="1" t="n">
        <v>20735</v>
      </c>
      <c r="D108" s="1" t="n">
        <v>6000</v>
      </c>
      <c r="E108" s="1" t="n">
        <f aca="false">+C108-D108</f>
        <v>14735</v>
      </c>
    </row>
    <row r="109" customFormat="false" ht="12.75" hidden="false" customHeight="false" outlineLevel="0" collapsed="false">
      <c r="A109" s="0" t="n">
        <v>9</v>
      </c>
      <c r="B109" s="4" t="n">
        <f aca="false">B108+1</f>
        <v>36259</v>
      </c>
      <c r="C109" s="1" t="n">
        <v>10907</v>
      </c>
      <c r="D109" s="1" t="n">
        <v>6000</v>
      </c>
      <c r="E109" s="1" t="n">
        <f aca="false">+C109-D109</f>
        <v>4907</v>
      </c>
    </row>
    <row r="110" customFormat="false" ht="12.75" hidden="false" customHeight="false" outlineLevel="0" collapsed="false">
      <c r="A110" s="0" t="n">
        <v>10</v>
      </c>
      <c r="B110" s="4" t="n">
        <f aca="false">B109+1</f>
        <v>36260</v>
      </c>
      <c r="C110" s="1" t="n">
        <v>12329</v>
      </c>
      <c r="D110" s="1" t="n">
        <v>6000</v>
      </c>
      <c r="E110" s="1" t="n">
        <f aca="false">+C110-D110</f>
        <v>6329</v>
      </c>
    </row>
    <row r="111" customFormat="false" ht="12.75" hidden="false" customHeight="false" outlineLevel="0" collapsed="false">
      <c r="A111" s="0" t="n">
        <v>11</v>
      </c>
      <c r="B111" s="4" t="n">
        <f aca="false">B110+1</f>
        <v>36261</v>
      </c>
      <c r="C111" s="1" t="n">
        <v>14396</v>
      </c>
      <c r="D111" s="1" t="n">
        <v>6000</v>
      </c>
      <c r="E111" s="1" t="n">
        <f aca="false">+C111-D111</f>
        <v>8396</v>
      </c>
    </row>
    <row r="112" customFormat="false" ht="12.75" hidden="false" customHeight="false" outlineLevel="0" collapsed="false">
      <c r="A112" s="0" t="n">
        <v>12</v>
      </c>
      <c r="B112" s="4" t="n">
        <f aca="false">B111+1</f>
        <v>36262</v>
      </c>
      <c r="C112" s="1" t="n">
        <v>16145</v>
      </c>
      <c r="D112" s="1" t="n">
        <v>6000</v>
      </c>
      <c r="E112" s="1" t="n">
        <f aca="false">+C112-D112</f>
        <v>10145</v>
      </c>
    </row>
    <row r="113" customFormat="false" ht="12.75" hidden="false" customHeight="false" outlineLevel="0" collapsed="false">
      <c r="A113" s="0" t="n">
        <v>13</v>
      </c>
      <c r="B113" s="4" t="n">
        <f aca="false">B112+1</f>
        <v>36263</v>
      </c>
      <c r="C113" s="1" t="n">
        <v>16448</v>
      </c>
      <c r="D113" s="1" t="n">
        <v>6000</v>
      </c>
      <c r="E113" s="1" t="n">
        <f aca="false">+C113-D113</f>
        <v>10448</v>
      </c>
    </row>
    <row r="114" customFormat="false" ht="12.75" hidden="false" customHeight="false" outlineLevel="0" collapsed="false">
      <c r="A114" s="0" t="n">
        <v>14</v>
      </c>
      <c r="B114" s="4" t="n">
        <f aca="false">B113+1</f>
        <v>36264</v>
      </c>
      <c r="C114" s="1" t="n">
        <v>17110</v>
      </c>
      <c r="D114" s="1" t="n">
        <v>6000</v>
      </c>
      <c r="E114" s="1" t="n">
        <f aca="false">+C114-D114</f>
        <v>11110</v>
      </c>
    </row>
    <row r="115" customFormat="false" ht="12.75" hidden="false" customHeight="false" outlineLevel="0" collapsed="false">
      <c r="A115" s="0" t="n">
        <v>15</v>
      </c>
      <c r="B115" s="4" t="n">
        <f aca="false">B114+1</f>
        <v>36265</v>
      </c>
      <c r="C115" s="1" t="n">
        <v>15579</v>
      </c>
      <c r="D115" s="1" t="n">
        <v>6000</v>
      </c>
      <c r="E115" s="1" t="n">
        <f aca="false">+C115-D115</f>
        <v>9579</v>
      </c>
    </row>
    <row r="116" customFormat="false" ht="12.75" hidden="false" customHeight="false" outlineLevel="0" collapsed="false">
      <c r="A116" s="0" t="n">
        <v>16</v>
      </c>
      <c r="B116" s="4" t="n">
        <f aca="false">B115+1</f>
        <v>36266</v>
      </c>
      <c r="C116" s="1" t="n">
        <v>14975</v>
      </c>
      <c r="D116" s="1" t="n">
        <v>6000</v>
      </c>
      <c r="E116" s="1" t="n">
        <f aca="false">+C116-D116</f>
        <v>8975</v>
      </c>
    </row>
    <row r="117" customFormat="false" ht="12.75" hidden="false" customHeight="false" outlineLevel="0" collapsed="false">
      <c r="A117" s="0" t="n">
        <v>17</v>
      </c>
      <c r="B117" s="4" t="n">
        <f aca="false">B116+1</f>
        <v>36267</v>
      </c>
      <c r="C117" s="1" t="n">
        <v>14184</v>
      </c>
      <c r="D117" s="1" t="n">
        <v>6000</v>
      </c>
      <c r="E117" s="1" t="n">
        <f aca="false">+C117-D117</f>
        <v>8184</v>
      </c>
    </row>
    <row r="118" customFormat="false" ht="12.75" hidden="false" customHeight="false" outlineLevel="0" collapsed="false">
      <c r="A118" s="0" t="n">
        <v>18</v>
      </c>
      <c r="B118" s="4" t="n">
        <f aca="false">B117+1</f>
        <v>36268</v>
      </c>
      <c r="C118" s="1" t="n">
        <v>15066</v>
      </c>
      <c r="D118" s="1" t="n">
        <v>6000</v>
      </c>
      <c r="E118" s="1" t="n">
        <f aca="false">+C118-D118</f>
        <v>9066</v>
      </c>
    </row>
    <row r="119" customFormat="false" ht="12.75" hidden="false" customHeight="false" outlineLevel="0" collapsed="false">
      <c r="A119" s="0" t="n">
        <v>19</v>
      </c>
      <c r="B119" s="4" t="n">
        <f aca="false">B118+1</f>
        <v>36269</v>
      </c>
      <c r="C119" s="1" t="n">
        <v>15850</v>
      </c>
      <c r="D119" s="1" t="n">
        <v>6000</v>
      </c>
      <c r="E119" s="1" t="n">
        <f aca="false">+C119-D119</f>
        <v>9850</v>
      </c>
    </row>
    <row r="120" customFormat="false" ht="12.75" hidden="false" customHeight="false" outlineLevel="0" collapsed="false">
      <c r="A120" s="0" t="n">
        <v>20</v>
      </c>
      <c r="B120" s="4" t="n">
        <f aca="false">B119+1</f>
        <v>36270</v>
      </c>
      <c r="C120" s="1" t="n">
        <v>16280</v>
      </c>
      <c r="D120" s="1" t="n">
        <v>6000</v>
      </c>
      <c r="E120" s="1" t="n">
        <f aca="false">+C120-D120</f>
        <v>10280</v>
      </c>
    </row>
    <row r="121" customFormat="false" ht="12.75" hidden="false" customHeight="false" outlineLevel="0" collapsed="false">
      <c r="A121" s="0" t="n">
        <v>21</v>
      </c>
      <c r="B121" s="4" t="n">
        <f aca="false">B120+1</f>
        <v>36271</v>
      </c>
      <c r="C121" s="1" t="n">
        <v>14565</v>
      </c>
      <c r="D121" s="1" t="n">
        <v>6000</v>
      </c>
      <c r="E121" s="1" t="n">
        <f aca="false">+C121-D121</f>
        <v>8565</v>
      </c>
    </row>
    <row r="122" customFormat="false" ht="12.75" hidden="false" customHeight="false" outlineLevel="0" collapsed="false">
      <c r="A122" s="0" t="n">
        <v>22</v>
      </c>
      <c r="B122" s="4" t="n">
        <f aca="false">B121+1</f>
        <v>36272</v>
      </c>
      <c r="C122" s="1" t="n">
        <v>16394</v>
      </c>
      <c r="D122" s="1" t="n">
        <v>6000</v>
      </c>
      <c r="E122" s="1" t="n">
        <f aca="false">+C122-D122</f>
        <v>10394</v>
      </c>
    </row>
    <row r="123" customFormat="false" ht="12.75" hidden="false" customHeight="false" outlineLevel="0" collapsed="false">
      <c r="A123" s="0" t="n">
        <v>23</v>
      </c>
      <c r="B123" s="4" t="n">
        <f aca="false">B122+1</f>
        <v>36273</v>
      </c>
      <c r="C123" s="1" t="n">
        <v>16526</v>
      </c>
      <c r="D123" s="1" t="n">
        <v>6000</v>
      </c>
      <c r="E123" s="1" t="n">
        <f aca="false">+C123-D123</f>
        <v>10526</v>
      </c>
    </row>
    <row r="124" customFormat="false" ht="12.75" hidden="false" customHeight="false" outlineLevel="0" collapsed="false">
      <c r="A124" s="0" t="n">
        <v>24</v>
      </c>
      <c r="B124" s="4" t="n">
        <f aca="false">B123+1</f>
        <v>36274</v>
      </c>
      <c r="C124" s="1" t="n">
        <v>17824</v>
      </c>
      <c r="D124" s="1" t="n">
        <v>6000</v>
      </c>
      <c r="E124" s="1" t="n">
        <f aca="false">+C124-D124</f>
        <v>11824</v>
      </c>
    </row>
    <row r="125" customFormat="false" ht="12.75" hidden="false" customHeight="false" outlineLevel="0" collapsed="false">
      <c r="A125" s="0" t="n">
        <v>25</v>
      </c>
      <c r="B125" s="4" t="n">
        <f aca="false">B124+1</f>
        <v>36275</v>
      </c>
      <c r="C125" s="1" t="n">
        <v>18703</v>
      </c>
      <c r="D125" s="1" t="n">
        <v>6000</v>
      </c>
      <c r="E125" s="1" t="n">
        <f aca="false">+C125-D125</f>
        <v>12703</v>
      </c>
    </row>
    <row r="126" customFormat="false" ht="12.75" hidden="false" customHeight="false" outlineLevel="0" collapsed="false">
      <c r="A126" s="0" t="n">
        <v>26</v>
      </c>
      <c r="B126" s="4" t="n">
        <f aca="false">B125+1</f>
        <v>36276</v>
      </c>
      <c r="C126" s="1" t="n">
        <v>23838</v>
      </c>
      <c r="D126" s="1" t="n">
        <v>6000</v>
      </c>
      <c r="E126" s="1" t="n">
        <f aca="false">+C126-D126</f>
        <v>17838</v>
      </c>
    </row>
    <row r="127" customFormat="false" ht="12.75" hidden="false" customHeight="false" outlineLevel="0" collapsed="false">
      <c r="A127" s="0" t="n">
        <v>27</v>
      </c>
      <c r="B127" s="4" t="n">
        <f aca="false">B126+1</f>
        <v>36277</v>
      </c>
      <c r="C127" s="1" t="n">
        <v>34055</v>
      </c>
      <c r="D127" s="1" t="n">
        <v>6000</v>
      </c>
      <c r="E127" s="1" t="n">
        <f aca="false">+C127-D127</f>
        <v>28055</v>
      </c>
    </row>
    <row r="128" customFormat="false" ht="12.75" hidden="false" customHeight="false" outlineLevel="0" collapsed="false">
      <c r="A128" s="0" t="n">
        <v>28</v>
      </c>
      <c r="B128" s="4" t="n">
        <f aca="false">B127+1</f>
        <v>36278</v>
      </c>
      <c r="C128" s="1" t="n">
        <v>49537</v>
      </c>
      <c r="D128" s="1" t="n">
        <v>6000</v>
      </c>
      <c r="E128" s="1" t="n">
        <f aca="false">+C128-D128</f>
        <v>43537</v>
      </c>
      <c r="H128" s="0" t="n">
        <v>5677</v>
      </c>
      <c r="I128" s="0" t="s">
        <v>7</v>
      </c>
    </row>
    <row r="129" customFormat="false" ht="12.75" hidden="false" customHeight="false" outlineLevel="0" collapsed="false">
      <c r="A129" s="0" t="n">
        <v>29</v>
      </c>
      <c r="B129" s="4" t="n">
        <f aca="false">B128+1</f>
        <v>36279</v>
      </c>
      <c r="C129" s="1" t="n">
        <v>40999</v>
      </c>
      <c r="D129" s="1" t="n">
        <v>6000</v>
      </c>
      <c r="E129" s="1" t="n">
        <f aca="false">+C129-D129</f>
        <v>34999</v>
      </c>
      <c r="H129" s="0" t="n">
        <v>49537</v>
      </c>
      <c r="I129" s="0" t="s">
        <v>8</v>
      </c>
    </row>
    <row r="130" customFormat="false" ht="12.75" hidden="false" customHeight="false" outlineLevel="0" collapsed="false">
      <c r="A130" s="0" t="n">
        <v>30</v>
      </c>
      <c r="B130" s="4" t="n">
        <f aca="false">B129+1</f>
        <v>36280</v>
      </c>
      <c r="C130" s="1" t="n">
        <v>28942</v>
      </c>
      <c r="D130" s="1" t="n">
        <v>6000</v>
      </c>
      <c r="E130" s="1" t="n">
        <f aca="false">+C130-D130</f>
        <v>22942</v>
      </c>
      <c r="G130" s="0" t="n">
        <v>536307</v>
      </c>
      <c r="H130" s="0" t="n">
        <v>536307</v>
      </c>
      <c r="I130" s="0" t="s">
        <v>9</v>
      </c>
    </row>
    <row r="131" customFormat="false" ht="12.75" hidden="false" customHeight="false" outlineLevel="0" collapsed="false">
      <c r="C131" s="1" t="n">
        <f aca="false">SUM(C100:C130)</f>
        <v>1003201</v>
      </c>
      <c r="D131" s="1" t="n">
        <f aca="false">SUM(D100:D130)</f>
        <v>366000</v>
      </c>
      <c r="E131" s="1" t="n">
        <f aca="false">SUM(E100:E130)</f>
        <v>637201</v>
      </c>
      <c r="F131" s="6" t="n">
        <f aca="false">((+D131*0.025)+(E131*0.04))/C131</f>
        <v>0.034527517416749</v>
      </c>
    </row>
    <row r="132" customFormat="false" ht="12.75" hidden="false" customHeight="false" outlineLevel="0" collapsed="false">
      <c r="A132" s="0" t="n">
        <v>1</v>
      </c>
      <c r="B132" s="4" t="n">
        <f aca="false">B130+1</f>
        <v>36281</v>
      </c>
      <c r="C132" s="1" t="n">
        <v>30565</v>
      </c>
      <c r="D132" s="1" t="n">
        <v>10000</v>
      </c>
      <c r="E132" s="1" t="n">
        <f aca="false">+C132-D132</f>
        <v>20565</v>
      </c>
    </row>
    <row r="133" customFormat="false" ht="12.75" hidden="false" customHeight="false" outlineLevel="0" collapsed="false">
      <c r="A133" s="0" t="n">
        <v>2</v>
      </c>
      <c r="B133" s="4" t="n">
        <f aca="false">B132+1</f>
        <v>36282</v>
      </c>
      <c r="C133" s="1" t="n">
        <v>26001</v>
      </c>
      <c r="D133" s="1" t="n">
        <v>10000</v>
      </c>
      <c r="E133" s="1" t="n">
        <f aca="false">+C133-D133</f>
        <v>16001</v>
      </c>
    </row>
    <row r="134" customFormat="false" ht="12.75" hidden="false" customHeight="false" outlineLevel="0" collapsed="false">
      <c r="A134" s="0" t="n">
        <v>3</v>
      </c>
      <c r="B134" s="4" t="n">
        <f aca="false">B133+1</f>
        <v>36283</v>
      </c>
      <c r="C134" s="1" t="n">
        <v>29218</v>
      </c>
      <c r="D134" s="1" t="n">
        <v>10000</v>
      </c>
      <c r="E134" s="1" t="n">
        <f aca="false">+C134-D134</f>
        <v>19218</v>
      </c>
    </row>
    <row r="135" customFormat="false" ht="12.75" hidden="false" customHeight="false" outlineLevel="0" collapsed="false">
      <c r="A135" s="0" t="n">
        <v>4</v>
      </c>
      <c r="B135" s="4" t="n">
        <f aca="false">B134+1</f>
        <v>36284</v>
      </c>
      <c r="C135" s="1" t="n">
        <v>34498</v>
      </c>
      <c r="D135" s="1" t="n">
        <v>10000</v>
      </c>
      <c r="E135" s="1" t="n">
        <f aca="false">+C135-D135</f>
        <v>24498</v>
      </c>
    </row>
    <row r="136" customFormat="false" ht="12.75" hidden="false" customHeight="false" outlineLevel="0" collapsed="false">
      <c r="A136" s="0" t="n">
        <v>5</v>
      </c>
      <c r="B136" s="4" t="n">
        <f aca="false">B135+1</f>
        <v>36285</v>
      </c>
      <c r="C136" s="1" t="n">
        <v>34209</v>
      </c>
      <c r="D136" s="1" t="n">
        <v>10000</v>
      </c>
      <c r="E136" s="1" t="n">
        <f aca="false">+C136-D136</f>
        <v>24209</v>
      </c>
    </row>
    <row r="137" customFormat="false" ht="12.75" hidden="false" customHeight="false" outlineLevel="0" collapsed="false">
      <c r="A137" s="0" t="n">
        <v>6</v>
      </c>
      <c r="B137" s="4" t="n">
        <f aca="false">B136+1</f>
        <v>36286</v>
      </c>
      <c r="C137" s="1" t="n">
        <v>19974</v>
      </c>
      <c r="D137" s="1" t="n">
        <v>10000</v>
      </c>
      <c r="E137" s="1" t="n">
        <f aca="false">+C137-D137</f>
        <v>9974</v>
      </c>
    </row>
    <row r="138" customFormat="false" ht="12.75" hidden="false" customHeight="false" outlineLevel="0" collapsed="false">
      <c r="A138" s="0" t="n">
        <v>7</v>
      </c>
      <c r="B138" s="4" t="n">
        <f aca="false">B137+1</f>
        <v>36287</v>
      </c>
      <c r="C138" s="1" t="n">
        <v>14771</v>
      </c>
      <c r="D138" s="1" t="n">
        <v>10000</v>
      </c>
      <c r="E138" s="1" t="n">
        <f aca="false">+C138-D138</f>
        <v>4771</v>
      </c>
    </row>
    <row r="139" customFormat="false" ht="12.75" hidden="false" customHeight="false" outlineLevel="0" collapsed="false">
      <c r="A139" s="0" t="n">
        <v>8</v>
      </c>
      <c r="B139" s="4" t="n">
        <f aca="false">B138+1</f>
        <v>36288</v>
      </c>
      <c r="C139" s="1" t="n">
        <v>17423</v>
      </c>
      <c r="D139" s="1" t="n">
        <v>10000</v>
      </c>
      <c r="E139" s="1" t="n">
        <f aca="false">+C139-D139</f>
        <v>7423</v>
      </c>
    </row>
    <row r="140" customFormat="false" ht="12.75" hidden="false" customHeight="false" outlineLevel="0" collapsed="false">
      <c r="A140" s="0" t="n">
        <v>9</v>
      </c>
      <c r="B140" s="4" t="n">
        <f aca="false">B139+1</f>
        <v>36289</v>
      </c>
      <c r="C140" s="1" t="n">
        <v>18818</v>
      </c>
      <c r="D140" s="1" t="n">
        <v>10000</v>
      </c>
      <c r="E140" s="1" t="n">
        <f aca="false">+C140-D140</f>
        <v>8818</v>
      </c>
    </row>
    <row r="141" customFormat="false" ht="12.75" hidden="false" customHeight="false" outlineLevel="0" collapsed="false">
      <c r="A141" s="0" t="n">
        <v>10</v>
      </c>
      <c r="B141" s="4" t="n">
        <f aca="false">B140+1</f>
        <v>36290</v>
      </c>
      <c r="C141" s="1" t="n">
        <v>16549</v>
      </c>
      <c r="D141" s="1" t="n">
        <v>10000</v>
      </c>
      <c r="E141" s="1" t="n">
        <f aca="false">+C141-D141</f>
        <v>6549</v>
      </c>
    </row>
    <row r="142" customFormat="false" ht="12.75" hidden="false" customHeight="false" outlineLevel="0" collapsed="false">
      <c r="A142" s="0" t="n">
        <v>11</v>
      </c>
      <c r="B142" s="4" t="n">
        <f aca="false">B141+1</f>
        <v>36291</v>
      </c>
      <c r="C142" s="1" t="n">
        <v>16433</v>
      </c>
      <c r="D142" s="1" t="n">
        <v>10000</v>
      </c>
      <c r="E142" s="1" t="n">
        <f aca="false">+C142-D142</f>
        <v>6433</v>
      </c>
    </row>
    <row r="143" customFormat="false" ht="12.75" hidden="false" customHeight="false" outlineLevel="0" collapsed="false">
      <c r="A143" s="0" t="n">
        <v>12</v>
      </c>
      <c r="B143" s="4" t="n">
        <f aca="false">B142+1</f>
        <v>36292</v>
      </c>
      <c r="C143" s="1" t="n">
        <v>18393</v>
      </c>
      <c r="D143" s="1" t="n">
        <v>10000</v>
      </c>
      <c r="E143" s="1" t="n">
        <f aca="false">+C143-D143</f>
        <v>8393</v>
      </c>
    </row>
    <row r="144" customFormat="false" ht="12.75" hidden="false" customHeight="false" outlineLevel="0" collapsed="false">
      <c r="A144" s="0" t="n">
        <v>13</v>
      </c>
      <c r="B144" s="4" t="n">
        <f aca="false">B143+1</f>
        <v>36293</v>
      </c>
      <c r="C144" s="1" t="n">
        <v>19331</v>
      </c>
      <c r="D144" s="1" t="n">
        <v>10000</v>
      </c>
      <c r="E144" s="1" t="n">
        <f aca="false">+C144-D144</f>
        <v>9331</v>
      </c>
    </row>
    <row r="145" customFormat="false" ht="12.75" hidden="false" customHeight="false" outlineLevel="0" collapsed="false">
      <c r="A145" s="0" t="n">
        <v>14</v>
      </c>
      <c r="B145" s="4" t="n">
        <f aca="false">B144+1</f>
        <v>36294</v>
      </c>
      <c r="C145" s="1" t="n">
        <v>17073</v>
      </c>
      <c r="D145" s="1" t="n">
        <v>10000</v>
      </c>
      <c r="E145" s="1" t="n">
        <f aca="false">+C145-D145</f>
        <v>7073</v>
      </c>
    </row>
    <row r="146" customFormat="false" ht="12.75" hidden="false" customHeight="false" outlineLevel="0" collapsed="false">
      <c r="A146" s="0" t="n">
        <v>15</v>
      </c>
      <c r="B146" s="4" t="n">
        <f aca="false">B145+1</f>
        <v>36295</v>
      </c>
      <c r="C146" s="1" t="n">
        <v>20642</v>
      </c>
      <c r="D146" s="1" t="n">
        <v>10000</v>
      </c>
      <c r="E146" s="1" t="n">
        <f aca="false">+C146-D146</f>
        <v>10642</v>
      </c>
    </row>
    <row r="147" customFormat="false" ht="12.75" hidden="false" customHeight="false" outlineLevel="0" collapsed="false">
      <c r="A147" s="0" t="n">
        <v>16</v>
      </c>
      <c r="B147" s="4" t="n">
        <f aca="false">B146+1</f>
        <v>36296</v>
      </c>
      <c r="C147" s="1" t="n">
        <v>35078</v>
      </c>
      <c r="D147" s="1" t="n">
        <v>10000</v>
      </c>
      <c r="E147" s="1" t="n">
        <f aca="false">+C147-D147</f>
        <v>25078</v>
      </c>
    </row>
    <row r="148" customFormat="false" ht="12.75" hidden="false" customHeight="false" outlineLevel="0" collapsed="false">
      <c r="A148" s="0" t="n">
        <v>17</v>
      </c>
      <c r="B148" s="4" t="n">
        <f aca="false">B147+1</f>
        <v>36297</v>
      </c>
      <c r="C148" s="1" t="n">
        <v>33323</v>
      </c>
      <c r="D148" s="1" t="n">
        <v>10000</v>
      </c>
      <c r="E148" s="1" t="n">
        <f aca="false">+C148-D148</f>
        <v>23323</v>
      </c>
    </row>
    <row r="149" customFormat="false" ht="12.75" hidden="false" customHeight="false" outlineLevel="0" collapsed="false">
      <c r="A149" s="0" t="n">
        <v>18</v>
      </c>
      <c r="B149" s="4" t="n">
        <f aca="false">B148+1</f>
        <v>36298</v>
      </c>
      <c r="C149" s="1" t="n">
        <v>26892</v>
      </c>
      <c r="D149" s="1" t="n">
        <v>10000</v>
      </c>
      <c r="E149" s="1" t="n">
        <f aca="false">+C149-D149</f>
        <v>16892</v>
      </c>
    </row>
    <row r="150" customFormat="false" ht="12.75" hidden="false" customHeight="false" outlineLevel="0" collapsed="false">
      <c r="A150" s="0" t="n">
        <v>19</v>
      </c>
      <c r="B150" s="4" t="n">
        <f aca="false">B149+1</f>
        <v>36299</v>
      </c>
      <c r="C150" s="1" t="n">
        <v>28921</v>
      </c>
      <c r="D150" s="1" t="n">
        <v>10000</v>
      </c>
      <c r="E150" s="1" t="n">
        <f aca="false">+C150-D150</f>
        <v>18921</v>
      </c>
    </row>
    <row r="151" customFormat="false" ht="12.75" hidden="false" customHeight="false" outlineLevel="0" collapsed="false">
      <c r="A151" s="0" t="n">
        <v>20</v>
      </c>
      <c r="B151" s="4" t="n">
        <f aca="false">B150+1</f>
        <v>36300</v>
      </c>
      <c r="C151" s="1" t="n">
        <v>26384</v>
      </c>
      <c r="D151" s="1" t="n">
        <v>10000</v>
      </c>
      <c r="E151" s="1" t="n">
        <f aca="false">+C151-D151</f>
        <v>16384</v>
      </c>
    </row>
    <row r="152" customFormat="false" ht="12.75" hidden="false" customHeight="false" outlineLevel="0" collapsed="false">
      <c r="A152" s="0" t="n">
        <v>21</v>
      </c>
      <c r="B152" s="4" t="n">
        <f aca="false">B151+1</f>
        <v>36301</v>
      </c>
      <c r="C152" s="1" t="n">
        <v>17796</v>
      </c>
      <c r="D152" s="1" t="n">
        <v>10000</v>
      </c>
      <c r="E152" s="1" t="n">
        <f aca="false">+C152-D152</f>
        <v>7796</v>
      </c>
    </row>
    <row r="153" customFormat="false" ht="12.75" hidden="false" customHeight="false" outlineLevel="0" collapsed="false">
      <c r="A153" s="0" t="n">
        <v>22</v>
      </c>
      <c r="B153" s="4" t="n">
        <f aca="false">B152+1</f>
        <v>36302</v>
      </c>
      <c r="C153" s="1" t="n">
        <v>21933</v>
      </c>
      <c r="D153" s="1" t="n">
        <v>10000</v>
      </c>
      <c r="E153" s="1" t="n">
        <f aca="false">+C153-D153</f>
        <v>11933</v>
      </c>
    </row>
    <row r="154" customFormat="false" ht="12.75" hidden="false" customHeight="false" outlineLevel="0" collapsed="false">
      <c r="A154" s="0" t="n">
        <v>23</v>
      </c>
      <c r="B154" s="4" t="n">
        <f aca="false">B153+1</f>
        <v>36303</v>
      </c>
      <c r="C154" s="1" t="n">
        <v>21385</v>
      </c>
      <c r="D154" s="1" t="n">
        <v>10000</v>
      </c>
      <c r="E154" s="1" t="n">
        <f aca="false">+C154-D154</f>
        <v>11385</v>
      </c>
    </row>
    <row r="155" customFormat="false" ht="12.75" hidden="false" customHeight="false" outlineLevel="0" collapsed="false">
      <c r="A155" s="0" t="n">
        <v>24</v>
      </c>
      <c r="B155" s="4" t="n">
        <f aca="false">B154+1</f>
        <v>36304</v>
      </c>
      <c r="C155" s="1" t="n">
        <v>19256</v>
      </c>
      <c r="D155" s="1" t="n">
        <v>10000</v>
      </c>
      <c r="E155" s="1" t="n">
        <f aca="false">+C155-D155</f>
        <v>9256</v>
      </c>
    </row>
    <row r="156" customFormat="false" ht="12.75" hidden="false" customHeight="false" outlineLevel="0" collapsed="false">
      <c r="A156" s="0" t="n">
        <v>25</v>
      </c>
      <c r="B156" s="4" t="n">
        <f aca="false">B155+1</f>
        <v>36305</v>
      </c>
      <c r="C156" s="1" t="n">
        <v>16194</v>
      </c>
      <c r="D156" s="1" t="n">
        <v>10000</v>
      </c>
      <c r="E156" s="1" t="n">
        <f aca="false">+C156-D156</f>
        <v>6194</v>
      </c>
    </row>
    <row r="157" customFormat="false" ht="12.75" hidden="false" customHeight="false" outlineLevel="0" collapsed="false">
      <c r="A157" s="0" t="n">
        <v>26</v>
      </c>
      <c r="B157" s="4" t="n">
        <f aca="false">B156+1</f>
        <v>36306</v>
      </c>
      <c r="C157" s="1" t="n">
        <v>21479</v>
      </c>
      <c r="D157" s="1" t="n">
        <v>10000</v>
      </c>
      <c r="E157" s="1" t="n">
        <f aca="false">+C157-D157</f>
        <v>11479</v>
      </c>
    </row>
    <row r="158" customFormat="false" ht="12.75" hidden="false" customHeight="false" outlineLevel="0" collapsed="false">
      <c r="A158" s="0" t="n">
        <v>27</v>
      </c>
      <c r="B158" s="4" t="n">
        <f aca="false">B157+1</f>
        <v>36307</v>
      </c>
      <c r="C158" s="1" t="n">
        <v>18102</v>
      </c>
      <c r="D158" s="1" t="n">
        <v>10000</v>
      </c>
      <c r="E158" s="1" t="n">
        <f aca="false">+C158-D158</f>
        <v>8102</v>
      </c>
    </row>
    <row r="159" customFormat="false" ht="12.75" hidden="false" customHeight="false" outlineLevel="0" collapsed="false">
      <c r="A159" s="0" t="n">
        <v>28</v>
      </c>
      <c r="B159" s="4" t="n">
        <f aca="false">B158+1</f>
        <v>36308</v>
      </c>
      <c r="C159" s="1" t="n">
        <v>26058</v>
      </c>
      <c r="D159" s="1" t="n">
        <v>10000</v>
      </c>
      <c r="E159" s="1" t="n">
        <f aca="false">+C159-D159</f>
        <v>16058</v>
      </c>
    </row>
    <row r="160" customFormat="false" ht="12.75" hidden="false" customHeight="false" outlineLevel="0" collapsed="false">
      <c r="A160" s="0" t="n">
        <v>29</v>
      </c>
      <c r="B160" s="4" t="n">
        <f aca="false">B159+1</f>
        <v>36309</v>
      </c>
      <c r="C160" s="1" t="n">
        <v>19604</v>
      </c>
      <c r="D160" s="1" t="n">
        <v>10000</v>
      </c>
      <c r="E160" s="1" t="n">
        <f aca="false">+C160-D160</f>
        <v>9604</v>
      </c>
      <c r="H160" s="0" t="n">
        <v>14771</v>
      </c>
      <c r="I160" s="0" t="s">
        <v>7</v>
      </c>
    </row>
    <row r="161" customFormat="false" ht="12.75" hidden="false" customHeight="false" outlineLevel="0" collapsed="false">
      <c r="A161" s="0" t="n">
        <v>30</v>
      </c>
      <c r="B161" s="4" t="n">
        <f aca="false">B160+1</f>
        <v>36310</v>
      </c>
      <c r="C161" s="1" t="n">
        <v>16521</v>
      </c>
      <c r="D161" s="1" t="n">
        <v>10000</v>
      </c>
      <c r="E161" s="1" t="n">
        <f aca="false">+C161-D161</f>
        <v>6521</v>
      </c>
      <c r="H161" s="0" t="n">
        <v>35078</v>
      </c>
      <c r="I161" s="0" t="s">
        <v>8</v>
      </c>
    </row>
    <row r="162" customFormat="false" ht="12.75" hidden="false" customHeight="false" outlineLevel="0" collapsed="false">
      <c r="A162" s="0" t="n">
        <v>31</v>
      </c>
      <c r="B162" s="4" t="n">
        <f aca="false">B161+1</f>
        <v>36311</v>
      </c>
      <c r="C162" s="1" t="n">
        <v>18574</v>
      </c>
      <c r="D162" s="1" t="n">
        <v>10000</v>
      </c>
      <c r="E162" s="1" t="n">
        <f aca="false">+C162-D162</f>
        <v>8574</v>
      </c>
      <c r="G162" s="0" t="n">
        <v>701398</v>
      </c>
      <c r="H162" s="0" t="n">
        <v>701398</v>
      </c>
      <c r="I162" s="0" t="s">
        <v>9</v>
      </c>
    </row>
    <row r="163" customFormat="false" ht="12.75" hidden="false" customHeight="false" outlineLevel="0" collapsed="false">
      <c r="C163" s="1" t="n">
        <f aca="false">SUM(C132:C162)</f>
        <v>701398</v>
      </c>
      <c r="D163" s="1" t="n">
        <f aca="false">SUM(D132:D162)</f>
        <v>310000</v>
      </c>
      <c r="E163" s="1" t="n">
        <f aca="false">SUM(E132:E162)</f>
        <v>391398</v>
      </c>
      <c r="F163" s="6" t="n">
        <f aca="false">((+D163*0.025)+(E163*0.04))/C163</f>
        <v>0.0333703831490823</v>
      </c>
    </row>
    <row r="164" customFormat="false" ht="12.75" hidden="false" customHeight="false" outlineLevel="0" collapsed="false">
      <c r="E164" s="1" t="n">
        <f aca="false">+C164-D164</f>
        <v>0</v>
      </c>
    </row>
    <row r="165" customFormat="false" ht="12.75" hidden="false" customHeight="false" outlineLevel="0" collapsed="false">
      <c r="A165" s="0" t="n">
        <v>1</v>
      </c>
      <c r="B165" s="4" t="n">
        <f aca="false">B162+1</f>
        <v>36312</v>
      </c>
      <c r="C165" s="1" t="n">
        <v>22081</v>
      </c>
      <c r="D165" s="1" t="n">
        <v>20000</v>
      </c>
      <c r="E165" s="1" t="n">
        <f aca="false">+C165-D165</f>
        <v>2081</v>
      </c>
    </row>
    <row r="166" customFormat="false" ht="12.75" hidden="false" customHeight="false" outlineLevel="0" collapsed="false">
      <c r="A166" s="0" t="n">
        <v>2</v>
      </c>
      <c r="B166" s="4" t="n">
        <f aca="false">B165+1</f>
        <v>36313</v>
      </c>
      <c r="C166" s="1" t="n">
        <v>26114</v>
      </c>
      <c r="D166" s="1" t="n">
        <v>20000</v>
      </c>
      <c r="E166" s="1" t="n">
        <f aca="false">+C166-D166</f>
        <v>6114</v>
      </c>
    </row>
    <row r="167" customFormat="false" ht="12.75" hidden="false" customHeight="false" outlineLevel="0" collapsed="false">
      <c r="A167" s="0" t="n">
        <v>3</v>
      </c>
      <c r="B167" s="4" t="n">
        <f aca="false">B166+1</f>
        <v>36314</v>
      </c>
      <c r="C167" s="1" t="n">
        <v>32590</v>
      </c>
      <c r="D167" s="1" t="n">
        <v>20000</v>
      </c>
      <c r="E167" s="1" t="n">
        <f aca="false">+C167-D167</f>
        <v>12590</v>
      </c>
    </row>
    <row r="168" customFormat="false" ht="12.75" hidden="false" customHeight="false" outlineLevel="0" collapsed="false">
      <c r="A168" s="0" t="n">
        <v>4</v>
      </c>
      <c r="B168" s="4" t="n">
        <f aca="false">B167+1</f>
        <v>36315</v>
      </c>
      <c r="C168" s="1" t="n">
        <v>37225</v>
      </c>
      <c r="D168" s="1" t="n">
        <v>20000</v>
      </c>
      <c r="E168" s="1" t="n">
        <f aca="false">+C168-D168</f>
        <v>17225</v>
      </c>
    </row>
    <row r="169" customFormat="false" ht="12.75" hidden="false" customHeight="false" outlineLevel="0" collapsed="false">
      <c r="A169" s="0" t="n">
        <v>5</v>
      </c>
      <c r="B169" s="4" t="n">
        <f aca="false">B168+1</f>
        <v>36316</v>
      </c>
      <c r="C169" s="1" t="n">
        <v>39889</v>
      </c>
      <c r="D169" s="1" t="n">
        <v>20000</v>
      </c>
      <c r="E169" s="1" t="n">
        <f aca="false">+C169-D169</f>
        <v>19889</v>
      </c>
    </row>
    <row r="170" customFormat="false" ht="12.75" hidden="false" customHeight="false" outlineLevel="0" collapsed="false">
      <c r="A170" s="0" t="n">
        <v>6</v>
      </c>
      <c r="B170" s="4" t="n">
        <f aca="false">B169+1</f>
        <v>36317</v>
      </c>
      <c r="C170" s="1" t="n">
        <v>37606</v>
      </c>
      <c r="D170" s="1" t="n">
        <v>20000</v>
      </c>
      <c r="E170" s="1" t="n">
        <f aca="false">+C170-D170</f>
        <v>17606</v>
      </c>
    </row>
    <row r="171" customFormat="false" ht="12.75" hidden="false" customHeight="false" outlineLevel="0" collapsed="false">
      <c r="A171" s="0" t="n">
        <v>7</v>
      </c>
      <c r="B171" s="4" t="n">
        <f aca="false">B170+1</f>
        <v>36318</v>
      </c>
      <c r="C171" s="1" t="n">
        <v>39288</v>
      </c>
      <c r="D171" s="1" t="n">
        <v>20000</v>
      </c>
      <c r="E171" s="1" t="n">
        <f aca="false">+C171-D171</f>
        <v>19288</v>
      </c>
    </row>
    <row r="172" customFormat="false" ht="12.75" hidden="false" customHeight="false" outlineLevel="0" collapsed="false">
      <c r="A172" s="0" t="n">
        <v>8</v>
      </c>
      <c r="B172" s="4" t="n">
        <f aca="false">B171+1</f>
        <v>36319</v>
      </c>
      <c r="C172" s="1" t="n">
        <v>43316</v>
      </c>
      <c r="D172" s="1" t="n">
        <v>20000</v>
      </c>
      <c r="E172" s="1" t="n">
        <f aca="false">+C172-D172</f>
        <v>23316</v>
      </c>
    </row>
    <row r="173" customFormat="false" ht="12.75" hidden="false" customHeight="false" outlineLevel="0" collapsed="false">
      <c r="A173" s="0" t="n">
        <v>9</v>
      </c>
      <c r="B173" s="4" t="n">
        <f aca="false">B172+1</f>
        <v>36320</v>
      </c>
      <c r="C173" s="1" t="n">
        <v>41450</v>
      </c>
      <c r="D173" s="1" t="n">
        <v>20000</v>
      </c>
      <c r="E173" s="1" t="n">
        <f aca="false">+C173-D173</f>
        <v>21450</v>
      </c>
    </row>
    <row r="174" customFormat="false" ht="12.75" hidden="false" customHeight="false" outlineLevel="0" collapsed="false">
      <c r="A174" s="0" t="n">
        <v>10</v>
      </c>
      <c r="B174" s="4" t="n">
        <f aca="false">B173+1</f>
        <v>36321</v>
      </c>
      <c r="C174" s="1" t="n">
        <v>45030</v>
      </c>
      <c r="D174" s="1" t="n">
        <v>20000</v>
      </c>
      <c r="E174" s="1" t="n">
        <f aca="false">+C174-D174</f>
        <v>25030</v>
      </c>
    </row>
    <row r="175" customFormat="false" ht="12.75" hidden="false" customHeight="false" outlineLevel="0" collapsed="false">
      <c r="A175" s="0" t="n">
        <v>11</v>
      </c>
      <c r="B175" s="4" t="n">
        <f aca="false">B174+1</f>
        <v>36322</v>
      </c>
      <c r="C175" s="1" t="n">
        <v>33272</v>
      </c>
      <c r="D175" s="1" t="n">
        <v>20000</v>
      </c>
      <c r="E175" s="1" t="n">
        <f aca="false">+C175-D175</f>
        <v>13272</v>
      </c>
    </row>
    <row r="176" customFormat="false" ht="12.75" hidden="false" customHeight="false" outlineLevel="0" collapsed="false">
      <c r="A176" s="0" t="n">
        <v>12</v>
      </c>
      <c r="B176" s="4" t="n">
        <f aca="false">B175+1</f>
        <v>36323</v>
      </c>
      <c r="C176" s="1" t="n">
        <v>25368</v>
      </c>
      <c r="D176" s="1" t="n">
        <v>20000</v>
      </c>
      <c r="E176" s="1" t="n">
        <f aca="false">+C176-D176</f>
        <v>5368</v>
      </c>
    </row>
    <row r="177" customFormat="false" ht="12.75" hidden="false" customHeight="false" outlineLevel="0" collapsed="false">
      <c r="A177" s="0" t="n">
        <v>13</v>
      </c>
      <c r="B177" s="4" t="n">
        <f aca="false">B176+1</f>
        <v>36324</v>
      </c>
      <c r="C177" s="1" t="n">
        <v>29661</v>
      </c>
      <c r="D177" s="1" t="n">
        <v>20000</v>
      </c>
      <c r="E177" s="1" t="n">
        <f aca="false">+C177-D177</f>
        <v>9661</v>
      </c>
    </row>
    <row r="178" customFormat="false" ht="12.75" hidden="false" customHeight="false" outlineLevel="0" collapsed="false">
      <c r="A178" s="0" t="n">
        <v>14</v>
      </c>
      <c r="B178" s="4" t="n">
        <f aca="false">B177+1</f>
        <v>36325</v>
      </c>
      <c r="C178" s="1" t="n">
        <v>31449</v>
      </c>
      <c r="D178" s="1" t="n">
        <v>20000</v>
      </c>
      <c r="E178" s="1" t="n">
        <f aca="false">+C178-D178</f>
        <v>11449</v>
      </c>
    </row>
    <row r="179" customFormat="false" ht="12.75" hidden="false" customHeight="false" outlineLevel="0" collapsed="false">
      <c r="A179" s="0" t="n">
        <v>15</v>
      </c>
      <c r="B179" s="4" t="n">
        <f aca="false">B178+1</f>
        <v>36326</v>
      </c>
      <c r="C179" s="1" t="n">
        <v>20062</v>
      </c>
      <c r="D179" s="1" t="n">
        <v>20000</v>
      </c>
      <c r="E179" s="1" t="n">
        <f aca="false">+C179-D179</f>
        <v>62</v>
      </c>
    </row>
    <row r="180" customFormat="false" ht="12.75" hidden="false" customHeight="false" outlineLevel="0" collapsed="false">
      <c r="A180" s="0" t="n">
        <v>16</v>
      </c>
      <c r="B180" s="4" t="n">
        <f aca="false">B179+1</f>
        <v>36327</v>
      </c>
      <c r="C180" s="1" t="n">
        <v>19527</v>
      </c>
      <c r="D180" s="1" t="n">
        <v>20000</v>
      </c>
      <c r="E180" s="1" t="n">
        <f aca="false">+C180-D180</f>
        <v>-473</v>
      </c>
    </row>
    <row r="181" customFormat="false" ht="12.75" hidden="false" customHeight="false" outlineLevel="0" collapsed="false">
      <c r="A181" s="0" t="n">
        <v>17</v>
      </c>
      <c r="B181" s="4" t="n">
        <f aca="false">B180+1</f>
        <v>36328</v>
      </c>
      <c r="C181" s="1" t="n">
        <v>19061</v>
      </c>
      <c r="D181" s="1" t="n">
        <v>20000</v>
      </c>
      <c r="E181" s="1" t="n">
        <f aca="false">+C181-D181</f>
        <v>-939</v>
      </c>
    </row>
    <row r="182" customFormat="false" ht="12.75" hidden="false" customHeight="false" outlineLevel="0" collapsed="false">
      <c r="A182" s="0" t="n">
        <v>18</v>
      </c>
      <c r="B182" s="4" t="n">
        <f aca="false">B181+1</f>
        <v>36329</v>
      </c>
      <c r="C182" s="1" t="n">
        <v>20203</v>
      </c>
      <c r="D182" s="1" t="n">
        <v>20000</v>
      </c>
      <c r="E182" s="1" t="n">
        <f aca="false">+C182-D182</f>
        <v>203</v>
      </c>
    </row>
    <row r="183" customFormat="false" ht="12.75" hidden="false" customHeight="false" outlineLevel="0" collapsed="false">
      <c r="A183" s="0" t="n">
        <v>19</v>
      </c>
      <c r="B183" s="4" t="n">
        <f aca="false">B182+1</f>
        <v>36330</v>
      </c>
      <c r="C183" s="1" t="n">
        <v>19480</v>
      </c>
      <c r="D183" s="1" t="n">
        <v>20000</v>
      </c>
      <c r="E183" s="1" t="n">
        <f aca="false">+C183-D183</f>
        <v>-520</v>
      </c>
    </row>
    <row r="184" customFormat="false" ht="12.75" hidden="false" customHeight="false" outlineLevel="0" collapsed="false">
      <c r="A184" s="0" t="n">
        <v>20</v>
      </c>
      <c r="B184" s="4" t="n">
        <f aca="false">B183+1</f>
        <v>36331</v>
      </c>
      <c r="C184" s="1" t="n">
        <v>20887</v>
      </c>
      <c r="D184" s="1" t="n">
        <v>20000</v>
      </c>
      <c r="E184" s="1" t="n">
        <f aca="false">+C184-D184</f>
        <v>887</v>
      </c>
    </row>
    <row r="185" customFormat="false" ht="12.75" hidden="false" customHeight="false" outlineLevel="0" collapsed="false">
      <c r="A185" s="0" t="n">
        <v>21</v>
      </c>
      <c r="B185" s="4" t="n">
        <f aca="false">B184+1</f>
        <v>36332</v>
      </c>
      <c r="C185" s="1" t="n">
        <v>28855</v>
      </c>
      <c r="D185" s="1" t="n">
        <v>20000</v>
      </c>
      <c r="E185" s="1" t="n">
        <f aca="false">+C185-D185</f>
        <v>8855</v>
      </c>
    </row>
    <row r="186" customFormat="false" ht="12.75" hidden="false" customHeight="false" outlineLevel="0" collapsed="false">
      <c r="A186" s="0" t="n">
        <v>22</v>
      </c>
      <c r="B186" s="4" t="n">
        <f aca="false">B185+1</f>
        <v>36333</v>
      </c>
      <c r="C186" s="1" t="n">
        <v>28854</v>
      </c>
      <c r="D186" s="1" t="n">
        <v>20000</v>
      </c>
      <c r="E186" s="1" t="n">
        <f aca="false">+C186-D186</f>
        <v>8854</v>
      </c>
    </row>
    <row r="187" customFormat="false" ht="12.75" hidden="false" customHeight="false" outlineLevel="0" collapsed="false">
      <c r="A187" s="0" t="n">
        <v>23</v>
      </c>
      <c r="B187" s="4" t="n">
        <f aca="false">B186+1</f>
        <v>36334</v>
      </c>
      <c r="C187" s="1" t="n">
        <v>36591</v>
      </c>
      <c r="D187" s="1" t="n">
        <v>20000</v>
      </c>
      <c r="E187" s="1" t="n">
        <f aca="false">+C187-D187</f>
        <v>16591</v>
      </c>
    </row>
    <row r="188" customFormat="false" ht="12.75" hidden="false" customHeight="false" outlineLevel="0" collapsed="false">
      <c r="A188" s="0" t="n">
        <v>24</v>
      </c>
      <c r="B188" s="4" t="n">
        <f aca="false">B187+1</f>
        <v>36335</v>
      </c>
      <c r="C188" s="1" t="n">
        <v>39812</v>
      </c>
      <c r="D188" s="1" t="n">
        <v>20000</v>
      </c>
      <c r="E188" s="1" t="n">
        <f aca="false">+C188-D188</f>
        <v>19812</v>
      </c>
    </row>
    <row r="189" customFormat="false" ht="12.75" hidden="false" customHeight="false" outlineLevel="0" collapsed="false">
      <c r="A189" s="0" t="n">
        <v>25</v>
      </c>
      <c r="B189" s="4" t="n">
        <f aca="false">B188+1</f>
        <v>36336</v>
      </c>
      <c r="C189" s="1" t="n">
        <v>25735</v>
      </c>
      <c r="D189" s="1" t="n">
        <v>20000</v>
      </c>
      <c r="E189" s="1" t="n">
        <f aca="false">+C189-D189</f>
        <v>5735</v>
      </c>
    </row>
    <row r="190" customFormat="false" ht="12.75" hidden="false" customHeight="false" outlineLevel="0" collapsed="false">
      <c r="A190" s="0" t="n">
        <v>26</v>
      </c>
      <c r="B190" s="4" t="n">
        <f aca="false">B189+1</f>
        <v>36337</v>
      </c>
      <c r="C190" s="1" t="n">
        <v>27890</v>
      </c>
      <c r="D190" s="1" t="n">
        <v>20000</v>
      </c>
      <c r="E190" s="1" t="n">
        <f aca="false">+C190-D190</f>
        <v>7890</v>
      </c>
    </row>
    <row r="191" customFormat="false" ht="12.75" hidden="false" customHeight="false" outlineLevel="0" collapsed="false">
      <c r="A191" s="0" t="n">
        <v>27</v>
      </c>
      <c r="B191" s="4" t="n">
        <f aca="false">B190+1</f>
        <v>36338</v>
      </c>
      <c r="C191" s="1" t="n">
        <v>31505</v>
      </c>
      <c r="D191" s="1" t="n">
        <v>20000</v>
      </c>
      <c r="E191" s="1" t="n">
        <f aca="false">+C191-D191</f>
        <v>11505</v>
      </c>
    </row>
    <row r="192" customFormat="false" ht="12.75" hidden="false" customHeight="false" outlineLevel="0" collapsed="false">
      <c r="A192" s="0" t="n">
        <v>28</v>
      </c>
      <c r="B192" s="4" t="n">
        <f aca="false">B191+1</f>
        <v>36339</v>
      </c>
      <c r="C192" s="1" t="n">
        <v>47220</v>
      </c>
      <c r="D192" s="1" t="n">
        <v>20000</v>
      </c>
      <c r="E192" s="1" t="n">
        <f aca="false">+C192-D192</f>
        <v>27220</v>
      </c>
      <c r="H192" s="0" t="n">
        <v>19061</v>
      </c>
      <c r="I192" s="0" t="s">
        <v>7</v>
      </c>
    </row>
    <row r="193" customFormat="false" ht="12.75" hidden="false" customHeight="false" outlineLevel="0" collapsed="false">
      <c r="A193" s="0" t="n">
        <v>29</v>
      </c>
      <c r="B193" s="4" t="n">
        <f aca="false">B192+1</f>
        <v>36340</v>
      </c>
      <c r="C193" s="1" t="n">
        <v>44072</v>
      </c>
      <c r="D193" s="1" t="n">
        <v>20000</v>
      </c>
      <c r="E193" s="1" t="n">
        <f aca="false">+C193-D193</f>
        <v>24072</v>
      </c>
      <c r="H193" s="0" t="n">
        <v>47220</v>
      </c>
      <c r="I193" s="0" t="s">
        <v>8</v>
      </c>
    </row>
    <row r="194" customFormat="false" ht="12.75" hidden="false" customHeight="false" outlineLevel="0" collapsed="false">
      <c r="A194" s="0" t="n">
        <v>30</v>
      </c>
      <c r="B194" s="4" t="n">
        <f aca="false">B193+1</f>
        <v>36341</v>
      </c>
      <c r="C194" s="1" t="n">
        <v>39063</v>
      </c>
      <c r="D194" s="1" t="n">
        <v>20000</v>
      </c>
      <c r="E194" s="1" t="n">
        <f aca="false">+C194-D194</f>
        <v>19063</v>
      </c>
      <c r="G194" s="0" t="n">
        <v>953156</v>
      </c>
      <c r="H194" s="0" t="n">
        <v>953156</v>
      </c>
      <c r="I194" s="0" t="s">
        <v>9</v>
      </c>
    </row>
    <row r="195" customFormat="false" ht="12.75" hidden="false" customHeight="false" outlineLevel="0" collapsed="false">
      <c r="C195" s="1" t="n">
        <f aca="false">SUM(C164:C194)</f>
        <v>953156</v>
      </c>
      <c r="D195" s="1" t="n">
        <f aca="false">SUM(D164:D194)</f>
        <v>600000</v>
      </c>
      <c r="E195" s="1" t="n">
        <f aca="false">SUM(E164:E194)</f>
        <v>353156</v>
      </c>
      <c r="F195" s="6" t="n">
        <f aca="false">((+D195*0.025)+(E195*0.04))/C195</f>
        <v>0.0305576841566333</v>
      </c>
    </row>
    <row r="196" customFormat="false" ht="12.75" hidden="false" customHeight="false" outlineLevel="0" collapsed="false">
      <c r="E196" s="1" t="n">
        <f aca="false">+C196-D196</f>
        <v>0</v>
      </c>
    </row>
    <row r="197" customFormat="false" ht="12.75" hidden="false" customHeight="false" outlineLevel="0" collapsed="false">
      <c r="A197" s="0" t="n">
        <v>1</v>
      </c>
      <c r="B197" s="4" t="n">
        <f aca="false">B194+1</f>
        <v>36342</v>
      </c>
      <c r="C197" s="1" t="n">
        <v>39309</v>
      </c>
      <c r="D197" s="1" t="n">
        <v>20000</v>
      </c>
      <c r="E197" s="1" t="n">
        <f aca="false">+C197-D197</f>
        <v>19309</v>
      </c>
    </row>
    <row r="198" customFormat="false" ht="12.75" hidden="false" customHeight="false" outlineLevel="0" collapsed="false">
      <c r="A198" s="0" t="n">
        <v>2</v>
      </c>
      <c r="B198" s="4" t="n">
        <f aca="false">B197+1</f>
        <v>36343</v>
      </c>
      <c r="C198" s="1" t="n">
        <v>39188</v>
      </c>
      <c r="D198" s="1" t="n">
        <v>20000</v>
      </c>
      <c r="E198" s="1" t="n">
        <f aca="false">+C198-D198</f>
        <v>19188</v>
      </c>
    </row>
    <row r="199" customFormat="false" ht="12.75" hidden="false" customHeight="false" outlineLevel="0" collapsed="false">
      <c r="A199" s="0" t="n">
        <v>3</v>
      </c>
      <c r="B199" s="4" t="n">
        <f aca="false">B198+1</f>
        <v>36344</v>
      </c>
      <c r="C199" s="1" t="n">
        <v>37943</v>
      </c>
      <c r="D199" s="1" t="n">
        <v>20000</v>
      </c>
      <c r="E199" s="1" t="n">
        <f aca="false">+C199-D199</f>
        <v>17943</v>
      </c>
    </row>
    <row r="200" customFormat="false" ht="12.75" hidden="false" customHeight="false" outlineLevel="0" collapsed="false">
      <c r="A200" s="0" t="n">
        <v>4</v>
      </c>
      <c r="B200" s="4" t="n">
        <f aca="false">B199+1</f>
        <v>36345</v>
      </c>
      <c r="C200" s="1" t="n">
        <v>35676</v>
      </c>
      <c r="D200" s="1" t="n">
        <v>20000</v>
      </c>
      <c r="E200" s="1" t="n">
        <f aca="false">+C200-D200</f>
        <v>15676</v>
      </c>
    </row>
    <row r="201" customFormat="false" ht="12.75" hidden="false" customHeight="false" outlineLevel="0" collapsed="false">
      <c r="A201" s="0" t="n">
        <v>5</v>
      </c>
      <c r="B201" s="4" t="n">
        <f aca="false">B200+1</f>
        <v>36346</v>
      </c>
      <c r="C201" s="1" t="n">
        <v>38001</v>
      </c>
      <c r="D201" s="1" t="n">
        <v>20000</v>
      </c>
      <c r="E201" s="1" t="n">
        <f aca="false">+C201-D201</f>
        <v>18001</v>
      </c>
    </row>
    <row r="202" customFormat="false" ht="12.75" hidden="false" customHeight="false" outlineLevel="0" collapsed="false">
      <c r="A202" s="0" t="n">
        <v>6</v>
      </c>
      <c r="B202" s="4" t="n">
        <f aca="false">B201+1</f>
        <v>36347</v>
      </c>
      <c r="C202" s="1" t="n">
        <v>41450</v>
      </c>
      <c r="D202" s="1" t="n">
        <v>20000</v>
      </c>
      <c r="E202" s="1" t="n">
        <f aca="false">+C202-D202</f>
        <v>21450</v>
      </c>
    </row>
    <row r="203" customFormat="false" ht="12.75" hidden="false" customHeight="false" outlineLevel="0" collapsed="false">
      <c r="A203" s="0" t="n">
        <v>7</v>
      </c>
      <c r="B203" s="4" t="n">
        <f aca="false">B202+1</f>
        <v>36348</v>
      </c>
      <c r="C203" s="1" t="n">
        <v>41369</v>
      </c>
      <c r="D203" s="1" t="n">
        <v>20000</v>
      </c>
      <c r="E203" s="1" t="n">
        <f aca="false">+C203-D203</f>
        <v>21369</v>
      </c>
    </row>
    <row r="204" customFormat="false" ht="12.75" hidden="false" customHeight="false" outlineLevel="0" collapsed="false">
      <c r="A204" s="0" t="n">
        <v>8</v>
      </c>
      <c r="B204" s="4" t="n">
        <f aca="false">B203+1</f>
        <v>36349</v>
      </c>
      <c r="C204" s="1" t="n">
        <v>43148</v>
      </c>
      <c r="D204" s="1" t="n">
        <v>20000</v>
      </c>
      <c r="E204" s="1" t="n">
        <f aca="false">+C204-D204</f>
        <v>23148</v>
      </c>
    </row>
    <row r="205" customFormat="false" ht="12.75" hidden="false" customHeight="false" outlineLevel="0" collapsed="false">
      <c r="A205" s="0" t="n">
        <v>9</v>
      </c>
      <c r="B205" s="4" t="n">
        <f aca="false">B204+1</f>
        <v>36350</v>
      </c>
      <c r="C205" s="1" t="n">
        <v>41636</v>
      </c>
      <c r="D205" s="1" t="n">
        <v>20000</v>
      </c>
      <c r="E205" s="1" t="n">
        <f aca="false">+C205-D205</f>
        <v>21636</v>
      </c>
    </row>
    <row r="206" customFormat="false" ht="12.75" hidden="false" customHeight="false" outlineLevel="0" collapsed="false">
      <c r="A206" s="0" t="n">
        <v>10</v>
      </c>
      <c r="B206" s="4" t="n">
        <f aca="false">B205+1</f>
        <v>36351</v>
      </c>
      <c r="C206" s="1" t="n">
        <v>33809</v>
      </c>
      <c r="D206" s="1" t="n">
        <v>20000</v>
      </c>
      <c r="E206" s="1" t="n">
        <f aca="false">+C206-D206</f>
        <v>13809</v>
      </c>
    </row>
    <row r="207" customFormat="false" ht="12.75" hidden="false" customHeight="false" outlineLevel="0" collapsed="false">
      <c r="A207" s="0" t="n">
        <v>11</v>
      </c>
      <c r="B207" s="4" t="n">
        <f aca="false">B206+1</f>
        <v>36352</v>
      </c>
      <c r="C207" s="1" t="n">
        <v>35323</v>
      </c>
      <c r="D207" s="1" t="n">
        <v>20000</v>
      </c>
      <c r="E207" s="1" t="n">
        <f aca="false">+C207-D207</f>
        <v>15323</v>
      </c>
    </row>
    <row r="208" customFormat="false" ht="12.75" hidden="false" customHeight="false" outlineLevel="0" collapsed="false">
      <c r="A208" s="0" t="n">
        <v>12</v>
      </c>
      <c r="B208" s="4" t="n">
        <f aca="false">B207+1</f>
        <v>36353</v>
      </c>
      <c r="C208" s="1" t="n">
        <v>32165</v>
      </c>
      <c r="D208" s="1" t="n">
        <v>20000</v>
      </c>
      <c r="E208" s="1" t="n">
        <f aca="false">+C208-D208</f>
        <v>12165</v>
      </c>
    </row>
    <row r="209" customFormat="false" ht="12.75" hidden="false" customHeight="false" outlineLevel="0" collapsed="false">
      <c r="A209" s="0" t="n">
        <v>13</v>
      </c>
      <c r="B209" s="4" t="n">
        <f aca="false">B208+1</f>
        <v>36354</v>
      </c>
      <c r="C209" s="1" t="n">
        <v>31983</v>
      </c>
      <c r="D209" s="1" t="n">
        <v>20000</v>
      </c>
      <c r="E209" s="1" t="n">
        <f aca="false">+C209-D209</f>
        <v>11983</v>
      </c>
    </row>
    <row r="210" customFormat="false" ht="12.75" hidden="false" customHeight="false" outlineLevel="0" collapsed="false">
      <c r="A210" s="0" t="n">
        <v>14</v>
      </c>
      <c r="B210" s="4" t="n">
        <f aca="false">B209+1</f>
        <v>36355</v>
      </c>
      <c r="C210" s="1" t="n">
        <v>38401</v>
      </c>
      <c r="D210" s="1" t="n">
        <v>20000</v>
      </c>
      <c r="E210" s="1" t="n">
        <f aca="false">+C210-D210</f>
        <v>18401</v>
      </c>
    </row>
    <row r="211" customFormat="false" ht="12.75" hidden="false" customHeight="false" outlineLevel="0" collapsed="false">
      <c r="A211" s="0" t="n">
        <v>15</v>
      </c>
      <c r="B211" s="4" t="n">
        <f aca="false">B210+1</f>
        <v>36356</v>
      </c>
      <c r="C211" s="1" t="n">
        <v>43884</v>
      </c>
      <c r="D211" s="1" t="n">
        <v>20000</v>
      </c>
      <c r="E211" s="1" t="n">
        <f aca="false">+C211-D211</f>
        <v>23884</v>
      </c>
    </row>
    <row r="212" customFormat="false" ht="12.75" hidden="false" customHeight="false" outlineLevel="0" collapsed="false">
      <c r="A212" s="0" t="n">
        <v>16</v>
      </c>
      <c r="B212" s="4" t="n">
        <f aca="false">B211+1</f>
        <v>36357</v>
      </c>
      <c r="C212" s="1" t="n">
        <v>37654</v>
      </c>
      <c r="D212" s="1" t="n">
        <v>20000</v>
      </c>
      <c r="E212" s="1" t="n">
        <f aca="false">+C212-D212</f>
        <v>17654</v>
      </c>
    </row>
    <row r="213" customFormat="false" ht="12.75" hidden="false" customHeight="false" outlineLevel="0" collapsed="false">
      <c r="A213" s="0" t="n">
        <v>17</v>
      </c>
      <c r="B213" s="4" t="n">
        <f aca="false">B212+1</f>
        <v>36358</v>
      </c>
      <c r="C213" s="1" t="n">
        <v>38609</v>
      </c>
      <c r="D213" s="1" t="n">
        <v>20000</v>
      </c>
      <c r="E213" s="1" t="n">
        <f aca="false">+C213-D213</f>
        <v>18609</v>
      </c>
    </row>
    <row r="214" customFormat="false" ht="12.75" hidden="false" customHeight="false" outlineLevel="0" collapsed="false">
      <c r="A214" s="0" t="n">
        <v>18</v>
      </c>
      <c r="B214" s="4" t="n">
        <f aca="false">B213+1</f>
        <v>36359</v>
      </c>
      <c r="C214" s="1" t="n">
        <v>36706</v>
      </c>
      <c r="D214" s="1" t="n">
        <v>20000</v>
      </c>
      <c r="E214" s="1" t="n">
        <f aca="false">+C214-D214</f>
        <v>16706</v>
      </c>
    </row>
    <row r="215" customFormat="false" ht="12.75" hidden="false" customHeight="false" outlineLevel="0" collapsed="false">
      <c r="A215" s="0" t="n">
        <v>19</v>
      </c>
      <c r="B215" s="4" t="n">
        <f aca="false">B214+1</f>
        <v>36360</v>
      </c>
      <c r="C215" s="1" t="n">
        <v>41993</v>
      </c>
      <c r="D215" s="1" t="n">
        <v>20000</v>
      </c>
      <c r="E215" s="1" t="n">
        <f aca="false">+C215-D215</f>
        <v>21993</v>
      </c>
    </row>
    <row r="216" customFormat="false" ht="12.75" hidden="false" customHeight="false" outlineLevel="0" collapsed="false">
      <c r="A216" s="0" t="n">
        <v>20</v>
      </c>
      <c r="B216" s="4" t="n">
        <f aca="false">B215+1</f>
        <v>36361</v>
      </c>
      <c r="C216" s="1" t="n">
        <v>41575</v>
      </c>
      <c r="D216" s="1" t="n">
        <v>20000</v>
      </c>
      <c r="E216" s="1" t="n">
        <f aca="false">+C216-D216</f>
        <v>21575</v>
      </c>
    </row>
    <row r="217" customFormat="false" ht="12.75" hidden="false" customHeight="false" outlineLevel="0" collapsed="false">
      <c r="A217" s="0" t="n">
        <v>21</v>
      </c>
      <c r="B217" s="4" t="n">
        <f aca="false">B216+1</f>
        <v>36362</v>
      </c>
      <c r="C217" s="1" t="n">
        <v>49882</v>
      </c>
      <c r="D217" s="1" t="n">
        <v>20000</v>
      </c>
      <c r="E217" s="1" t="n">
        <f aca="false">+C217-D217</f>
        <v>29882</v>
      </c>
    </row>
    <row r="218" customFormat="false" ht="12.75" hidden="false" customHeight="false" outlineLevel="0" collapsed="false">
      <c r="A218" s="0" t="n">
        <v>22</v>
      </c>
      <c r="B218" s="4" t="n">
        <f aca="false">B217+1</f>
        <v>36363</v>
      </c>
      <c r="C218" s="1" t="n">
        <v>51342</v>
      </c>
      <c r="D218" s="1" t="n">
        <v>20000</v>
      </c>
      <c r="E218" s="1" t="n">
        <f aca="false">+C218-D218</f>
        <v>31342</v>
      </c>
    </row>
    <row r="219" customFormat="false" ht="12.75" hidden="false" customHeight="false" outlineLevel="0" collapsed="false">
      <c r="A219" s="0" t="n">
        <v>23</v>
      </c>
      <c r="B219" s="4" t="n">
        <f aca="false">B218+1</f>
        <v>36364</v>
      </c>
      <c r="C219" s="1" t="n">
        <v>48841</v>
      </c>
      <c r="D219" s="1" t="n">
        <v>20000</v>
      </c>
      <c r="E219" s="1" t="n">
        <f aca="false">+C219-D219</f>
        <v>28841</v>
      </c>
    </row>
    <row r="220" customFormat="false" ht="12.75" hidden="false" customHeight="false" outlineLevel="0" collapsed="false">
      <c r="A220" s="0" t="n">
        <v>24</v>
      </c>
      <c r="B220" s="4" t="n">
        <f aca="false">B219+1</f>
        <v>36365</v>
      </c>
      <c r="C220" s="1" t="n">
        <v>41057</v>
      </c>
      <c r="D220" s="1" t="n">
        <v>20000</v>
      </c>
      <c r="E220" s="1" t="n">
        <f aca="false">+C220-D220</f>
        <v>21057</v>
      </c>
    </row>
    <row r="221" customFormat="false" ht="12.75" hidden="false" customHeight="false" outlineLevel="0" collapsed="false">
      <c r="A221" s="0" t="n">
        <v>25</v>
      </c>
      <c r="B221" s="4" t="n">
        <f aca="false">B220+1</f>
        <v>36366</v>
      </c>
      <c r="C221" s="1" t="n">
        <v>46688</v>
      </c>
      <c r="D221" s="1" t="n">
        <v>20000</v>
      </c>
      <c r="E221" s="1" t="n">
        <f aca="false">+C221-D221</f>
        <v>26688</v>
      </c>
    </row>
    <row r="222" customFormat="false" ht="12.75" hidden="false" customHeight="false" outlineLevel="0" collapsed="false">
      <c r="A222" s="0" t="n">
        <v>26</v>
      </c>
      <c r="B222" s="4" t="n">
        <f aca="false">B221+1</f>
        <v>36367</v>
      </c>
      <c r="C222" s="1" t="n">
        <v>49877</v>
      </c>
      <c r="D222" s="1" t="n">
        <v>20000</v>
      </c>
      <c r="E222" s="1" t="n">
        <f aca="false">+C222-D222</f>
        <v>29877</v>
      </c>
    </row>
    <row r="223" customFormat="false" ht="12.75" hidden="false" customHeight="false" outlineLevel="0" collapsed="false">
      <c r="A223" s="0" t="n">
        <v>27</v>
      </c>
      <c r="B223" s="4" t="n">
        <f aca="false">B222+1</f>
        <v>36368</v>
      </c>
      <c r="C223" s="1" t="n">
        <v>50437</v>
      </c>
      <c r="D223" s="1" t="n">
        <v>20000</v>
      </c>
      <c r="E223" s="1" t="n">
        <f aca="false">+C223-D223</f>
        <v>30437</v>
      </c>
    </row>
    <row r="224" customFormat="false" ht="12.75" hidden="false" customHeight="false" outlineLevel="0" collapsed="false">
      <c r="A224" s="0" t="n">
        <v>28</v>
      </c>
      <c r="B224" s="4" t="n">
        <f aca="false">B223+1</f>
        <v>36369</v>
      </c>
      <c r="C224" s="1" t="n">
        <v>48154</v>
      </c>
      <c r="D224" s="1" t="n">
        <v>20000</v>
      </c>
      <c r="E224" s="1" t="n">
        <f aca="false">+C224-D224</f>
        <v>28154</v>
      </c>
    </row>
    <row r="225" customFormat="false" ht="12.75" hidden="false" customHeight="false" outlineLevel="0" collapsed="false">
      <c r="A225" s="0" t="n">
        <v>29</v>
      </c>
      <c r="B225" s="4" t="n">
        <f aca="false">B224+1</f>
        <v>36370</v>
      </c>
      <c r="C225" s="1" t="n">
        <v>53549</v>
      </c>
      <c r="D225" s="1" t="n">
        <v>20000</v>
      </c>
      <c r="E225" s="1" t="n">
        <f aca="false">+C225-D225</f>
        <v>33549</v>
      </c>
      <c r="H225" s="0" t="n">
        <v>31983</v>
      </c>
      <c r="I225" s="0" t="s">
        <v>7</v>
      </c>
    </row>
    <row r="226" customFormat="false" ht="12.75" hidden="false" customHeight="false" outlineLevel="0" collapsed="false">
      <c r="A226" s="0" t="n">
        <v>30</v>
      </c>
      <c r="B226" s="4" t="n">
        <f aca="false">B225+1</f>
        <v>36371</v>
      </c>
      <c r="C226" s="1" t="n">
        <v>51049</v>
      </c>
      <c r="D226" s="1" t="n">
        <v>20000</v>
      </c>
      <c r="E226" s="1" t="n">
        <f aca="false">+C226-D226</f>
        <v>31049</v>
      </c>
      <c r="H226" s="0" t="n">
        <v>53549</v>
      </c>
      <c r="I226" s="0" t="s">
        <v>8</v>
      </c>
    </row>
    <row r="227" customFormat="false" ht="12.75" hidden="false" customHeight="false" outlineLevel="0" collapsed="false">
      <c r="A227" s="0" t="n">
        <v>31</v>
      </c>
      <c r="B227" s="4" t="n">
        <f aca="false">B226+1</f>
        <v>36372</v>
      </c>
      <c r="C227" s="1" t="n">
        <v>48001</v>
      </c>
      <c r="D227" s="1" t="n">
        <v>20000</v>
      </c>
      <c r="E227" s="1" t="n">
        <f aca="false">+C227-D227</f>
        <v>28001</v>
      </c>
      <c r="G227" s="0" t="n">
        <v>1308699</v>
      </c>
      <c r="H227" s="0" t="n">
        <v>1308699</v>
      </c>
      <c r="I227" s="0" t="s">
        <v>9</v>
      </c>
    </row>
    <row r="228" customFormat="false" ht="12.75" hidden="false" customHeight="false" outlineLevel="0" collapsed="false">
      <c r="C228" s="1" t="n">
        <f aca="false">SUM(C197:C227)</f>
        <v>1308699</v>
      </c>
      <c r="D228" s="1" t="n">
        <f aca="false">SUM(D197:D227)</f>
        <v>620000</v>
      </c>
      <c r="E228" s="1" t="n">
        <f aca="false">SUM(E197:E227)</f>
        <v>688699</v>
      </c>
      <c r="F228" s="6" t="n">
        <f aca="false">((+D228*0.025)+(E228*0.04))/C228</f>
        <v>0.0328937058865331</v>
      </c>
    </row>
    <row r="229" customFormat="false" ht="12.75" hidden="false" customHeight="false" outlineLevel="0" collapsed="false">
      <c r="A229" s="0" t="n">
        <v>1</v>
      </c>
      <c r="B229" s="4" t="n">
        <f aca="false">B227+1</f>
        <v>36373</v>
      </c>
      <c r="C229" s="1" t="n">
        <v>47742</v>
      </c>
      <c r="D229" s="1" t="n">
        <v>20000</v>
      </c>
      <c r="E229" s="1" t="n">
        <f aca="false">+C229-D229</f>
        <v>27742</v>
      </c>
    </row>
    <row r="230" customFormat="false" ht="12.75" hidden="false" customHeight="false" outlineLevel="0" collapsed="false">
      <c r="A230" s="0" t="n">
        <v>2</v>
      </c>
      <c r="B230" s="4" t="n">
        <f aca="false">B229+1</f>
        <v>36374</v>
      </c>
      <c r="C230" s="1" t="n">
        <v>49972</v>
      </c>
      <c r="D230" s="1" t="n">
        <v>20000</v>
      </c>
      <c r="E230" s="1" t="n">
        <f aca="false">+C230-D230</f>
        <v>29972</v>
      </c>
    </row>
    <row r="231" customFormat="false" ht="12.75" hidden="false" customHeight="false" outlineLevel="0" collapsed="false">
      <c r="A231" s="0" t="n">
        <v>3</v>
      </c>
      <c r="B231" s="4" t="n">
        <f aca="false">B230+1</f>
        <v>36375</v>
      </c>
      <c r="C231" s="1" t="n">
        <v>50816</v>
      </c>
      <c r="D231" s="1" t="n">
        <v>20000</v>
      </c>
      <c r="E231" s="1" t="n">
        <f aca="false">+C231-D231</f>
        <v>30816</v>
      </c>
    </row>
    <row r="232" customFormat="false" ht="12.75" hidden="false" customHeight="false" outlineLevel="0" collapsed="false">
      <c r="A232" s="0" t="n">
        <v>4</v>
      </c>
      <c r="B232" s="4" t="n">
        <f aca="false">B231+1</f>
        <v>36376</v>
      </c>
      <c r="C232" s="1" t="n">
        <v>46188</v>
      </c>
      <c r="D232" s="1" t="n">
        <v>20000</v>
      </c>
      <c r="E232" s="1" t="n">
        <f aca="false">+C232-D232</f>
        <v>26188</v>
      </c>
    </row>
    <row r="233" customFormat="false" ht="12.75" hidden="false" customHeight="false" outlineLevel="0" collapsed="false">
      <c r="A233" s="0" t="n">
        <v>5</v>
      </c>
      <c r="B233" s="4" t="n">
        <f aca="false">B232+1</f>
        <v>36377</v>
      </c>
      <c r="C233" s="1" t="n">
        <v>47141</v>
      </c>
      <c r="D233" s="1" t="n">
        <v>20000</v>
      </c>
      <c r="E233" s="1" t="n">
        <f aca="false">+C233-D233</f>
        <v>27141</v>
      </c>
    </row>
    <row r="234" customFormat="false" ht="12.75" hidden="false" customHeight="false" outlineLevel="0" collapsed="false">
      <c r="A234" s="0" t="n">
        <v>6</v>
      </c>
      <c r="B234" s="4" t="n">
        <f aca="false">B233+1</f>
        <v>36378</v>
      </c>
      <c r="C234" s="1" t="n">
        <v>46721</v>
      </c>
      <c r="D234" s="1" t="n">
        <v>20000</v>
      </c>
      <c r="E234" s="1" t="n">
        <f aca="false">+C234-D234</f>
        <v>26721</v>
      </c>
    </row>
    <row r="235" customFormat="false" ht="12.75" hidden="false" customHeight="false" outlineLevel="0" collapsed="false">
      <c r="A235" s="0" t="n">
        <v>7</v>
      </c>
      <c r="B235" s="4" t="n">
        <f aca="false">B234+1</f>
        <v>36379</v>
      </c>
      <c r="C235" s="1" t="n">
        <v>46219</v>
      </c>
      <c r="D235" s="1" t="n">
        <v>20000</v>
      </c>
      <c r="E235" s="1" t="n">
        <f aca="false">+C235-D235</f>
        <v>26219</v>
      </c>
    </row>
    <row r="236" customFormat="false" ht="12.75" hidden="false" customHeight="false" outlineLevel="0" collapsed="false">
      <c r="A236" s="0" t="n">
        <v>8</v>
      </c>
      <c r="B236" s="4" t="n">
        <f aca="false">B235+1</f>
        <v>36380</v>
      </c>
      <c r="C236" s="1" t="n">
        <v>42298</v>
      </c>
      <c r="D236" s="1" t="n">
        <v>20000</v>
      </c>
      <c r="E236" s="1" t="n">
        <f aca="false">+C236-D236</f>
        <v>22298</v>
      </c>
    </row>
    <row r="237" customFormat="false" ht="12.75" hidden="false" customHeight="false" outlineLevel="0" collapsed="false">
      <c r="A237" s="0" t="n">
        <v>9</v>
      </c>
      <c r="B237" s="4" t="n">
        <f aca="false">B236+1</f>
        <v>36381</v>
      </c>
      <c r="C237" s="1" t="n">
        <v>53055</v>
      </c>
      <c r="D237" s="1" t="n">
        <v>20000</v>
      </c>
      <c r="E237" s="1" t="n">
        <f aca="false">+C237-D237</f>
        <v>33055</v>
      </c>
    </row>
    <row r="238" customFormat="false" ht="12.75" hidden="false" customHeight="false" outlineLevel="0" collapsed="false">
      <c r="A238" s="0" t="n">
        <v>10</v>
      </c>
      <c r="B238" s="4" t="n">
        <f aca="false">B237+1</f>
        <v>36382</v>
      </c>
      <c r="C238" s="1" t="n">
        <v>51913</v>
      </c>
      <c r="D238" s="1" t="n">
        <v>20000</v>
      </c>
      <c r="E238" s="1" t="n">
        <f aca="false">+C238-D238</f>
        <v>31913</v>
      </c>
    </row>
    <row r="239" customFormat="false" ht="12.75" hidden="false" customHeight="false" outlineLevel="0" collapsed="false">
      <c r="A239" s="0" t="n">
        <v>11</v>
      </c>
      <c r="B239" s="4" t="n">
        <f aca="false">B238+1</f>
        <v>36383</v>
      </c>
      <c r="C239" s="1" t="n">
        <v>49059</v>
      </c>
      <c r="D239" s="1" t="n">
        <v>20000</v>
      </c>
      <c r="E239" s="1" t="n">
        <f aca="false">+C239-D239</f>
        <v>29059</v>
      </c>
    </row>
    <row r="240" customFormat="false" ht="12.75" hidden="false" customHeight="false" outlineLevel="0" collapsed="false">
      <c r="A240" s="0" t="n">
        <v>12</v>
      </c>
      <c r="B240" s="4" t="n">
        <f aca="false">B239+1</f>
        <v>36384</v>
      </c>
      <c r="C240" s="1" t="n">
        <v>53243</v>
      </c>
      <c r="D240" s="1" t="n">
        <v>20000</v>
      </c>
      <c r="E240" s="1" t="n">
        <f aca="false">+C240-D240</f>
        <v>33243</v>
      </c>
    </row>
    <row r="241" customFormat="false" ht="12.75" hidden="false" customHeight="false" outlineLevel="0" collapsed="false">
      <c r="A241" s="0" t="n">
        <v>13</v>
      </c>
      <c r="B241" s="4" t="n">
        <f aca="false">B240+1</f>
        <v>36385</v>
      </c>
      <c r="C241" s="1" t="n">
        <v>51755</v>
      </c>
      <c r="D241" s="1" t="n">
        <v>20000</v>
      </c>
      <c r="E241" s="1" t="n">
        <f aca="false">+C241-D241</f>
        <v>31755</v>
      </c>
    </row>
    <row r="242" customFormat="false" ht="12.75" hidden="false" customHeight="false" outlineLevel="0" collapsed="false">
      <c r="A242" s="0" t="n">
        <v>14</v>
      </c>
      <c r="B242" s="4" t="n">
        <f aca="false">B241+1</f>
        <v>36386</v>
      </c>
      <c r="C242" s="1" t="n">
        <v>44409</v>
      </c>
      <c r="D242" s="1" t="n">
        <v>20000</v>
      </c>
      <c r="E242" s="1" t="n">
        <f aca="false">+C242-D242</f>
        <v>24409</v>
      </c>
    </row>
    <row r="243" customFormat="false" ht="12.75" hidden="false" customHeight="false" outlineLevel="0" collapsed="false">
      <c r="A243" s="0" t="n">
        <v>15</v>
      </c>
      <c r="B243" s="4" t="n">
        <f aca="false">B242+1</f>
        <v>36387</v>
      </c>
      <c r="C243" s="1" t="n">
        <v>38929</v>
      </c>
      <c r="D243" s="1" t="n">
        <v>20000</v>
      </c>
      <c r="E243" s="1" t="n">
        <f aca="false">+C243-D243</f>
        <v>18929</v>
      </c>
    </row>
    <row r="244" customFormat="false" ht="12.75" hidden="false" customHeight="false" outlineLevel="0" collapsed="false">
      <c r="A244" s="0" t="n">
        <v>16</v>
      </c>
      <c r="B244" s="4" t="n">
        <f aca="false">B243+1</f>
        <v>36388</v>
      </c>
      <c r="C244" s="1" t="n">
        <v>50666</v>
      </c>
      <c r="D244" s="1" t="n">
        <v>20000</v>
      </c>
      <c r="E244" s="1" t="n">
        <f aca="false">+C244-D244</f>
        <v>30666</v>
      </c>
    </row>
    <row r="245" customFormat="false" ht="12.75" hidden="false" customHeight="false" outlineLevel="0" collapsed="false">
      <c r="A245" s="0" t="n">
        <v>17</v>
      </c>
      <c r="B245" s="4" t="n">
        <f aca="false">B244+1</f>
        <v>36389</v>
      </c>
      <c r="C245" s="1" t="n">
        <v>49867</v>
      </c>
      <c r="D245" s="1" t="n">
        <v>20000</v>
      </c>
      <c r="E245" s="1" t="n">
        <f aca="false">+C245-D245</f>
        <v>29867</v>
      </c>
    </row>
    <row r="246" customFormat="false" ht="12.75" hidden="false" customHeight="false" outlineLevel="0" collapsed="false">
      <c r="A246" s="0" t="n">
        <v>18</v>
      </c>
      <c r="B246" s="4" t="n">
        <f aca="false">B245+1</f>
        <v>36390</v>
      </c>
      <c r="C246" s="1" t="n">
        <v>51507</v>
      </c>
      <c r="D246" s="1" t="n">
        <v>20000</v>
      </c>
      <c r="E246" s="1" t="n">
        <f aca="false">+C246-D246</f>
        <v>31507</v>
      </c>
    </row>
    <row r="247" customFormat="false" ht="12.75" hidden="false" customHeight="false" outlineLevel="0" collapsed="false">
      <c r="A247" s="0" t="n">
        <v>19</v>
      </c>
      <c r="B247" s="4" t="n">
        <f aca="false">B246+1</f>
        <v>36391</v>
      </c>
      <c r="C247" s="1" t="n">
        <v>47956</v>
      </c>
      <c r="D247" s="1" t="n">
        <v>20000</v>
      </c>
      <c r="E247" s="1" t="n">
        <f aca="false">+C247-D247</f>
        <v>27956</v>
      </c>
    </row>
    <row r="248" customFormat="false" ht="12.75" hidden="false" customHeight="false" outlineLevel="0" collapsed="false">
      <c r="A248" s="0" t="n">
        <v>20</v>
      </c>
      <c r="B248" s="4" t="n">
        <f aca="false">B247+1</f>
        <v>36392</v>
      </c>
      <c r="C248" s="1" t="n">
        <v>46769</v>
      </c>
      <c r="D248" s="1" t="n">
        <v>20000</v>
      </c>
      <c r="E248" s="1" t="n">
        <f aca="false">+C248-D248</f>
        <v>26769</v>
      </c>
    </row>
    <row r="249" customFormat="false" ht="12.75" hidden="false" customHeight="false" outlineLevel="0" collapsed="false">
      <c r="A249" s="0" t="n">
        <v>21</v>
      </c>
      <c r="B249" s="4" t="n">
        <f aca="false">B248+1</f>
        <v>36393</v>
      </c>
      <c r="C249" s="1" t="n">
        <v>37600</v>
      </c>
      <c r="D249" s="1" t="n">
        <v>20000</v>
      </c>
      <c r="E249" s="1" t="n">
        <f aca="false">+C249-D249</f>
        <v>17600</v>
      </c>
    </row>
    <row r="250" customFormat="false" ht="12.75" hidden="false" customHeight="false" outlineLevel="0" collapsed="false">
      <c r="A250" s="0" t="n">
        <v>22</v>
      </c>
      <c r="B250" s="4" t="n">
        <f aca="false">B249+1</f>
        <v>36394</v>
      </c>
      <c r="C250" s="1" t="n">
        <v>40723</v>
      </c>
      <c r="D250" s="1" t="n">
        <v>20000</v>
      </c>
      <c r="E250" s="1" t="n">
        <f aca="false">+C250-D250</f>
        <v>20723</v>
      </c>
    </row>
    <row r="251" customFormat="false" ht="12.75" hidden="false" customHeight="false" outlineLevel="0" collapsed="false">
      <c r="A251" s="0" t="n">
        <v>23</v>
      </c>
      <c r="B251" s="4" t="n">
        <f aca="false">B250+1</f>
        <v>36395</v>
      </c>
      <c r="C251" s="1" t="n">
        <v>44221</v>
      </c>
      <c r="D251" s="1" t="n">
        <v>20000</v>
      </c>
      <c r="E251" s="1" t="n">
        <f aca="false">+C251-D251</f>
        <v>24221</v>
      </c>
    </row>
    <row r="252" customFormat="false" ht="12.75" hidden="false" customHeight="false" outlineLevel="0" collapsed="false">
      <c r="A252" s="0" t="n">
        <v>24</v>
      </c>
      <c r="B252" s="4" t="n">
        <f aca="false">B251+1</f>
        <v>36396</v>
      </c>
      <c r="C252" s="1" t="n">
        <v>46402</v>
      </c>
      <c r="D252" s="1" t="n">
        <v>20000</v>
      </c>
      <c r="E252" s="1" t="n">
        <f aca="false">+C252-D252</f>
        <v>26402</v>
      </c>
    </row>
    <row r="253" customFormat="false" ht="12.75" hidden="false" customHeight="false" outlineLevel="0" collapsed="false">
      <c r="A253" s="0" t="n">
        <v>25</v>
      </c>
      <c r="B253" s="4" t="n">
        <f aca="false">B252+1</f>
        <v>36397</v>
      </c>
      <c r="C253" s="1" t="n">
        <v>47619</v>
      </c>
      <c r="D253" s="1" t="n">
        <v>20000</v>
      </c>
      <c r="E253" s="1" t="n">
        <f aca="false">+C253-D253</f>
        <v>27619</v>
      </c>
    </row>
    <row r="254" customFormat="false" ht="12.75" hidden="false" customHeight="false" outlineLevel="0" collapsed="false">
      <c r="A254" s="0" t="n">
        <v>26</v>
      </c>
      <c r="B254" s="4" t="n">
        <f aca="false">B253+1</f>
        <v>36398</v>
      </c>
      <c r="C254" s="1" t="n">
        <v>47575</v>
      </c>
      <c r="D254" s="1" t="n">
        <v>20000</v>
      </c>
      <c r="E254" s="1" t="n">
        <f aca="false">+C254-D254</f>
        <v>27575</v>
      </c>
    </row>
    <row r="255" customFormat="false" ht="12.75" hidden="false" customHeight="false" outlineLevel="0" collapsed="false">
      <c r="A255" s="0" t="n">
        <v>27</v>
      </c>
      <c r="B255" s="4" t="n">
        <f aca="false">B254+1</f>
        <v>36399</v>
      </c>
      <c r="C255" s="1" t="n">
        <v>44554</v>
      </c>
      <c r="D255" s="1" t="n">
        <v>20000</v>
      </c>
      <c r="E255" s="1" t="n">
        <f aca="false">+C255-D255</f>
        <v>24554</v>
      </c>
    </row>
    <row r="256" customFormat="false" ht="12.75" hidden="false" customHeight="false" outlineLevel="0" collapsed="false">
      <c r="A256" s="0" t="n">
        <v>28</v>
      </c>
      <c r="B256" s="4" t="n">
        <f aca="false">B255+1</f>
        <v>36400</v>
      </c>
      <c r="C256" s="1" t="n">
        <v>47320</v>
      </c>
      <c r="D256" s="1" t="n">
        <v>20000</v>
      </c>
      <c r="E256" s="1" t="n">
        <f aca="false">+C256-D256</f>
        <v>27320</v>
      </c>
    </row>
    <row r="257" customFormat="false" ht="12.75" hidden="false" customHeight="false" outlineLevel="0" collapsed="false">
      <c r="A257" s="0" t="n">
        <v>29</v>
      </c>
      <c r="B257" s="4" t="n">
        <f aca="false">B256+1</f>
        <v>36401</v>
      </c>
      <c r="C257" s="1" t="n">
        <v>47519</v>
      </c>
      <c r="D257" s="1" t="n">
        <v>20000</v>
      </c>
      <c r="E257" s="1" t="n">
        <f aca="false">+C257-D257</f>
        <v>27519</v>
      </c>
      <c r="H257" s="0" t="n">
        <v>37600</v>
      </c>
      <c r="I257" s="0" t="s">
        <v>7</v>
      </c>
    </row>
    <row r="258" customFormat="false" ht="12.75" hidden="false" customHeight="false" outlineLevel="0" collapsed="false">
      <c r="A258" s="0" t="n">
        <v>30</v>
      </c>
      <c r="B258" s="4" t="n">
        <f aca="false">B257+1</f>
        <v>36402</v>
      </c>
      <c r="C258" s="1" t="n">
        <v>44614</v>
      </c>
      <c r="D258" s="1" t="n">
        <v>20000</v>
      </c>
      <c r="E258" s="1" t="n">
        <f aca="false">+C258-D258</f>
        <v>24614</v>
      </c>
      <c r="H258" s="0" t="n">
        <v>53243</v>
      </c>
      <c r="I258" s="0" t="s">
        <v>8</v>
      </c>
    </row>
    <row r="259" customFormat="false" ht="12.75" hidden="false" customHeight="false" outlineLevel="0" collapsed="false">
      <c r="A259" s="0" t="n">
        <v>31</v>
      </c>
      <c r="B259" s="4" t="n">
        <f aca="false">B258+1</f>
        <v>36403</v>
      </c>
      <c r="C259" s="1" t="n">
        <v>39127</v>
      </c>
      <c r="D259" s="1" t="n">
        <v>20000</v>
      </c>
      <c r="E259" s="1" t="n">
        <f aca="false">+C259-D259</f>
        <v>19127</v>
      </c>
      <c r="G259" s="0" t="n">
        <v>1453499</v>
      </c>
      <c r="H259" s="0" t="n">
        <v>1453499</v>
      </c>
      <c r="I259" s="0" t="s">
        <v>9</v>
      </c>
    </row>
    <row r="260" customFormat="false" ht="12.75" hidden="false" customHeight="false" outlineLevel="0" collapsed="false">
      <c r="C260" s="1" t="n">
        <f aca="false">SUM(C229:C259)</f>
        <v>1453499</v>
      </c>
      <c r="D260" s="1" t="n">
        <f aca="false">SUM(D229:D259)</f>
        <v>620000</v>
      </c>
      <c r="E260" s="1" t="n">
        <f aca="false">SUM(E229:E259)</f>
        <v>833499</v>
      </c>
      <c r="F260" s="6" t="n">
        <f aca="false">((+D260*0.025)+(E260*0.04))/C260</f>
        <v>0.0336016467847587</v>
      </c>
    </row>
    <row r="261" customFormat="false" ht="12.75" hidden="false" customHeight="false" outlineLevel="0" collapsed="false">
      <c r="A261" s="0" t="n">
        <v>1</v>
      </c>
      <c r="B261" s="4" t="n">
        <f aca="false">B259+1</f>
        <v>36404</v>
      </c>
      <c r="C261" s="1" t="n">
        <v>33249</v>
      </c>
      <c r="D261" s="1" t="n">
        <v>20000</v>
      </c>
      <c r="E261" s="1" t="n">
        <f aca="false">+C261-D261</f>
        <v>13249</v>
      </c>
    </row>
    <row r="262" customFormat="false" ht="12.75" hidden="false" customHeight="false" outlineLevel="0" collapsed="false">
      <c r="A262" s="0" t="n">
        <v>2</v>
      </c>
      <c r="B262" s="4" t="n">
        <f aca="false">B261+1</f>
        <v>36405</v>
      </c>
      <c r="C262" s="1" t="n">
        <v>35307</v>
      </c>
      <c r="D262" s="1" t="n">
        <v>20000</v>
      </c>
      <c r="E262" s="1" t="n">
        <f aca="false">+C262-D262</f>
        <v>15307</v>
      </c>
    </row>
    <row r="263" customFormat="false" ht="12.75" hidden="false" customHeight="false" outlineLevel="0" collapsed="false">
      <c r="A263" s="0" t="n">
        <v>3</v>
      </c>
      <c r="B263" s="4" t="n">
        <f aca="false">B262+1</f>
        <v>36406</v>
      </c>
      <c r="C263" s="1" t="n">
        <v>39283</v>
      </c>
      <c r="D263" s="1" t="n">
        <v>20000</v>
      </c>
      <c r="E263" s="1" t="n">
        <f aca="false">+C263-D263</f>
        <v>19283</v>
      </c>
    </row>
    <row r="264" customFormat="false" ht="12.75" hidden="false" customHeight="false" outlineLevel="0" collapsed="false">
      <c r="A264" s="0" t="n">
        <v>4</v>
      </c>
      <c r="B264" s="4" t="n">
        <f aca="false">B263+1</f>
        <v>36407</v>
      </c>
      <c r="C264" s="1" t="n">
        <v>33441</v>
      </c>
      <c r="D264" s="1" t="n">
        <v>20000</v>
      </c>
      <c r="E264" s="1" t="n">
        <f aca="false">+C264-D264</f>
        <v>13441</v>
      </c>
    </row>
    <row r="265" customFormat="false" ht="12.75" hidden="false" customHeight="false" outlineLevel="0" collapsed="false">
      <c r="A265" s="0" t="n">
        <v>5</v>
      </c>
      <c r="B265" s="4" t="n">
        <f aca="false">B264+1</f>
        <v>36408</v>
      </c>
      <c r="C265" s="1" t="n">
        <v>32458</v>
      </c>
      <c r="D265" s="1" t="n">
        <v>20000</v>
      </c>
      <c r="E265" s="1" t="n">
        <f aca="false">+C265-D265</f>
        <v>12458</v>
      </c>
    </row>
    <row r="266" customFormat="false" ht="12.75" hidden="false" customHeight="false" outlineLevel="0" collapsed="false">
      <c r="A266" s="0" t="n">
        <v>6</v>
      </c>
      <c r="B266" s="4" t="n">
        <f aca="false">B265+1</f>
        <v>36409</v>
      </c>
      <c r="C266" s="1" t="n">
        <v>34130</v>
      </c>
      <c r="D266" s="1" t="n">
        <v>20000</v>
      </c>
      <c r="E266" s="1" t="n">
        <f aca="false">+C266-D266</f>
        <v>14130</v>
      </c>
    </row>
    <row r="267" customFormat="false" ht="12.75" hidden="false" customHeight="false" outlineLevel="0" collapsed="false">
      <c r="A267" s="0" t="n">
        <v>7</v>
      </c>
      <c r="B267" s="4" t="n">
        <f aca="false">B266+1</f>
        <v>36410</v>
      </c>
      <c r="C267" s="1" t="n">
        <v>36007</v>
      </c>
      <c r="D267" s="1" t="n">
        <v>20000</v>
      </c>
      <c r="E267" s="1" t="n">
        <f aca="false">+C267-D267</f>
        <v>16007</v>
      </c>
    </row>
    <row r="268" customFormat="false" ht="12.75" hidden="false" customHeight="false" outlineLevel="0" collapsed="false">
      <c r="A268" s="0" t="n">
        <v>8</v>
      </c>
      <c r="B268" s="4" t="n">
        <f aca="false">B267+1</f>
        <v>36411</v>
      </c>
      <c r="C268" s="1" t="n">
        <v>40319</v>
      </c>
      <c r="D268" s="1" t="n">
        <v>20000</v>
      </c>
      <c r="E268" s="1" t="n">
        <f aca="false">+C268-D268</f>
        <v>20319</v>
      </c>
    </row>
    <row r="269" customFormat="false" ht="12.75" hidden="false" customHeight="false" outlineLevel="0" collapsed="false">
      <c r="A269" s="0" t="n">
        <v>9</v>
      </c>
      <c r="B269" s="4" t="n">
        <f aca="false">B268+1</f>
        <v>36412</v>
      </c>
      <c r="C269" s="1" t="n">
        <v>33622</v>
      </c>
      <c r="D269" s="1" t="n">
        <v>20000</v>
      </c>
      <c r="E269" s="1" t="n">
        <f aca="false">+C269-D269</f>
        <v>13622</v>
      </c>
    </row>
    <row r="270" customFormat="false" ht="12.75" hidden="false" customHeight="false" outlineLevel="0" collapsed="false">
      <c r="A270" s="0" t="n">
        <v>10</v>
      </c>
      <c r="B270" s="4" t="n">
        <f aca="false">B269+1</f>
        <v>36413</v>
      </c>
      <c r="C270" s="1" t="n">
        <v>27423</v>
      </c>
      <c r="D270" s="1" t="n">
        <v>20000</v>
      </c>
      <c r="E270" s="1" t="n">
        <f aca="false">+C270-D270</f>
        <v>7423</v>
      </c>
    </row>
    <row r="271" customFormat="false" ht="12.75" hidden="false" customHeight="false" outlineLevel="0" collapsed="false">
      <c r="A271" s="0" t="n">
        <v>11</v>
      </c>
      <c r="B271" s="4" t="n">
        <f aca="false">B270+1</f>
        <v>36414</v>
      </c>
      <c r="C271" s="1" t="n">
        <v>27237</v>
      </c>
      <c r="D271" s="1" t="n">
        <v>20000</v>
      </c>
      <c r="E271" s="1" t="n">
        <f aca="false">+C271-D271</f>
        <v>7237</v>
      </c>
    </row>
    <row r="272" customFormat="false" ht="12.75" hidden="false" customHeight="false" outlineLevel="0" collapsed="false">
      <c r="A272" s="0" t="n">
        <v>12</v>
      </c>
      <c r="B272" s="4" t="n">
        <f aca="false">B271+1</f>
        <v>36415</v>
      </c>
      <c r="C272" s="1" t="n">
        <v>24557</v>
      </c>
      <c r="D272" s="1" t="n">
        <v>20000</v>
      </c>
      <c r="E272" s="1" t="n">
        <f aca="false">+C272-D272</f>
        <v>4557</v>
      </c>
    </row>
    <row r="273" customFormat="false" ht="12.75" hidden="false" customHeight="false" outlineLevel="0" collapsed="false">
      <c r="A273" s="0" t="n">
        <v>13</v>
      </c>
      <c r="B273" s="4" t="n">
        <f aca="false">B272+1</f>
        <v>36416</v>
      </c>
      <c r="C273" s="1" t="n">
        <v>27914</v>
      </c>
      <c r="D273" s="1" t="n">
        <v>20000</v>
      </c>
      <c r="E273" s="1" t="n">
        <f aca="false">+C273-D273</f>
        <v>7914</v>
      </c>
    </row>
    <row r="274" customFormat="false" ht="12.75" hidden="false" customHeight="false" outlineLevel="0" collapsed="false">
      <c r="A274" s="0" t="n">
        <v>14</v>
      </c>
      <c r="B274" s="4" t="n">
        <f aca="false">B273+1</f>
        <v>36417</v>
      </c>
      <c r="C274" s="1" t="n">
        <v>25360</v>
      </c>
      <c r="D274" s="1" t="n">
        <v>20000</v>
      </c>
      <c r="E274" s="1" t="n">
        <f aca="false">+C274-D274</f>
        <v>5360</v>
      </c>
    </row>
    <row r="275" customFormat="false" ht="12.75" hidden="false" customHeight="false" outlineLevel="0" collapsed="false">
      <c r="A275" s="0" t="n">
        <v>15</v>
      </c>
      <c r="B275" s="4" t="n">
        <f aca="false">B274+1</f>
        <v>36418</v>
      </c>
      <c r="C275" s="1" t="n">
        <v>19013</v>
      </c>
      <c r="D275" s="1" t="n">
        <v>20000</v>
      </c>
      <c r="E275" s="1" t="n">
        <f aca="false">+C275-D275</f>
        <v>-987</v>
      </c>
    </row>
    <row r="276" customFormat="false" ht="12.75" hidden="false" customHeight="false" outlineLevel="0" collapsed="false">
      <c r="A276" s="0" t="n">
        <v>16</v>
      </c>
      <c r="B276" s="4" t="n">
        <f aca="false">B275+1</f>
        <v>36419</v>
      </c>
      <c r="C276" s="1" t="n">
        <v>19295</v>
      </c>
      <c r="D276" s="1" t="n">
        <v>20000</v>
      </c>
      <c r="E276" s="1" t="n">
        <f aca="false">+C276-D276</f>
        <v>-705</v>
      </c>
    </row>
    <row r="277" customFormat="false" ht="12.75" hidden="false" customHeight="false" outlineLevel="0" collapsed="false">
      <c r="A277" s="0" t="n">
        <v>17</v>
      </c>
      <c r="B277" s="4" t="n">
        <f aca="false">B276+1</f>
        <v>36420</v>
      </c>
      <c r="C277" s="1" t="n">
        <v>18369</v>
      </c>
      <c r="D277" s="1" t="n">
        <v>20000</v>
      </c>
      <c r="E277" s="1" t="n">
        <f aca="false">+C277-D277</f>
        <v>-1631</v>
      </c>
    </row>
    <row r="278" customFormat="false" ht="12.75" hidden="false" customHeight="false" outlineLevel="0" collapsed="false">
      <c r="A278" s="0" t="n">
        <v>18</v>
      </c>
      <c r="B278" s="4" t="n">
        <f aca="false">B277+1</f>
        <v>36421</v>
      </c>
      <c r="C278" s="1" t="n">
        <v>18618</v>
      </c>
      <c r="D278" s="1" t="n">
        <v>20000</v>
      </c>
      <c r="E278" s="1" t="n">
        <f aca="false">+C278-D278</f>
        <v>-1382</v>
      </c>
    </row>
    <row r="279" customFormat="false" ht="12.75" hidden="false" customHeight="false" outlineLevel="0" collapsed="false">
      <c r="A279" s="0" t="n">
        <v>19</v>
      </c>
      <c r="B279" s="4" t="n">
        <f aca="false">B278+1</f>
        <v>36422</v>
      </c>
      <c r="C279" s="1" t="n">
        <v>21636</v>
      </c>
      <c r="D279" s="1" t="n">
        <v>20000</v>
      </c>
      <c r="E279" s="1" t="n">
        <f aca="false">+C279-D279</f>
        <v>1636</v>
      </c>
    </row>
    <row r="280" customFormat="false" ht="12.75" hidden="false" customHeight="false" outlineLevel="0" collapsed="false">
      <c r="A280" s="0" t="n">
        <v>20</v>
      </c>
      <c r="B280" s="4" t="n">
        <f aca="false">B279+1</f>
        <v>36423</v>
      </c>
      <c r="C280" s="1" t="n">
        <v>22897</v>
      </c>
      <c r="D280" s="1" t="n">
        <v>20000</v>
      </c>
      <c r="E280" s="1" t="n">
        <f aca="false">+C280-D280</f>
        <v>2897</v>
      </c>
    </row>
    <row r="281" customFormat="false" ht="12.75" hidden="false" customHeight="false" outlineLevel="0" collapsed="false">
      <c r="A281" s="0" t="n">
        <v>21</v>
      </c>
      <c r="B281" s="4" t="n">
        <f aca="false">B280+1</f>
        <v>36424</v>
      </c>
      <c r="C281" s="1" t="n">
        <v>19171</v>
      </c>
      <c r="D281" s="1" t="n">
        <v>20000</v>
      </c>
      <c r="E281" s="1" t="n">
        <f aca="false">+C281-D281</f>
        <v>-829</v>
      </c>
    </row>
    <row r="282" customFormat="false" ht="12.75" hidden="false" customHeight="false" outlineLevel="0" collapsed="false">
      <c r="A282" s="0" t="n">
        <v>22</v>
      </c>
      <c r="B282" s="4" t="n">
        <f aca="false">B281+1</f>
        <v>36425</v>
      </c>
      <c r="C282" s="1" t="n">
        <v>18456</v>
      </c>
      <c r="D282" s="1" t="n">
        <v>20000</v>
      </c>
      <c r="E282" s="1" t="n">
        <f aca="false">+C282-D282</f>
        <v>-1544</v>
      </c>
    </row>
    <row r="283" customFormat="false" ht="12.75" hidden="false" customHeight="false" outlineLevel="0" collapsed="false">
      <c r="A283" s="0" t="n">
        <v>23</v>
      </c>
      <c r="B283" s="4" t="n">
        <f aca="false">B282+1</f>
        <v>36426</v>
      </c>
      <c r="C283" s="1" t="n">
        <v>19784</v>
      </c>
      <c r="D283" s="1" t="n">
        <v>20000</v>
      </c>
      <c r="E283" s="1" t="n">
        <f aca="false">+C283-D283</f>
        <v>-216</v>
      </c>
    </row>
    <row r="284" customFormat="false" ht="12.75" hidden="false" customHeight="false" outlineLevel="0" collapsed="false">
      <c r="A284" s="0" t="n">
        <v>24</v>
      </c>
      <c r="B284" s="4" t="n">
        <f aca="false">B283+1</f>
        <v>36427</v>
      </c>
      <c r="C284" s="1" t="n">
        <v>20080</v>
      </c>
      <c r="D284" s="1" t="n">
        <v>20000</v>
      </c>
      <c r="E284" s="1" t="n">
        <f aca="false">+C284-D284</f>
        <v>80</v>
      </c>
    </row>
    <row r="285" customFormat="false" ht="12.75" hidden="false" customHeight="false" outlineLevel="0" collapsed="false">
      <c r="A285" s="0" t="n">
        <v>25</v>
      </c>
      <c r="B285" s="4" t="n">
        <f aca="false">B284+1</f>
        <v>36428</v>
      </c>
      <c r="C285" s="1" t="n">
        <v>22341</v>
      </c>
      <c r="D285" s="1" t="n">
        <v>20000</v>
      </c>
      <c r="E285" s="1" t="n">
        <f aca="false">+C285-D285</f>
        <v>2341</v>
      </c>
    </row>
    <row r="286" customFormat="false" ht="12.75" hidden="false" customHeight="false" outlineLevel="0" collapsed="false">
      <c r="A286" s="0" t="n">
        <v>26</v>
      </c>
      <c r="B286" s="4" t="n">
        <f aca="false">B285+1</f>
        <v>36429</v>
      </c>
      <c r="C286" s="1" t="n">
        <v>25527</v>
      </c>
      <c r="D286" s="1" t="n">
        <v>20000</v>
      </c>
      <c r="E286" s="1" t="n">
        <f aca="false">+C286-D286</f>
        <v>5527</v>
      </c>
    </row>
    <row r="287" customFormat="false" ht="12.75" hidden="false" customHeight="false" outlineLevel="0" collapsed="false">
      <c r="A287" s="0" t="n">
        <v>27</v>
      </c>
      <c r="B287" s="4" t="n">
        <f aca="false">B286+1</f>
        <v>36430</v>
      </c>
      <c r="C287" s="1" t="n">
        <v>27352</v>
      </c>
      <c r="D287" s="1" t="n">
        <v>20000</v>
      </c>
      <c r="E287" s="1" t="n">
        <f aca="false">+C287-D287</f>
        <v>7352</v>
      </c>
    </row>
    <row r="288" customFormat="false" ht="12.75" hidden="false" customHeight="false" outlineLevel="0" collapsed="false">
      <c r="A288" s="0" t="n">
        <v>28</v>
      </c>
      <c r="B288" s="4" t="n">
        <f aca="false">B287+1</f>
        <v>36431</v>
      </c>
      <c r="C288" s="1" t="n">
        <v>22038</v>
      </c>
      <c r="D288" s="1" t="n">
        <v>20000</v>
      </c>
      <c r="E288" s="1" t="n">
        <f aca="false">+C288-D288</f>
        <v>2038</v>
      </c>
      <c r="H288" s="0" t="n">
        <v>9418</v>
      </c>
      <c r="I288" s="0" t="s">
        <v>7</v>
      </c>
    </row>
    <row r="289" customFormat="false" ht="12.75" hidden="false" customHeight="false" outlineLevel="0" collapsed="false">
      <c r="A289" s="0" t="n">
        <v>29</v>
      </c>
      <c r="B289" s="4" t="n">
        <f aca="false">B288+1</f>
        <v>36432</v>
      </c>
      <c r="C289" s="1" t="n">
        <v>15106</v>
      </c>
      <c r="D289" s="1" t="n">
        <v>20000</v>
      </c>
      <c r="E289" s="1" t="n">
        <f aca="false">+C289-D289</f>
        <v>-4894</v>
      </c>
      <c r="H289" s="0" t="n">
        <v>40319</v>
      </c>
      <c r="I289" s="0" t="s">
        <v>8</v>
      </c>
    </row>
    <row r="290" customFormat="false" ht="12.75" hidden="false" customHeight="false" outlineLevel="0" collapsed="false">
      <c r="A290" s="0" t="n">
        <v>30</v>
      </c>
      <c r="B290" s="4" t="n">
        <f aca="false">B289+1</f>
        <v>36433</v>
      </c>
      <c r="C290" s="1" t="n">
        <v>9418</v>
      </c>
      <c r="D290" s="1" t="n">
        <v>20000</v>
      </c>
      <c r="E290" s="1" t="n">
        <f aca="false">+C290-D290</f>
        <v>-10582</v>
      </c>
      <c r="G290" s="0" t="n">
        <v>769408</v>
      </c>
      <c r="H290" s="0" t="n">
        <v>769408</v>
      </c>
      <c r="I290" s="0" t="s">
        <v>9</v>
      </c>
    </row>
    <row r="291" customFormat="false" ht="12.75" hidden="false" customHeight="false" outlineLevel="0" collapsed="false">
      <c r="C291" s="1" t="n">
        <f aca="false">SUM(C260:C290)</f>
        <v>2222907</v>
      </c>
      <c r="D291" s="1" t="n">
        <f aca="false">SUM(D260:D290)</f>
        <v>1220000</v>
      </c>
      <c r="E291" s="1" t="n">
        <f aca="false">SUM(E260:E290)</f>
        <v>1002907</v>
      </c>
      <c r="F291" s="6" t="n">
        <f aca="false">((+D291*0.025)+(E291*0.04))/C291</f>
        <v>0.0317675368335248</v>
      </c>
    </row>
    <row r="292" customFormat="false" ht="12.75" hidden="false" customHeight="false" outlineLevel="0" collapsed="false">
      <c r="E292" s="1" t="n">
        <f aca="false">+C292-D292</f>
        <v>0</v>
      </c>
    </row>
    <row r="293" customFormat="false" ht="12.75" hidden="false" customHeight="false" outlineLevel="0" collapsed="false">
      <c r="A293" s="0" t="n">
        <v>1</v>
      </c>
      <c r="B293" s="4" t="n">
        <f aca="false">B290+1</f>
        <v>36434</v>
      </c>
      <c r="C293" s="1" t="n">
        <v>9552</v>
      </c>
      <c r="D293" s="1" t="n">
        <v>10000</v>
      </c>
      <c r="E293" s="1" t="n">
        <f aca="false">+C293-D293</f>
        <v>-448</v>
      </c>
    </row>
    <row r="294" customFormat="false" ht="12.75" hidden="false" customHeight="false" outlineLevel="0" collapsed="false">
      <c r="A294" s="0" t="n">
        <v>2</v>
      </c>
      <c r="B294" s="4" t="n">
        <f aca="false">B293+1</f>
        <v>36435</v>
      </c>
      <c r="C294" s="1" t="n">
        <v>11179</v>
      </c>
      <c r="D294" s="1" t="n">
        <v>10000</v>
      </c>
      <c r="E294" s="1" t="n">
        <f aca="false">+C294-D294</f>
        <v>1179</v>
      </c>
    </row>
    <row r="295" customFormat="false" ht="12.75" hidden="false" customHeight="false" outlineLevel="0" collapsed="false">
      <c r="A295" s="0" t="n">
        <v>3</v>
      </c>
      <c r="B295" s="4" t="n">
        <f aca="false">B294+1</f>
        <v>36436</v>
      </c>
      <c r="C295" s="1" t="n">
        <v>10875</v>
      </c>
      <c r="D295" s="1" t="n">
        <v>10000</v>
      </c>
      <c r="E295" s="1" t="n">
        <f aca="false">+C295-D295</f>
        <v>875</v>
      </c>
    </row>
    <row r="296" customFormat="false" ht="12.75" hidden="false" customHeight="false" outlineLevel="0" collapsed="false">
      <c r="A296" s="0" t="n">
        <v>4</v>
      </c>
      <c r="B296" s="4" t="n">
        <f aca="false">B295+1</f>
        <v>36437</v>
      </c>
      <c r="C296" s="1" t="n">
        <v>15013</v>
      </c>
      <c r="D296" s="1" t="n">
        <v>10000</v>
      </c>
      <c r="E296" s="1" t="n">
        <f aca="false">+C296-D296</f>
        <v>5013</v>
      </c>
    </row>
    <row r="297" customFormat="false" ht="12.75" hidden="false" customHeight="false" outlineLevel="0" collapsed="false">
      <c r="A297" s="0" t="n">
        <v>5</v>
      </c>
      <c r="B297" s="4" t="n">
        <f aca="false">B296+1</f>
        <v>36438</v>
      </c>
      <c r="C297" s="1" t="n">
        <v>14068</v>
      </c>
      <c r="D297" s="1" t="n">
        <v>10000</v>
      </c>
      <c r="E297" s="1" t="n">
        <f aca="false">+C297-D297</f>
        <v>4068</v>
      </c>
    </row>
    <row r="298" customFormat="false" ht="12.75" hidden="false" customHeight="false" outlineLevel="0" collapsed="false">
      <c r="A298" s="0" t="n">
        <v>6</v>
      </c>
      <c r="B298" s="4" t="n">
        <f aca="false">B297+1</f>
        <v>36439</v>
      </c>
      <c r="C298" s="1" t="n">
        <v>14979</v>
      </c>
      <c r="D298" s="1" t="n">
        <v>10000</v>
      </c>
      <c r="E298" s="1" t="n">
        <f aca="false">+C298-D298</f>
        <v>4979</v>
      </c>
    </row>
    <row r="299" customFormat="false" ht="12.75" hidden="false" customHeight="false" outlineLevel="0" collapsed="false">
      <c r="A299" s="0" t="n">
        <v>7</v>
      </c>
      <c r="B299" s="4" t="n">
        <f aca="false">B298+1</f>
        <v>36440</v>
      </c>
      <c r="C299" s="1" t="n">
        <v>18227</v>
      </c>
      <c r="D299" s="1" t="n">
        <v>10000</v>
      </c>
      <c r="E299" s="1" t="n">
        <f aca="false">+C299-D299</f>
        <v>8227</v>
      </c>
    </row>
    <row r="300" customFormat="false" ht="12.75" hidden="false" customHeight="false" outlineLevel="0" collapsed="false">
      <c r="A300" s="0" t="n">
        <v>8</v>
      </c>
      <c r="B300" s="4" t="n">
        <f aca="false">B299+1</f>
        <v>36441</v>
      </c>
      <c r="C300" s="1" t="n">
        <v>17269</v>
      </c>
      <c r="D300" s="1" t="n">
        <v>10000</v>
      </c>
      <c r="E300" s="1" t="n">
        <f aca="false">+C300-D300</f>
        <v>7269</v>
      </c>
    </row>
    <row r="301" customFormat="false" ht="12.75" hidden="false" customHeight="false" outlineLevel="0" collapsed="false">
      <c r="A301" s="0" t="n">
        <v>9</v>
      </c>
      <c r="B301" s="4" t="n">
        <f aca="false">B300+1</f>
        <v>36442</v>
      </c>
      <c r="C301" s="1" t="n">
        <v>16666</v>
      </c>
      <c r="D301" s="1" t="n">
        <v>10000</v>
      </c>
      <c r="E301" s="1" t="n">
        <f aca="false">+C301-D301</f>
        <v>6666</v>
      </c>
    </row>
    <row r="302" customFormat="false" ht="12.75" hidden="false" customHeight="false" outlineLevel="0" collapsed="false">
      <c r="A302" s="0" t="n">
        <v>10</v>
      </c>
      <c r="B302" s="4" t="n">
        <f aca="false">B301+1</f>
        <v>36443</v>
      </c>
      <c r="C302" s="1" t="n">
        <v>18110</v>
      </c>
      <c r="D302" s="1" t="n">
        <v>10000</v>
      </c>
      <c r="E302" s="1" t="n">
        <f aca="false">+C302-D302</f>
        <v>8110</v>
      </c>
    </row>
    <row r="303" customFormat="false" ht="12.75" hidden="false" customHeight="false" outlineLevel="0" collapsed="false">
      <c r="A303" s="0" t="n">
        <v>11</v>
      </c>
      <c r="B303" s="4" t="n">
        <f aca="false">B302+1</f>
        <v>36444</v>
      </c>
      <c r="C303" s="1" t="n">
        <v>14442</v>
      </c>
      <c r="D303" s="1" t="n">
        <v>10000</v>
      </c>
      <c r="E303" s="1" t="n">
        <f aca="false">+C303-D303</f>
        <v>4442</v>
      </c>
    </row>
    <row r="304" customFormat="false" ht="12.75" hidden="false" customHeight="false" outlineLevel="0" collapsed="false">
      <c r="A304" s="0" t="n">
        <v>12</v>
      </c>
      <c r="B304" s="4" t="n">
        <f aca="false">B303+1</f>
        <v>36445</v>
      </c>
      <c r="C304" s="1" t="n">
        <v>14898</v>
      </c>
      <c r="D304" s="1" t="n">
        <v>10000</v>
      </c>
      <c r="E304" s="1" t="n">
        <f aca="false">+C304-D304</f>
        <v>4898</v>
      </c>
    </row>
    <row r="305" customFormat="false" ht="12.75" hidden="false" customHeight="false" outlineLevel="0" collapsed="false">
      <c r="A305" s="0" t="n">
        <v>13</v>
      </c>
      <c r="B305" s="4" t="n">
        <f aca="false">B304+1</f>
        <v>36446</v>
      </c>
      <c r="C305" s="1" t="n">
        <v>17819</v>
      </c>
      <c r="D305" s="1" t="n">
        <v>10000</v>
      </c>
      <c r="E305" s="1" t="n">
        <f aca="false">+C305-D305</f>
        <v>7819</v>
      </c>
    </row>
    <row r="306" customFormat="false" ht="12.75" hidden="false" customHeight="false" outlineLevel="0" collapsed="false">
      <c r="A306" s="0" t="n">
        <v>14</v>
      </c>
      <c r="B306" s="4" t="n">
        <f aca="false">B305+1</f>
        <v>36447</v>
      </c>
      <c r="C306" s="1" t="n">
        <v>15586</v>
      </c>
      <c r="D306" s="1" t="n">
        <v>10000</v>
      </c>
      <c r="E306" s="1" t="n">
        <f aca="false">+C306-D306</f>
        <v>5586</v>
      </c>
    </row>
    <row r="307" customFormat="false" ht="12.75" hidden="false" customHeight="false" outlineLevel="0" collapsed="false">
      <c r="A307" s="0" t="n">
        <v>15</v>
      </c>
      <c r="B307" s="4" t="n">
        <f aca="false">B306+1</f>
        <v>36448</v>
      </c>
      <c r="C307" s="1" t="n">
        <v>16165</v>
      </c>
      <c r="D307" s="1" t="n">
        <v>10000</v>
      </c>
      <c r="E307" s="1" t="n">
        <f aca="false">+C307-D307</f>
        <v>6165</v>
      </c>
    </row>
    <row r="308" customFormat="false" ht="12.75" hidden="false" customHeight="false" outlineLevel="0" collapsed="false">
      <c r="A308" s="0" t="n">
        <v>16</v>
      </c>
      <c r="B308" s="4" t="n">
        <f aca="false">B307+1</f>
        <v>36449</v>
      </c>
      <c r="C308" s="1" t="n">
        <v>15230</v>
      </c>
      <c r="D308" s="1" t="n">
        <v>10000</v>
      </c>
      <c r="E308" s="1" t="n">
        <f aca="false">+C308-D308</f>
        <v>5230</v>
      </c>
    </row>
    <row r="309" customFormat="false" ht="12.75" hidden="false" customHeight="false" outlineLevel="0" collapsed="false">
      <c r="A309" s="0" t="n">
        <v>17</v>
      </c>
      <c r="B309" s="4" t="n">
        <f aca="false">B308+1</f>
        <v>36450</v>
      </c>
      <c r="C309" s="1" t="n">
        <v>14725</v>
      </c>
      <c r="D309" s="1" t="n">
        <v>10000</v>
      </c>
      <c r="E309" s="1" t="n">
        <f aca="false">+C309-D309</f>
        <v>4725</v>
      </c>
    </row>
    <row r="310" customFormat="false" ht="12.75" hidden="false" customHeight="false" outlineLevel="0" collapsed="false">
      <c r="A310" s="0" t="n">
        <v>18</v>
      </c>
      <c r="B310" s="4" t="n">
        <f aca="false">B309+1</f>
        <v>36451</v>
      </c>
      <c r="C310" s="1" t="n">
        <v>15784</v>
      </c>
      <c r="D310" s="1" t="n">
        <v>10000</v>
      </c>
      <c r="E310" s="1" t="n">
        <f aca="false">+C310-D310</f>
        <v>5784</v>
      </c>
    </row>
    <row r="311" customFormat="false" ht="12.75" hidden="false" customHeight="false" outlineLevel="0" collapsed="false">
      <c r="A311" s="0" t="n">
        <v>19</v>
      </c>
      <c r="B311" s="4" t="n">
        <f aca="false">B310+1</f>
        <v>36452</v>
      </c>
      <c r="C311" s="1" t="n">
        <v>14831</v>
      </c>
      <c r="D311" s="1" t="n">
        <v>10000</v>
      </c>
      <c r="E311" s="1" t="n">
        <f aca="false">+C311-D311</f>
        <v>4831</v>
      </c>
    </row>
    <row r="312" customFormat="false" ht="12.75" hidden="false" customHeight="false" outlineLevel="0" collapsed="false">
      <c r="A312" s="0" t="n">
        <v>20</v>
      </c>
      <c r="B312" s="4" t="n">
        <f aca="false">B311+1</f>
        <v>36453</v>
      </c>
      <c r="C312" s="1" t="n">
        <v>13410</v>
      </c>
      <c r="D312" s="1" t="n">
        <v>10000</v>
      </c>
      <c r="E312" s="1" t="n">
        <f aca="false">+C312-D312</f>
        <v>3410</v>
      </c>
    </row>
    <row r="313" customFormat="false" ht="12.75" hidden="false" customHeight="false" outlineLevel="0" collapsed="false">
      <c r="A313" s="0" t="n">
        <v>21</v>
      </c>
      <c r="B313" s="4" t="n">
        <f aca="false">B312+1</f>
        <v>36454</v>
      </c>
      <c r="C313" s="1" t="n">
        <v>14763</v>
      </c>
      <c r="D313" s="1" t="n">
        <v>10000</v>
      </c>
      <c r="E313" s="1" t="n">
        <f aca="false">+C313-D313</f>
        <v>4763</v>
      </c>
    </row>
    <row r="314" customFormat="false" ht="12.75" hidden="false" customHeight="false" outlineLevel="0" collapsed="false">
      <c r="A314" s="0" t="n">
        <v>22</v>
      </c>
      <c r="B314" s="4" t="n">
        <f aca="false">B313+1</f>
        <v>36455</v>
      </c>
      <c r="C314" s="1" t="n">
        <v>15014</v>
      </c>
      <c r="D314" s="1" t="n">
        <v>10000</v>
      </c>
      <c r="E314" s="1" t="n">
        <f aca="false">+C314-D314</f>
        <v>5014</v>
      </c>
    </row>
    <row r="315" customFormat="false" ht="12.75" hidden="false" customHeight="false" outlineLevel="0" collapsed="false">
      <c r="A315" s="0" t="n">
        <v>23</v>
      </c>
      <c r="B315" s="4" t="n">
        <f aca="false">B314+1</f>
        <v>36456</v>
      </c>
      <c r="C315" s="1" t="n">
        <v>14679</v>
      </c>
      <c r="D315" s="1" t="n">
        <v>10000</v>
      </c>
      <c r="E315" s="1" t="n">
        <f aca="false">+C315-D315</f>
        <v>4679</v>
      </c>
    </row>
    <row r="316" customFormat="false" ht="12.75" hidden="false" customHeight="false" outlineLevel="0" collapsed="false">
      <c r="A316" s="0" t="n">
        <v>24</v>
      </c>
      <c r="B316" s="4" t="n">
        <f aca="false">B315+1</f>
        <v>36457</v>
      </c>
      <c r="C316" s="1" t="n">
        <v>15968</v>
      </c>
      <c r="D316" s="1" t="n">
        <v>10000</v>
      </c>
      <c r="E316" s="1" t="n">
        <f aca="false">+C316-D316</f>
        <v>5968</v>
      </c>
    </row>
    <row r="317" customFormat="false" ht="12.75" hidden="false" customHeight="false" outlineLevel="0" collapsed="false">
      <c r="A317" s="0" t="n">
        <v>25</v>
      </c>
      <c r="B317" s="4" t="n">
        <f aca="false">B316+1</f>
        <v>36458</v>
      </c>
      <c r="C317" s="1" t="n">
        <v>14991</v>
      </c>
      <c r="D317" s="1" t="n">
        <v>10000</v>
      </c>
      <c r="E317" s="1" t="n">
        <f aca="false">+C317-D317</f>
        <v>4991</v>
      </c>
    </row>
    <row r="318" customFormat="false" ht="12.75" hidden="false" customHeight="false" outlineLevel="0" collapsed="false">
      <c r="A318" s="0" t="n">
        <v>26</v>
      </c>
      <c r="B318" s="4" t="n">
        <f aca="false">B317+1</f>
        <v>36459</v>
      </c>
      <c r="C318" s="1" t="n">
        <v>14335</v>
      </c>
      <c r="D318" s="1" t="n">
        <v>10000</v>
      </c>
      <c r="E318" s="1" t="n">
        <f aca="false">+C318-D318</f>
        <v>4335</v>
      </c>
    </row>
    <row r="319" customFormat="false" ht="12.75" hidden="false" customHeight="false" outlineLevel="0" collapsed="false">
      <c r="A319" s="0" t="n">
        <v>27</v>
      </c>
      <c r="B319" s="4" t="n">
        <f aca="false">B318+1</f>
        <v>36460</v>
      </c>
      <c r="C319" s="1" t="n">
        <v>16808</v>
      </c>
      <c r="D319" s="1" t="n">
        <v>10000</v>
      </c>
      <c r="E319" s="1" t="n">
        <f aca="false">+C319-D319</f>
        <v>6808</v>
      </c>
    </row>
    <row r="320" customFormat="false" ht="12.75" hidden="false" customHeight="false" outlineLevel="0" collapsed="false">
      <c r="A320" s="0" t="n">
        <v>28</v>
      </c>
      <c r="B320" s="4" t="n">
        <f aca="false">B319+1</f>
        <v>36461</v>
      </c>
      <c r="C320" s="1" t="n">
        <v>17778</v>
      </c>
      <c r="D320" s="1" t="n">
        <v>10000</v>
      </c>
      <c r="E320" s="1" t="n">
        <f aca="false">+C320-D320</f>
        <v>7778</v>
      </c>
    </row>
    <row r="321" customFormat="false" ht="12.75" hidden="false" customHeight="false" outlineLevel="0" collapsed="false">
      <c r="A321" s="0" t="n">
        <v>29</v>
      </c>
      <c r="B321" s="4" t="n">
        <f aca="false">B320+1</f>
        <v>36462</v>
      </c>
      <c r="C321" s="1" t="n">
        <v>16353</v>
      </c>
      <c r="D321" s="1" t="n">
        <v>10000</v>
      </c>
      <c r="E321" s="1" t="n">
        <f aca="false">+C321-D321</f>
        <v>6353</v>
      </c>
      <c r="H321" s="0" t="n">
        <v>9552</v>
      </c>
      <c r="I321" s="0" t="s">
        <v>7</v>
      </c>
    </row>
    <row r="322" customFormat="false" ht="12.75" hidden="false" customHeight="false" outlineLevel="0" collapsed="false">
      <c r="A322" s="0" t="n">
        <v>30</v>
      </c>
      <c r="B322" s="4" t="n">
        <f aca="false">B321+1</f>
        <v>36463</v>
      </c>
      <c r="C322" s="1" t="n">
        <v>16651</v>
      </c>
      <c r="D322" s="1" t="n">
        <v>10000</v>
      </c>
      <c r="E322" s="1" t="n">
        <f aca="false">+C322-D322</f>
        <v>6651</v>
      </c>
      <c r="H322" s="0" t="n">
        <v>18227</v>
      </c>
      <c r="I322" s="0" t="s">
        <v>8</v>
      </c>
    </row>
    <row r="323" customFormat="false" ht="12.75" hidden="false" customHeight="false" outlineLevel="0" collapsed="false">
      <c r="A323" s="0" t="n">
        <v>31</v>
      </c>
      <c r="B323" s="4" t="n">
        <f aca="false">B322+1</f>
        <v>36464</v>
      </c>
      <c r="C323" s="1" t="n">
        <v>15256</v>
      </c>
      <c r="D323" s="1" t="n">
        <v>10000</v>
      </c>
      <c r="E323" s="1" t="n">
        <f aca="false">+C323-D323</f>
        <v>5256</v>
      </c>
      <c r="G323" s="0" t="n">
        <v>471424</v>
      </c>
      <c r="H323" s="0" t="n">
        <v>471424</v>
      </c>
      <c r="I323" s="0" t="s">
        <v>9</v>
      </c>
    </row>
    <row r="324" customFormat="false" ht="12.75" hidden="false" customHeight="false" outlineLevel="0" collapsed="false">
      <c r="C324" s="1" t="n">
        <f aca="false">SUM(C293:C323)</f>
        <v>471424</v>
      </c>
      <c r="D324" s="1" t="n">
        <f aca="false">SUM(D293:D323)</f>
        <v>310000</v>
      </c>
      <c r="E324" s="1" t="n">
        <f aca="false">SUM(E293:E323)</f>
        <v>161424</v>
      </c>
      <c r="F324" s="6" t="n">
        <f aca="false">((+D324*0.025)+(E324*0.04))/C324</f>
        <v>0.0301362679880532</v>
      </c>
    </row>
    <row r="325" customFormat="false" ht="12.75" hidden="false" customHeight="false" outlineLevel="0" collapsed="false">
      <c r="A325" s="0" t="n">
        <v>1</v>
      </c>
      <c r="B325" s="4" t="n">
        <f aca="false">B323+1</f>
        <v>36465</v>
      </c>
      <c r="C325" s="1" t="n">
        <v>9749</v>
      </c>
      <c r="D325" s="1" t="n">
        <v>10000</v>
      </c>
      <c r="E325" s="1" t="n">
        <f aca="false">+C325-D325</f>
        <v>-251</v>
      </c>
    </row>
    <row r="326" customFormat="false" ht="12.75" hidden="false" customHeight="false" outlineLevel="0" collapsed="false">
      <c r="A326" s="0" t="n">
        <v>2</v>
      </c>
      <c r="B326" s="4" t="n">
        <f aca="false">B325+1</f>
        <v>36466</v>
      </c>
      <c r="C326" s="1" t="n">
        <v>8813</v>
      </c>
      <c r="D326" s="1" t="n">
        <v>10000</v>
      </c>
      <c r="E326" s="1" t="n">
        <f aca="false">+C326-D326</f>
        <v>-1187</v>
      </c>
    </row>
    <row r="327" customFormat="false" ht="12.75" hidden="false" customHeight="false" outlineLevel="0" collapsed="false">
      <c r="A327" s="0" t="n">
        <v>3</v>
      </c>
      <c r="B327" s="4" t="n">
        <f aca="false">B326+1</f>
        <v>36467</v>
      </c>
      <c r="C327" s="1" t="n">
        <v>7525</v>
      </c>
      <c r="D327" s="1" t="n">
        <v>10000</v>
      </c>
      <c r="E327" s="1" t="n">
        <f aca="false">+C327-D327</f>
        <v>-2475</v>
      </c>
    </row>
    <row r="328" customFormat="false" ht="12.75" hidden="false" customHeight="false" outlineLevel="0" collapsed="false">
      <c r="A328" s="0" t="n">
        <v>4</v>
      </c>
      <c r="B328" s="4" t="n">
        <f aca="false">B327+1</f>
        <v>36468</v>
      </c>
      <c r="C328" s="1" t="n">
        <v>8038</v>
      </c>
      <c r="D328" s="1" t="n">
        <v>10000</v>
      </c>
      <c r="E328" s="1" t="n">
        <f aca="false">+C328-D328</f>
        <v>-1962</v>
      </c>
    </row>
    <row r="329" customFormat="false" ht="12.75" hidden="false" customHeight="false" outlineLevel="0" collapsed="false">
      <c r="A329" s="0" t="n">
        <v>5</v>
      </c>
      <c r="B329" s="4" t="n">
        <f aca="false">B328+1</f>
        <v>36469</v>
      </c>
      <c r="C329" s="1" t="n">
        <v>9580</v>
      </c>
      <c r="D329" s="1" t="n">
        <v>10000</v>
      </c>
      <c r="E329" s="1" t="n">
        <f aca="false">+C329-D329</f>
        <v>-420</v>
      </c>
    </row>
    <row r="330" customFormat="false" ht="12.75" hidden="false" customHeight="false" outlineLevel="0" collapsed="false">
      <c r="A330" s="0" t="n">
        <v>6</v>
      </c>
      <c r="B330" s="4" t="n">
        <f aca="false">B329+1</f>
        <v>36470</v>
      </c>
      <c r="C330" s="1" t="n">
        <v>8887</v>
      </c>
      <c r="D330" s="1" t="n">
        <v>10000</v>
      </c>
      <c r="E330" s="1" t="n">
        <f aca="false">+C330-D330</f>
        <v>-1113</v>
      </c>
    </row>
    <row r="331" customFormat="false" ht="12.75" hidden="false" customHeight="false" outlineLevel="0" collapsed="false">
      <c r="A331" s="0" t="n">
        <v>7</v>
      </c>
      <c r="B331" s="4" t="n">
        <f aca="false">B330+1</f>
        <v>36471</v>
      </c>
      <c r="C331" s="1" t="n">
        <v>8366</v>
      </c>
      <c r="D331" s="1" t="n">
        <v>10000</v>
      </c>
      <c r="E331" s="1" t="n">
        <f aca="false">+C331-D331</f>
        <v>-1634</v>
      </c>
    </row>
    <row r="332" customFormat="false" ht="12.75" hidden="false" customHeight="false" outlineLevel="0" collapsed="false">
      <c r="A332" s="0" t="n">
        <v>8</v>
      </c>
      <c r="B332" s="4" t="n">
        <f aca="false">B331+1</f>
        <v>36472</v>
      </c>
      <c r="C332" s="1" t="n">
        <v>7240</v>
      </c>
      <c r="D332" s="1" t="n">
        <v>10000</v>
      </c>
      <c r="E332" s="1" t="n">
        <f aca="false">+C332-D332</f>
        <v>-2760</v>
      </c>
    </row>
    <row r="333" customFormat="false" ht="12.75" hidden="false" customHeight="false" outlineLevel="0" collapsed="false">
      <c r="A333" s="0" t="n">
        <v>9</v>
      </c>
      <c r="B333" s="4" t="n">
        <f aca="false">B332+1</f>
        <v>36473</v>
      </c>
      <c r="C333" s="1" t="n">
        <v>8228</v>
      </c>
      <c r="D333" s="1" t="n">
        <v>10000</v>
      </c>
      <c r="E333" s="1" t="n">
        <f aca="false">+C333-D333</f>
        <v>-1772</v>
      </c>
    </row>
    <row r="334" customFormat="false" ht="12.75" hidden="false" customHeight="false" outlineLevel="0" collapsed="false">
      <c r="A334" s="0" t="n">
        <v>10</v>
      </c>
      <c r="B334" s="4" t="n">
        <f aca="false">B333+1</f>
        <v>36474</v>
      </c>
      <c r="C334" s="1" t="n">
        <v>8423</v>
      </c>
      <c r="D334" s="1" t="n">
        <v>10000</v>
      </c>
      <c r="E334" s="1" t="n">
        <f aca="false">+C334-D334</f>
        <v>-1577</v>
      </c>
    </row>
    <row r="335" customFormat="false" ht="12.75" hidden="false" customHeight="false" outlineLevel="0" collapsed="false">
      <c r="A335" s="0" t="n">
        <v>11</v>
      </c>
      <c r="B335" s="4" t="n">
        <f aca="false">B334+1</f>
        <v>36475</v>
      </c>
      <c r="C335" s="1" t="n">
        <v>7788</v>
      </c>
      <c r="D335" s="1" t="n">
        <v>10000</v>
      </c>
      <c r="E335" s="1" t="n">
        <f aca="false">+C335-D335</f>
        <v>-2212</v>
      </c>
    </row>
    <row r="336" customFormat="false" ht="12.75" hidden="false" customHeight="false" outlineLevel="0" collapsed="false">
      <c r="A336" s="0" t="n">
        <v>12</v>
      </c>
      <c r="B336" s="4" t="n">
        <f aca="false">B335+1</f>
        <v>36476</v>
      </c>
      <c r="C336" s="1" t="n">
        <v>13580</v>
      </c>
      <c r="D336" s="1" t="n">
        <v>10000</v>
      </c>
      <c r="E336" s="1" t="n">
        <f aca="false">+C336-D336</f>
        <v>3580</v>
      </c>
    </row>
    <row r="337" customFormat="false" ht="12.75" hidden="false" customHeight="false" outlineLevel="0" collapsed="false">
      <c r="A337" s="0" t="n">
        <v>13</v>
      </c>
      <c r="B337" s="4" t="n">
        <f aca="false">B336+1</f>
        <v>36477</v>
      </c>
      <c r="C337" s="1" t="n">
        <v>9640</v>
      </c>
      <c r="D337" s="1" t="n">
        <v>10000</v>
      </c>
      <c r="E337" s="1" t="n">
        <f aca="false">+C337-D337</f>
        <v>-360</v>
      </c>
    </row>
    <row r="338" customFormat="false" ht="12.75" hidden="false" customHeight="false" outlineLevel="0" collapsed="false">
      <c r="A338" s="0" t="n">
        <v>14</v>
      </c>
      <c r="B338" s="4" t="n">
        <f aca="false">B337+1</f>
        <v>36478</v>
      </c>
      <c r="C338" s="1" t="n">
        <v>9341</v>
      </c>
      <c r="D338" s="1" t="n">
        <v>10000</v>
      </c>
      <c r="E338" s="1" t="n">
        <f aca="false">+C338-D338</f>
        <v>-659</v>
      </c>
    </row>
    <row r="339" customFormat="false" ht="12.75" hidden="false" customHeight="false" outlineLevel="0" collapsed="false">
      <c r="A339" s="0" t="n">
        <v>15</v>
      </c>
      <c r="B339" s="4" t="n">
        <f aca="false">B338+1</f>
        <v>36479</v>
      </c>
      <c r="C339" s="1" t="n">
        <v>9632</v>
      </c>
      <c r="D339" s="1" t="n">
        <v>10000</v>
      </c>
      <c r="E339" s="1" t="n">
        <f aca="false">+C339-D339</f>
        <v>-368</v>
      </c>
    </row>
    <row r="340" customFormat="false" ht="12.75" hidden="false" customHeight="false" outlineLevel="0" collapsed="false">
      <c r="A340" s="0" t="n">
        <v>16</v>
      </c>
      <c r="B340" s="4" t="n">
        <f aca="false">B339+1</f>
        <v>36480</v>
      </c>
      <c r="C340" s="1" t="n">
        <v>10235</v>
      </c>
      <c r="D340" s="1" t="n">
        <v>10000</v>
      </c>
      <c r="E340" s="1" t="n">
        <f aca="false">+C340-D340</f>
        <v>235</v>
      </c>
    </row>
    <row r="341" customFormat="false" ht="12.75" hidden="false" customHeight="false" outlineLevel="0" collapsed="false">
      <c r="A341" s="0" t="n">
        <v>17</v>
      </c>
      <c r="B341" s="4" t="n">
        <f aca="false">B340+1</f>
        <v>36481</v>
      </c>
      <c r="C341" s="1" t="n">
        <v>9283</v>
      </c>
      <c r="D341" s="1" t="n">
        <v>10000</v>
      </c>
      <c r="E341" s="1" t="n">
        <f aca="false">+C341-D341</f>
        <v>-717</v>
      </c>
    </row>
    <row r="342" customFormat="false" ht="12.75" hidden="false" customHeight="false" outlineLevel="0" collapsed="false">
      <c r="A342" s="0" t="n">
        <v>18</v>
      </c>
      <c r="B342" s="4" t="n">
        <f aca="false">B341+1</f>
        <v>36482</v>
      </c>
      <c r="C342" s="1" t="n">
        <v>9850</v>
      </c>
      <c r="D342" s="1" t="n">
        <v>10000</v>
      </c>
      <c r="E342" s="1" t="n">
        <f aca="false">+C342-D342</f>
        <v>-150</v>
      </c>
    </row>
    <row r="343" customFormat="false" ht="12.75" hidden="false" customHeight="false" outlineLevel="0" collapsed="false">
      <c r="A343" s="0" t="n">
        <v>19</v>
      </c>
      <c r="B343" s="4" t="n">
        <f aca="false">B342+1</f>
        <v>36483</v>
      </c>
      <c r="C343" s="1" t="n">
        <v>9967</v>
      </c>
      <c r="D343" s="1" t="n">
        <v>10000</v>
      </c>
      <c r="E343" s="1" t="n">
        <f aca="false">+C343-D343</f>
        <v>-33</v>
      </c>
    </row>
    <row r="344" customFormat="false" ht="12.75" hidden="false" customHeight="false" outlineLevel="0" collapsed="false">
      <c r="A344" s="0" t="n">
        <v>20</v>
      </c>
      <c r="B344" s="4" t="n">
        <f aca="false">B343+1</f>
        <v>36484</v>
      </c>
      <c r="C344" s="1" t="n">
        <v>9945</v>
      </c>
      <c r="D344" s="1" t="n">
        <v>10000</v>
      </c>
      <c r="E344" s="1" t="n">
        <f aca="false">+C344-D344</f>
        <v>-55</v>
      </c>
    </row>
    <row r="345" customFormat="false" ht="12.75" hidden="false" customHeight="false" outlineLevel="0" collapsed="false">
      <c r="A345" s="0" t="n">
        <v>21</v>
      </c>
      <c r="B345" s="4" t="n">
        <f aca="false">B344+1</f>
        <v>36485</v>
      </c>
      <c r="C345" s="1" t="n">
        <v>10087</v>
      </c>
      <c r="D345" s="1" t="n">
        <v>10000</v>
      </c>
      <c r="E345" s="1" t="n">
        <f aca="false">+C345-D345</f>
        <v>87</v>
      </c>
    </row>
    <row r="346" customFormat="false" ht="12.75" hidden="false" customHeight="false" outlineLevel="0" collapsed="false">
      <c r="A346" s="0" t="n">
        <v>22</v>
      </c>
      <c r="B346" s="4" t="n">
        <f aca="false">B345+1</f>
        <v>36486</v>
      </c>
      <c r="C346" s="1" t="n">
        <v>9322</v>
      </c>
      <c r="D346" s="1" t="n">
        <v>10000</v>
      </c>
      <c r="E346" s="1" t="n">
        <f aca="false">+C346-D346</f>
        <v>-678</v>
      </c>
    </row>
    <row r="347" customFormat="false" ht="12.75" hidden="false" customHeight="false" outlineLevel="0" collapsed="false">
      <c r="A347" s="0" t="n">
        <v>23</v>
      </c>
      <c r="B347" s="4" t="n">
        <f aca="false">B346+1</f>
        <v>36487</v>
      </c>
      <c r="C347" s="1" t="n">
        <v>8763</v>
      </c>
      <c r="D347" s="1" t="n">
        <v>10000</v>
      </c>
      <c r="E347" s="1" t="n">
        <f aca="false">+C347-D347</f>
        <v>-1237</v>
      </c>
    </row>
    <row r="348" customFormat="false" ht="12.75" hidden="false" customHeight="false" outlineLevel="0" collapsed="false">
      <c r="A348" s="0" t="n">
        <v>24</v>
      </c>
      <c r="B348" s="4" t="n">
        <f aca="false">B347+1</f>
        <v>36488</v>
      </c>
      <c r="C348" s="1" t="n">
        <v>9948</v>
      </c>
      <c r="D348" s="1" t="n">
        <v>10000</v>
      </c>
      <c r="E348" s="1" t="n">
        <f aca="false">+C348-D348</f>
        <v>-52</v>
      </c>
    </row>
    <row r="349" customFormat="false" ht="12.75" hidden="false" customHeight="false" outlineLevel="0" collapsed="false">
      <c r="A349" s="0" t="n">
        <v>25</v>
      </c>
      <c r="B349" s="4" t="n">
        <f aca="false">B348+1</f>
        <v>36489</v>
      </c>
      <c r="C349" s="1" t="n">
        <v>10491</v>
      </c>
      <c r="D349" s="1" t="n">
        <v>10000</v>
      </c>
      <c r="E349" s="1" t="n">
        <f aca="false">+C349-D349</f>
        <v>491</v>
      </c>
    </row>
    <row r="350" customFormat="false" ht="12.75" hidden="false" customHeight="false" outlineLevel="0" collapsed="false">
      <c r="A350" s="0" t="n">
        <v>26</v>
      </c>
      <c r="B350" s="4" t="n">
        <f aca="false">B349+1</f>
        <v>36490</v>
      </c>
      <c r="C350" s="1" t="n">
        <v>9380</v>
      </c>
      <c r="D350" s="1" t="n">
        <v>10000</v>
      </c>
      <c r="E350" s="1" t="n">
        <f aca="false">+C350-D350</f>
        <v>-620</v>
      </c>
    </row>
    <row r="351" customFormat="false" ht="12.75" hidden="false" customHeight="false" outlineLevel="0" collapsed="false">
      <c r="A351" s="0" t="n">
        <v>27</v>
      </c>
      <c r="B351" s="4" t="n">
        <f aca="false">B350+1</f>
        <v>36491</v>
      </c>
      <c r="C351" s="1" t="n">
        <v>9150</v>
      </c>
      <c r="D351" s="1" t="n">
        <v>10000</v>
      </c>
      <c r="E351" s="1" t="n">
        <f aca="false">+C351-D351</f>
        <v>-850</v>
      </c>
    </row>
    <row r="352" customFormat="false" ht="12.75" hidden="false" customHeight="false" outlineLevel="0" collapsed="false">
      <c r="A352" s="0" t="n">
        <v>28</v>
      </c>
      <c r="B352" s="4" t="n">
        <f aca="false">B351+1</f>
        <v>36492</v>
      </c>
      <c r="C352" s="1" t="n">
        <v>9310</v>
      </c>
      <c r="D352" s="1" t="n">
        <v>10000</v>
      </c>
      <c r="E352" s="1" t="n">
        <f aca="false">+C352-D352</f>
        <v>-690</v>
      </c>
      <c r="H352" s="0" t="n">
        <v>7240</v>
      </c>
      <c r="I352" s="0" t="s">
        <v>7</v>
      </c>
    </row>
    <row r="353" customFormat="false" ht="12.75" hidden="false" customHeight="false" outlineLevel="0" collapsed="false">
      <c r="A353" s="0" t="n">
        <v>29</v>
      </c>
      <c r="B353" s="4" t="n">
        <f aca="false">B352+1</f>
        <v>36493</v>
      </c>
      <c r="C353" s="1" t="n">
        <v>9541</v>
      </c>
      <c r="D353" s="1" t="n">
        <v>10000</v>
      </c>
      <c r="E353" s="1" t="n">
        <f aca="false">+C353-D353</f>
        <v>-459</v>
      </c>
      <c r="H353" s="0" t="n">
        <v>13580</v>
      </c>
      <c r="I353" s="0" t="s">
        <v>8</v>
      </c>
    </row>
    <row r="354" customFormat="false" ht="12.75" hidden="false" customHeight="false" outlineLevel="0" collapsed="false">
      <c r="A354" s="0" t="n">
        <v>30</v>
      </c>
      <c r="B354" s="4" t="n">
        <f aca="false">B353+1</f>
        <v>36494</v>
      </c>
      <c r="C354" s="1" t="n">
        <v>10072</v>
      </c>
      <c r="D354" s="1" t="n">
        <v>10000</v>
      </c>
      <c r="E354" s="1" t="n">
        <f aca="false">+C354-D354</f>
        <v>72</v>
      </c>
      <c r="G354" s="0" t="n">
        <v>280174</v>
      </c>
      <c r="H354" s="0" t="n">
        <v>280174</v>
      </c>
      <c r="I354" s="0" t="s">
        <v>9</v>
      </c>
    </row>
    <row r="355" customFormat="false" ht="12.75" hidden="false" customHeight="false" outlineLevel="0" collapsed="false">
      <c r="C355" s="1" t="n">
        <f aca="false">SUM(C324:C354)</f>
        <v>751598</v>
      </c>
      <c r="D355" s="1" t="n">
        <f aca="false">SUM(D324:D354)</f>
        <v>610000</v>
      </c>
      <c r="E355" s="1" t="n">
        <f aca="false">SUM(E324:E354)</f>
        <v>141598</v>
      </c>
      <c r="F355" s="6" t="n">
        <f aca="false">((+D355*0.025)+(E355*0.04))/C355</f>
        <v>0.0278259388662556</v>
      </c>
    </row>
    <row r="356" customFormat="false" ht="12.75" hidden="false" customHeight="false" outlineLevel="0" collapsed="false">
      <c r="A356" s="0" t="n">
        <v>1</v>
      </c>
      <c r="B356" s="4" t="n">
        <f aca="false">B354+1</f>
        <v>36495</v>
      </c>
      <c r="C356" s="8" t="n">
        <v>9716</v>
      </c>
      <c r="D356" s="1" t="n">
        <v>6000</v>
      </c>
      <c r="E356" s="1" t="n">
        <f aca="false">+C356-D356</f>
        <v>3716</v>
      </c>
      <c r="G356" s="10"/>
      <c r="H356" s="10"/>
      <c r="I356" s="10"/>
    </row>
    <row r="357" customFormat="false" ht="12.75" hidden="false" customHeight="false" outlineLevel="0" collapsed="false">
      <c r="A357" s="0" t="n">
        <v>2</v>
      </c>
      <c r="B357" s="4" t="n">
        <f aca="false">B356+1</f>
        <v>36496</v>
      </c>
      <c r="C357" s="8" t="n">
        <v>9503</v>
      </c>
      <c r="D357" s="8" t="n">
        <v>6000</v>
      </c>
      <c r="E357" s="1" t="n">
        <f aca="false">+C357-D357</f>
        <v>3503</v>
      </c>
      <c r="G357" s="10"/>
      <c r="H357" s="10"/>
      <c r="I357" s="10"/>
    </row>
    <row r="358" customFormat="false" ht="12.75" hidden="false" customHeight="false" outlineLevel="0" collapsed="false">
      <c r="A358" s="0" t="n">
        <v>3</v>
      </c>
      <c r="B358" s="4" t="n">
        <f aca="false">B357+1</f>
        <v>36497</v>
      </c>
      <c r="C358" s="8" t="n">
        <v>10583</v>
      </c>
      <c r="D358" s="8" t="n">
        <v>6000</v>
      </c>
      <c r="E358" s="1" t="n">
        <f aca="false">+C358-D358</f>
        <v>4583</v>
      </c>
      <c r="G358" s="10"/>
      <c r="H358" s="10"/>
      <c r="I358" s="10"/>
    </row>
    <row r="359" customFormat="false" ht="12.75" hidden="false" customHeight="false" outlineLevel="0" collapsed="false">
      <c r="A359" s="0" t="n">
        <v>4</v>
      </c>
      <c r="B359" s="4" t="n">
        <f aca="false">B358+1</f>
        <v>36498</v>
      </c>
      <c r="C359" s="8" t="n">
        <v>10065</v>
      </c>
      <c r="D359" s="8" t="n">
        <v>6000</v>
      </c>
      <c r="E359" s="1" t="n">
        <f aca="false">+C359-D359</f>
        <v>4065</v>
      </c>
      <c r="G359" s="10"/>
      <c r="H359" s="10"/>
      <c r="I359" s="10"/>
    </row>
    <row r="360" customFormat="false" ht="12.75" hidden="false" customHeight="false" outlineLevel="0" collapsed="false">
      <c r="A360" s="0" t="n">
        <v>5</v>
      </c>
      <c r="B360" s="4" t="n">
        <f aca="false">B359+1</f>
        <v>36499</v>
      </c>
      <c r="C360" s="8" t="n">
        <v>9997</v>
      </c>
      <c r="D360" s="8" t="n">
        <v>6000</v>
      </c>
      <c r="E360" s="1" t="n">
        <f aca="false">+C360-D360</f>
        <v>3997</v>
      </c>
      <c r="G360" s="10"/>
      <c r="H360" s="10"/>
      <c r="I360" s="10"/>
    </row>
    <row r="361" customFormat="false" ht="12.75" hidden="false" customHeight="false" outlineLevel="0" collapsed="false">
      <c r="A361" s="0" t="n">
        <v>6</v>
      </c>
      <c r="B361" s="4" t="n">
        <f aca="false">B360+1</f>
        <v>36500</v>
      </c>
      <c r="C361" s="8" t="n">
        <v>10624</v>
      </c>
      <c r="D361" s="8" t="n">
        <v>6000</v>
      </c>
      <c r="E361" s="1" t="n">
        <f aca="false">+C361-D361</f>
        <v>4624</v>
      </c>
      <c r="G361" s="10"/>
      <c r="H361" s="10"/>
      <c r="I361" s="10"/>
    </row>
    <row r="362" customFormat="false" ht="12.75" hidden="false" customHeight="false" outlineLevel="0" collapsed="false">
      <c r="A362" s="0" t="n">
        <v>7</v>
      </c>
      <c r="B362" s="4" t="n">
        <f aca="false">B361+1</f>
        <v>36501</v>
      </c>
      <c r="C362" s="8" t="n">
        <v>10924</v>
      </c>
      <c r="D362" s="8" t="n">
        <v>6000</v>
      </c>
      <c r="E362" s="1" t="n">
        <f aca="false">+C362-D362</f>
        <v>4924</v>
      </c>
      <c r="G362" s="10"/>
      <c r="H362" s="10"/>
      <c r="I362" s="10"/>
    </row>
    <row r="363" customFormat="false" ht="12.75" hidden="false" customHeight="false" outlineLevel="0" collapsed="false">
      <c r="A363" s="0" t="n">
        <v>8</v>
      </c>
      <c r="B363" s="4" t="n">
        <f aca="false">B362+1</f>
        <v>36502</v>
      </c>
      <c r="C363" s="8" t="n">
        <v>9871</v>
      </c>
      <c r="D363" s="8" t="n">
        <v>6000</v>
      </c>
      <c r="E363" s="1" t="n">
        <f aca="false">+C363-D363</f>
        <v>3871</v>
      </c>
      <c r="G363" s="10"/>
      <c r="H363" s="10"/>
      <c r="I363" s="10"/>
    </row>
    <row r="364" customFormat="false" ht="12.75" hidden="false" customHeight="false" outlineLevel="0" collapsed="false">
      <c r="A364" s="0" t="n">
        <v>9</v>
      </c>
      <c r="B364" s="4" t="n">
        <f aca="false">B363+1</f>
        <v>36503</v>
      </c>
      <c r="C364" s="8" t="n">
        <v>9698</v>
      </c>
      <c r="D364" s="8" t="n">
        <v>6000</v>
      </c>
      <c r="E364" s="1" t="n">
        <f aca="false">+C364-D364</f>
        <v>3698</v>
      </c>
      <c r="G364" s="10"/>
      <c r="H364" s="10"/>
      <c r="I364" s="10"/>
    </row>
    <row r="365" customFormat="false" ht="12.75" hidden="false" customHeight="false" outlineLevel="0" collapsed="false">
      <c r="A365" s="0" t="n">
        <v>10</v>
      </c>
      <c r="B365" s="4" t="n">
        <f aca="false">B364+1</f>
        <v>36504</v>
      </c>
      <c r="C365" s="8" t="n">
        <v>9489</v>
      </c>
      <c r="D365" s="8" t="n">
        <v>6000</v>
      </c>
      <c r="E365" s="1" t="n">
        <f aca="false">+C365-D365</f>
        <v>3489</v>
      </c>
      <c r="G365" s="10"/>
      <c r="H365" s="10"/>
      <c r="I365" s="10"/>
    </row>
    <row r="366" customFormat="false" ht="12.75" hidden="false" customHeight="false" outlineLevel="0" collapsed="false">
      <c r="A366" s="0" t="n">
        <v>11</v>
      </c>
      <c r="B366" s="4" t="n">
        <f aca="false">B365+1</f>
        <v>36505</v>
      </c>
      <c r="C366" s="8" t="n">
        <v>9521</v>
      </c>
      <c r="D366" s="8" t="n">
        <v>6000</v>
      </c>
      <c r="E366" s="1" t="n">
        <f aca="false">+C366-D366</f>
        <v>3521</v>
      </c>
      <c r="G366" s="10"/>
      <c r="H366" s="10"/>
      <c r="I366" s="10"/>
    </row>
    <row r="367" customFormat="false" ht="12.75" hidden="false" customHeight="false" outlineLevel="0" collapsed="false">
      <c r="A367" s="0" t="n">
        <v>12</v>
      </c>
      <c r="B367" s="4" t="n">
        <f aca="false">B366+1</f>
        <v>36506</v>
      </c>
      <c r="C367" s="8" t="n">
        <v>9576</v>
      </c>
      <c r="D367" s="8" t="n">
        <v>6000</v>
      </c>
      <c r="E367" s="1" t="n">
        <f aca="false">+C367-D367</f>
        <v>3576</v>
      </c>
      <c r="G367" s="10"/>
      <c r="H367" s="10"/>
      <c r="I367" s="10"/>
    </row>
    <row r="368" customFormat="false" ht="12.75" hidden="false" customHeight="false" outlineLevel="0" collapsed="false">
      <c r="A368" s="0" t="n">
        <v>13</v>
      </c>
      <c r="B368" s="4" t="n">
        <f aca="false">B367+1</f>
        <v>36507</v>
      </c>
      <c r="C368" s="8" t="n">
        <v>9799</v>
      </c>
      <c r="D368" s="8" t="n">
        <v>6000</v>
      </c>
      <c r="E368" s="1" t="n">
        <f aca="false">+C368-D368</f>
        <v>3799</v>
      </c>
      <c r="G368" s="10"/>
      <c r="H368" s="10"/>
      <c r="I368" s="10"/>
    </row>
    <row r="369" customFormat="false" ht="12.75" hidden="false" customHeight="false" outlineLevel="0" collapsed="false">
      <c r="A369" s="0" t="n">
        <v>14</v>
      </c>
      <c r="B369" s="4" t="n">
        <f aca="false">B368+1</f>
        <v>36508</v>
      </c>
      <c r="C369" s="8" t="n">
        <v>9488</v>
      </c>
      <c r="D369" s="8" t="n">
        <v>6000</v>
      </c>
      <c r="E369" s="1" t="n">
        <f aca="false">+C369-D369</f>
        <v>3488</v>
      </c>
      <c r="G369" s="10"/>
      <c r="H369" s="10"/>
      <c r="I369" s="10"/>
    </row>
    <row r="370" customFormat="false" ht="12.75" hidden="false" customHeight="false" outlineLevel="0" collapsed="false">
      <c r="A370" s="0" t="n">
        <v>15</v>
      </c>
      <c r="B370" s="4" t="n">
        <f aca="false">B369+1</f>
        <v>36509</v>
      </c>
      <c r="C370" s="8" t="n">
        <v>12839</v>
      </c>
      <c r="D370" s="8" t="n">
        <v>6000</v>
      </c>
      <c r="E370" s="1" t="n">
        <f aca="false">+C370-D370</f>
        <v>6839</v>
      </c>
      <c r="G370" s="10"/>
      <c r="H370" s="10"/>
      <c r="I370" s="10"/>
    </row>
    <row r="371" customFormat="false" ht="12.75" hidden="false" customHeight="false" outlineLevel="0" collapsed="false">
      <c r="A371" s="0" t="n">
        <v>16</v>
      </c>
      <c r="B371" s="4" t="n">
        <f aca="false">B370+1</f>
        <v>36510</v>
      </c>
      <c r="C371" s="8" t="n">
        <v>14967</v>
      </c>
      <c r="D371" s="8" t="n">
        <v>6000</v>
      </c>
      <c r="E371" s="1" t="n">
        <f aca="false">+C371-D371</f>
        <v>8967</v>
      </c>
      <c r="G371" s="10"/>
      <c r="H371" s="10"/>
      <c r="I371" s="10"/>
    </row>
    <row r="372" customFormat="false" ht="12.75" hidden="false" customHeight="false" outlineLevel="0" collapsed="false">
      <c r="A372" s="0" t="n">
        <v>17</v>
      </c>
      <c r="B372" s="4" t="n">
        <f aca="false">B371+1</f>
        <v>36511</v>
      </c>
      <c r="C372" s="8" t="n">
        <v>11999</v>
      </c>
      <c r="D372" s="8" t="n">
        <v>6000</v>
      </c>
      <c r="E372" s="1" t="n">
        <f aca="false">+C372-D372</f>
        <v>5999</v>
      </c>
      <c r="G372" s="10"/>
      <c r="H372" s="10"/>
      <c r="I372" s="10"/>
    </row>
    <row r="373" customFormat="false" ht="12.75" hidden="false" customHeight="false" outlineLevel="0" collapsed="false">
      <c r="A373" s="0" t="n">
        <v>18</v>
      </c>
      <c r="B373" s="4" t="n">
        <f aca="false">B372+1</f>
        <v>36512</v>
      </c>
      <c r="C373" s="8" t="n">
        <v>10059</v>
      </c>
      <c r="D373" s="8" t="n">
        <v>6000</v>
      </c>
      <c r="E373" s="1" t="n">
        <f aca="false">+C373-D373</f>
        <v>4059</v>
      </c>
      <c r="G373" s="10"/>
      <c r="H373" s="10"/>
      <c r="I373" s="10"/>
    </row>
    <row r="374" customFormat="false" ht="12.75" hidden="false" customHeight="false" outlineLevel="0" collapsed="false">
      <c r="A374" s="0" t="n">
        <v>19</v>
      </c>
      <c r="B374" s="4" t="n">
        <f aca="false">B373+1</f>
        <v>36513</v>
      </c>
      <c r="C374" s="8" t="n">
        <v>10672</v>
      </c>
      <c r="D374" s="8" t="n">
        <v>6000</v>
      </c>
      <c r="E374" s="1" t="n">
        <f aca="false">+C374-D374</f>
        <v>4672</v>
      </c>
      <c r="G374" s="10"/>
      <c r="H374" s="10"/>
      <c r="I374" s="10"/>
    </row>
    <row r="375" customFormat="false" ht="12.75" hidden="false" customHeight="false" outlineLevel="0" collapsed="false">
      <c r="A375" s="0" t="n">
        <v>20</v>
      </c>
      <c r="B375" s="4" t="n">
        <f aca="false">B374+1</f>
        <v>36514</v>
      </c>
      <c r="C375" s="8" t="n">
        <v>10642</v>
      </c>
      <c r="D375" s="8" t="n">
        <v>6000</v>
      </c>
      <c r="E375" s="1" t="n">
        <f aca="false">+C375-D375</f>
        <v>4642</v>
      </c>
      <c r="G375" s="10"/>
      <c r="H375" s="10"/>
      <c r="I375" s="10"/>
    </row>
    <row r="376" customFormat="false" ht="12.75" hidden="false" customHeight="false" outlineLevel="0" collapsed="false">
      <c r="A376" s="0" t="n">
        <v>21</v>
      </c>
      <c r="B376" s="4" t="n">
        <f aca="false">B375+1</f>
        <v>36515</v>
      </c>
      <c r="C376" s="8" t="n">
        <v>17077</v>
      </c>
      <c r="D376" s="8" t="n">
        <v>6000</v>
      </c>
      <c r="E376" s="1" t="n">
        <f aca="false">+C376-D376</f>
        <v>11077</v>
      </c>
      <c r="G376" s="10"/>
      <c r="H376" s="10"/>
      <c r="I376" s="10"/>
    </row>
    <row r="377" customFormat="false" ht="12.75" hidden="false" customHeight="false" outlineLevel="0" collapsed="false">
      <c r="A377" s="0" t="n">
        <v>22</v>
      </c>
      <c r="B377" s="4" t="n">
        <f aca="false">B376+1</f>
        <v>36516</v>
      </c>
      <c r="C377" s="8" t="n">
        <v>16505</v>
      </c>
      <c r="D377" s="8" t="n">
        <v>6000</v>
      </c>
      <c r="E377" s="1" t="n">
        <f aca="false">+C377-D377</f>
        <v>10505</v>
      </c>
      <c r="G377" s="10"/>
      <c r="H377" s="10"/>
      <c r="I377" s="10"/>
    </row>
    <row r="378" customFormat="false" ht="12.75" hidden="false" customHeight="false" outlineLevel="0" collapsed="false">
      <c r="A378" s="0" t="n">
        <v>23</v>
      </c>
      <c r="B378" s="4" t="n">
        <f aca="false">B377+1</f>
        <v>36517</v>
      </c>
      <c r="C378" s="8" t="n">
        <v>15662</v>
      </c>
      <c r="D378" s="8" t="n">
        <v>6000</v>
      </c>
      <c r="E378" s="1" t="n">
        <f aca="false">+C378-D378</f>
        <v>9662</v>
      </c>
      <c r="G378" s="10"/>
      <c r="H378" s="10"/>
      <c r="I378" s="10"/>
    </row>
    <row r="379" customFormat="false" ht="12.75" hidden="false" customHeight="false" outlineLevel="0" collapsed="false">
      <c r="A379" s="0" t="n">
        <v>24</v>
      </c>
      <c r="B379" s="4" t="n">
        <f aca="false">B378+1</f>
        <v>36518</v>
      </c>
      <c r="C379" s="8" t="n">
        <v>15030</v>
      </c>
      <c r="D379" s="8" t="n">
        <v>6000</v>
      </c>
      <c r="E379" s="1" t="n">
        <f aca="false">+C379-D379</f>
        <v>9030</v>
      </c>
      <c r="G379" s="10"/>
      <c r="H379" s="10"/>
      <c r="I379" s="10"/>
    </row>
    <row r="380" customFormat="false" ht="12.75" hidden="false" customHeight="false" outlineLevel="0" collapsed="false">
      <c r="A380" s="0" t="n">
        <v>25</v>
      </c>
      <c r="B380" s="4" t="n">
        <f aca="false">B379+1</f>
        <v>36519</v>
      </c>
      <c r="C380" s="8" t="n">
        <v>16306</v>
      </c>
      <c r="D380" s="8" t="n">
        <v>6000</v>
      </c>
      <c r="E380" s="1" t="n">
        <f aca="false">+C380-D380</f>
        <v>10306</v>
      </c>
      <c r="G380" s="10"/>
      <c r="H380" s="10"/>
      <c r="I380" s="10"/>
    </row>
    <row r="381" customFormat="false" ht="12.75" hidden="false" customHeight="false" outlineLevel="0" collapsed="false">
      <c r="A381" s="0" t="n">
        <v>26</v>
      </c>
      <c r="B381" s="4" t="n">
        <f aca="false">B380+1</f>
        <v>36520</v>
      </c>
      <c r="C381" s="8" t="n">
        <v>15661</v>
      </c>
      <c r="D381" s="8" t="n">
        <v>6000</v>
      </c>
      <c r="E381" s="1" t="n">
        <f aca="false">+C381-D381</f>
        <v>9661</v>
      </c>
      <c r="G381" s="10"/>
      <c r="H381" s="10"/>
      <c r="I381" s="10"/>
    </row>
    <row r="382" customFormat="false" ht="12.75" hidden="false" customHeight="false" outlineLevel="0" collapsed="false">
      <c r="A382" s="0" t="n">
        <v>27</v>
      </c>
      <c r="B382" s="4" t="n">
        <f aca="false">B381+1</f>
        <v>36521</v>
      </c>
      <c r="C382" s="8" t="n">
        <v>15487</v>
      </c>
      <c r="D382" s="8" t="n">
        <v>6000</v>
      </c>
      <c r="E382" s="1" t="n">
        <f aca="false">+C382-D382</f>
        <v>9487</v>
      </c>
      <c r="G382" s="10"/>
      <c r="H382" s="10"/>
      <c r="I382" s="10"/>
    </row>
    <row r="383" customFormat="false" ht="12.75" hidden="false" customHeight="false" outlineLevel="0" collapsed="false">
      <c r="A383" s="0" t="n">
        <v>28</v>
      </c>
      <c r="B383" s="4" t="n">
        <f aca="false">B382+1</f>
        <v>36522</v>
      </c>
      <c r="C383" s="8" t="n">
        <v>15710</v>
      </c>
      <c r="D383" s="8" t="n">
        <v>6000</v>
      </c>
      <c r="E383" s="1" t="n">
        <f aca="false">+C383-D383</f>
        <v>9710</v>
      </c>
      <c r="G383" s="10"/>
      <c r="H383" s="10"/>
      <c r="I383" s="10"/>
    </row>
    <row r="384" customFormat="false" ht="12.75" hidden="false" customHeight="false" outlineLevel="0" collapsed="false">
      <c r="A384" s="0" t="n">
        <v>29</v>
      </c>
      <c r="B384" s="4" t="n">
        <f aca="false">B383+1</f>
        <v>36523</v>
      </c>
      <c r="C384" s="8" t="n">
        <v>15969</v>
      </c>
      <c r="D384" s="8" t="n">
        <v>6000</v>
      </c>
      <c r="E384" s="1" t="n">
        <f aca="false">+C384-D384</f>
        <v>9969</v>
      </c>
      <c r="G384" s="10"/>
      <c r="H384" s="10" t="n">
        <v>0</v>
      </c>
      <c r="I384" s="10" t="s">
        <v>7</v>
      </c>
    </row>
    <row r="385" customFormat="false" ht="12.75" hidden="false" customHeight="false" outlineLevel="0" collapsed="false">
      <c r="A385" s="0" t="n">
        <v>30</v>
      </c>
      <c r="B385" s="4" t="n">
        <f aca="false">B384+1</f>
        <v>36524</v>
      </c>
      <c r="C385" s="8" t="n">
        <v>15335</v>
      </c>
      <c r="D385" s="8" t="n">
        <v>6000</v>
      </c>
      <c r="E385" s="1" t="n">
        <f aca="false">+C385-D385</f>
        <v>9335</v>
      </c>
      <c r="G385" s="10"/>
      <c r="H385" s="10" t="n">
        <v>17077</v>
      </c>
      <c r="I385" s="10" t="s">
        <v>8</v>
      </c>
    </row>
    <row r="386" customFormat="false" ht="12.75" hidden="false" customHeight="false" outlineLevel="0" collapsed="false">
      <c r="A386" s="0" t="n">
        <v>31</v>
      </c>
      <c r="B386" s="4" t="n">
        <f aca="false">B385+1</f>
        <v>36525</v>
      </c>
      <c r="C386" s="8" t="n">
        <v>0</v>
      </c>
      <c r="D386" s="8" t="n">
        <v>6000</v>
      </c>
      <c r="E386" s="1" t="n">
        <f aca="false">+C386-D386</f>
        <v>-6000</v>
      </c>
      <c r="G386" s="10" t="n">
        <v>368774</v>
      </c>
      <c r="H386" s="10" t="n">
        <v>368774</v>
      </c>
      <c r="I386" s="10" t="s">
        <v>9</v>
      </c>
    </row>
    <row r="387" customFormat="false" ht="12.75" hidden="false" customHeight="false" outlineLevel="0" collapsed="false">
      <c r="C387" s="1" t="n">
        <f aca="false">SUM(C356:C386)</f>
        <v>368774</v>
      </c>
      <c r="D387" s="1" t="n">
        <f aca="false">SUM(D356:D386)</f>
        <v>186000</v>
      </c>
      <c r="E387" s="1" t="n">
        <f aca="false">SUM(E356:E386)</f>
        <v>182774</v>
      </c>
      <c r="F387" s="6" t="n">
        <f aca="false">((+D387*0.025)+(E387*0.04))/C387</f>
        <v>0.0324343907108419</v>
      </c>
      <c r="G387" s="10"/>
      <c r="H387" s="10"/>
      <c r="I387" s="10"/>
    </row>
    <row r="389" customFormat="false" ht="12.75" hidden="false" customHeight="false" outlineLevel="0" collapsed="false">
      <c r="C389" s="1" t="n">
        <f aca="false">+C39+C68+C100+C131+C163+C195+C228+C260+C291+C324+C355+C387</f>
        <v>11160995</v>
      </c>
      <c r="D389" s="1" t="n">
        <f aca="false">+D39+D68+D100+D131+D163+D195+D228+D260+D291+D324+D355+D387</f>
        <v>5580000</v>
      </c>
      <c r="E389" s="1" t="n">
        <f aca="false">+E39+E68+E100+E131+E163+E195+E228+E260+E291+E324+E355+E387</f>
        <v>5580995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3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36" activeCellId="0" sqref="I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2.14"/>
    <col collapsed="false" customWidth="true" hidden="false" outlineLevel="0" max="3" min="3" style="0" width="5.28"/>
    <col collapsed="false" customWidth="true" hidden="false" outlineLevel="0" max="4" min="4" style="11" width="16.99"/>
    <col collapsed="false" customWidth="true" hidden="false" outlineLevel="0" max="5" min="5" style="11" width="15.85"/>
    <col collapsed="false" customWidth="true" hidden="false" outlineLevel="0" max="7" min="6" style="11" width="17.28"/>
    <col collapsed="false" customWidth="true" hidden="false" outlineLevel="0" max="8" min="8" style="11" width="11.13"/>
    <col collapsed="false" customWidth="true" hidden="false" outlineLevel="0" max="9" min="9" style="11" width="20.7"/>
    <col collapsed="false" customWidth="true" hidden="false" outlineLevel="0" max="10" min="10" style="11" width="16.56"/>
    <col collapsed="false" customWidth="true" hidden="false" outlineLevel="0" max="11" min="11" style="11" width="17.7"/>
    <col collapsed="false" customWidth="true" hidden="false" outlineLevel="0" max="12" min="12" style="11" width="17.28"/>
    <col collapsed="false" customWidth="true" hidden="false" outlineLevel="0" max="13" min="13" style="11" width="9.14"/>
  </cols>
  <sheetData>
    <row r="2" customFormat="false" ht="12.75" hidden="false" customHeight="false" outlineLevel="0" collapsed="false">
      <c r="B2" s="12" t="s">
        <v>11</v>
      </c>
      <c r="E2" s="13" t="s">
        <v>12</v>
      </c>
      <c r="F2" s="13" t="s">
        <v>13</v>
      </c>
      <c r="G2" s="13"/>
      <c r="H2" s="13"/>
      <c r="I2" s="13"/>
      <c r="J2" s="13" t="s">
        <v>14</v>
      </c>
      <c r="K2" s="13" t="s">
        <v>15</v>
      </c>
      <c r="L2" s="13"/>
    </row>
    <row r="3" customFormat="false" ht="12.75" hidden="false" customHeight="false" outlineLevel="0" collapsed="false">
      <c r="A3" s="12"/>
      <c r="B3" s="12" t="s">
        <v>16</v>
      </c>
      <c r="C3" s="14"/>
      <c r="D3" s="15" t="s">
        <v>17</v>
      </c>
      <c r="E3" s="12" t="s">
        <v>18</v>
      </c>
      <c r="F3" s="12" t="s">
        <v>19</v>
      </c>
      <c r="G3" s="16" t="s">
        <v>20</v>
      </c>
      <c r="H3" s="14"/>
      <c r="I3" s="15" t="s">
        <v>21</v>
      </c>
      <c r="J3" s="12" t="s">
        <v>18</v>
      </c>
      <c r="K3" s="12" t="s">
        <v>19</v>
      </c>
      <c r="L3" s="16" t="s">
        <v>20</v>
      </c>
      <c r="M3" s="13"/>
    </row>
    <row r="4" customFormat="false" ht="12.75" hidden="false" customHeight="false" outlineLevel="0" collapsed="false">
      <c r="A4" s="17" t="n">
        <v>36161</v>
      </c>
      <c r="B4" s="6" t="n">
        <v>0.033</v>
      </c>
      <c r="C4" s="6"/>
      <c r="D4" s="11" t="n">
        <v>-0.0125</v>
      </c>
      <c r="E4" s="11" t="n">
        <v>0.0354</v>
      </c>
      <c r="F4" s="11" t="n">
        <f aca="false">+D4+E4+0.01</f>
        <v>0.0329</v>
      </c>
      <c r="G4" s="11" t="n">
        <f aca="false">+B4-F4</f>
        <v>0.000100000000000003</v>
      </c>
      <c r="I4" s="11" t="n">
        <v>-0.0125</v>
      </c>
      <c r="J4" s="11" t="n">
        <v>0.03405</v>
      </c>
      <c r="K4" s="11" t="n">
        <f aca="false">+I4+J4+0.01</f>
        <v>0.03155</v>
      </c>
      <c r="L4" s="11" t="n">
        <f aca="false">+B4-K4</f>
        <v>0.00145000000000001</v>
      </c>
    </row>
    <row r="5" customFormat="false" ht="12.75" hidden="false" customHeight="false" outlineLevel="0" collapsed="false">
      <c r="A5" s="17" t="n">
        <v>36192</v>
      </c>
      <c r="B5" s="6" t="n">
        <v>0.035</v>
      </c>
      <c r="C5" s="6"/>
      <c r="D5" s="11" t="n">
        <v>-0.0125</v>
      </c>
      <c r="E5" s="11" t="n">
        <v>0.0354</v>
      </c>
      <c r="F5" s="11" t="n">
        <f aca="false">+D5+E5+0.01</f>
        <v>0.0329</v>
      </c>
      <c r="G5" s="11" t="n">
        <f aca="false">+B5-F5</f>
        <v>0.0021</v>
      </c>
      <c r="I5" s="11" t="n">
        <v>-0.0125</v>
      </c>
      <c r="J5" s="11" t="n">
        <v>0.03405</v>
      </c>
      <c r="K5" s="11" t="n">
        <f aca="false">+I5+J5+0.01</f>
        <v>0.03155</v>
      </c>
      <c r="L5" s="11" t="n">
        <f aca="false">+B5-K5</f>
        <v>0.00345000000000001</v>
      </c>
    </row>
    <row r="6" customFormat="false" ht="12.75" hidden="false" customHeight="false" outlineLevel="0" collapsed="false">
      <c r="A6" s="17" t="n">
        <v>36220</v>
      </c>
      <c r="B6" s="6" t="n">
        <v>0.034</v>
      </c>
      <c r="C6" s="6"/>
      <c r="D6" s="11" t="n">
        <v>-0.0125</v>
      </c>
      <c r="E6" s="11" t="n">
        <v>0.0354</v>
      </c>
      <c r="F6" s="11" t="n">
        <f aca="false">+D6+E6+0.01</f>
        <v>0.0329</v>
      </c>
      <c r="G6" s="11" t="n">
        <f aca="false">+B6-F6</f>
        <v>0.0011</v>
      </c>
      <c r="I6" s="11" t="n">
        <v>-0.0125</v>
      </c>
      <c r="J6" s="11" t="n">
        <v>0.03405</v>
      </c>
      <c r="K6" s="11" t="n">
        <f aca="false">+I6+J6+0.01</f>
        <v>0.03155</v>
      </c>
      <c r="L6" s="11" t="n">
        <f aca="false">+B6-K6</f>
        <v>0.00245000000000001</v>
      </c>
    </row>
    <row r="7" customFormat="false" ht="12.75" hidden="false" customHeight="false" outlineLevel="0" collapsed="false">
      <c r="A7" s="17" t="n">
        <v>36251</v>
      </c>
      <c r="B7" s="6" t="n">
        <v>0.035</v>
      </c>
      <c r="C7" s="6"/>
      <c r="D7" s="11" t="n">
        <v>-0.015</v>
      </c>
      <c r="E7" s="11" t="n">
        <v>0.0354</v>
      </c>
      <c r="F7" s="11" t="n">
        <f aca="false">+D7+E7+0.01</f>
        <v>0.0304</v>
      </c>
      <c r="G7" s="11" t="n">
        <f aca="false">+B7-F7</f>
        <v>0.0046</v>
      </c>
      <c r="I7" s="11" t="n">
        <v>-0.01</v>
      </c>
      <c r="J7" s="11" t="n">
        <v>0.03405</v>
      </c>
      <c r="K7" s="11" t="n">
        <f aca="false">+I7+J7+0.01</f>
        <v>0.03405</v>
      </c>
      <c r="L7" s="11" t="n">
        <f aca="false">+B7-K7</f>
        <v>0.000950000000000006</v>
      </c>
    </row>
    <row r="8" customFormat="false" ht="12.75" hidden="false" customHeight="false" outlineLevel="0" collapsed="false">
      <c r="A8" s="17" t="n">
        <v>36281</v>
      </c>
      <c r="B8" s="6" t="n">
        <v>0.033</v>
      </c>
      <c r="C8" s="6"/>
      <c r="D8" s="11" t="n">
        <v>-0.015</v>
      </c>
      <c r="E8" s="11" t="n">
        <v>0.0354</v>
      </c>
      <c r="F8" s="11" t="n">
        <f aca="false">+D8+E8+0.01</f>
        <v>0.0304</v>
      </c>
      <c r="G8" s="11" t="n">
        <f aca="false">+B8-F8</f>
        <v>0.0026</v>
      </c>
      <c r="I8" s="11" t="n">
        <v>-0.01</v>
      </c>
      <c r="J8" s="11" t="n">
        <v>0.03405</v>
      </c>
      <c r="K8" s="11" t="n">
        <f aca="false">+I8+J8+0.01</f>
        <v>0.03405</v>
      </c>
      <c r="L8" s="11" t="n">
        <f aca="false">+B8-K8</f>
        <v>-0.00105</v>
      </c>
    </row>
    <row r="9" customFormat="false" ht="12.75" hidden="false" customHeight="false" outlineLevel="0" collapsed="false">
      <c r="A9" s="17" t="n">
        <v>36312</v>
      </c>
      <c r="B9" s="6" t="n">
        <v>0.031</v>
      </c>
      <c r="C9" s="6"/>
      <c r="D9" s="11" t="n">
        <v>-0.015</v>
      </c>
      <c r="E9" s="11" t="n">
        <v>0.0354</v>
      </c>
      <c r="F9" s="11" t="n">
        <f aca="false">+D9+E9+0.01</f>
        <v>0.0304</v>
      </c>
      <c r="G9" s="11" t="n">
        <f aca="false">+B9-F9</f>
        <v>0.000599999999999996</v>
      </c>
      <c r="I9" s="11" t="n">
        <v>-0.01</v>
      </c>
      <c r="J9" s="11" t="n">
        <v>0.03405</v>
      </c>
      <c r="K9" s="11" t="n">
        <f aca="false">+I9+J9+0.01</f>
        <v>0.03405</v>
      </c>
      <c r="L9" s="11" t="n">
        <f aca="false">+B9-K9</f>
        <v>-0.00305</v>
      </c>
    </row>
    <row r="10" customFormat="false" ht="12.75" hidden="false" customHeight="false" outlineLevel="0" collapsed="false">
      <c r="A10" s="17" t="n">
        <v>36342</v>
      </c>
      <c r="B10" s="6" t="n">
        <v>0.033</v>
      </c>
      <c r="C10" s="6"/>
      <c r="D10" s="11" t="n">
        <v>-0.015</v>
      </c>
      <c r="E10" s="11" t="n">
        <v>0.0354</v>
      </c>
      <c r="F10" s="11" t="n">
        <f aca="false">+D10+E10+0.01</f>
        <v>0.0304</v>
      </c>
      <c r="G10" s="11" t="n">
        <f aca="false">+B10-F10</f>
        <v>0.0026</v>
      </c>
      <c r="I10" s="11" t="n">
        <v>-0.01</v>
      </c>
      <c r="J10" s="11" t="n">
        <v>0.03405</v>
      </c>
      <c r="K10" s="11" t="n">
        <f aca="false">+I10+J10+0.01</f>
        <v>0.03405</v>
      </c>
      <c r="L10" s="11" t="n">
        <f aca="false">+B10-K10</f>
        <v>-0.00105</v>
      </c>
    </row>
    <row r="11" customFormat="false" ht="12.75" hidden="false" customHeight="false" outlineLevel="0" collapsed="false">
      <c r="A11" s="17" t="n">
        <v>36373</v>
      </c>
      <c r="B11" s="6" t="n">
        <v>0.034</v>
      </c>
      <c r="C11" s="6"/>
      <c r="D11" s="11" t="n">
        <v>-0.015</v>
      </c>
      <c r="E11" s="11" t="n">
        <v>0.0354</v>
      </c>
      <c r="F11" s="11" t="n">
        <f aca="false">+D11+E11+0.01</f>
        <v>0.0304</v>
      </c>
      <c r="G11" s="11" t="n">
        <f aca="false">+B11-F11</f>
        <v>0.0036</v>
      </c>
      <c r="I11" s="11" t="n">
        <v>-0.01</v>
      </c>
      <c r="J11" s="11" t="n">
        <v>0.03405</v>
      </c>
      <c r="K11" s="11" t="n">
        <f aca="false">+I11+J11+0.01</f>
        <v>0.03405</v>
      </c>
      <c r="L11" s="11" t="n">
        <f aca="false">+B11-K11</f>
        <v>-4.99999999999945E-005</v>
      </c>
    </row>
    <row r="12" customFormat="false" ht="12.75" hidden="false" customHeight="false" outlineLevel="0" collapsed="false">
      <c r="A12" s="17" t="n">
        <v>36404</v>
      </c>
      <c r="B12" s="6" t="n">
        <v>0.032</v>
      </c>
      <c r="C12" s="6"/>
      <c r="D12" s="11" t="n">
        <v>-0.015</v>
      </c>
      <c r="E12" s="11" t="n">
        <v>0.0354</v>
      </c>
      <c r="F12" s="11" t="n">
        <f aca="false">+D12+E12+0.01</f>
        <v>0.0304</v>
      </c>
      <c r="G12" s="11" t="n">
        <f aca="false">+B12-F12</f>
        <v>0.0016</v>
      </c>
      <c r="I12" s="11" t="n">
        <v>-0.01</v>
      </c>
      <c r="J12" s="11" t="n">
        <v>0.03405</v>
      </c>
      <c r="K12" s="11" t="n">
        <f aca="false">+I12+J12+0.01</f>
        <v>0.03405</v>
      </c>
      <c r="L12" s="11" t="n">
        <f aca="false">+B12-K12</f>
        <v>-0.00205</v>
      </c>
    </row>
    <row r="13" customFormat="false" ht="12.75" hidden="false" customHeight="false" outlineLevel="0" collapsed="false">
      <c r="A13" s="17" t="n">
        <v>36434</v>
      </c>
      <c r="B13" s="6" t="n">
        <v>0.03</v>
      </c>
      <c r="C13" s="6"/>
      <c r="D13" s="11" t="n">
        <v>-0.015</v>
      </c>
      <c r="E13" s="11" t="n">
        <v>0.0354</v>
      </c>
      <c r="F13" s="11" t="n">
        <f aca="false">+D13+E13+0.01</f>
        <v>0.0304</v>
      </c>
      <c r="G13" s="11" t="n">
        <f aca="false">+B13-F13</f>
        <v>-0.000400000000000005</v>
      </c>
      <c r="I13" s="11" t="n">
        <v>-0.01</v>
      </c>
      <c r="J13" s="11" t="n">
        <v>0.03405</v>
      </c>
      <c r="K13" s="11" t="n">
        <f aca="false">+I13+J13+0.01</f>
        <v>0.03405</v>
      </c>
      <c r="L13" s="11" t="n">
        <f aca="false">+B13-K13</f>
        <v>-0.00405</v>
      </c>
    </row>
    <row r="14" customFormat="false" ht="12.75" hidden="false" customHeight="false" outlineLevel="0" collapsed="false">
      <c r="A14" s="17" t="n">
        <v>36465</v>
      </c>
      <c r="B14" s="6" t="n">
        <v>0.028</v>
      </c>
      <c r="C14" s="6"/>
      <c r="D14" s="11" t="n">
        <v>-0.0125</v>
      </c>
      <c r="E14" s="11" t="n">
        <v>0.0354</v>
      </c>
      <c r="F14" s="11" t="n">
        <f aca="false">+D14+E14+0.01</f>
        <v>0.0329</v>
      </c>
      <c r="G14" s="11" t="n">
        <f aca="false">+B14-F14</f>
        <v>-0.0049</v>
      </c>
      <c r="I14" s="11" t="n">
        <v>-0.0125</v>
      </c>
      <c r="J14" s="11" t="n">
        <v>0.03405</v>
      </c>
      <c r="K14" s="11" t="n">
        <f aca="false">+I14+J14+0.01</f>
        <v>0.03155</v>
      </c>
      <c r="L14" s="11" t="n">
        <f aca="false">+B14-K14</f>
        <v>-0.00354999999999999</v>
      </c>
    </row>
    <row r="15" customFormat="false" ht="12.75" hidden="false" customHeight="false" outlineLevel="0" collapsed="false">
      <c r="A15" s="17" t="n">
        <v>36495</v>
      </c>
      <c r="B15" s="6" t="n">
        <v>0.032</v>
      </c>
      <c r="C15" s="6"/>
      <c r="D15" s="11" t="n">
        <v>-0.0125</v>
      </c>
      <c r="E15" s="11" t="n">
        <v>0.0354</v>
      </c>
      <c r="F15" s="11" t="n">
        <f aca="false">+D15+E15+0.01</f>
        <v>0.0329</v>
      </c>
      <c r="G15" s="11" t="n">
        <f aca="false">+B15-F15</f>
        <v>-0.000899999999999998</v>
      </c>
      <c r="I15" s="11" t="n">
        <v>-0.0125</v>
      </c>
      <c r="J15" s="11" t="n">
        <v>0.03405</v>
      </c>
      <c r="K15" s="11" t="n">
        <f aca="false">+I15+J15+0.01</f>
        <v>0.03155</v>
      </c>
      <c r="L15" s="11" t="n">
        <f aca="false">+B15-K15</f>
        <v>0.000450000000000006</v>
      </c>
    </row>
    <row r="16" customFormat="false" ht="12.75" hidden="false" customHeight="false" outlineLevel="0" collapsed="false">
      <c r="A16" s="17" t="n">
        <v>36526</v>
      </c>
      <c r="B16" s="6" t="n">
        <v>0.034</v>
      </c>
      <c r="C16" s="6"/>
      <c r="D16" s="11" t="n">
        <v>-0.0125</v>
      </c>
      <c r="E16" s="11" t="n">
        <v>0.0354</v>
      </c>
      <c r="F16" s="11" t="n">
        <f aca="false">+D16+E16+0.01</f>
        <v>0.0329</v>
      </c>
      <c r="G16" s="11" t="n">
        <f aca="false">+B16-F16</f>
        <v>0.0011</v>
      </c>
      <c r="I16" s="11" t="n">
        <v>-0.0125</v>
      </c>
      <c r="J16" s="11" t="n">
        <v>0.03405</v>
      </c>
      <c r="K16" s="11" t="n">
        <f aca="false">+I16+J16+0.01</f>
        <v>0.03155</v>
      </c>
      <c r="L16" s="11" t="n">
        <f aca="false">+B16-K16</f>
        <v>0.00245000000000001</v>
      </c>
    </row>
    <row r="17" customFormat="false" ht="12.75" hidden="false" customHeight="false" outlineLevel="0" collapsed="false">
      <c r="A17" s="17" t="n">
        <v>36557</v>
      </c>
      <c r="B17" s="6" t="n">
        <v>0.032</v>
      </c>
      <c r="C17" s="6"/>
      <c r="D17" s="11" t="n">
        <v>-0.0125</v>
      </c>
      <c r="E17" s="11" t="n">
        <v>0.0354</v>
      </c>
      <c r="F17" s="11" t="n">
        <f aca="false">+D17+E17+0.01</f>
        <v>0.0329</v>
      </c>
      <c r="G17" s="11" t="n">
        <f aca="false">+B17-F17</f>
        <v>-0.000899999999999998</v>
      </c>
      <c r="I17" s="11" t="n">
        <v>-0.0125</v>
      </c>
      <c r="J17" s="11" t="n">
        <v>0.03405</v>
      </c>
      <c r="K17" s="11" t="n">
        <f aca="false">+I17+J17+0.01</f>
        <v>0.03155</v>
      </c>
      <c r="L17" s="11" t="n">
        <f aca="false">+B17-K17</f>
        <v>0.000450000000000006</v>
      </c>
    </row>
    <row r="18" customFormat="false" ht="12.75" hidden="false" customHeight="false" outlineLevel="0" collapsed="false">
      <c r="A18" s="17" t="n">
        <v>36586</v>
      </c>
      <c r="B18" s="6" t="n">
        <v>0.033</v>
      </c>
      <c r="C18" s="6"/>
      <c r="D18" s="11" t="n">
        <v>-0.0125</v>
      </c>
      <c r="E18" s="11" t="n">
        <v>0.0354</v>
      </c>
      <c r="F18" s="11" t="n">
        <f aca="false">+D18+E18+0.01</f>
        <v>0.0329</v>
      </c>
      <c r="G18" s="11" t="n">
        <f aca="false">+B18-F18</f>
        <v>0.000100000000000003</v>
      </c>
      <c r="I18" s="11" t="n">
        <v>-0.0125</v>
      </c>
      <c r="J18" s="11" t="n">
        <v>0.03405</v>
      </c>
      <c r="K18" s="11" t="n">
        <f aca="false">+I18+J18+0.01</f>
        <v>0.03155</v>
      </c>
      <c r="L18" s="11" t="n">
        <f aca="false">+B18-K18</f>
        <v>0.00145000000000001</v>
      </c>
    </row>
    <row r="19" customFormat="false" ht="12.75" hidden="false" customHeight="false" outlineLevel="0" collapsed="false">
      <c r="A19" s="17" t="n">
        <v>36617</v>
      </c>
      <c r="B19" s="6" t="n">
        <v>0.034</v>
      </c>
      <c r="C19" s="6"/>
      <c r="D19" s="11" t="n">
        <v>-0.015</v>
      </c>
      <c r="E19" s="11" t="n">
        <v>0.0354</v>
      </c>
      <c r="F19" s="11" t="n">
        <f aca="false">+D19+E19+0.01</f>
        <v>0.0304</v>
      </c>
      <c r="G19" s="11" t="n">
        <f aca="false">+B19-F19</f>
        <v>0.0036</v>
      </c>
      <c r="I19" s="11" t="n">
        <v>-0.01</v>
      </c>
      <c r="J19" s="11" t="n">
        <v>0.03405</v>
      </c>
      <c r="K19" s="11" t="n">
        <f aca="false">+I19+J19+0.01</f>
        <v>0.03405</v>
      </c>
      <c r="L19" s="11" t="n">
        <f aca="false">+B19-K19</f>
        <v>-4.99999999999945E-005</v>
      </c>
    </row>
    <row r="20" customFormat="false" ht="12.75" hidden="false" customHeight="false" outlineLevel="0" collapsed="false">
      <c r="A20" s="17" t="n">
        <v>36647</v>
      </c>
      <c r="B20" s="6" t="n">
        <v>0.034</v>
      </c>
      <c r="C20" s="6"/>
      <c r="D20" s="11" t="n">
        <v>-0.015</v>
      </c>
      <c r="E20" s="11" t="n">
        <v>0.0354</v>
      </c>
      <c r="F20" s="11" t="n">
        <f aca="false">+D20+E20+0.01</f>
        <v>0.0304</v>
      </c>
      <c r="G20" s="11" t="n">
        <f aca="false">+B20-F20</f>
        <v>0.0036</v>
      </c>
      <c r="I20" s="11" t="n">
        <v>-0.01</v>
      </c>
      <c r="J20" s="11" t="n">
        <v>0.03405</v>
      </c>
      <c r="K20" s="11" t="n">
        <f aca="false">+I20+J20+0.01</f>
        <v>0.03405</v>
      </c>
      <c r="L20" s="11" t="n">
        <f aca="false">+B20-K20</f>
        <v>-4.99999999999945E-005</v>
      </c>
    </row>
    <row r="21" customFormat="false" ht="12.75" hidden="false" customHeight="false" outlineLevel="0" collapsed="false">
      <c r="A21" s="17" t="n">
        <v>36678</v>
      </c>
      <c r="B21" s="6" t="n">
        <v>0.029</v>
      </c>
      <c r="C21" s="6"/>
      <c r="D21" s="11" t="n">
        <v>-0.015</v>
      </c>
      <c r="E21" s="11" t="n">
        <v>0.0354</v>
      </c>
      <c r="F21" s="11" t="n">
        <f aca="false">+D21+E21+0.01</f>
        <v>0.0304</v>
      </c>
      <c r="G21" s="11" t="n">
        <f aca="false">+B21-F21</f>
        <v>-0.0014</v>
      </c>
      <c r="I21" s="11" t="n">
        <v>-0.01</v>
      </c>
      <c r="J21" s="11" t="n">
        <v>0.03405</v>
      </c>
      <c r="K21" s="11" t="n">
        <f aca="false">+I21+J21+0.01</f>
        <v>0.03405</v>
      </c>
      <c r="L21" s="11" t="n">
        <f aca="false">+B21-K21</f>
        <v>-0.00505</v>
      </c>
    </row>
    <row r="22" customFormat="false" ht="12.75" hidden="false" customHeight="false" outlineLevel="0" collapsed="false">
      <c r="A22" s="17" t="n">
        <v>36708</v>
      </c>
      <c r="B22" s="6" t="n">
        <v>0.031</v>
      </c>
      <c r="C22" s="6"/>
      <c r="D22" s="11" t="n">
        <v>-0.015</v>
      </c>
      <c r="E22" s="11" t="n">
        <v>0.0354</v>
      </c>
      <c r="F22" s="11" t="n">
        <f aca="false">+D22+E22+0.01</f>
        <v>0.0304</v>
      </c>
      <c r="G22" s="11" t="n">
        <f aca="false">+B22-F22</f>
        <v>0.000599999999999996</v>
      </c>
      <c r="I22" s="11" t="n">
        <v>-0.01</v>
      </c>
      <c r="J22" s="11" t="n">
        <v>0.03405</v>
      </c>
      <c r="K22" s="11" t="n">
        <f aca="false">+I22+J22+0.01</f>
        <v>0.03405</v>
      </c>
      <c r="L22" s="11" t="n">
        <f aca="false">+B22-K22</f>
        <v>-0.00305</v>
      </c>
    </row>
    <row r="23" customFormat="false" ht="12.75" hidden="false" customHeight="false" outlineLevel="0" collapsed="false">
      <c r="A23" s="17" t="n">
        <v>36739</v>
      </c>
      <c r="B23" s="6" t="n">
        <v>0.032</v>
      </c>
      <c r="C23" s="6"/>
      <c r="D23" s="11" t="n">
        <v>-0.015</v>
      </c>
      <c r="E23" s="11" t="n">
        <v>0.0354</v>
      </c>
      <c r="F23" s="11" t="n">
        <f aca="false">+D23+E23+0.01</f>
        <v>0.0304</v>
      </c>
      <c r="G23" s="11" t="n">
        <f aca="false">+B23-F23</f>
        <v>0.0016</v>
      </c>
      <c r="I23" s="11" t="n">
        <v>-0.01</v>
      </c>
      <c r="J23" s="11" t="n">
        <v>0.03405</v>
      </c>
      <c r="K23" s="11" t="n">
        <f aca="false">+I23+J23+0.01</f>
        <v>0.03405</v>
      </c>
      <c r="L23" s="11" t="n">
        <f aca="false">+B23-K23</f>
        <v>-0.00205</v>
      </c>
    </row>
    <row r="24" customFormat="false" ht="12.75" hidden="false" customHeight="false" outlineLevel="0" collapsed="false">
      <c r="A24" s="17" t="n">
        <v>36770</v>
      </c>
      <c r="B24" s="6" t="n">
        <v>0.031</v>
      </c>
      <c r="C24" s="6"/>
      <c r="D24" s="11" t="n">
        <v>-0.015</v>
      </c>
      <c r="E24" s="11" t="n">
        <v>0.0354</v>
      </c>
      <c r="F24" s="11" t="n">
        <f aca="false">+D24+E24+0.01</f>
        <v>0.0304</v>
      </c>
      <c r="G24" s="11" t="n">
        <f aca="false">+B24-F24</f>
        <v>0.000599999999999996</v>
      </c>
      <c r="I24" s="11" t="n">
        <v>-0.01</v>
      </c>
      <c r="J24" s="11" t="n">
        <v>0.03405</v>
      </c>
      <c r="K24" s="11" t="n">
        <f aca="false">+I24+J24+0.01</f>
        <v>0.03405</v>
      </c>
      <c r="L24" s="11" t="n">
        <f aca="false">+B24-K24</f>
        <v>-0.00305</v>
      </c>
    </row>
    <row r="25" customFormat="false" ht="12.75" hidden="false" customHeight="false" outlineLevel="0" collapsed="false">
      <c r="A25" s="17" t="n">
        <v>36800</v>
      </c>
      <c r="B25" s="6" t="n">
        <v>0.032</v>
      </c>
      <c r="C25" s="6"/>
      <c r="D25" s="11" t="n">
        <v>-0.015</v>
      </c>
      <c r="E25" s="11" t="n">
        <v>0.0354</v>
      </c>
      <c r="F25" s="11" t="n">
        <f aca="false">+D25+E25+0.01</f>
        <v>0.0304</v>
      </c>
      <c r="G25" s="11" t="n">
        <f aca="false">+B25-F25</f>
        <v>0.0016</v>
      </c>
      <c r="I25" s="11" t="n">
        <v>-0.01</v>
      </c>
      <c r="J25" s="11" t="n">
        <v>0.03405</v>
      </c>
      <c r="K25" s="11" t="n">
        <f aca="false">+I25+J25+0.01</f>
        <v>0.03405</v>
      </c>
      <c r="L25" s="11" t="n">
        <f aca="false">+B25-K25</f>
        <v>-0.00205</v>
      </c>
    </row>
    <row r="26" customFormat="false" ht="12.75" hidden="false" customHeight="false" outlineLevel="0" collapsed="false">
      <c r="A26" s="17" t="n">
        <v>36831</v>
      </c>
      <c r="B26" s="6" t="n">
        <v>0.032</v>
      </c>
      <c r="C26" s="6"/>
      <c r="D26" s="11" t="n">
        <v>-0.0125</v>
      </c>
      <c r="E26" s="11" t="n">
        <v>0.0354</v>
      </c>
      <c r="F26" s="11" t="n">
        <f aca="false">+D26+E26+0.01</f>
        <v>0.0329</v>
      </c>
      <c r="G26" s="11" t="n">
        <f aca="false">+B26-F26</f>
        <v>-0.000899999999999998</v>
      </c>
      <c r="I26" s="11" t="n">
        <v>-0.0125</v>
      </c>
      <c r="J26" s="11" t="n">
        <v>0.03405</v>
      </c>
      <c r="K26" s="11" t="n">
        <f aca="false">+I26+J26+0.01</f>
        <v>0.03155</v>
      </c>
      <c r="L26" s="11" t="n">
        <f aca="false">+B26-K26</f>
        <v>0.000450000000000006</v>
      </c>
    </row>
    <row r="27" customFormat="false" ht="12.75" hidden="false" customHeight="false" outlineLevel="0" collapsed="false">
      <c r="A27" s="18" t="n">
        <v>36861</v>
      </c>
      <c r="B27" s="19" t="n">
        <v>0.029</v>
      </c>
      <c r="C27" s="6"/>
      <c r="D27" s="20" t="n">
        <v>-0.0125</v>
      </c>
      <c r="E27" s="20" t="n">
        <v>0.0354</v>
      </c>
      <c r="F27" s="20" t="n">
        <f aca="false">+D27+E27+0.01</f>
        <v>0.0329</v>
      </c>
      <c r="G27" s="11" t="n">
        <f aca="false">+B27-F27</f>
        <v>-0.0039</v>
      </c>
      <c r="I27" s="20" t="n">
        <v>-0.0125</v>
      </c>
      <c r="J27" s="20" t="n">
        <v>0.03405</v>
      </c>
      <c r="K27" s="20" t="n">
        <f aca="false">+I27+J27+0.01</f>
        <v>0.03155</v>
      </c>
      <c r="L27" s="11" t="n">
        <f aca="false">+B27-K27</f>
        <v>-0.00254999999999999</v>
      </c>
    </row>
    <row r="28" customFormat="false" ht="13.5" hidden="false" customHeight="false" outlineLevel="0" collapsed="false">
      <c r="B28" s="6"/>
      <c r="C28" s="6"/>
      <c r="D28" s="21" t="n">
        <f aca="false">SUM(D4:D27)/24</f>
        <v>-0.0139583333333333</v>
      </c>
      <c r="F28" s="22" t="n">
        <f aca="false">SUM(F4:F27)/24</f>
        <v>0.0314416666666667</v>
      </c>
      <c r="G28" s="23" t="n">
        <f aca="false">SUM(G4:G27)/24</f>
        <v>0.000766666666666667</v>
      </c>
      <c r="I28" s="21" t="n">
        <f aca="false">SUM(I4:I27)/24</f>
        <v>-0.0110416666666667</v>
      </c>
      <c r="K28" s="22" t="n">
        <f aca="false">SUM(K4:K27)/24</f>
        <v>0.0330083333333333</v>
      </c>
      <c r="L28" s="23" t="n">
        <f aca="false">SUM(L4:L27)/24</f>
        <v>-0.000799999999999995</v>
      </c>
    </row>
    <row r="29" customFormat="false" ht="12.75" hidden="false" customHeight="false" outlineLevel="0" collapsed="false">
      <c r="B29" s="6"/>
      <c r="C29" s="6"/>
    </row>
    <row r="33" customFormat="false" ht="12.75" hidden="false" customHeight="false" outlineLevel="0" collapsed="false">
      <c r="B33" s="24"/>
      <c r="C33" s="25"/>
      <c r="D33" s="26" t="s">
        <v>22</v>
      </c>
      <c r="E33" s="20" t="s">
        <v>23</v>
      </c>
      <c r="F33" s="20" t="s">
        <v>24</v>
      </c>
    </row>
    <row r="34" customFormat="false" ht="12.75" hidden="false" customHeight="false" outlineLevel="0" collapsed="false">
      <c r="C34" s="0" t="n">
        <v>1999</v>
      </c>
      <c r="D34" s="1" t="n">
        <f aca="false">+'1999'!C389</f>
        <v>11160995</v>
      </c>
      <c r="E34" s="1" t="n">
        <f aca="false">+'1999'!D389</f>
        <v>5580000</v>
      </c>
      <c r="F34" s="1" t="n">
        <f aca="false">+D34-E34</f>
        <v>5580995</v>
      </c>
    </row>
    <row r="35" customFormat="false" ht="12.75" hidden="false" customHeight="false" outlineLevel="0" collapsed="false">
      <c r="C35" s="0" t="n">
        <v>2000</v>
      </c>
      <c r="D35" s="1" t="n">
        <f aca="false">+'2000'!C391</f>
        <v>10196919.26</v>
      </c>
      <c r="E35" s="1" t="n">
        <f aca="false">+E34</f>
        <v>5580000</v>
      </c>
      <c r="F35" s="1" t="n">
        <f aca="false">+D35-E35</f>
        <v>4616919.26</v>
      </c>
    </row>
    <row r="36" customFormat="false" ht="12.75" hidden="false" customHeight="false" outlineLevel="0" collapsed="false">
      <c r="E36" s="6" t="n">
        <v>0.025</v>
      </c>
      <c r="F36" s="6" t="n">
        <v>0.04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2001-01-24T20:21:39Z</dcterms:created>
  <dc:creator>Mona B. Simon</dc:creator>
  <dc:description/>
  <dc:language>en-US</dc:language>
  <cp:lastModifiedBy>pdemoes</cp:lastModifiedBy>
  <cp:lastPrinted>2001-02-01T11:22:59Z</cp:lastPrinted>
  <dcterms:modified xsi:type="dcterms:W3CDTF">2001-02-01T12:23:38Z</dcterms:modified>
  <cp:revision>0</cp:revision>
  <dc:subject/>
  <dc:title/>
</cp:coreProperties>
</file>