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<sst xmlns="http://schemas.openxmlformats.org/spreadsheetml/2006/main" count="27" uniqueCount="21">
  <si>
    <t xml:space="preserve">ON LAND NG STORAGE COST</t>
  </si>
  <si>
    <t xml:space="preserve">Assumptions</t>
  </si>
  <si>
    <t xml:space="preserve">Volume of shipment</t>
  </si>
  <si>
    <t xml:space="preserve">dth</t>
  </si>
  <si>
    <t xml:space="preserve">Number of shipments/yr</t>
  </si>
  <si>
    <t xml:space="preserve">Entire volume injected to storage</t>
  </si>
  <si>
    <t xml:space="preserve">Number during injection season (67%)</t>
  </si>
  <si>
    <t xml:space="preserve">Number during withdrawal season(42%)</t>
  </si>
  <si>
    <t xml:space="preserve">Fixed Charges</t>
  </si>
  <si>
    <t xml:space="preserve">Qty</t>
  </si>
  <si>
    <t xml:space="preserve">Rate</t>
  </si>
  <si>
    <t xml:space="preserve">Cost</t>
  </si>
  <si>
    <t xml:space="preserve">Capacity Reservation</t>
  </si>
  <si>
    <t xml:space="preserve">/dth</t>
  </si>
  <si>
    <t xml:space="preserve">Injection Reservation</t>
  </si>
  <si>
    <t xml:space="preserve">/dth/day</t>
  </si>
  <si>
    <t xml:space="preserve">Withdrawal Reservation</t>
  </si>
  <si>
    <t xml:space="preserve">Variable Charges</t>
  </si>
  <si>
    <t xml:space="preserve">Injection (Apr-Nov)</t>
  </si>
  <si>
    <t xml:space="preserve">Withdrawal (Nov-Mar)</t>
  </si>
  <si>
    <t xml:space="preserve">Annual 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</si>
</sst>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_(\$* #,##0.00_);_(\$* \(#,##0.00\);_(\$* \-??_);_(@_)"/>
    <numFmt numFmtId="169" formatCode="_(\$* #,##0.000_);_(\$* \(#,##0.000\);_(\$* \-??_);_(@_)"/>
    <numFmt numFmtId="170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4.28"/>
    <col collapsed="false" customWidth="true" hidden="false" outlineLevel="0" max="6" min="6" style="0" width="12.42"/>
    <col collapsed="false" customWidth="true" hidden="false" outlineLevel="0" max="7" min="7" style="0" width="10.56"/>
    <col collapsed="false" customWidth="true" hidden="false" outlineLevel="0" max="9" min="9" style="0" width="13.99"/>
    <col collapsed="false" customWidth="true" hidden="false" outlineLevel="0" max="10" min="10" style="0" width="3.99"/>
  </cols>
  <sheetData>
    <row r="2" customFormat="false" ht="13.5" hidden="false" customHeight="false" outlineLevel="0" collapsed="false"/>
    <row r="3" customFormat="false" ht="13.5" hidden="false" customHeight="true" outlineLevel="0" collapsed="false">
      <c r="A3" s="1"/>
      <c r="B3" s="2"/>
      <c r="C3" s="2"/>
      <c r="D3" s="2"/>
      <c r="E3" s="2"/>
      <c r="F3" s="2"/>
      <c r="G3" s="2"/>
      <c r="H3" s="2"/>
      <c r="I3" s="2"/>
      <c r="J3" s="3"/>
    </row>
    <row r="4" customFormat="false" ht="13.5" hidden="false" customHeight="true" outlineLevel="0" collapsed="false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6"/>
      <c r="J5" s="7"/>
    </row>
    <row r="6" customFormat="false" ht="12.75" hidden="false" customHeight="false" outlineLevel="0" collapsed="false">
      <c r="A6" s="5"/>
      <c r="B6" s="8" t="s">
        <v>1</v>
      </c>
      <c r="C6" s="6"/>
      <c r="D6" s="6"/>
      <c r="E6" s="6"/>
      <c r="F6" s="6"/>
      <c r="G6" s="6"/>
      <c r="H6" s="6"/>
      <c r="I6" s="6"/>
      <c r="J6" s="7"/>
    </row>
    <row r="7" customFormat="false" ht="12.75" hidden="false" customHeight="false" outlineLevel="0" collapsed="false">
      <c r="A7" s="5"/>
      <c r="B7" s="6"/>
      <c r="C7" s="6"/>
      <c r="D7" s="6"/>
      <c r="E7" s="6"/>
      <c r="F7" s="6"/>
      <c r="G7" s="6"/>
      <c r="H7" s="6"/>
      <c r="I7" s="6"/>
      <c r="J7" s="7"/>
    </row>
    <row r="8" customFormat="false" ht="12.75" hidden="false" customHeight="false" outlineLevel="0" collapsed="false">
      <c r="A8" s="5"/>
      <c r="B8" s="6"/>
      <c r="C8" s="6" t="s">
        <v>2</v>
      </c>
      <c r="D8" s="6"/>
      <c r="E8" s="6"/>
      <c r="F8" s="6"/>
      <c r="G8" s="9" t="n">
        <v>3000000</v>
      </c>
      <c r="H8" s="6" t="s">
        <v>3</v>
      </c>
      <c r="I8" s="6"/>
      <c r="J8" s="7"/>
    </row>
    <row r="9" customFormat="false" ht="12.75" hidden="false" customHeight="false" outlineLevel="0" collapsed="false">
      <c r="A9" s="5"/>
      <c r="B9" s="6"/>
      <c r="C9" s="6" t="s">
        <v>4</v>
      </c>
      <c r="D9" s="6"/>
      <c r="E9" s="6"/>
      <c r="F9" s="6"/>
      <c r="G9" s="6" t="n">
        <v>21</v>
      </c>
      <c r="H9" s="6"/>
      <c r="I9" s="6"/>
      <c r="J9" s="7"/>
    </row>
    <row r="10" customFormat="false" ht="12.75" hidden="false" customHeight="false" outlineLevel="0" collapsed="false">
      <c r="A10" s="5"/>
      <c r="B10" s="6"/>
      <c r="C10" s="6" t="s">
        <v>5</v>
      </c>
      <c r="D10" s="6"/>
      <c r="E10" s="6"/>
      <c r="F10" s="6"/>
      <c r="G10" s="6"/>
      <c r="H10" s="6"/>
      <c r="I10" s="6"/>
      <c r="J10" s="7"/>
    </row>
    <row r="11" customFormat="false" ht="12.75" hidden="false" customHeight="false" outlineLevel="0" collapsed="false">
      <c r="A11" s="5"/>
      <c r="B11" s="6"/>
      <c r="C11" s="6" t="s">
        <v>6</v>
      </c>
      <c r="D11" s="6"/>
      <c r="E11" s="6"/>
      <c r="F11" s="6"/>
      <c r="G11" s="6" t="n">
        <f aca="false">8/12*G9</f>
        <v>14</v>
      </c>
      <c r="H11" s="6"/>
      <c r="I11" s="6"/>
      <c r="J11" s="7"/>
    </row>
    <row r="12" customFormat="false" ht="12.75" hidden="false" customHeight="false" outlineLevel="0" collapsed="false">
      <c r="A12" s="5"/>
      <c r="B12" s="6"/>
      <c r="C12" s="6" t="s">
        <v>7</v>
      </c>
      <c r="D12" s="6"/>
      <c r="E12" s="6"/>
      <c r="F12" s="6"/>
      <c r="G12" s="10" t="n">
        <f aca="false">5/12*G9</f>
        <v>8.75</v>
      </c>
      <c r="H12" s="6"/>
      <c r="I12" s="6"/>
      <c r="J12" s="7"/>
    </row>
    <row r="13" customFormat="false" ht="12.75" hidden="false" customHeight="false" outlineLevel="0" collapsed="false">
      <c r="A13" s="5"/>
      <c r="B13" s="6"/>
      <c r="C13" s="6"/>
      <c r="D13" s="6"/>
      <c r="E13" s="6"/>
      <c r="F13" s="6"/>
      <c r="G13" s="6"/>
      <c r="H13" s="6"/>
      <c r="I13" s="6"/>
      <c r="J13" s="7"/>
    </row>
    <row r="14" customFormat="false" ht="12.75" hidden="false" customHeight="false" outlineLevel="0" collapsed="false">
      <c r="A14" s="5"/>
      <c r="B14" s="8" t="s">
        <v>8</v>
      </c>
      <c r="C14" s="6"/>
      <c r="D14" s="6"/>
      <c r="E14" s="6"/>
      <c r="F14" s="6"/>
      <c r="G14" s="6"/>
      <c r="H14" s="6"/>
      <c r="I14" s="6"/>
      <c r="J14" s="7"/>
    </row>
    <row r="15" customFormat="false" ht="13.5" hidden="false" customHeight="false" outlineLevel="0" collapsed="false">
      <c r="A15" s="5"/>
      <c r="B15" s="6"/>
      <c r="C15" s="6"/>
      <c r="D15" s="6"/>
      <c r="E15" s="6"/>
      <c r="F15" s="11" t="s">
        <v>9</v>
      </c>
      <c r="G15" s="11" t="s">
        <v>10</v>
      </c>
      <c r="H15" s="11"/>
      <c r="I15" s="11" t="s">
        <v>11</v>
      </c>
      <c r="J15" s="7"/>
    </row>
    <row r="16" customFormat="false" ht="12.75" hidden="false" customHeight="false" outlineLevel="0" collapsed="false">
      <c r="A16" s="5"/>
      <c r="B16" s="6"/>
      <c r="C16" s="6" t="s">
        <v>12</v>
      </c>
      <c r="D16" s="6"/>
      <c r="E16" s="6"/>
      <c r="F16" s="9" t="n">
        <v>1000000</v>
      </c>
      <c r="G16" s="12" t="n">
        <v>0.214</v>
      </c>
      <c r="H16" s="6" t="s">
        <v>13</v>
      </c>
      <c r="I16" s="13" t="n">
        <f aca="false">G16*F16</f>
        <v>214000</v>
      </c>
      <c r="J16" s="7"/>
    </row>
    <row r="17" customFormat="false" ht="12.75" hidden="false" customHeight="false" outlineLevel="0" collapsed="false">
      <c r="A17" s="5"/>
      <c r="B17" s="6"/>
      <c r="C17" s="6" t="s">
        <v>14</v>
      </c>
      <c r="D17" s="6"/>
      <c r="E17" s="6"/>
      <c r="F17" s="9" t="n">
        <v>450000</v>
      </c>
      <c r="G17" s="12" t="n">
        <f aca="false">0.09425*30</f>
        <v>2.8275</v>
      </c>
      <c r="H17" s="6" t="s">
        <v>15</v>
      </c>
      <c r="I17" s="13" t="n">
        <f aca="false">G17*F17</f>
        <v>1272375</v>
      </c>
      <c r="J17" s="7"/>
    </row>
    <row r="18" customFormat="false" ht="13.5" hidden="false" customHeight="false" outlineLevel="0" collapsed="false">
      <c r="A18" s="5"/>
      <c r="B18" s="6"/>
      <c r="C18" s="6" t="s">
        <v>16</v>
      </c>
      <c r="D18" s="6"/>
      <c r="E18" s="6"/>
      <c r="F18" s="9" t="n">
        <v>250000</v>
      </c>
      <c r="G18" s="12" t="n">
        <v>11.584</v>
      </c>
      <c r="H18" s="6" t="s">
        <v>15</v>
      </c>
      <c r="I18" s="14" t="n">
        <f aca="false">G18*F18</f>
        <v>2896000</v>
      </c>
      <c r="J18" s="7"/>
    </row>
    <row r="19" customFormat="false" ht="13.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15" t="n">
        <f aca="false">SUM(I16:I18)</f>
        <v>4382375</v>
      </c>
      <c r="J19" s="7"/>
    </row>
    <row r="20" customFormat="false" ht="12.75" hidden="false" customHeight="false" outlineLevel="0" collapsed="false">
      <c r="A20" s="5"/>
      <c r="B20" s="8" t="s">
        <v>17</v>
      </c>
      <c r="C20" s="6"/>
      <c r="D20" s="6"/>
      <c r="E20" s="6"/>
      <c r="F20" s="6"/>
      <c r="G20" s="6"/>
      <c r="H20" s="6"/>
      <c r="I20" s="6"/>
      <c r="J20" s="7"/>
    </row>
    <row r="21" customFormat="false" ht="12.7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7"/>
    </row>
    <row r="22" customFormat="false" ht="13.5" hidden="false" customHeight="false" outlineLevel="0" collapsed="false">
      <c r="A22" s="5"/>
      <c r="B22" s="6"/>
      <c r="C22" s="6"/>
      <c r="D22" s="6"/>
      <c r="E22" s="6"/>
      <c r="F22" s="11" t="s">
        <v>9</v>
      </c>
      <c r="G22" s="11" t="s">
        <v>10</v>
      </c>
      <c r="H22" s="11"/>
      <c r="I22" s="11" t="s">
        <v>11</v>
      </c>
      <c r="J22" s="7"/>
    </row>
    <row r="23" customFormat="false" ht="12.75" hidden="false" customHeight="false" outlineLevel="0" collapsed="false">
      <c r="A23" s="5"/>
      <c r="B23" s="6"/>
      <c r="C23" s="6" t="s">
        <v>18</v>
      </c>
      <c r="D23" s="6"/>
      <c r="E23" s="6"/>
      <c r="F23" s="16" t="n">
        <f aca="false">G11*G8</f>
        <v>42000000</v>
      </c>
      <c r="G23" s="6" t="n">
        <f aca="false">0.0127</f>
        <v>0.0127</v>
      </c>
      <c r="H23" s="6" t="s">
        <v>13</v>
      </c>
      <c r="I23" s="13" t="n">
        <f aca="false">F23*G23</f>
        <v>533400</v>
      </c>
      <c r="J23" s="7"/>
    </row>
    <row r="24" customFormat="false" ht="13.5" hidden="false" customHeight="false" outlineLevel="0" collapsed="false">
      <c r="A24" s="5"/>
      <c r="B24" s="6"/>
      <c r="C24" s="6" t="s">
        <v>19</v>
      </c>
      <c r="D24" s="6"/>
      <c r="E24" s="6"/>
      <c r="F24" s="16" t="n">
        <f aca="false">G12*G8</f>
        <v>26250000</v>
      </c>
      <c r="G24" s="6" t="n">
        <v>0.0177</v>
      </c>
      <c r="H24" s="6" t="s">
        <v>13</v>
      </c>
      <c r="I24" s="14" t="n">
        <f aca="false">F24*G24</f>
        <v>464625</v>
      </c>
      <c r="J24" s="7"/>
    </row>
    <row r="25" customFormat="false" ht="13.5" hidden="false" customHeight="false" outlineLevel="0" collapsed="false">
      <c r="A25" s="5"/>
      <c r="B25" s="6"/>
      <c r="C25" s="6"/>
      <c r="D25" s="6"/>
      <c r="E25" s="6"/>
      <c r="F25" s="6"/>
      <c r="G25" s="6"/>
      <c r="H25" s="6"/>
      <c r="I25" s="15" t="n">
        <f aca="false">SUM(I23:I24)</f>
        <v>998025</v>
      </c>
      <c r="J25" s="7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7"/>
    </row>
    <row r="27" customFormat="false" ht="12.75" hidden="false" customHeight="false" outlineLevel="0" collapsed="false">
      <c r="A27" s="5"/>
      <c r="B27" s="6"/>
      <c r="C27" s="6"/>
      <c r="D27" s="6"/>
      <c r="E27" s="6"/>
      <c r="F27" s="6"/>
      <c r="G27" s="8" t="s">
        <v>20</v>
      </c>
      <c r="H27" s="8"/>
      <c r="I27" s="17" t="n">
        <f aca="false">I19+I25</f>
        <v>5380400</v>
      </c>
      <c r="J27" s="7"/>
    </row>
    <row r="28" customFormat="false" ht="13.5" hidden="false" customHeight="false" outlineLevel="0" collapsed="false">
      <c r="A28" s="18"/>
      <c r="B28" s="19"/>
      <c r="C28" s="19"/>
      <c r="D28" s="19"/>
      <c r="E28" s="19"/>
      <c r="F28" s="19"/>
      <c r="G28" s="19"/>
      <c r="H28" s="19"/>
      <c r="I28" s="19"/>
      <c r="J28" s="20"/>
    </row>
    <row r="33" customFormat="false" ht="10.5" hidden="false" customHeight="true" outlineLevel="0" collapsed="false"/>
  </sheetData>
  <mergeCells count="3">
    <mergeCell ref="A4:J4"/>
    <mergeCell ref="G15:H15"/>
    <mergeCell ref="G22:H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2001-04-26T15:26:37Z</dcterms:created>
  <dc:creator>Mathew D. Smith</dc:creator>
  <dc:description/>
  <dc:language>en-US</dc:language>
  <cp:lastModifiedBy>Mathew D. Smith</cp:lastModifiedBy>
  <dcterms:modified xsi:type="dcterms:W3CDTF">2001-04-26T16:13:25Z</dcterms:modified>
  <cp:revision>0</cp:revision>
  <dc:subject/>
  <dc:title/>
</cp:coreProperties>
</file>