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D-PGE E" sheetId="1" state="visible" r:id="rId3"/>
    <sheet name="PFG-PGE E" sheetId="2" state="visible" r:id="rId4"/>
    <sheet name="SJ-PGE E" sheetId="3" state="visible" r:id="rId5"/>
    <sheet name="BUG-PGE E" sheetId="4" state="visible" r:id="rId6"/>
    <sheet name="BUG E" sheetId="5" state="visible" r:id="rId7"/>
    <sheet name="PGW" sheetId="6" state="visible" r:id="rId8"/>
    <sheet name="NJN E" sheetId="7" state="visible" r:id="rId9"/>
    <sheet name="ELZ ACTUALS" sheetId="8" state="visible" r:id="rId10"/>
    <sheet name="ELZ E" sheetId="9" state="visible" r:id="rId11"/>
    <sheet name="PSE ACTUALS" sheetId="10" state="visible" r:id="rId12"/>
    <sheet name="PSE E " sheetId="11" state="visible" r:id="rId13"/>
  </sheets>
  <definedNames>
    <definedName function="false" hidden="false" localSheetId="9" name="_xlnm.Print_Area" vbProcedure="false">'PSE ACTUALS'!$A$1:$M$26</definedName>
    <definedName function="false" hidden="false" localSheetId="10" name="_xlnm.Print_Area" vbProcedure="false">'PSE E '!$A$1:$O$30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<sst xmlns="http://schemas.openxmlformats.org/spreadsheetml/2006/main" count="500" uniqueCount="83">
  <si>
    <t xml:space="preserve">Pipeline</t>
  </si>
  <si>
    <t xml:space="preserve">Status</t>
  </si>
  <si>
    <t xml:space="preserve">ProdYear</t>
  </si>
  <si>
    <t xml:space="preserve">ProdMonth</t>
  </si>
  <si>
    <t xml:space="preserve">LDCMeter</t>
  </si>
  <si>
    <t xml:space="preserve">ReadDate</t>
  </si>
  <si>
    <t xml:space="preserve">ReadUnit</t>
  </si>
  <si>
    <t xml:space="preserve">Quantity</t>
  </si>
  <si>
    <t xml:space="preserve">BillFrom</t>
  </si>
  <si>
    <t xml:space="preserve">BillTo</t>
  </si>
  <si>
    <t xml:space="preserve">BTU</t>
  </si>
  <si>
    <t xml:space="preserve">CustomerName</t>
  </si>
  <si>
    <t xml:space="preserve">CED</t>
  </si>
  <si>
    <t xml:space="preserve">E</t>
  </si>
  <si>
    <t xml:space="preserve">MERCURY</t>
  </si>
  <si>
    <t xml:space="preserve">dth</t>
  </si>
  <si>
    <t xml:space="preserve">PG&amp;E ENERGY SERVICES END USERS</t>
  </si>
  <si>
    <t xml:space="preserve">PFG</t>
  </si>
  <si>
    <t xml:space="preserve">SJG</t>
  </si>
  <si>
    <t xml:space="preserve">BUG</t>
  </si>
  <si>
    <t xml:space="preserve">SC17</t>
  </si>
  <si>
    <t xml:space="preserve">EES SC17 POOL (#05000000280)</t>
  </si>
  <si>
    <t xml:space="preserve">PGW</t>
  </si>
  <si>
    <t xml:space="preserve">GENERAL CABLE</t>
  </si>
  <si>
    <t xml:space="preserve">SPRING INDUSTRIES</t>
  </si>
  <si>
    <t xml:space="preserve">NJN</t>
  </si>
  <si>
    <t xml:space="preserve">PICATINNY</t>
  </si>
  <si>
    <t xml:space="preserve">Picatinny Arsenal</t>
  </si>
  <si>
    <t xml:space="preserve">PRESS PLANT</t>
  </si>
  <si>
    <t xml:space="preserve">Main Plant &amp; Press Plant</t>
  </si>
  <si>
    <t xml:space="preserve">PRESS PLANT-F</t>
  </si>
  <si>
    <t xml:space="preserve">McWilliams Forge - Firm</t>
  </si>
  <si>
    <t xml:space="preserve">STARWOOD</t>
  </si>
  <si>
    <t xml:space="preserve">Starwood Hotels</t>
  </si>
  <si>
    <t xml:space="preserve">ELZ</t>
  </si>
  <si>
    <t xml:space="preserve">A</t>
  </si>
  <si>
    <t xml:space="preserve">CUSTOM ALLOY</t>
  </si>
  <si>
    <t xml:space="preserve">CUSTOM ALLOY CORP</t>
  </si>
  <si>
    <t xml:space="preserve">GATX</t>
  </si>
  <si>
    <t xml:space="preserve">GATX CORP</t>
  </si>
  <si>
    <t xml:space="preserve">MARGATE</t>
  </si>
  <si>
    <t xml:space="preserve">MARGATE TENANT CORP</t>
  </si>
  <si>
    <t xml:space="preserve">MARRIOTT-015</t>
  </si>
  <si>
    <t xml:space="preserve">MARRIOTT LAUNDRY 111-0150518-001</t>
  </si>
  <si>
    <t xml:space="preserve">SBLINDEN</t>
  </si>
  <si>
    <t xml:space="preserve">SB LINDEN</t>
  </si>
  <si>
    <t xml:space="preserve">GTSCOMM</t>
  </si>
  <si>
    <t xml:space="preserve">Med,Mul,Mul,Perth,Rolex,Solar,William</t>
  </si>
  <si>
    <t xml:space="preserve">MIDDLESEX</t>
  </si>
  <si>
    <t xml:space="preserve">MIDDLESEX COUNTIES UTILITIES(Pump) </t>
  </si>
  <si>
    <t xml:space="preserve">JANSEN</t>
  </si>
  <si>
    <t xml:space="preserve">JOHNSON &amp; JOHNSON</t>
  </si>
  <si>
    <t xml:space="preserve">JOHNSON &amp; JOHNSON(Jansen)</t>
  </si>
  <si>
    <t xml:space="preserve">MARRIOTT-000</t>
  </si>
  <si>
    <t xml:space="preserve">MARRIOTT LAUNDRY 111-0001684-001</t>
  </si>
  <si>
    <t xml:space="preserve">PSE</t>
  </si>
  <si>
    <t xml:space="preserve">ABD INC.</t>
  </si>
  <si>
    <t xml:space="preserve">ANGELICA HEALTH CARE</t>
  </si>
  <si>
    <t xml:space="preserve">BAYONNE HOSPITAL</t>
  </si>
  <si>
    <t xml:space="preserve">BENNETT HEAT TREATING CO</t>
  </si>
  <si>
    <t xml:space="preserve">DUROTEST CORPORATION</t>
  </si>
  <si>
    <t xml:space="preserve">ETHICON INC</t>
  </si>
  <si>
    <t xml:space="preserve">FRIGIDAIRE CO</t>
  </si>
  <si>
    <t xml:space="preserve">HOMASOTE CO</t>
  </si>
  <si>
    <t xml:space="preserve">J &amp; J CONSUMER PRODS INC</t>
  </si>
  <si>
    <t xml:space="preserve">J &amp; J PRODUCTS</t>
  </si>
  <si>
    <t xml:space="preserve">JOHNSON &amp; JOHNSON C P I</t>
  </si>
  <si>
    <t xml:space="preserve">TSGCOMM</t>
  </si>
  <si>
    <t xml:space="preserve">MARRIOTT,ST JAMES,ST MICHAEL</t>
  </si>
  <si>
    <t xml:space="preserve">MC GUIRE AIR FORCE BASE</t>
  </si>
  <si>
    <t xml:space="preserve">OCEAN SPRAY CRANBERRIES</t>
  </si>
  <si>
    <t xml:space="preserve">ORANGE MEMORIAL HOSPITAL</t>
  </si>
  <si>
    <t xml:space="preserve">ORTHO DIAGNOSTIC INC</t>
  </si>
  <si>
    <t xml:space="preserve">ORTHO PHARMACEUTICAL</t>
  </si>
  <si>
    <t xml:space="preserve">PRINCETON PLASMA PHY LAB</t>
  </si>
  <si>
    <t xml:space="preserve">REHEIS CO (NON-FIRM)</t>
  </si>
  <si>
    <t xml:space="preserve">REHEIS CO (FIRM)</t>
  </si>
  <si>
    <t xml:space="preserve">RIVER RIDGE CONDO ASSOC</t>
  </si>
  <si>
    <t xml:space="preserve">VETERANS HOSPITAL</t>
  </si>
  <si>
    <t xml:space="preserve">FTSCOMM</t>
  </si>
  <si>
    <t xml:space="preserve">FTSCOMM-CONOPCOLIPTON-FT.DIX</t>
  </si>
  <si>
    <t xml:space="preserve">CONOPCO LIPTION</t>
  </si>
  <si>
    <t xml:space="preserve">FT. DIX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</si>
</sst>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12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11253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21" activeCellId="0" sqref="G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false" outlineLevel="0" max="7" min="6" style="1" width="11.7"/>
    <col collapsed="false" customWidth="true" hidden="false" outlineLevel="0" max="8" min="8" style="1" width="10.13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55</v>
      </c>
      <c r="B2" s="4" t="s">
        <v>35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 t="n">
        <v>810</v>
      </c>
      <c r="I2" s="6" t="n">
        <f aca="false">'BUG E'!I2</f>
        <v>36708</v>
      </c>
      <c r="J2" s="18" t="n">
        <f aca="false">'BUG E'!J2</f>
        <v>36738</v>
      </c>
      <c r="K2" s="4"/>
      <c r="M2" s="5" t="s">
        <v>56</v>
      </c>
    </row>
    <row r="3" customFormat="false" ht="12.75" hidden="false" customHeight="false" outlineLevel="0" collapsed="false">
      <c r="A3" s="4" t="s">
        <v>55</v>
      </c>
      <c r="B3" s="4" t="s">
        <v>35</v>
      </c>
      <c r="C3" s="4" t="n">
        <v>2000</v>
      </c>
      <c r="D3" s="4" t="n">
        <f aca="false">D8</f>
        <v>7</v>
      </c>
      <c r="E3" s="8" t="n">
        <v>5200495482</v>
      </c>
      <c r="F3" s="19"/>
      <c r="G3" s="4" t="s">
        <v>15</v>
      </c>
      <c r="H3" s="19" t="n">
        <v>3299</v>
      </c>
      <c r="I3" s="6" t="n">
        <f aca="false">I8</f>
        <v>36708</v>
      </c>
      <c r="J3" s="18" t="n">
        <f aca="false">J8</f>
        <v>36738</v>
      </c>
      <c r="K3" s="8"/>
      <c r="M3" s="5" t="s">
        <v>57</v>
      </c>
    </row>
    <row r="4" customFormat="false" ht="15" hidden="false" customHeight="true" outlineLevel="0" collapsed="false">
      <c r="A4" s="4" t="s">
        <v>55</v>
      </c>
      <c r="B4" s="4" t="s">
        <v>35</v>
      </c>
      <c r="C4" s="4" t="n">
        <v>2000</v>
      </c>
      <c r="D4" s="4" t="n">
        <f aca="false">D18</f>
        <v>7</v>
      </c>
      <c r="E4" s="8" t="n">
        <v>2105495338</v>
      </c>
      <c r="F4" s="19"/>
      <c r="G4" s="4" t="s">
        <v>15</v>
      </c>
      <c r="H4" s="19" t="n">
        <v>3776</v>
      </c>
      <c r="I4" s="6" t="n">
        <f aca="false">I18</f>
        <v>36708</v>
      </c>
      <c r="J4" s="18" t="n">
        <f aca="false">J18</f>
        <v>36738</v>
      </c>
      <c r="K4" s="8"/>
      <c r="M4" s="20" t="s">
        <v>58</v>
      </c>
    </row>
    <row r="5" customFormat="false" ht="12.75" hidden="false" customHeight="false" outlineLevel="0" collapsed="false">
      <c r="A5" s="4" t="s">
        <v>55</v>
      </c>
      <c r="B5" s="4" t="s">
        <v>35</v>
      </c>
      <c r="C5" s="4" t="n">
        <v>2000</v>
      </c>
      <c r="D5" s="4" t="n">
        <f aca="false">D2</f>
        <v>7</v>
      </c>
      <c r="E5" s="8" t="n">
        <v>1100298215</v>
      </c>
      <c r="F5" s="19"/>
      <c r="G5" s="4" t="s">
        <v>15</v>
      </c>
      <c r="H5" s="19" t="n">
        <v>2991</v>
      </c>
      <c r="I5" s="6" t="n">
        <f aca="false">I2</f>
        <v>36708</v>
      </c>
      <c r="J5" s="18" t="n">
        <f aca="false">J2</f>
        <v>36738</v>
      </c>
      <c r="K5" s="8"/>
      <c r="M5" s="5" t="s">
        <v>59</v>
      </c>
    </row>
    <row r="6" customFormat="false" ht="12.75" hidden="false" customHeight="false" outlineLevel="0" collapsed="false">
      <c r="A6" s="4" t="s">
        <v>55</v>
      </c>
      <c r="B6" s="4" t="s">
        <v>35</v>
      </c>
      <c r="C6" s="4" t="n">
        <v>2000</v>
      </c>
      <c r="D6" s="4" t="n">
        <f aca="false">D5</f>
        <v>7</v>
      </c>
      <c r="E6" s="8" t="n">
        <v>3100299043</v>
      </c>
      <c r="F6" s="19"/>
      <c r="G6" s="4" t="s">
        <v>15</v>
      </c>
      <c r="H6" s="19" t="n">
        <v>0</v>
      </c>
      <c r="I6" s="6" t="n">
        <f aca="false">I5</f>
        <v>36708</v>
      </c>
      <c r="J6" s="18" t="n">
        <f aca="false">J5</f>
        <v>36738</v>
      </c>
      <c r="K6" s="8"/>
      <c r="M6" s="5" t="s">
        <v>60</v>
      </c>
    </row>
    <row r="7" customFormat="false" ht="12.75" hidden="false" customHeight="false" outlineLevel="0" collapsed="false">
      <c r="A7" s="4" t="s">
        <v>55</v>
      </c>
      <c r="B7" s="4" t="s">
        <v>35</v>
      </c>
      <c r="C7" s="4" t="n">
        <v>2000</v>
      </c>
      <c r="D7" s="4" t="n">
        <f aca="false">D26</f>
        <v>7</v>
      </c>
      <c r="E7" s="8" t="n">
        <v>5204895280</v>
      </c>
      <c r="F7" s="19"/>
      <c r="G7" s="4" t="s">
        <v>15</v>
      </c>
      <c r="H7" s="19" t="n">
        <v>6424</v>
      </c>
      <c r="I7" s="6" t="n">
        <f aca="false">I26</f>
        <v>36708</v>
      </c>
      <c r="J7" s="18" t="n">
        <f aca="false">J26</f>
        <v>36738</v>
      </c>
      <c r="K7" s="8"/>
      <c r="M7" s="5" t="s">
        <v>61</v>
      </c>
    </row>
    <row r="8" customFormat="false" ht="12.75" hidden="false" customHeight="false" outlineLevel="0" collapsed="false">
      <c r="A8" s="4" t="s">
        <v>55</v>
      </c>
      <c r="B8" s="4" t="s">
        <v>35</v>
      </c>
      <c r="C8" s="4" t="n">
        <v>2000</v>
      </c>
      <c r="D8" s="4" t="n">
        <f aca="false">D24</f>
        <v>7</v>
      </c>
      <c r="E8" s="8" t="n">
        <v>5101095370</v>
      </c>
      <c r="F8" s="19"/>
      <c r="G8" s="4" t="s">
        <v>15</v>
      </c>
      <c r="H8" s="19" t="n">
        <v>2377</v>
      </c>
      <c r="I8" s="6" t="n">
        <f aca="false">I24</f>
        <v>36708</v>
      </c>
      <c r="J8" s="18" t="n">
        <f aca="false">J24</f>
        <v>36738</v>
      </c>
      <c r="K8" s="8"/>
      <c r="M8" s="5" t="s">
        <v>62</v>
      </c>
    </row>
    <row r="9" customFormat="false" ht="15" hidden="false" customHeight="true" outlineLevel="0" collapsed="false">
      <c r="A9" s="4" t="s">
        <v>55</v>
      </c>
      <c r="B9" s="4" t="s">
        <v>35</v>
      </c>
      <c r="C9" s="4" t="n">
        <v>2000</v>
      </c>
      <c r="D9" s="4" t="n">
        <f aca="false">D3</f>
        <v>7</v>
      </c>
      <c r="E9" s="8" t="n">
        <v>5101195073</v>
      </c>
      <c r="F9" s="19"/>
      <c r="G9" s="4" t="s">
        <v>15</v>
      </c>
      <c r="H9" s="19" t="n">
        <v>7516</v>
      </c>
      <c r="I9" s="6" t="n">
        <f aca="false">I3</f>
        <v>36708</v>
      </c>
      <c r="J9" s="18" t="n">
        <f aca="false">J3</f>
        <v>36738</v>
      </c>
      <c r="K9" s="8"/>
      <c r="M9" s="5" t="s">
        <v>62</v>
      </c>
    </row>
    <row r="10" customFormat="false" ht="12.75" hidden="false" customHeight="false" outlineLevel="0" collapsed="false">
      <c r="A10" s="4" t="s">
        <v>55</v>
      </c>
      <c r="B10" s="4" t="s">
        <v>35</v>
      </c>
      <c r="C10" s="4" t="n">
        <v>2000</v>
      </c>
      <c r="D10" s="4" t="n">
        <f aca="false">D6</f>
        <v>7</v>
      </c>
      <c r="E10" s="8" t="n">
        <v>6200296154</v>
      </c>
      <c r="F10" s="19"/>
      <c r="G10" s="4" t="s">
        <v>15</v>
      </c>
      <c r="H10" s="19" t="n">
        <v>38203</v>
      </c>
      <c r="I10" s="6" t="n">
        <f aca="false">I6</f>
        <v>36708</v>
      </c>
      <c r="J10" s="18" t="n">
        <f aca="false">J6</f>
        <v>36738</v>
      </c>
      <c r="K10" s="8"/>
      <c r="M10" s="5" t="s">
        <v>63</v>
      </c>
    </row>
    <row r="11" customFormat="false" ht="12.75" hidden="false" customHeight="false" outlineLevel="0" collapsed="false">
      <c r="A11" s="4" t="s">
        <v>55</v>
      </c>
      <c r="B11" s="4" t="s">
        <v>35</v>
      </c>
      <c r="C11" s="4" t="n">
        <v>2000</v>
      </c>
      <c r="D11" s="4" t="n">
        <f aca="false">D12</f>
        <v>7</v>
      </c>
      <c r="E11" s="8" t="n">
        <v>6200695652</v>
      </c>
      <c r="F11" s="19"/>
      <c r="G11" s="4" t="s">
        <v>15</v>
      </c>
      <c r="H11" s="19" t="n">
        <v>866</v>
      </c>
      <c r="I11" s="6" t="n">
        <f aca="false">I12</f>
        <v>36708</v>
      </c>
      <c r="J11" s="18" t="n">
        <f aca="false">J12</f>
        <v>36738</v>
      </c>
      <c r="K11" s="8"/>
      <c r="M11" s="5" t="s">
        <v>64</v>
      </c>
    </row>
    <row r="12" customFormat="false" ht="12.75" hidden="false" customHeight="false" outlineLevel="0" collapsed="false">
      <c r="A12" s="4" t="s">
        <v>55</v>
      </c>
      <c r="B12" s="4" t="s">
        <v>35</v>
      </c>
      <c r="C12" s="4" t="n">
        <v>2000</v>
      </c>
      <c r="D12" s="4" t="n">
        <f aca="false">D19</f>
        <v>7</v>
      </c>
      <c r="E12" s="8" t="n">
        <v>6200695768</v>
      </c>
      <c r="F12" s="19"/>
      <c r="G12" s="4" t="s">
        <v>15</v>
      </c>
      <c r="H12" s="19" t="n">
        <v>1094</v>
      </c>
      <c r="I12" s="6" t="n">
        <f aca="false">I19</f>
        <v>36708</v>
      </c>
      <c r="J12" s="18" t="n">
        <f aca="false">J19</f>
        <v>36738</v>
      </c>
      <c r="K12" s="8"/>
      <c r="M12" s="5" t="s">
        <v>65</v>
      </c>
    </row>
    <row r="13" customFormat="false" ht="15" hidden="false" customHeight="true" outlineLevel="0" collapsed="false">
      <c r="A13" s="4" t="s">
        <v>55</v>
      </c>
      <c r="B13" s="4" t="s">
        <v>35</v>
      </c>
      <c r="C13" s="4" t="n">
        <v>2000</v>
      </c>
      <c r="D13" s="4" t="n">
        <f aca="false">D9</f>
        <v>7</v>
      </c>
      <c r="E13" s="8" t="n">
        <v>6200698058</v>
      </c>
      <c r="F13" s="19"/>
      <c r="G13" s="4" t="s">
        <v>15</v>
      </c>
      <c r="H13" s="19" t="n">
        <v>0</v>
      </c>
      <c r="I13" s="6" t="n">
        <f aca="false">I9</f>
        <v>36708</v>
      </c>
      <c r="J13" s="18" t="n">
        <f aca="false">J9</f>
        <v>36738</v>
      </c>
      <c r="K13" s="8"/>
      <c r="M13" s="5" t="s">
        <v>51</v>
      </c>
    </row>
    <row r="14" customFormat="false" ht="12.75" hidden="false" customHeight="false" outlineLevel="0" collapsed="false">
      <c r="A14" s="4" t="s">
        <v>55</v>
      </c>
      <c r="B14" s="4" t="s">
        <v>35</v>
      </c>
      <c r="C14" s="4" t="n">
        <v>2000</v>
      </c>
      <c r="D14" s="4" t="n">
        <f aca="false">D11</f>
        <v>7</v>
      </c>
      <c r="E14" s="8" t="n">
        <v>6200697450</v>
      </c>
      <c r="F14" s="19"/>
      <c r="G14" s="4" t="s">
        <v>15</v>
      </c>
      <c r="H14" s="19" t="n">
        <v>9858</v>
      </c>
      <c r="I14" s="6" t="n">
        <f aca="false">I11</f>
        <v>36708</v>
      </c>
      <c r="J14" s="18" t="n">
        <f aca="false">J11</f>
        <v>36738</v>
      </c>
      <c r="K14" s="8"/>
      <c r="M14" s="5" t="s">
        <v>66</v>
      </c>
    </row>
    <row r="15" customFormat="false" ht="15" hidden="false" customHeight="true" outlineLevel="0" collapsed="false">
      <c r="A15" s="21" t="s">
        <v>55</v>
      </c>
      <c r="B15" s="21" t="s">
        <v>35</v>
      </c>
      <c r="C15" s="21" t="n">
        <v>2000</v>
      </c>
      <c r="D15" s="21" t="n">
        <f aca="false">D4</f>
        <v>7</v>
      </c>
      <c r="E15" s="22" t="s">
        <v>67</v>
      </c>
      <c r="F15" s="23"/>
      <c r="G15" s="21" t="s">
        <v>15</v>
      </c>
      <c r="H15" s="23" t="n">
        <f aca="false">733+1119+3734</f>
        <v>5586</v>
      </c>
      <c r="I15" s="24" t="n">
        <f aca="false">I4</f>
        <v>36708</v>
      </c>
      <c r="J15" s="25" t="n">
        <f aca="false">J4</f>
        <v>36738</v>
      </c>
      <c r="K15" s="26"/>
      <c r="L15" s="27"/>
      <c r="M15" s="27" t="s">
        <v>68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5" hidden="false" customHeight="true" outlineLevel="0" collapsed="false">
      <c r="A16" s="4" t="s">
        <v>55</v>
      </c>
      <c r="B16" s="4" t="s">
        <v>35</v>
      </c>
      <c r="C16" s="4" t="n">
        <v>2000</v>
      </c>
      <c r="D16" s="4" t="n">
        <f aca="false">D25</f>
        <v>7</v>
      </c>
      <c r="E16" s="8" t="n">
        <v>6400696210</v>
      </c>
      <c r="F16" s="19"/>
      <c r="G16" s="4" t="s">
        <v>15</v>
      </c>
      <c r="H16" s="19" t="n">
        <v>14479</v>
      </c>
      <c r="I16" s="6" t="n">
        <f aca="false">I25</f>
        <v>36708</v>
      </c>
      <c r="J16" s="18" t="n">
        <f aca="false">J25</f>
        <v>36738</v>
      </c>
      <c r="K16" s="8"/>
      <c r="M16" s="5" t="s">
        <v>69</v>
      </c>
    </row>
    <row r="17" customFormat="false" ht="12.75" hidden="false" customHeight="false" outlineLevel="0" collapsed="false">
      <c r="A17" s="4" t="s">
        <v>55</v>
      </c>
      <c r="B17" s="4" t="s">
        <v>35</v>
      </c>
      <c r="C17" s="4" t="n">
        <v>2000</v>
      </c>
      <c r="D17" s="4" t="n">
        <f aca="false">D7</f>
        <v>7</v>
      </c>
      <c r="E17" s="8" t="n">
        <v>6200695954</v>
      </c>
      <c r="F17" s="19"/>
      <c r="G17" s="4" t="s">
        <v>15</v>
      </c>
      <c r="H17" s="19" t="n">
        <v>9436</v>
      </c>
      <c r="I17" s="6" t="n">
        <f aca="false">I7</f>
        <v>36708</v>
      </c>
      <c r="J17" s="18" t="n">
        <f aca="false">J7</f>
        <v>36738</v>
      </c>
      <c r="K17" s="8"/>
      <c r="M17" s="5" t="s">
        <v>70</v>
      </c>
    </row>
    <row r="18" customFormat="false" ht="15" hidden="false" customHeight="true" outlineLevel="0" collapsed="false">
      <c r="A18" s="4" t="s">
        <v>55</v>
      </c>
      <c r="B18" s="4" t="s">
        <v>35</v>
      </c>
      <c r="C18" s="4" t="n">
        <v>2000</v>
      </c>
      <c r="D18" s="4" t="n">
        <f aca="false">D21</f>
        <v>7</v>
      </c>
      <c r="E18" s="8" t="n">
        <v>1200495926</v>
      </c>
      <c r="F18" s="19"/>
      <c r="G18" s="4" t="s">
        <v>15</v>
      </c>
      <c r="H18" s="19" t="n">
        <v>3637</v>
      </c>
      <c r="I18" s="6" t="n">
        <f aca="false">I21</f>
        <v>36708</v>
      </c>
      <c r="J18" s="18" t="n">
        <f aca="false">J21</f>
        <v>36738</v>
      </c>
      <c r="K18" s="8"/>
      <c r="M18" s="5" t="s">
        <v>71</v>
      </c>
    </row>
    <row r="19" customFormat="false" ht="12.75" hidden="false" customHeight="false" outlineLevel="0" collapsed="false">
      <c r="A19" s="4" t="s">
        <v>55</v>
      </c>
      <c r="B19" s="4" t="s">
        <v>35</v>
      </c>
      <c r="C19" s="4" t="n">
        <v>2000</v>
      </c>
      <c r="D19" s="4" t="n">
        <f aca="false">D20</f>
        <v>7</v>
      </c>
      <c r="E19" s="8" t="n">
        <v>5200295580</v>
      </c>
      <c r="F19" s="19"/>
      <c r="G19" s="4" t="s">
        <v>15</v>
      </c>
      <c r="H19" s="19" t="n">
        <v>12997</v>
      </c>
      <c r="I19" s="6" t="n">
        <f aca="false">I20</f>
        <v>36708</v>
      </c>
      <c r="J19" s="18" t="n">
        <f aca="false">J20</f>
        <v>36738</v>
      </c>
      <c r="K19" s="8"/>
      <c r="M19" s="5" t="s">
        <v>72</v>
      </c>
    </row>
    <row r="20" customFormat="false" ht="12.75" hidden="false" customHeight="false" outlineLevel="0" collapsed="false">
      <c r="A20" s="4" t="s">
        <v>55</v>
      </c>
      <c r="B20" s="4" t="s">
        <v>35</v>
      </c>
      <c r="C20" s="4" t="n">
        <v>2000</v>
      </c>
      <c r="D20" s="4" t="n">
        <f aca="false">D10</f>
        <v>7</v>
      </c>
      <c r="E20" s="8" t="n">
        <v>5200295688</v>
      </c>
      <c r="F20" s="19"/>
      <c r="G20" s="4" t="s">
        <v>15</v>
      </c>
      <c r="H20" s="19" t="n">
        <v>12896</v>
      </c>
      <c r="I20" s="6" t="n">
        <f aca="false">I10</f>
        <v>36708</v>
      </c>
      <c r="J20" s="18" t="n">
        <f aca="false">J10</f>
        <v>36738</v>
      </c>
      <c r="K20" s="8"/>
      <c r="M20" s="5" t="s">
        <v>73</v>
      </c>
    </row>
    <row r="21" customFormat="false" ht="15" hidden="false" customHeight="true" outlineLevel="0" collapsed="false">
      <c r="A21" s="4" t="s">
        <v>55</v>
      </c>
      <c r="B21" s="4" t="s">
        <v>35</v>
      </c>
      <c r="C21" s="4" t="n">
        <v>2000</v>
      </c>
      <c r="D21" s="4" t="n">
        <f aca="false">D16</f>
        <v>7</v>
      </c>
      <c r="E21" s="8" t="n">
        <v>6200696268</v>
      </c>
      <c r="F21" s="19"/>
      <c r="G21" s="4" t="s">
        <v>15</v>
      </c>
      <c r="H21" s="19" t="n">
        <v>1534</v>
      </c>
      <c r="I21" s="6" t="n">
        <f aca="false">I16</f>
        <v>36708</v>
      </c>
      <c r="J21" s="18" t="n">
        <f aca="false">J16</f>
        <v>36738</v>
      </c>
      <c r="K21" s="8"/>
      <c r="M21" s="5" t="s">
        <v>74</v>
      </c>
    </row>
    <row r="22" customFormat="false" ht="12.75" hidden="false" customHeight="false" outlineLevel="0" collapsed="false">
      <c r="A22" s="4" t="s">
        <v>55</v>
      </c>
      <c r="B22" s="4" t="s">
        <v>35</v>
      </c>
      <c r="C22" s="4" t="n">
        <v>2000</v>
      </c>
      <c r="D22" s="4" t="n">
        <f aca="false">D17</f>
        <v>7</v>
      </c>
      <c r="E22" s="8" t="n">
        <v>1200495438</v>
      </c>
      <c r="F22" s="19"/>
      <c r="G22" s="4" t="s">
        <v>15</v>
      </c>
      <c r="H22" s="19" t="n">
        <v>6726</v>
      </c>
      <c r="I22" s="6" t="n">
        <f aca="false">I17</f>
        <v>36708</v>
      </c>
      <c r="J22" s="18" t="n">
        <f aca="false">J17</f>
        <v>36738</v>
      </c>
      <c r="K22" s="8"/>
      <c r="M22" s="5" t="s">
        <v>75</v>
      </c>
    </row>
    <row r="23" customFormat="false" ht="12.75" hidden="false" customHeight="false" outlineLevel="0" collapsed="false">
      <c r="A23" s="4" t="s">
        <v>55</v>
      </c>
      <c r="B23" s="4" t="s">
        <v>35</v>
      </c>
      <c r="C23" s="4" t="n">
        <v>2000</v>
      </c>
      <c r="D23" s="4" t="n">
        <f aca="false">D22</f>
        <v>7</v>
      </c>
      <c r="E23" s="8" t="n">
        <v>1200396723</v>
      </c>
      <c r="F23" s="19"/>
      <c r="G23" s="4" t="s">
        <v>15</v>
      </c>
      <c r="H23" s="19" t="n">
        <v>4514</v>
      </c>
      <c r="I23" s="6" t="n">
        <f aca="false">I22</f>
        <v>36708</v>
      </c>
      <c r="J23" s="18" t="n">
        <f aca="false">J22</f>
        <v>36738</v>
      </c>
      <c r="K23" s="8"/>
      <c r="M23" s="5" t="s">
        <v>76</v>
      </c>
    </row>
    <row r="24" customFormat="false" ht="12.75" hidden="false" customHeight="false" outlineLevel="0" collapsed="false">
      <c r="A24" s="4" t="s">
        <v>55</v>
      </c>
      <c r="B24" s="4" t="s">
        <v>35</v>
      </c>
      <c r="C24" s="4" t="n">
        <v>2000</v>
      </c>
      <c r="D24" s="4" t="n">
        <f aca="false">D23</f>
        <v>7</v>
      </c>
      <c r="E24" s="8" t="n">
        <v>4104995568</v>
      </c>
      <c r="F24" s="19"/>
      <c r="G24" s="4" t="s">
        <v>15</v>
      </c>
      <c r="H24" s="19" t="n">
        <v>684</v>
      </c>
      <c r="I24" s="6" t="n">
        <f aca="false">I23</f>
        <v>36708</v>
      </c>
      <c r="J24" s="18" t="n">
        <f aca="false">J23</f>
        <v>36738</v>
      </c>
      <c r="K24" s="8"/>
      <c r="M24" s="5" t="s">
        <v>77</v>
      </c>
    </row>
    <row r="25" customFormat="false" ht="15" hidden="false" customHeight="true" outlineLevel="0" collapsed="false">
      <c r="A25" s="4" t="s">
        <v>55</v>
      </c>
      <c r="B25" s="4" t="s">
        <v>35</v>
      </c>
      <c r="C25" s="4" t="n">
        <v>2000</v>
      </c>
      <c r="D25" s="4" t="n">
        <f aca="false">D13</f>
        <v>7</v>
      </c>
      <c r="E25" s="8" t="n">
        <v>5200195187</v>
      </c>
      <c r="F25" s="19"/>
      <c r="G25" s="4" t="s">
        <v>15</v>
      </c>
      <c r="H25" s="19" t="n">
        <v>7105</v>
      </c>
      <c r="I25" s="6" t="n">
        <f aca="false">I13</f>
        <v>36708</v>
      </c>
      <c r="J25" s="18" t="n">
        <f aca="false">J13</f>
        <v>36738</v>
      </c>
      <c r="K25" s="8"/>
      <c r="M25" s="5" t="s">
        <v>78</v>
      </c>
    </row>
    <row r="26" customFormat="false" ht="12.75" hidden="false" customHeight="false" outlineLevel="0" collapsed="false">
      <c r="A26" s="4" t="s">
        <v>55</v>
      </c>
      <c r="B26" s="4" t="s">
        <v>35</v>
      </c>
      <c r="C26" s="4" t="n">
        <v>2000</v>
      </c>
      <c r="D26" s="4" t="n">
        <f aca="false">D14</f>
        <v>7</v>
      </c>
      <c r="E26" s="8" t="n">
        <v>6200698058</v>
      </c>
      <c r="F26" s="19"/>
      <c r="G26" s="4" t="s">
        <v>15</v>
      </c>
      <c r="H26" s="19" t="n">
        <v>0</v>
      </c>
      <c r="I26" s="6" t="n">
        <f aca="false">I14</f>
        <v>36708</v>
      </c>
      <c r="J26" s="18" t="n">
        <f aca="false">J14</f>
        <v>36738</v>
      </c>
      <c r="K26" s="8"/>
      <c r="M26" s="5" t="s">
        <v>51</v>
      </c>
    </row>
    <row r="27" customFormat="false" ht="12.75" hidden="false" customHeight="false" outlineLevel="0" collapsed="false">
      <c r="A27" s="28" t="s">
        <v>55</v>
      </c>
      <c r="B27" s="28" t="s">
        <v>13</v>
      </c>
      <c r="C27" s="28" t="n">
        <v>2000</v>
      </c>
      <c r="D27" s="4" t="n">
        <f aca="false">D15</f>
        <v>7</v>
      </c>
      <c r="E27" s="29" t="s">
        <v>79</v>
      </c>
      <c r="F27" s="30"/>
      <c r="G27" s="28" t="s">
        <v>15</v>
      </c>
      <c r="H27" s="31" t="n">
        <f aca="false">'PSE E '!H27</f>
        <v>142695</v>
      </c>
      <c r="I27" s="6" t="n">
        <f aca="false">I15</f>
        <v>36708</v>
      </c>
      <c r="J27" s="18" t="n">
        <f aca="false">J15</f>
        <v>36738</v>
      </c>
      <c r="K27" s="32"/>
      <c r="L27" s="33"/>
      <c r="M27" s="32" t="s">
        <v>80</v>
      </c>
    </row>
    <row r="28" customFormat="false" ht="12.75" hidden="false" customHeight="false" outlineLevel="0" collapsed="false">
      <c r="A28" s="28" t="s">
        <v>55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1" t="n">
        <f aca="false">'PSE E '!H28</f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81</v>
      </c>
    </row>
    <row r="29" customFormat="false" ht="12.75" hidden="false" customHeight="false" outlineLevel="0" collapsed="false">
      <c r="A29" s="28" t="s">
        <v>55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1" t="n">
        <f aca="false">'PSE E '!H29</f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82</v>
      </c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19" t="n">
        <f aca="false">SUM(H2:H26)</f>
        <v>156808</v>
      </c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true" outlineLevel="0" max="7" min="6" style="1" width="11.7"/>
    <col collapsed="false" customWidth="true" hidden="false" outlineLevel="0" max="8" min="8" style="1" width="13.56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55</v>
      </c>
      <c r="B2" s="4" t="s">
        <v>13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 t="n">
        <v>800</v>
      </c>
      <c r="I2" s="6" t="n">
        <f aca="false">'BUG E'!I2</f>
        <v>36708</v>
      </c>
      <c r="J2" s="18" t="n">
        <f aca="false">'BUG E'!J2</f>
        <v>36738</v>
      </c>
      <c r="K2" s="4"/>
      <c r="M2" s="5" t="s">
        <v>56</v>
      </c>
    </row>
    <row r="3" customFormat="false" ht="12.75" hidden="false" customHeight="false" outlineLevel="0" collapsed="false">
      <c r="A3" s="4" t="s">
        <v>55</v>
      </c>
      <c r="B3" s="4" t="s">
        <v>13</v>
      </c>
      <c r="C3" s="4" t="n">
        <v>2000</v>
      </c>
      <c r="D3" s="4" t="n">
        <f aca="false">D2</f>
        <v>7</v>
      </c>
      <c r="E3" s="8" t="n">
        <v>1100298215</v>
      </c>
      <c r="F3" s="19"/>
      <c r="G3" s="4" t="s">
        <v>15</v>
      </c>
      <c r="H3" s="19" t="n">
        <v>3000</v>
      </c>
      <c r="I3" s="6" t="n">
        <f aca="false">I2</f>
        <v>36708</v>
      </c>
      <c r="J3" s="18" t="n">
        <f aca="false">J2</f>
        <v>36738</v>
      </c>
      <c r="K3" s="8"/>
      <c r="M3" s="5" t="s">
        <v>59</v>
      </c>
    </row>
    <row r="4" customFormat="false" ht="12.75" hidden="false" customHeight="false" outlineLevel="0" collapsed="false">
      <c r="A4" s="4" t="s">
        <v>55</v>
      </c>
      <c r="B4" s="4" t="s">
        <v>13</v>
      </c>
      <c r="C4" s="4" t="n">
        <v>2000</v>
      </c>
      <c r="D4" s="4" t="n">
        <f aca="false">D3</f>
        <v>7</v>
      </c>
      <c r="E4" s="8" t="n">
        <v>3100299043</v>
      </c>
      <c r="F4" s="19"/>
      <c r="G4" s="4" t="s">
        <v>15</v>
      </c>
      <c r="H4" s="19" t="n">
        <v>0</v>
      </c>
      <c r="I4" s="6" t="n">
        <f aca="false">I3</f>
        <v>36708</v>
      </c>
      <c r="J4" s="18" t="n">
        <f aca="false">J3</f>
        <v>36738</v>
      </c>
      <c r="K4" s="8"/>
      <c r="M4" s="5" t="s">
        <v>60</v>
      </c>
    </row>
    <row r="5" customFormat="false" ht="12.75" hidden="false" customHeight="false" outlineLevel="0" collapsed="false">
      <c r="A5" s="4" t="s">
        <v>55</v>
      </c>
      <c r="B5" s="4" t="s">
        <v>13</v>
      </c>
      <c r="C5" s="4" t="n">
        <v>2000</v>
      </c>
      <c r="D5" s="4" t="n">
        <f aca="false">D4</f>
        <v>7</v>
      </c>
      <c r="E5" s="8" t="n">
        <v>6200296154</v>
      </c>
      <c r="F5" s="19"/>
      <c r="G5" s="4" t="s">
        <v>15</v>
      </c>
      <c r="H5" s="19" t="n">
        <v>42000</v>
      </c>
      <c r="I5" s="6" t="n">
        <f aca="false">I4</f>
        <v>36708</v>
      </c>
      <c r="J5" s="18" t="n">
        <f aca="false">J4</f>
        <v>36738</v>
      </c>
      <c r="K5" s="8"/>
      <c r="M5" s="5" t="s">
        <v>63</v>
      </c>
    </row>
    <row r="6" customFormat="false" ht="12.75" hidden="false" customHeight="false" outlineLevel="0" collapsed="false">
      <c r="A6" s="4" t="s">
        <v>55</v>
      </c>
      <c r="B6" s="4" t="s">
        <v>13</v>
      </c>
      <c r="C6" s="4" t="n">
        <v>2000</v>
      </c>
      <c r="D6" s="4" t="n">
        <f aca="false">D5</f>
        <v>7</v>
      </c>
      <c r="E6" s="8" t="n">
        <v>5200295688</v>
      </c>
      <c r="F6" s="19"/>
      <c r="G6" s="4" t="s">
        <v>15</v>
      </c>
      <c r="H6" s="19" t="n">
        <v>11000</v>
      </c>
      <c r="I6" s="6" t="n">
        <f aca="false">I5</f>
        <v>36708</v>
      </c>
      <c r="J6" s="18" t="n">
        <f aca="false">J5</f>
        <v>36738</v>
      </c>
      <c r="K6" s="8"/>
      <c r="M6" s="5" t="s">
        <v>73</v>
      </c>
    </row>
    <row r="7" customFormat="false" ht="12.75" hidden="false" customHeight="false" outlineLevel="0" collapsed="false">
      <c r="A7" s="4" t="s">
        <v>55</v>
      </c>
      <c r="B7" s="4" t="s">
        <v>13</v>
      </c>
      <c r="C7" s="4" t="n">
        <v>2000</v>
      </c>
      <c r="D7" s="4" t="n">
        <f aca="false">D6</f>
        <v>7</v>
      </c>
      <c r="E7" s="8" t="n">
        <v>5200295580</v>
      </c>
      <c r="F7" s="19"/>
      <c r="G7" s="4" t="s">
        <v>15</v>
      </c>
      <c r="H7" s="19" t="n">
        <v>12000</v>
      </c>
      <c r="I7" s="6" t="n">
        <f aca="false">I6</f>
        <v>36708</v>
      </c>
      <c r="J7" s="18" t="n">
        <f aca="false">J6</f>
        <v>36738</v>
      </c>
      <c r="K7" s="8"/>
      <c r="M7" s="5" t="s">
        <v>72</v>
      </c>
    </row>
    <row r="8" customFormat="false" ht="12.75" hidden="false" customHeight="false" outlineLevel="0" collapsed="false">
      <c r="A8" s="4" t="s">
        <v>55</v>
      </c>
      <c r="B8" s="4" t="s">
        <v>13</v>
      </c>
      <c r="C8" s="4" t="n">
        <v>2000</v>
      </c>
      <c r="D8" s="4" t="n">
        <f aca="false">D7</f>
        <v>7</v>
      </c>
      <c r="E8" s="8" t="n">
        <v>6200695768</v>
      </c>
      <c r="F8" s="19"/>
      <c r="G8" s="4" t="s">
        <v>15</v>
      </c>
      <c r="H8" s="19" t="n">
        <v>1000</v>
      </c>
      <c r="I8" s="6" t="n">
        <f aca="false">I7</f>
        <v>36708</v>
      </c>
      <c r="J8" s="18" t="n">
        <f aca="false">J7</f>
        <v>36738</v>
      </c>
      <c r="K8" s="8"/>
      <c r="M8" s="5" t="s">
        <v>65</v>
      </c>
    </row>
    <row r="9" customFormat="false" ht="12.75" hidden="false" customHeight="false" outlineLevel="0" collapsed="false">
      <c r="A9" s="4" t="s">
        <v>55</v>
      </c>
      <c r="B9" s="4" t="s">
        <v>13</v>
      </c>
      <c r="C9" s="4" t="n">
        <v>2000</v>
      </c>
      <c r="D9" s="4" t="n">
        <f aca="false">D8</f>
        <v>7</v>
      </c>
      <c r="E9" s="8" t="n">
        <v>6200695652</v>
      </c>
      <c r="F9" s="19"/>
      <c r="G9" s="4" t="s">
        <v>15</v>
      </c>
      <c r="H9" s="19" t="n">
        <v>900</v>
      </c>
      <c r="I9" s="6" t="n">
        <f aca="false">I8</f>
        <v>36708</v>
      </c>
      <c r="J9" s="18" t="n">
        <f aca="false">J8</f>
        <v>36738</v>
      </c>
      <c r="K9" s="8"/>
      <c r="M9" s="5" t="s">
        <v>64</v>
      </c>
    </row>
    <row r="10" customFormat="false" ht="12.75" hidden="false" customHeight="false" outlineLevel="0" collapsed="false">
      <c r="A10" s="4" t="s">
        <v>55</v>
      </c>
      <c r="B10" s="4" t="s">
        <v>13</v>
      </c>
      <c r="C10" s="4" t="n">
        <v>2000</v>
      </c>
      <c r="D10" s="4" t="n">
        <f aca="false">D9</f>
        <v>7</v>
      </c>
      <c r="E10" s="8" t="n">
        <v>6200697450</v>
      </c>
      <c r="F10" s="19"/>
      <c r="G10" s="4" t="s">
        <v>15</v>
      </c>
      <c r="H10" s="19" t="n">
        <v>9200</v>
      </c>
      <c r="I10" s="6" t="n">
        <f aca="false">I9</f>
        <v>36708</v>
      </c>
      <c r="J10" s="18" t="n">
        <f aca="false">J9</f>
        <v>36738</v>
      </c>
      <c r="K10" s="8"/>
      <c r="M10" s="5" t="s">
        <v>66</v>
      </c>
    </row>
    <row r="11" customFormat="false" ht="12.75" hidden="true" customHeight="false" outlineLevel="0" collapsed="false">
      <c r="A11" s="4" t="s">
        <v>55</v>
      </c>
      <c r="B11" s="4" t="s">
        <v>13</v>
      </c>
      <c r="C11" s="4" t="n">
        <v>2000</v>
      </c>
      <c r="D11" s="4" t="n">
        <f aca="false">D10</f>
        <v>7</v>
      </c>
      <c r="E11" s="8" t="n">
        <v>6200698058</v>
      </c>
      <c r="F11" s="19"/>
      <c r="G11" s="4" t="s">
        <v>15</v>
      </c>
      <c r="H11" s="19"/>
      <c r="I11" s="6" t="n">
        <f aca="false">I10</f>
        <v>36708</v>
      </c>
      <c r="J11" s="18" t="n">
        <f aca="false">J10</f>
        <v>36738</v>
      </c>
      <c r="K11" s="8"/>
      <c r="M11" s="5" t="s">
        <v>51</v>
      </c>
    </row>
    <row r="12" customFormat="false" ht="12.75" hidden="false" customHeight="false" outlineLevel="0" collapsed="false">
      <c r="A12" s="4" t="s">
        <v>55</v>
      </c>
      <c r="B12" s="4" t="s">
        <v>13</v>
      </c>
      <c r="C12" s="4" t="n">
        <v>2000</v>
      </c>
      <c r="D12" s="4" t="n">
        <f aca="false">D11</f>
        <v>7</v>
      </c>
      <c r="E12" s="8" t="n">
        <v>5204895280</v>
      </c>
      <c r="F12" s="19"/>
      <c r="G12" s="4" t="s">
        <v>15</v>
      </c>
      <c r="H12" s="19" t="n">
        <v>6200</v>
      </c>
      <c r="I12" s="6" t="n">
        <f aca="false">I11</f>
        <v>36708</v>
      </c>
      <c r="J12" s="18" t="n">
        <f aca="false">J11</f>
        <v>36738</v>
      </c>
      <c r="K12" s="8"/>
      <c r="M12" s="5" t="s">
        <v>61</v>
      </c>
    </row>
    <row r="13" customFormat="false" ht="12.75" hidden="false" customHeight="false" outlineLevel="0" collapsed="false">
      <c r="A13" s="4" t="s">
        <v>55</v>
      </c>
      <c r="B13" s="4" t="s">
        <v>13</v>
      </c>
      <c r="C13" s="4" t="n">
        <v>2000</v>
      </c>
      <c r="D13" s="4" t="n">
        <f aca="false">D12</f>
        <v>7</v>
      </c>
      <c r="E13" s="8" t="n">
        <v>6200695954</v>
      </c>
      <c r="F13" s="19"/>
      <c r="G13" s="4" t="s">
        <v>15</v>
      </c>
      <c r="H13" s="19" t="n">
        <v>10000</v>
      </c>
      <c r="I13" s="6" t="n">
        <f aca="false">I12</f>
        <v>36708</v>
      </c>
      <c r="J13" s="18" t="n">
        <f aca="false">J12</f>
        <v>36738</v>
      </c>
      <c r="K13" s="8"/>
      <c r="M13" s="5" t="s">
        <v>70</v>
      </c>
    </row>
    <row r="14" customFormat="false" ht="12.75" hidden="false" customHeight="false" outlineLevel="0" collapsed="false">
      <c r="A14" s="4" t="s">
        <v>55</v>
      </c>
      <c r="B14" s="4" t="s">
        <v>13</v>
      </c>
      <c r="C14" s="4" t="n">
        <v>2000</v>
      </c>
      <c r="D14" s="4" t="n">
        <f aca="false">D13</f>
        <v>7</v>
      </c>
      <c r="E14" s="8" t="n">
        <v>1200495438</v>
      </c>
      <c r="F14" s="19"/>
      <c r="G14" s="4" t="s">
        <v>15</v>
      </c>
      <c r="H14" s="19" t="n">
        <v>6700</v>
      </c>
      <c r="I14" s="6" t="n">
        <f aca="false">I13</f>
        <v>36708</v>
      </c>
      <c r="J14" s="18" t="n">
        <f aca="false">J13</f>
        <v>36738</v>
      </c>
      <c r="K14" s="8"/>
      <c r="M14" s="5" t="s">
        <v>75</v>
      </c>
    </row>
    <row r="15" customFormat="false" ht="12.75" hidden="false" customHeight="false" outlineLevel="0" collapsed="false">
      <c r="A15" s="4" t="s">
        <v>55</v>
      </c>
      <c r="B15" s="4" t="s">
        <v>13</v>
      </c>
      <c r="C15" s="4" t="n">
        <v>2000</v>
      </c>
      <c r="D15" s="4" t="n">
        <f aca="false">D14</f>
        <v>7</v>
      </c>
      <c r="E15" s="8" t="n">
        <v>1200396723</v>
      </c>
      <c r="F15" s="19"/>
      <c r="G15" s="4" t="s">
        <v>15</v>
      </c>
      <c r="H15" s="19" t="n">
        <v>4300</v>
      </c>
      <c r="I15" s="6" t="n">
        <f aca="false">I14</f>
        <v>36708</v>
      </c>
      <c r="J15" s="18" t="n">
        <f aca="false">J14</f>
        <v>36738</v>
      </c>
      <c r="K15" s="8"/>
      <c r="M15" s="5" t="s">
        <v>76</v>
      </c>
    </row>
    <row r="16" customFormat="false" ht="12.75" hidden="false" customHeight="false" outlineLevel="0" collapsed="false">
      <c r="A16" s="4" t="s">
        <v>55</v>
      </c>
      <c r="B16" s="4" t="s">
        <v>13</v>
      </c>
      <c r="C16" s="4" t="n">
        <v>2000</v>
      </c>
      <c r="D16" s="4" t="n">
        <f aca="false">D15</f>
        <v>7</v>
      </c>
      <c r="E16" s="8" t="n">
        <v>4104995568</v>
      </c>
      <c r="F16" s="19"/>
      <c r="G16" s="4" t="s">
        <v>15</v>
      </c>
      <c r="H16" s="19" t="n">
        <v>700</v>
      </c>
      <c r="I16" s="6" t="n">
        <f aca="false">I15</f>
        <v>36708</v>
      </c>
      <c r="J16" s="18" t="n">
        <f aca="false">J15</f>
        <v>36738</v>
      </c>
      <c r="K16" s="8"/>
      <c r="M16" s="5" t="s">
        <v>77</v>
      </c>
    </row>
    <row r="17" customFormat="false" ht="12.75" hidden="false" customHeight="false" outlineLevel="0" collapsed="false">
      <c r="A17" s="4" t="s">
        <v>55</v>
      </c>
      <c r="B17" s="4" t="s">
        <v>13</v>
      </c>
      <c r="C17" s="4" t="n">
        <v>2000</v>
      </c>
      <c r="D17" s="4" t="n">
        <f aca="false">D16</f>
        <v>7</v>
      </c>
      <c r="E17" s="8" t="n">
        <v>5101095370</v>
      </c>
      <c r="F17" s="19"/>
      <c r="G17" s="4" t="s">
        <v>15</v>
      </c>
      <c r="H17" s="19" t="n">
        <v>2500</v>
      </c>
      <c r="I17" s="6" t="n">
        <f aca="false">I16</f>
        <v>36708</v>
      </c>
      <c r="J17" s="18" t="n">
        <f aca="false">J16</f>
        <v>36738</v>
      </c>
      <c r="K17" s="8"/>
      <c r="M17" s="5" t="s">
        <v>62</v>
      </c>
    </row>
    <row r="18" customFormat="false" ht="12.75" hidden="false" customHeight="false" outlineLevel="0" collapsed="false">
      <c r="A18" s="4" t="s">
        <v>55</v>
      </c>
      <c r="B18" s="4" t="s">
        <v>13</v>
      </c>
      <c r="C18" s="4" t="n">
        <v>2000</v>
      </c>
      <c r="D18" s="4" t="n">
        <f aca="false">D17</f>
        <v>7</v>
      </c>
      <c r="E18" s="8" t="n">
        <v>5200495482</v>
      </c>
      <c r="F18" s="19"/>
      <c r="G18" s="4" t="s">
        <v>15</v>
      </c>
      <c r="H18" s="19" t="n">
        <v>3200</v>
      </c>
      <c r="I18" s="6" t="n">
        <f aca="false">I17</f>
        <v>36708</v>
      </c>
      <c r="J18" s="18" t="n">
        <f aca="false">J17</f>
        <v>36738</v>
      </c>
      <c r="K18" s="8"/>
      <c r="M18" s="5" t="s">
        <v>57</v>
      </c>
    </row>
    <row r="19" customFormat="false" ht="15" hidden="false" customHeight="true" outlineLevel="0" collapsed="false">
      <c r="A19" s="4" t="s">
        <v>55</v>
      </c>
      <c r="B19" s="4" t="s">
        <v>13</v>
      </c>
      <c r="C19" s="4" t="n">
        <v>2000</v>
      </c>
      <c r="D19" s="4" t="n">
        <f aca="false">D18</f>
        <v>7</v>
      </c>
      <c r="E19" s="8" t="n">
        <v>5101195073</v>
      </c>
      <c r="F19" s="19"/>
      <c r="G19" s="4" t="s">
        <v>15</v>
      </c>
      <c r="H19" s="19" t="n">
        <v>7700</v>
      </c>
      <c r="I19" s="6" t="n">
        <f aca="false">I18</f>
        <v>36708</v>
      </c>
      <c r="J19" s="18" t="n">
        <f aca="false">J18</f>
        <v>36738</v>
      </c>
      <c r="K19" s="8"/>
      <c r="M19" s="5" t="s">
        <v>62</v>
      </c>
    </row>
    <row r="20" customFormat="false" ht="15" hidden="false" customHeight="true" outlineLevel="0" collapsed="false">
      <c r="A20" s="4" t="s">
        <v>55</v>
      </c>
      <c r="B20" s="4" t="s">
        <v>13</v>
      </c>
      <c r="C20" s="4" t="n">
        <v>2000</v>
      </c>
      <c r="D20" s="4" t="n">
        <f aca="false">D19</f>
        <v>7</v>
      </c>
      <c r="E20" s="8" t="n">
        <v>6200698058</v>
      </c>
      <c r="F20" s="19"/>
      <c r="G20" s="4" t="s">
        <v>15</v>
      </c>
      <c r="H20" s="19" t="n">
        <v>0</v>
      </c>
      <c r="I20" s="6" t="n">
        <f aca="false">I19</f>
        <v>36708</v>
      </c>
      <c r="J20" s="18" t="n">
        <f aca="false">J19</f>
        <v>36738</v>
      </c>
      <c r="K20" s="8"/>
      <c r="M20" s="5" t="s">
        <v>51</v>
      </c>
    </row>
    <row r="21" customFormat="false" ht="15" hidden="false" customHeight="true" outlineLevel="0" collapsed="false">
      <c r="A21" s="4" t="s">
        <v>55</v>
      </c>
      <c r="B21" s="4" t="s">
        <v>13</v>
      </c>
      <c r="C21" s="4" t="n">
        <v>2000</v>
      </c>
      <c r="D21" s="4" t="n">
        <f aca="false">D20</f>
        <v>7</v>
      </c>
      <c r="E21" s="8" t="n">
        <v>5200195187</v>
      </c>
      <c r="F21" s="19"/>
      <c r="G21" s="4" t="s">
        <v>15</v>
      </c>
      <c r="H21" s="19" t="n">
        <v>7000</v>
      </c>
      <c r="I21" s="6" t="n">
        <f aca="false">I20</f>
        <v>36708</v>
      </c>
      <c r="J21" s="18" t="n">
        <f aca="false">J20</f>
        <v>36738</v>
      </c>
      <c r="K21" s="8"/>
      <c r="M21" s="5" t="s">
        <v>78</v>
      </c>
    </row>
    <row r="22" customFormat="false" ht="15" hidden="false" customHeight="true" outlineLevel="0" collapsed="false">
      <c r="A22" s="4" t="s">
        <v>55</v>
      </c>
      <c r="B22" s="4" t="s">
        <v>13</v>
      </c>
      <c r="C22" s="4" t="n">
        <v>2000</v>
      </c>
      <c r="D22" s="4" t="n">
        <f aca="false">D21</f>
        <v>7</v>
      </c>
      <c r="E22" s="8" t="n">
        <v>6400696210</v>
      </c>
      <c r="F22" s="19"/>
      <c r="G22" s="4" t="s">
        <v>15</v>
      </c>
      <c r="H22" s="19" t="n">
        <v>14500</v>
      </c>
      <c r="I22" s="6" t="n">
        <f aca="false">I21</f>
        <v>36708</v>
      </c>
      <c r="J22" s="18" t="n">
        <f aca="false">J21</f>
        <v>36738</v>
      </c>
      <c r="K22" s="8"/>
      <c r="M22" s="5" t="s">
        <v>69</v>
      </c>
    </row>
    <row r="23" customFormat="false" ht="15" hidden="false" customHeight="true" outlineLevel="0" collapsed="false">
      <c r="A23" s="4" t="s">
        <v>55</v>
      </c>
      <c r="B23" s="4" t="s">
        <v>13</v>
      </c>
      <c r="C23" s="4" t="n">
        <v>2000</v>
      </c>
      <c r="D23" s="4" t="n">
        <f aca="false">D22</f>
        <v>7</v>
      </c>
      <c r="E23" s="8" t="n">
        <v>6200696268</v>
      </c>
      <c r="F23" s="19"/>
      <c r="G23" s="4" t="s">
        <v>15</v>
      </c>
      <c r="H23" s="19" t="n">
        <v>1500</v>
      </c>
      <c r="I23" s="6" t="n">
        <f aca="false">I22</f>
        <v>36708</v>
      </c>
      <c r="J23" s="18" t="n">
        <f aca="false">J22</f>
        <v>36738</v>
      </c>
      <c r="K23" s="8"/>
      <c r="M23" s="5" t="s">
        <v>74</v>
      </c>
    </row>
    <row r="24" customFormat="false" ht="15" hidden="false" customHeight="true" outlineLevel="0" collapsed="false">
      <c r="A24" s="4" t="s">
        <v>55</v>
      </c>
      <c r="B24" s="4" t="s">
        <v>13</v>
      </c>
      <c r="C24" s="4" t="n">
        <v>2000</v>
      </c>
      <c r="D24" s="4" t="n">
        <f aca="false">D23</f>
        <v>7</v>
      </c>
      <c r="E24" s="8" t="n">
        <v>1200495926</v>
      </c>
      <c r="F24" s="19"/>
      <c r="G24" s="4" t="s">
        <v>15</v>
      </c>
      <c r="H24" s="19" t="n">
        <v>3400</v>
      </c>
      <c r="I24" s="6" t="n">
        <f aca="false">I23</f>
        <v>36708</v>
      </c>
      <c r="J24" s="18" t="n">
        <f aca="false">J23</f>
        <v>36738</v>
      </c>
      <c r="K24" s="8"/>
      <c r="M24" s="5" t="s">
        <v>71</v>
      </c>
    </row>
    <row r="25" customFormat="false" ht="15" hidden="false" customHeight="true" outlineLevel="0" collapsed="false">
      <c r="A25" s="4" t="s">
        <v>55</v>
      </c>
      <c r="B25" s="4" t="s">
        <v>13</v>
      </c>
      <c r="C25" s="4" t="n">
        <v>2000</v>
      </c>
      <c r="D25" s="4" t="n">
        <f aca="false">D24</f>
        <v>7</v>
      </c>
      <c r="E25" s="8" t="n">
        <v>2105495338</v>
      </c>
      <c r="F25" s="19"/>
      <c r="G25" s="4" t="s">
        <v>15</v>
      </c>
      <c r="H25" s="19" t="n">
        <v>4000</v>
      </c>
      <c r="I25" s="6" t="n">
        <f aca="false">I24</f>
        <v>36708</v>
      </c>
      <c r="J25" s="18" t="n">
        <f aca="false">J24</f>
        <v>36738</v>
      </c>
      <c r="K25" s="8"/>
      <c r="M25" s="5" t="s">
        <v>58</v>
      </c>
    </row>
    <row r="26" customFormat="false" ht="15" hidden="false" customHeight="true" outlineLevel="0" collapsed="false">
      <c r="A26" s="4" t="s">
        <v>55</v>
      </c>
      <c r="B26" s="4" t="s">
        <v>13</v>
      </c>
      <c r="C26" s="4" t="n">
        <v>2000</v>
      </c>
      <c r="D26" s="4" t="n">
        <f aca="false">D25</f>
        <v>7</v>
      </c>
      <c r="E26" s="34" t="s">
        <v>67</v>
      </c>
      <c r="F26" s="19"/>
      <c r="G26" s="4" t="s">
        <v>15</v>
      </c>
      <c r="H26" s="19" t="n">
        <f aca="false">700+1100+3500</f>
        <v>5300</v>
      </c>
      <c r="I26" s="6" t="n">
        <f aca="false">I25</f>
        <v>36708</v>
      </c>
      <c r="J26" s="18" t="n">
        <f aca="false">J25</f>
        <v>36738</v>
      </c>
      <c r="K26" s="8"/>
      <c r="M26" s="5" t="s">
        <v>68</v>
      </c>
    </row>
    <row r="27" customFormat="false" ht="12.75" hidden="false" customHeight="false" outlineLevel="0" collapsed="false">
      <c r="A27" s="28" t="s">
        <v>55</v>
      </c>
      <c r="B27" s="28" t="s">
        <v>13</v>
      </c>
      <c r="C27" s="28" t="n">
        <v>2000</v>
      </c>
      <c r="D27" s="4" t="n">
        <f aca="false">D26</f>
        <v>7</v>
      </c>
      <c r="E27" s="29" t="s">
        <v>79</v>
      </c>
      <c r="F27" s="30"/>
      <c r="G27" s="28" t="s">
        <v>15</v>
      </c>
      <c r="H27" s="31" t="n">
        <f aca="false">155400-1705-11000</f>
        <v>142695</v>
      </c>
      <c r="I27" s="6" t="n">
        <f aca="false">I26</f>
        <v>36708</v>
      </c>
      <c r="J27" s="18" t="n">
        <f aca="false">J26</f>
        <v>36738</v>
      </c>
      <c r="K27" s="32"/>
      <c r="L27" s="33"/>
      <c r="M27" s="32" t="s">
        <v>80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</row>
    <row r="28" customFormat="false" ht="12.75" hidden="false" customHeight="false" outlineLevel="0" collapsed="false">
      <c r="A28" s="28" t="s">
        <v>55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2" t="n"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81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</row>
    <row r="29" customFormat="false" ht="12.75" hidden="false" customHeight="false" outlineLevel="0" collapsed="false">
      <c r="A29" s="28" t="s">
        <v>55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2" t="n"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82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17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2852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18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14291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19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3534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19</v>
      </c>
      <c r="B2" s="4" t="s">
        <v>13</v>
      </c>
      <c r="C2" s="4" t="n">
        <v>2000</v>
      </c>
      <c r="D2" s="4" t="n">
        <v>7</v>
      </c>
      <c r="E2" s="5" t="s">
        <v>20</v>
      </c>
      <c r="F2" s="4"/>
      <c r="G2" s="4" t="s">
        <v>15</v>
      </c>
      <c r="H2" s="4" t="n">
        <v>5332</v>
      </c>
      <c r="I2" s="6" t="n">
        <v>36708</v>
      </c>
      <c r="J2" s="6" t="n">
        <v>36738</v>
      </c>
      <c r="K2" s="4"/>
      <c r="M2" s="7" t="s">
        <v>21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H4" activeCellId="0" sqref="H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22</v>
      </c>
      <c r="B2" s="12" t="s">
        <v>13</v>
      </c>
      <c r="C2" s="12" t="n">
        <v>2000</v>
      </c>
      <c r="D2" s="13" t="n">
        <f aca="false">'BUG E'!D2</f>
        <v>7</v>
      </c>
      <c r="E2" s="5" t="s">
        <v>23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23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22</v>
      </c>
      <c r="B3" s="12" t="s">
        <v>13</v>
      </c>
      <c r="C3" s="12" t="n">
        <v>2000</v>
      </c>
      <c r="D3" s="13" t="n">
        <f aca="false">D2</f>
        <v>7</v>
      </c>
      <c r="E3" s="16" t="s">
        <v>24</v>
      </c>
      <c r="F3" s="12"/>
      <c r="G3" s="12" t="s">
        <v>15</v>
      </c>
      <c r="H3" s="13" t="n">
        <v>10</v>
      </c>
      <c r="I3" s="14" t="n">
        <f aca="false">I2</f>
        <v>36708</v>
      </c>
      <c r="J3" s="14" t="n">
        <f aca="false">J2</f>
        <v>36738</v>
      </c>
      <c r="K3" s="12"/>
      <c r="L3" s="15"/>
      <c r="M3" s="16" t="s">
        <v>24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/>
      <c r="B4" s="12"/>
      <c r="C4" s="12"/>
      <c r="D4" s="12"/>
      <c r="E4" s="16"/>
      <c r="F4" s="12"/>
      <c r="G4" s="12"/>
      <c r="H4" s="12"/>
      <c r="I4" s="12"/>
      <c r="J4" s="12"/>
      <c r="K4" s="12"/>
      <c r="L4" s="15"/>
      <c r="M4" s="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/>
      <c r="B5" s="12"/>
      <c r="C5" s="12"/>
      <c r="D5" s="12"/>
      <c r="E5" s="16"/>
      <c r="F5" s="12"/>
      <c r="G5" s="12"/>
      <c r="H5" s="12"/>
      <c r="I5" s="12"/>
      <c r="J5" s="12"/>
      <c r="K5" s="12"/>
      <c r="L5" s="15"/>
      <c r="M5" s="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5"/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5"/>
      <c r="M9" s="1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J6" activeCellId="0" sqref="J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25</v>
      </c>
      <c r="B2" s="12" t="s">
        <v>13</v>
      </c>
      <c r="C2" s="12" t="n">
        <v>2000</v>
      </c>
      <c r="D2" s="13" t="n">
        <f aca="false">'BUG E'!D2</f>
        <v>7</v>
      </c>
      <c r="E2" s="5" t="s">
        <v>26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27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25</v>
      </c>
      <c r="B3" s="12" t="s">
        <v>13</v>
      </c>
      <c r="C3" s="12" t="n">
        <v>2000</v>
      </c>
      <c r="D3" s="13" t="n">
        <f aca="false">D2</f>
        <v>7</v>
      </c>
      <c r="E3" s="16" t="s">
        <v>28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29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25</v>
      </c>
      <c r="B4" s="12" t="s">
        <v>13</v>
      </c>
      <c r="C4" s="12" t="n">
        <v>2000</v>
      </c>
      <c r="D4" s="13" t="n">
        <f aca="false">D3</f>
        <v>7</v>
      </c>
      <c r="E4" s="16" t="s">
        <v>30</v>
      </c>
      <c r="F4" s="12"/>
      <c r="G4" s="12" t="s">
        <v>15</v>
      </c>
      <c r="H4" s="13" t="n">
        <v>600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31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25</v>
      </c>
      <c r="B5" s="12" t="s">
        <v>13</v>
      </c>
      <c r="C5" s="12" t="n">
        <v>2000</v>
      </c>
      <c r="D5" s="13" t="n">
        <f aca="false">D4</f>
        <v>7</v>
      </c>
      <c r="E5" s="16" t="s">
        <v>32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33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6"/>
      <c r="F8" s="12"/>
      <c r="G8" s="12"/>
      <c r="H8" s="12"/>
      <c r="I8" s="12"/>
      <c r="J8" s="12"/>
      <c r="K8" s="12"/>
      <c r="L8" s="15"/>
      <c r="M8" s="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6"/>
      <c r="F9" s="12"/>
      <c r="G9" s="12"/>
      <c r="H9" s="12"/>
      <c r="I9" s="12"/>
      <c r="J9" s="12"/>
      <c r="K9" s="12"/>
      <c r="L9" s="15"/>
      <c r="M9" s="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F1" colorId="64" zoomScale="95" zoomScaleNormal="95" zoomScalePageLayoutView="100" workbookViewId="0">
      <pane xSplit="0" ySplit="1" topLeftCell="BM2" activePane="bottomLeft" state="frozen"/>
      <selection pane="topLeft" activeCell="F1" activeCellId="0" sqref="F1"/>
      <selection pane="bottomLeft" activeCell="H7" activeCellId="0" sqref="H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34</v>
      </c>
      <c r="B2" s="12" t="s">
        <v>35</v>
      </c>
      <c r="C2" s="12" t="n">
        <v>2000</v>
      </c>
      <c r="D2" s="12" t="n">
        <f aca="false">'BUG E'!D2</f>
        <v>7</v>
      </c>
      <c r="E2" s="5" t="s">
        <v>36</v>
      </c>
      <c r="F2" s="12"/>
      <c r="G2" s="12" t="s">
        <v>15</v>
      </c>
      <c r="H2" s="13" t="n">
        <v>4527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37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34</v>
      </c>
      <c r="B3" s="12" t="s">
        <v>35</v>
      </c>
      <c r="C3" s="12" t="n">
        <v>2000</v>
      </c>
      <c r="D3" s="12" t="n">
        <f aca="false">D2</f>
        <v>7</v>
      </c>
      <c r="E3" s="16" t="s">
        <v>38</v>
      </c>
      <c r="F3" s="12"/>
      <c r="G3" s="12" t="s">
        <v>15</v>
      </c>
      <c r="H3" s="13" t="n">
        <v>10260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39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34</v>
      </c>
      <c r="B4" s="12" t="s">
        <v>35</v>
      </c>
      <c r="C4" s="12" t="n">
        <v>2000</v>
      </c>
      <c r="D4" s="12" t="n">
        <f aca="false">D3</f>
        <v>7</v>
      </c>
      <c r="E4" s="16" t="s">
        <v>40</v>
      </c>
      <c r="F4" s="12"/>
      <c r="G4" s="12" t="s">
        <v>15</v>
      </c>
      <c r="H4" s="13" t="n">
        <v>1181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41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34</v>
      </c>
      <c r="B5" s="12" t="s">
        <v>35</v>
      </c>
      <c r="C5" s="12" t="n">
        <v>2000</v>
      </c>
      <c r="D5" s="12" t="n">
        <f aca="false">D4</f>
        <v>7</v>
      </c>
      <c r="E5" s="16" t="s">
        <v>42</v>
      </c>
      <c r="F5" s="12"/>
      <c r="G5" s="12" t="s">
        <v>15</v>
      </c>
      <c r="H5" s="13" t="n">
        <v>5853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43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34</v>
      </c>
      <c r="B6" s="12" t="s">
        <v>35</v>
      </c>
      <c r="C6" s="12" t="n">
        <v>2000</v>
      </c>
      <c r="D6" s="12" t="n">
        <f aca="false">D5</f>
        <v>7</v>
      </c>
      <c r="E6" s="16" t="s">
        <v>44</v>
      </c>
      <c r="F6" s="12"/>
      <c r="G6" s="12" t="s">
        <v>15</v>
      </c>
      <c r="H6" s="13" t="n">
        <v>24979</v>
      </c>
      <c r="I6" s="14" t="n">
        <f aca="false">I5</f>
        <v>36708</v>
      </c>
      <c r="J6" s="14" t="n">
        <f aca="false">J5</f>
        <v>36738</v>
      </c>
      <c r="K6" s="12"/>
      <c r="L6" s="15"/>
      <c r="M6" s="5" t="s">
        <v>45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34</v>
      </c>
      <c r="B7" s="12" t="s">
        <v>35</v>
      </c>
      <c r="C7" s="12" t="n">
        <v>2000</v>
      </c>
      <c r="D7" s="12" t="n">
        <f aca="false">D6</f>
        <v>7</v>
      </c>
      <c r="E7" s="12" t="s">
        <v>46</v>
      </c>
      <c r="F7" s="12"/>
      <c r="G7" s="12" t="s">
        <v>15</v>
      </c>
      <c r="H7" s="13" t="n">
        <v>6312</v>
      </c>
      <c r="I7" s="14" t="n">
        <f aca="false">I6</f>
        <v>36708</v>
      </c>
      <c r="J7" s="14" t="n">
        <f aca="false">J6</f>
        <v>36738</v>
      </c>
      <c r="K7" s="12"/>
      <c r="L7" s="15"/>
      <c r="M7" s="12" t="s">
        <v>47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34</v>
      </c>
      <c r="B8" s="12" t="s">
        <v>35</v>
      </c>
      <c r="C8" s="12" t="n">
        <v>2000</v>
      </c>
      <c r="D8" s="12" t="n">
        <f aca="false">D7</f>
        <v>7</v>
      </c>
      <c r="E8" s="16" t="s">
        <v>48</v>
      </c>
      <c r="F8" s="12"/>
      <c r="G8" s="12" t="s">
        <v>15</v>
      </c>
      <c r="H8" s="13" t="n">
        <v>1813</v>
      </c>
      <c r="I8" s="14" t="n">
        <f aca="false">I7</f>
        <v>36708</v>
      </c>
      <c r="J8" s="14" t="n">
        <f aca="false">J7</f>
        <v>36738</v>
      </c>
      <c r="K8" s="12"/>
      <c r="L8" s="15"/>
      <c r="M8" s="5" t="s">
        <v>49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34</v>
      </c>
      <c r="B9" s="12" t="s">
        <v>35</v>
      </c>
      <c r="C9" s="12" t="n">
        <v>2000</v>
      </c>
      <c r="D9" s="12" t="n">
        <f aca="false">D8</f>
        <v>7</v>
      </c>
      <c r="E9" s="16" t="s">
        <v>50</v>
      </c>
      <c r="F9" s="12"/>
      <c r="G9" s="12" t="s">
        <v>15</v>
      </c>
      <c r="H9" s="13" t="n">
        <v>508</v>
      </c>
      <c r="I9" s="14" t="n">
        <f aca="false">I8</f>
        <v>36708</v>
      </c>
      <c r="J9" s="14" t="n">
        <f aca="false">J8</f>
        <v>36738</v>
      </c>
      <c r="K9" s="12"/>
      <c r="L9" s="15"/>
      <c r="M9" s="5" t="s">
        <v>51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3" t="n">
        <f aca="false">SUM(H2:H9)</f>
        <v>55433</v>
      </c>
      <c r="I10" s="14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E1" colorId="64" zoomScale="95" zoomScaleNormal="95" zoomScalePageLayoutView="100" workbookViewId="0">
      <pane xSplit="0" ySplit="1" topLeftCell="BM2" activePane="bottomLeft" state="frozen"/>
      <selection pane="topLeft" activeCell="E1" activeCellId="0" sqref="E1"/>
      <selection pane="bottom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34</v>
      </c>
      <c r="B2" s="12" t="s">
        <v>13</v>
      </c>
      <c r="C2" s="12" t="n">
        <v>2000</v>
      </c>
      <c r="D2" s="12" t="n">
        <f aca="false">'BUG E'!D2</f>
        <v>7</v>
      </c>
      <c r="E2" s="5" t="s">
        <v>36</v>
      </c>
      <c r="F2" s="12"/>
      <c r="G2" s="12" t="s">
        <v>15</v>
      </c>
      <c r="H2" s="13" t="n">
        <v>4400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37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34</v>
      </c>
      <c r="B3" s="12" t="s">
        <v>13</v>
      </c>
      <c r="C3" s="12" t="n">
        <v>2000</v>
      </c>
      <c r="D3" s="12" t="n">
        <f aca="false">D2</f>
        <v>7</v>
      </c>
      <c r="E3" s="16" t="s">
        <v>38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39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34</v>
      </c>
      <c r="B4" s="12" t="s">
        <v>13</v>
      </c>
      <c r="C4" s="12" t="n">
        <v>2000</v>
      </c>
      <c r="D4" s="12" t="n">
        <f aca="false">D3</f>
        <v>7</v>
      </c>
      <c r="E4" s="16" t="s">
        <v>50</v>
      </c>
      <c r="F4" s="12"/>
      <c r="G4" s="12" t="s">
        <v>15</v>
      </c>
      <c r="H4" s="13" t="n">
        <v>500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52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34</v>
      </c>
      <c r="B5" s="12" t="s">
        <v>13</v>
      </c>
      <c r="C5" s="12" t="n">
        <v>2000</v>
      </c>
      <c r="D5" s="12" t="n">
        <f aca="false">D4</f>
        <v>7</v>
      </c>
      <c r="E5" s="16" t="s">
        <v>40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41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34</v>
      </c>
      <c r="B6" s="12" t="s">
        <v>13</v>
      </c>
      <c r="C6" s="12" t="n">
        <v>2000</v>
      </c>
      <c r="D6" s="12" t="n">
        <f aca="false">D5</f>
        <v>7</v>
      </c>
      <c r="E6" s="16" t="s">
        <v>53</v>
      </c>
      <c r="F6" s="12"/>
      <c r="G6" s="12" t="s">
        <v>15</v>
      </c>
      <c r="H6" s="13" t="n">
        <v>0</v>
      </c>
      <c r="I6" s="14" t="n">
        <f aca="false">I5</f>
        <v>36708</v>
      </c>
      <c r="J6" s="14" t="n">
        <f aca="false">J5</f>
        <v>36738</v>
      </c>
      <c r="K6" s="12"/>
      <c r="L6" s="15"/>
      <c r="M6" s="5" t="s">
        <v>54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34</v>
      </c>
      <c r="B7" s="12" t="s">
        <v>13</v>
      </c>
      <c r="C7" s="12" t="n">
        <v>2000</v>
      </c>
      <c r="D7" s="12" t="n">
        <f aca="false">D6</f>
        <v>7</v>
      </c>
      <c r="E7" s="16" t="s">
        <v>42</v>
      </c>
      <c r="F7" s="12"/>
      <c r="G7" s="12" t="s">
        <v>15</v>
      </c>
      <c r="H7" s="13" t="n">
        <v>5500</v>
      </c>
      <c r="I7" s="14" t="n">
        <f aca="false">I6</f>
        <v>36708</v>
      </c>
      <c r="J7" s="14" t="n">
        <f aca="false">J6</f>
        <v>36738</v>
      </c>
      <c r="K7" s="12"/>
      <c r="L7" s="15"/>
      <c r="M7" s="5" t="s">
        <v>43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34</v>
      </c>
      <c r="B8" s="12" t="s">
        <v>13</v>
      </c>
      <c r="C8" s="12" t="n">
        <v>2000</v>
      </c>
      <c r="D8" s="12" t="n">
        <f aca="false">D7</f>
        <v>7</v>
      </c>
      <c r="E8" s="16" t="s">
        <v>48</v>
      </c>
      <c r="F8" s="12"/>
      <c r="G8" s="12" t="s">
        <v>15</v>
      </c>
      <c r="H8" s="13" t="n">
        <v>1600</v>
      </c>
      <c r="I8" s="14" t="n">
        <f aca="false">I7</f>
        <v>36708</v>
      </c>
      <c r="J8" s="14" t="n">
        <f aca="false">J7</f>
        <v>36738</v>
      </c>
      <c r="K8" s="12"/>
      <c r="L8" s="15"/>
      <c r="M8" s="5" t="s">
        <v>49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34</v>
      </c>
      <c r="B9" s="12" t="s">
        <v>13</v>
      </c>
      <c r="C9" s="12" t="n">
        <v>2000</v>
      </c>
      <c r="D9" s="12" t="n">
        <f aca="false">D8</f>
        <v>7</v>
      </c>
      <c r="E9" s="16" t="s">
        <v>44</v>
      </c>
      <c r="F9" s="12"/>
      <c r="G9" s="12" t="s">
        <v>15</v>
      </c>
      <c r="H9" s="13" t="n">
        <v>27000</v>
      </c>
      <c r="I9" s="14" t="n">
        <f aca="false">I8</f>
        <v>36708</v>
      </c>
      <c r="J9" s="14" t="n">
        <f aca="false">J8</f>
        <v>36738</v>
      </c>
      <c r="K9" s="12"/>
      <c r="L9" s="15"/>
      <c r="M9" s="5" t="s">
        <v>45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 t="s">
        <v>34</v>
      </c>
      <c r="B10" s="12" t="s">
        <v>13</v>
      </c>
      <c r="C10" s="12" t="n">
        <v>2000</v>
      </c>
      <c r="D10" s="12" t="n">
        <f aca="false">D9</f>
        <v>7</v>
      </c>
      <c r="E10" s="12" t="s">
        <v>46</v>
      </c>
      <c r="F10" s="12"/>
      <c r="G10" s="12" t="s">
        <v>15</v>
      </c>
      <c r="H10" s="13" t="n">
        <v>6000</v>
      </c>
      <c r="I10" s="14" t="n">
        <f aca="false">I9</f>
        <v>36708</v>
      </c>
      <c r="J10" s="14" t="n">
        <f aca="false">J9</f>
        <v>36738</v>
      </c>
      <c r="K10" s="12"/>
      <c r="L10" s="15"/>
      <c r="M10" s="12" t="s">
        <v>47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4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1999-05-27T13:58:58Z</dcterms:created>
  <dc:creator>tmurphy</dc:creator>
  <dc:description/>
  <dc:language>en-US</dc:language>
  <cp:lastModifiedBy>lcampbel</cp:lastModifiedBy>
  <cp:lastPrinted>2000-04-27T13:11:51Z</cp:lastPrinted>
  <cp:revision>0</cp:revision>
  <dc:subject/>
  <dc:title/>
</cp:coreProperties>
</file>