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Sheet1!$A$1:$Q$36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<sst xmlns="http://schemas.openxmlformats.org/spreadsheetml/2006/main" count="73" uniqueCount="25">
  <si>
    <t xml:space="preserve">Louisiana Storage Tax</t>
  </si>
  <si>
    <t xml:space="preserve">Consistent volume in ground for the entire year</t>
  </si>
  <si>
    <t xml:space="preserve">Month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</si>
  <si>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</si>
  <si>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</si>
  <si>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</si>
  <si>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</si>
  <si>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</si>
  <si>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</si>
  <si>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</si>
  <si>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</si>
  <si>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</si>
  <si>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</si>
  <si>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</si>
  <si>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</si>
  <si>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Total Vol</t>
  </si>
  <si>
    <t xml:space="preserve">Avg Vol</t>
  </si>
  <si>
    <t xml:space="preserve">EOM Vol</t>
  </si>
  <si>
    <t xml:space="preserve">Price</t>
  </si>
  <si>
    <t xml:space="preserve">Weighted Avg Price:</t>
  </si>
  <si>
    <t xml:space="preserve">Tax:</t>
  </si>
  <si>
    <t xml:space="preserve">10% of WAP:</t>
  </si>
  <si>
    <t xml:space="preserve">Withdraw in December instead of January</t>
  </si>
  <si>
    <t xml:space="preserve">Withdraw in January instead of December</t>
  </si>
  <si>
    <t xml:space="preserve">Advantage to withdrawing in December instead of Jan: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</si>
</sst>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\$#,##0.000_);[RED]&quot;($&quot;#,##0.000\)"/>
    <numFmt numFmtId="167" formatCode="_(\$* #,##0.00_);_(\$* \(#,##0.00\);_(\$* \-??_);_(@_)"/>
    <numFmt numFmtId="168" formatCode="\$#,##0.0000"/>
    <numFmt numFmtId="169" formatCode="0.00000"/>
    <numFmt numFmtId="170" formatCode="_(\$* #,##0.0000_);_(\$* \(#,##0.00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10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7.42"/>
    <col collapsed="false" customWidth="true" hidden="false" outlineLevel="0" max="4" min="2" style="1" width="6.28"/>
    <col collapsed="false" customWidth="true" hidden="false" outlineLevel="0" max="5" min="5" style="1" width="5.99"/>
    <col collapsed="false" customWidth="true" hidden="false" outlineLevel="0" max="6" min="6" style="1" width="6.7"/>
    <col collapsed="false" customWidth="true" hidden="false" outlineLevel="0" max="7" min="7" style="1" width="9.85"/>
    <col collapsed="false" customWidth="true" hidden="false" outlineLevel="0" max="8" min="8" style="1" width="7.28"/>
    <col collapsed="false" customWidth="false" hidden="false" outlineLevel="0" max="10" min="9" style="1" width="9.14"/>
    <col collapsed="false" customWidth="true" hidden="false" outlineLevel="0" max="11" min="11" style="1" width="7.14"/>
    <col collapsed="false" customWidth="true" hidden="false" outlineLevel="0" max="12" min="12" style="1" width="7.28"/>
    <col collapsed="false" customWidth="true" hidden="false" outlineLevel="0" max="13" min="13" style="1" width="6.56"/>
    <col collapsed="false" customWidth="true" hidden="false" outlineLevel="0" max="14" min="14" style="1" width="15.13"/>
    <col collapsed="false" customWidth="true" hidden="false" outlineLevel="0" max="15" min="15" style="1" width="10.41"/>
    <col collapsed="false" customWidth="true" hidden="false" outlineLevel="0" max="16" min="16" style="1" width="4.14"/>
    <col collapsed="false" customWidth="true" hidden="false" outlineLevel="0" max="17" min="17" style="1" width="7.7"/>
    <col collapsed="false" customWidth="false" hidden="false" outlineLevel="0" max="257" min="18" style="1" width="9.1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1.25" hidden="false" customHeight="false" outlineLevel="0" collapsed="false">
      <c r="E2" s="3" t="s">
        <v>1</v>
      </c>
    </row>
    <row r="3" customFormat="false" ht="11.25" hidden="false" customHeight="fals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Format="false" ht="11.2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">
        <v>15</v>
      </c>
      <c r="O4" s="5" t="s">
        <v>16</v>
      </c>
    </row>
    <row r="5" customFormat="false" ht="11.25" hidden="false" customHeight="false" outlineLevel="0" collapsed="false">
      <c r="A5" s="4" t="s">
        <v>17</v>
      </c>
      <c r="B5" s="1" t="n">
        <v>1</v>
      </c>
      <c r="C5" s="1" t="n">
        <v>1</v>
      </c>
      <c r="D5" s="1" t="n">
        <v>1</v>
      </c>
      <c r="E5" s="1" t="n">
        <v>1</v>
      </c>
      <c r="F5" s="1" t="n">
        <v>1</v>
      </c>
      <c r="G5" s="1" t="n">
        <v>1</v>
      </c>
      <c r="H5" s="1" t="n">
        <v>1</v>
      </c>
      <c r="I5" s="1" t="n">
        <v>1</v>
      </c>
      <c r="J5" s="1" t="n">
        <v>1</v>
      </c>
      <c r="K5" s="1" t="n">
        <v>1</v>
      </c>
      <c r="L5" s="1" t="n">
        <v>1</v>
      </c>
      <c r="M5" s="1" t="n">
        <v>1</v>
      </c>
      <c r="N5" s="6" t="n">
        <f aca="false">SUM(B5:M5)</f>
        <v>12</v>
      </c>
      <c r="O5" s="7" t="n">
        <f aca="false">AVERAGE(B5:M5)</f>
        <v>1</v>
      </c>
    </row>
    <row r="6" customFormat="false" ht="11.25" hidden="false" customHeight="false" outlineLevel="0" collapsed="false">
      <c r="A6" s="8" t="s">
        <v>18</v>
      </c>
      <c r="B6" s="9" t="n">
        <v>2.75</v>
      </c>
      <c r="C6" s="9" t="n">
        <v>2.75</v>
      </c>
      <c r="D6" s="9" t="n">
        <v>2.75</v>
      </c>
      <c r="E6" s="9" t="n">
        <v>2.75</v>
      </c>
      <c r="F6" s="9" t="n">
        <v>2.75</v>
      </c>
      <c r="G6" s="9" t="n">
        <v>2.75</v>
      </c>
      <c r="H6" s="9" t="n">
        <v>2.75</v>
      </c>
      <c r="I6" s="9" t="n">
        <v>3.25</v>
      </c>
      <c r="J6" s="9" t="n">
        <v>3.25</v>
      </c>
      <c r="K6" s="9" t="n">
        <v>3.25</v>
      </c>
      <c r="L6" s="9" t="n">
        <v>3.25</v>
      </c>
      <c r="M6" s="9" t="n">
        <v>3.25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1.25" hidden="false" customHeight="false" outlineLevel="0" collapsed="false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 t="s">
        <v>19</v>
      </c>
      <c r="O7" s="11" t="n">
        <f aca="false">AVERAGE(B6:M6)</f>
        <v>2.95833333333333</v>
      </c>
      <c r="P7" s="4" t="s">
        <v>20</v>
      </c>
      <c r="Q7" s="12" t="n">
        <f aca="false">(O7*O5)*0.1</f>
        <v>0.295833333333333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1.25" hidden="false" customHeight="false" outlineLevel="0" collapsed="false">
      <c r="N8" s="10" t="s">
        <v>21</v>
      </c>
      <c r="O8" s="13" t="n">
        <f aca="false">(O7*O5)*0.1</f>
        <v>0.295833333333333</v>
      </c>
    </row>
    <row r="9" customFormat="false" ht="11.25" hidden="true" customHeight="false" outlineLevel="0" collapsed="false"/>
    <row r="10" customFormat="false" ht="11.25" hidden="true" customHeight="false" outlineLevel="0" collapsed="false">
      <c r="A10" s="4" t="s">
        <v>2</v>
      </c>
      <c r="N10" s="14" t="s">
        <v>15</v>
      </c>
      <c r="O10" s="14" t="s">
        <v>16</v>
      </c>
    </row>
    <row r="11" customFormat="false" ht="11.25" hidden="true" customHeight="false" outlineLevel="0" collapsed="false">
      <c r="A11" s="4" t="s">
        <v>17</v>
      </c>
      <c r="B11" s="1" t="n">
        <v>1</v>
      </c>
      <c r="C11" s="1" t="n">
        <v>1</v>
      </c>
      <c r="D11" s="1" t="n">
        <v>1</v>
      </c>
      <c r="E11" s="1" t="n">
        <v>1</v>
      </c>
      <c r="F11" s="1" t="n">
        <v>1</v>
      </c>
      <c r="G11" s="1" t="n">
        <v>1</v>
      </c>
      <c r="H11" s="1" t="n">
        <v>6</v>
      </c>
      <c r="I11" s="1" t="n">
        <v>10</v>
      </c>
      <c r="J11" s="1" t="n">
        <v>9</v>
      </c>
      <c r="K11" s="1" t="n">
        <v>7</v>
      </c>
      <c r="L11" s="1" t="n">
        <v>3</v>
      </c>
      <c r="M11" s="1" t="n">
        <v>1</v>
      </c>
      <c r="N11" s="1" t="n">
        <f aca="false">SUM(B11:M11)</f>
        <v>42</v>
      </c>
      <c r="O11" s="1" t="n">
        <f aca="false">AVERAGE(B11:M11)</f>
        <v>3.5</v>
      </c>
    </row>
    <row r="12" customFormat="false" ht="11.25" hidden="true" customHeight="false" outlineLevel="0" collapsed="false">
      <c r="A12" s="8" t="s">
        <v>18</v>
      </c>
      <c r="B12" s="9" t="n">
        <v>2.75</v>
      </c>
      <c r="C12" s="9" t="n">
        <v>2.75</v>
      </c>
      <c r="D12" s="9" t="n">
        <v>2.75</v>
      </c>
      <c r="E12" s="9" t="n">
        <v>2.75</v>
      </c>
      <c r="F12" s="9" t="n">
        <v>2.75</v>
      </c>
      <c r="G12" s="9" t="n">
        <v>2.75</v>
      </c>
      <c r="H12" s="9" t="n">
        <v>2.75</v>
      </c>
      <c r="I12" s="9" t="n">
        <v>3.25</v>
      </c>
      <c r="J12" s="9" t="n">
        <v>3.25</v>
      </c>
      <c r="K12" s="9" t="n">
        <v>3.25</v>
      </c>
      <c r="L12" s="9" t="n">
        <v>3.25</v>
      </c>
      <c r="M12" s="9" t="n">
        <v>3.25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1.25" hidden="true" customHeight="false" outlineLevel="0" collapsed="false">
      <c r="B13" s="1" t="n">
        <f aca="false">B12*B11</f>
        <v>2.75</v>
      </c>
      <c r="C13" s="1" t="n">
        <f aca="false">C12*C11</f>
        <v>2.75</v>
      </c>
      <c r="D13" s="1" t="n">
        <f aca="false">D12*D11</f>
        <v>2.75</v>
      </c>
      <c r="E13" s="1" t="n">
        <f aca="false">E12*E11</f>
        <v>2.75</v>
      </c>
      <c r="F13" s="1" t="n">
        <f aca="false">F12*F11</f>
        <v>2.75</v>
      </c>
      <c r="G13" s="1" t="n">
        <f aca="false">G12*G11</f>
        <v>2.75</v>
      </c>
      <c r="H13" s="1" t="n">
        <f aca="false">H12*H11</f>
        <v>16.5</v>
      </c>
      <c r="I13" s="1" t="n">
        <f aca="false">I12*I11</f>
        <v>32.5</v>
      </c>
      <c r="J13" s="1" t="n">
        <f aca="false">J12*J11</f>
        <v>29.25</v>
      </c>
      <c r="K13" s="1" t="n">
        <f aca="false">K12*K11</f>
        <v>22.75</v>
      </c>
      <c r="L13" s="1" t="n">
        <f aca="false">L12*L11</f>
        <v>9.75</v>
      </c>
      <c r="M13" s="1" t="n">
        <f aca="false">M12*M11</f>
        <v>3.25</v>
      </c>
      <c r="N13" s="1" t="n">
        <f aca="false">SUM(B13:M13)</f>
        <v>130.5</v>
      </c>
    </row>
    <row r="14" customFormat="false" ht="11.25" hidden="true" customHeight="false" outlineLevel="0" collapsed="false">
      <c r="H14" s="1" t="n">
        <v>5</v>
      </c>
      <c r="I14" s="1" t="n">
        <v>9</v>
      </c>
      <c r="J14" s="1" t="n">
        <v>8</v>
      </c>
      <c r="K14" s="1" t="n">
        <v>6</v>
      </c>
      <c r="L14" s="1" t="n">
        <v>2</v>
      </c>
      <c r="N14" s="10" t="s">
        <v>19</v>
      </c>
      <c r="O14" s="15" t="n">
        <f aca="false">N13/N11</f>
        <v>3.10714285714286</v>
      </c>
      <c r="P14" s="4" t="s">
        <v>20</v>
      </c>
      <c r="Q14" s="15" t="n">
        <f aca="false">O14*0.1</f>
        <v>0.310714285714286</v>
      </c>
    </row>
    <row r="15" customFormat="false" ht="11.25" hidden="true" customHeight="false" outlineLevel="0" collapsed="false">
      <c r="M15" s="10"/>
      <c r="N15" s="10" t="s">
        <v>21</v>
      </c>
      <c r="O15" s="1" t="n">
        <f aca="false">O14*0.1</f>
        <v>0.310714285714286</v>
      </c>
    </row>
    <row r="16" customFormat="false" ht="11.25" hidden="true" customHeight="false" outlineLevel="0" collapsed="false"/>
    <row r="17" customFormat="false" ht="11.25" hidden="true" customHeight="false" outlineLevel="0" collapsed="false"/>
    <row r="18" customFormat="false" ht="11.25" hidden="true" customHeight="false" outlineLevel="0" collapsed="false"/>
    <row r="20" customFormat="false" ht="11.25" hidden="false" customHeight="false" outlineLevel="0" collapsed="false">
      <c r="E20" s="3" t="s">
        <v>22</v>
      </c>
    </row>
    <row r="21" customFormat="false" ht="11.25" hidden="false" customHeight="false" outlineLevel="0" collapsed="false">
      <c r="A21" s="4" t="s">
        <v>2</v>
      </c>
      <c r="B21" s="5" t="s">
        <v>3</v>
      </c>
      <c r="C21" s="5" t="s">
        <v>4</v>
      </c>
      <c r="D21" s="5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11</v>
      </c>
      <c r="K21" s="5" t="s">
        <v>12</v>
      </c>
      <c r="L21" s="5" t="s">
        <v>13</v>
      </c>
      <c r="M21" s="5" t="s">
        <v>14</v>
      </c>
      <c r="N21" s="5" t="s">
        <v>15</v>
      </c>
      <c r="O21" s="5" t="s">
        <v>16</v>
      </c>
    </row>
    <row r="22" customFormat="false" ht="11.25" hidden="false" customHeight="false" outlineLevel="0" collapsed="false">
      <c r="A22" s="4" t="s">
        <v>17</v>
      </c>
      <c r="B22" s="1" t="n">
        <v>1</v>
      </c>
      <c r="C22" s="1" t="n">
        <v>1</v>
      </c>
      <c r="D22" s="1" t="n">
        <v>1</v>
      </c>
      <c r="E22" s="1" t="n">
        <v>1</v>
      </c>
      <c r="F22" s="1" t="n">
        <v>1</v>
      </c>
      <c r="G22" s="1" t="n">
        <v>1</v>
      </c>
      <c r="H22" s="1" t="n">
        <v>10</v>
      </c>
      <c r="I22" s="1" t="n">
        <v>20</v>
      </c>
      <c r="J22" s="1" t="n">
        <v>18</v>
      </c>
      <c r="K22" s="1" t="n">
        <v>10</v>
      </c>
      <c r="L22" s="1" t="n">
        <v>4</v>
      </c>
      <c r="M22" s="1" t="n">
        <v>1</v>
      </c>
      <c r="N22" s="6" t="n">
        <f aca="false">SUM(B22:M22)</f>
        <v>69</v>
      </c>
      <c r="O22" s="7" t="n">
        <f aca="false">AVERAGE(B22:M22)</f>
        <v>5.75</v>
      </c>
    </row>
    <row r="23" customFormat="false" ht="11.25" hidden="false" customHeight="false" outlineLevel="0" collapsed="false">
      <c r="A23" s="8" t="s">
        <v>18</v>
      </c>
      <c r="B23" s="9" t="n">
        <v>2.75</v>
      </c>
      <c r="C23" s="9" t="n">
        <v>2.75</v>
      </c>
      <c r="D23" s="9" t="n">
        <v>2.75</v>
      </c>
      <c r="E23" s="9" t="n">
        <v>2.75</v>
      </c>
      <c r="F23" s="9" t="n">
        <v>2.75</v>
      </c>
      <c r="G23" s="9" t="n">
        <v>2.75</v>
      </c>
      <c r="H23" s="9" t="n">
        <v>2.75</v>
      </c>
      <c r="I23" s="9" t="n">
        <v>3.25</v>
      </c>
      <c r="J23" s="9" t="n">
        <v>3.25</v>
      </c>
      <c r="K23" s="9" t="n">
        <v>3.25</v>
      </c>
      <c r="L23" s="9" t="n">
        <v>3.25</v>
      </c>
      <c r="M23" s="9" t="n">
        <v>3.25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1.25" hidden="true" customHeight="false" outlineLevel="0" collapsed="false">
      <c r="B24" s="1" t="n">
        <f aca="false">B23*B22</f>
        <v>2.75</v>
      </c>
      <c r="C24" s="1" t="n">
        <f aca="false">C23*C22</f>
        <v>2.75</v>
      </c>
      <c r="D24" s="1" t="n">
        <f aca="false">D23*D22</f>
        <v>2.75</v>
      </c>
      <c r="E24" s="1" t="n">
        <f aca="false">E23*E22</f>
        <v>2.75</v>
      </c>
      <c r="F24" s="1" t="n">
        <f aca="false">F23*F22</f>
        <v>2.75</v>
      </c>
      <c r="G24" s="1" t="n">
        <f aca="false">G23*G22</f>
        <v>2.75</v>
      </c>
      <c r="H24" s="1" t="n">
        <f aca="false">H23*H22</f>
        <v>27.5</v>
      </c>
      <c r="I24" s="1" t="n">
        <f aca="false">I23*I22</f>
        <v>65</v>
      </c>
      <c r="J24" s="1" t="n">
        <f aca="false">J23*J22</f>
        <v>58.5</v>
      </c>
      <c r="K24" s="1" t="n">
        <f aca="false">K23*K22</f>
        <v>32.5</v>
      </c>
      <c r="L24" s="1" t="n">
        <f aca="false">L23*L22</f>
        <v>13</v>
      </c>
      <c r="M24" s="1" t="n">
        <f aca="false">M23*M22</f>
        <v>3.25</v>
      </c>
      <c r="N24" s="1" t="n">
        <f aca="false">SUM(B24:M24)</f>
        <v>216.25</v>
      </c>
    </row>
    <row r="25" customFormat="false" ht="11.25" hidden="false" customHeight="false" outlineLevel="0" collapsed="false">
      <c r="H25" s="1" t="n">
        <v>5</v>
      </c>
      <c r="I25" s="1" t="n">
        <v>9</v>
      </c>
      <c r="J25" s="1" t="n">
        <v>8</v>
      </c>
      <c r="K25" s="1" t="n">
        <v>6</v>
      </c>
      <c r="L25" s="1" t="n">
        <v>2</v>
      </c>
      <c r="N25" s="10" t="s">
        <v>19</v>
      </c>
      <c r="O25" s="11" t="n">
        <f aca="false">N24/N22</f>
        <v>3.13405797101449</v>
      </c>
      <c r="P25" s="4" t="s">
        <v>20</v>
      </c>
      <c r="Q25" s="12" t="n">
        <f aca="false">(O22*O25)*0.1</f>
        <v>1.80208333333333</v>
      </c>
    </row>
    <row r="26" customFormat="false" ht="11.25" hidden="false" customHeight="false" outlineLevel="0" collapsed="false">
      <c r="M26" s="10"/>
      <c r="N26" s="10" t="s">
        <v>21</v>
      </c>
      <c r="O26" s="13" t="n">
        <f aca="false">O25*0.1</f>
        <v>0.313405797101449</v>
      </c>
    </row>
    <row r="27" customFormat="false" ht="11.25" hidden="false" customHeight="false" outlineLevel="0" collapsed="false">
      <c r="M27" s="10"/>
    </row>
    <row r="28" customFormat="false" ht="11.25" hidden="false" customHeight="false" outlineLevel="0" collapsed="false">
      <c r="E28" s="3" t="s">
        <v>23</v>
      </c>
    </row>
    <row r="29" customFormat="false" ht="11.25" hidden="false" customHeight="false" outlineLevel="0" collapsed="false">
      <c r="A29" s="4" t="s">
        <v>2</v>
      </c>
      <c r="B29" s="5" t="s">
        <v>3</v>
      </c>
      <c r="C29" s="5" t="s">
        <v>4</v>
      </c>
      <c r="D29" s="5" t="s">
        <v>5</v>
      </c>
      <c r="E29" s="5" t="s">
        <v>6</v>
      </c>
      <c r="F29" s="5" t="s">
        <v>7</v>
      </c>
      <c r="G29" s="5" t="s">
        <v>8</v>
      </c>
      <c r="H29" s="5" t="s">
        <v>9</v>
      </c>
      <c r="I29" s="5" t="s">
        <v>10</v>
      </c>
      <c r="J29" s="5" t="s">
        <v>11</v>
      </c>
      <c r="K29" s="5" t="s">
        <v>12</v>
      </c>
      <c r="L29" s="5" t="s">
        <v>13</v>
      </c>
      <c r="M29" s="5" t="s">
        <v>14</v>
      </c>
      <c r="N29" s="5" t="s">
        <v>15</v>
      </c>
      <c r="O29" s="5" t="s">
        <v>16</v>
      </c>
    </row>
    <row r="30" customFormat="false" ht="11.25" hidden="false" customHeight="false" outlineLevel="0" collapsed="false">
      <c r="A30" s="4" t="s">
        <v>17</v>
      </c>
      <c r="B30" s="1" t="n">
        <v>1</v>
      </c>
      <c r="C30" s="1" t="n">
        <v>1</v>
      </c>
      <c r="D30" s="1" t="n">
        <v>1</v>
      </c>
      <c r="E30" s="1" t="n">
        <v>1</v>
      </c>
      <c r="F30" s="1" t="n">
        <v>1</v>
      </c>
      <c r="G30" s="1" t="n">
        <v>1</v>
      </c>
      <c r="H30" s="1" t="n">
        <v>10</v>
      </c>
      <c r="I30" s="1" t="n">
        <v>20</v>
      </c>
      <c r="J30" s="1" t="n">
        <v>18</v>
      </c>
      <c r="K30" s="1" t="n">
        <v>18</v>
      </c>
      <c r="L30" s="1" t="n">
        <v>4</v>
      </c>
      <c r="M30" s="1" t="n">
        <v>1</v>
      </c>
      <c r="N30" s="6" t="n">
        <f aca="false">SUM(B30:M30)</f>
        <v>77</v>
      </c>
      <c r="O30" s="7" t="n">
        <f aca="false">AVERAGE(B30:M30)</f>
        <v>6.41666666666667</v>
      </c>
    </row>
    <row r="31" customFormat="false" ht="11.25" hidden="false" customHeight="false" outlineLevel="0" collapsed="false">
      <c r="A31" s="8" t="s">
        <v>18</v>
      </c>
      <c r="B31" s="9" t="n">
        <v>2.75</v>
      </c>
      <c r="C31" s="9" t="n">
        <v>2.75</v>
      </c>
      <c r="D31" s="9" t="n">
        <v>2.75</v>
      </c>
      <c r="E31" s="9" t="n">
        <v>2.75</v>
      </c>
      <c r="F31" s="9" t="n">
        <v>2.75</v>
      </c>
      <c r="G31" s="9" t="n">
        <v>2.75</v>
      </c>
      <c r="H31" s="9" t="n">
        <v>2.75</v>
      </c>
      <c r="I31" s="9" t="n">
        <v>3.25</v>
      </c>
      <c r="J31" s="9" t="n">
        <v>3.25</v>
      </c>
      <c r="K31" s="9" t="n">
        <v>3.25</v>
      </c>
      <c r="L31" s="9" t="n">
        <v>3.25</v>
      </c>
      <c r="M31" s="9" t="n">
        <v>3.25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1.25" hidden="true" customHeight="false" outlineLevel="0" collapsed="false">
      <c r="B32" s="1" t="n">
        <f aca="false">B31*B30</f>
        <v>2.75</v>
      </c>
      <c r="C32" s="1" t="n">
        <f aca="false">C31*C30</f>
        <v>2.75</v>
      </c>
      <c r="D32" s="1" t="n">
        <f aca="false">D31*D30</f>
        <v>2.75</v>
      </c>
      <c r="E32" s="1" t="n">
        <f aca="false">E31*E30</f>
        <v>2.75</v>
      </c>
      <c r="F32" s="1" t="n">
        <f aca="false">F31*F30</f>
        <v>2.75</v>
      </c>
      <c r="G32" s="1" t="n">
        <f aca="false">G31*G30</f>
        <v>2.75</v>
      </c>
      <c r="H32" s="1" t="n">
        <f aca="false">H31*H30</f>
        <v>27.5</v>
      </c>
      <c r="I32" s="1" t="n">
        <f aca="false">I31*I30</f>
        <v>65</v>
      </c>
      <c r="J32" s="1" t="n">
        <f aca="false">J31*J30</f>
        <v>58.5</v>
      </c>
      <c r="K32" s="1" t="n">
        <f aca="false">K31*K30</f>
        <v>58.5</v>
      </c>
      <c r="L32" s="1" t="n">
        <f aca="false">L31*L30</f>
        <v>13</v>
      </c>
      <c r="M32" s="1" t="n">
        <f aca="false">M31*M30</f>
        <v>3.25</v>
      </c>
      <c r="N32" s="1" t="n">
        <f aca="false">SUM(B32:M32)</f>
        <v>242.25</v>
      </c>
    </row>
    <row r="33" customFormat="false" ht="11.25" hidden="false" customHeight="false" outlineLevel="0" collapsed="false">
      <c r="H33" s="1" t="n">
        <v>5</v>
      </c>
      <c r="I33" s="1" t="n">
        <v>9</v>
      </c>
      <c r="J33" s="1" t="n">
        <v>8</v>
      </c>
      <c r="K33" s="1" t="n">
        <v>6</v>
      </c>
      <c r="L33" s="1" t="n">
        <v>2</v>
      </c>
      <c r="N33" s="10" t="s">
        <v>19</v>
      </c>
      <c r="O33" s="11" t="n">
        <f aca="false">N32/N30</f>
        <v>3.1461038961039</v>
      </c>
      <c r="P33" s="4" t="s">
        <v>20</v>
      </c>
      <c r="Q33" s="12" t="n">
        <f aca="false">(O30*O33)*0.1</f>
        <v>2.01875</v>
      </c>
    </row>
    <row r="34" customFormat="false" ht="11.25" hidden="false" customHeight="false" outlineLevel="0" collapsed="false">
      <c r="N34" s="10" t="s">
        <v>21</v>
      </c>
      <c r="O34" s="13" t="n">
        <f aca="false">O33*0.1</f>
        <v>0.31461038961039</v>
      </c>
    </row>
    <row r="36" customFormat="false" ht="11.25" hidden="false" customHeight="false" outlineLevel="0" collapsed="false">
      <c r="L36" s="10" t="s">
        <v>24</v>
      </c>
      <c r="M36" s="12" t="n">
        <f aca="false">Q33-Q25</f>
        <v>0.216666666666667</v>
      </c>
    </row>
    <row r="41" customFormat="false" ht="11.25" hidden="false" customHeight="false" outlineLevel="0" collapsed="false">
      <c r="N41" s="16"/>
    </row>
  </sheetData>
  <mergeCells count="1">
    <mergeCell ref="A1:Q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2001-10-11T17:04:50Z</dcterms:created>
  <dc:creator>jschwie</dc:creator>
  <dc:description/>
  <dc:language>en-US</dc:language>
  <cp:lastModifiedBy>bhull</cp:lastModifiedBy>
  <cp:lastPrinted>2001-10-15T16:45:39Z</cp:lastPrinted>
  <dcterms:modified xsi:type="dcterms:W3CDTF">2001-10-15T16:45:54Z</dcterms:modified>
  <cp:revision>0</cp:revision>
  <dc:subject/>
  <dc:title/>
</cp:coreProperties>
</file>