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t APAR" sheetId="1" state="visible" r:id="rId3"/>
    <sheet name="SAPKeyspan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<sst xmlns="http://schemas.openxmlformats.org/spreadsheetml/2006/main" count="275" uniqueCount="144">
  <si>
    <t xml:space="preserve">Current AR</t>
  </si>
  <si>
    <t xml:space="preserve">Company</t>
  </si>
  <si>
    <t xml:space="preserve">Over 120</t>
  </si>
  <si>
    <t xml:space="preserve">On Account</t>
  </si>
  <si>
    <t xml:space="preserve">Total Amt.</t>
  </si>
  <si>
    <t xml:space="preserve">KeySpan Gas East Corp</t>
  </si>
  <si>
    <t xml:space="preserve">Keyspan Energy Services</t>
  </si>
  <si>
    <t xml:space="preserve">Keyspan Gas East Corp.</t>
  </si>
  <si>
    <t xml:space="preserve">Keyspan Gas East Corp dba**</t>
  </si>
  <si>
    <t xml:space="preserve">Keyspan Ravenswood Inc.</t>
  </si>
  <si>
    <t xml:space="preserve">The Brooklyn Union Gas Co*</t>
  </si>
  <si>
    <t xml:space="preserve">Total AR</t>
  </si>
  <si>
    <t xml:space="preserve">Current AP</t>
  </si>
  <si>
    <t xml:space="preserve">Keyspan Ravenswood</t>
  </si>
  <si>
    <t xml:space="preserve">Total AP</t>
  </si>
  <si>
    <t xml:space="preserve">Net Position</t>
  </si>
  <si>
    <t xml:space="preserve">*Brookly Union "On Account" is amount we owe them for the BUG Asset mgmt - See Ruth Concannon</t>
  </si>
  <si>
    <t xml:space="preserve">**Keyspan Gas East Corp dba is manual invoice prepay - expecting payment on the 30th for November Production</t>
  </si>
  <si>
    <t xml:space="preserve">Customer Name</t>
  </si>
  <si>
    <t xml:space="preserve">Customer</t>
  </si>
  <si>
    <t xml:space="preserve">Allocation</t>
  </si>
  <si>
    <t xml:space="preserve">Document header text</t>
  </si>
  <si>
    <t xml:space="preserve">Company code</t>
  </si>
  <si>
    <t xml:space="preserve">Invoice #</t>
  </si>
  <si>
    <t xml:space="preserve">Invoice Date</t>
  </si>
  <si>
    <t xml:space="preserve">Net Due Date</t>
  </si>
  <si>
    <t xml:space="preserve">Delivery Period</t>
  </si>
  <si>
    <t xml:space="preserve">Posting date</t>
  </si>
  <si>
    <t xml:space="preserve">Document type</t>
  </si>
  <si>
    <t xml:space="preserve">         Current</t>
  </si>
  <si>
    <t xml:space="preserve">         1 To 30</t>
  </si>
  <si>
    <t xml:space="preserve">        31 To 60</t>
  </si>
  <si>
    <t xml:space="preserve">        61 To 90</t>
  </si>
  <si>
    <t xml:space="preserve">       91 To 120</t>
  </si>
  <si>
    <t xml:space="preserve">        Over 120</t>
  </si>
  <si>
    <t xml:space="preserve">      On Account</t>
  </si>
  <si>
    <t xml:space="preserve">       Total Amt</t>
  </si>
  <si>
    <t xml:space="preserve">Text</t>
  </si>
  <si>
    <t xml:space="preserve">KeySpan Gas East Corporation</t>
  </si>
  <si>
    <t xml:space="preserve">23649SA</t>
  </si>
  <si>
    <t xml:space="preserve">UN96043121</t>
  </si>
  <si>
    <t xml:space="preserve">XF</t>
  </si>
  <si>
    <t xml:space="preserve">*23649SA P Hamic</t>
  </si>
  <si>
    <t xml:space="preserve">18253SA</t>
  </si>
  <si>
    <t xml:space="preserve">Mltpl</t>
  </si>
  <si>
    <t xml:space="preserve">XO</t>
  </si>
  <si>
    <t xml:space="preserve">cash app residual</t>
  </si>
  <si>
    <t xml:space="preserve">Keyspan Energy Corporation</t>
  </si>
  <si>
    <t xml:space="preserve">15470SA</t>
  </si>
  <si>
    <t xml:space="preserve">UN96045041</t>
  </si>
  <si>
    <t xml:space="preserve">15470SA0364</t>
  </si>
  <si>
    <t xml:space="preserve">15393SA</t>
  </si>
  <si>
    <t xml:space="preserve">15393SA0364</t>
  </si>
  <si>
    <t xml:space="preserve">Keyspan Energy Services, Inc.</t>
  </si>
  <si>
    <t xml:space="preserve">24757SA</t>
  </si>
  <si>
    <t xml:space="preserve">UN96006391</t>
  </si>
  <si>
    <t xml:space="preserve">*24757SA P Hamic</t>
  </si>
  <si>
    <t xml:space="preserve">23644SA</t>
  </si>
  <si>
    <t xml:space="preserve">XG</t>
  </si>
  <si>
    <t xml:space="preserve">*23644SA P Hamic</t>
  </si>
  <si>
    <t xml:space="preserve">22139SA</t>
  </si>
  <si>
    <t xml:space="preserve">*22139SA P Hamic</t>
  </si>
  <si>
    <t xml:space="preserve">21674SA</t>
  </si>
  <si>
    <t xml:space="preserve">UN96008127</t>
  </si>
  <si>
    <t xml:space="preserve">cash app residual Deal#550489 not theirs</t>
  </si>
  <si>
    <t xml:space="preserve">21671SA</t>
  </si>
  <si>
    <t xml:space="preserve">*21671SA P Hamic</t>
  </si>
  <si>
    <t xml:space="preserve">20962SA</t>
  </si>
  <si>
    <t xml:space="preserve">*20962SA P Hamic</t>
  </si>
  <si>
    <t xml:space="preserve">20961SA</t>
  </si>
  <si>
    <t xml:space="preserve">*20961SA P Hamic</t>
  </si>
  <si>
    <t xml:space="preserve">13200SA</t>
  </si>
  <si>
    <t xml:space="preserve">13200SA0364</t>
  </si>
  <si>
    <t xml:space="preserve">14299SA</t>
  </si>
  <si>
    <t xml:space="preserve">14299SA0364</t>
  </si>
  <si>
    <t xml:space="preserve">26404SA</t>
  </si>
  <si>
    <t xml:space="preserve">*26404SA P Hamic</t>
  </si>
  <si>
    <t xml:space="preserve">31632SA</t>
  </si>
  <si>
    <t xml:space="preserve">*31632SA P Hamic</t>
  </si>
  <si>
    <t xml:space="preserve">30635SA</t>
  </si>
  <si>
    <t xml:space="preserve">*30635SA P Hamic</t>
  </si>
  <si>
    <t xml:space="preserve">27802SA</t>
  </si>
  <si>
    <t xml:space="preserve">*27802SA P Hamic</t>
  </si>
  <si>
    <t xml:space="preserve">27789SA</t>
  </si>
  <si>
    <t xml:space="preserve">*27789SA P Hamic</t>
  </si>
  <si>
    <t xml:space="preserve">27638SA</t>
  </si>
  <si>
    <t xml:space="preserve">*27638SA P Hamic</t>
  </si>
  <si>
    <t xml:space="preserve">26976SA</t>
  </si>
  <si>
    <t xml:space="preserve">*26976SA P Hamic</t>
  </si>
  <si>
    <t xml:space="preserve">26437SA</t>
  </si>
  <si>
    <t xml:space="preserve">*26437SA P Hamic</t>
  </si>
  <si>
    <t xml:space="preserve">26426SA</t>
  </si>
  <si>
    <t xml:space="preserve">*26426SA P Hamic</t>
  </si>
  <si>
    <t xml:space="preserve">26422SA</t>
  </si>
  <si>
    <t xml:space="preserve">*26422SA P Hamic</t>
  </si>
  <si>
    <t xml:space="preserve">20746SA</t>
  </si>
  <si>
    <t xml:space="preserve">*20746SA P Hamic</t>
  </si>
  <si>
    <t xml:space="preserve">20718SA</t>
  </si>
  <si>
    <t xml:space="preserve">netting residual clearing</t>
  </si>
  <si>
    <t xml:space="preserve">17541SA</t>
  </si>
  <si>
    <t xml:space="preserve">17103SA</t>
  </si>
  <si>
    <t xml:space="preserve">N/A</t>
  </si>
  <si>
    <t xml:space="preserve">netting residual Cleared 10/00 bal.btwn accts.</t>
  </si>
  <si>
    <t xml:space="preserve">16153SA</t>
  </si>
  <si>
    <t xml:space="preserve">14332SA</t>
  </si>
  <si>
    <t xml:space="preserve">14332SA0364</t>
  </si>
  <si>
    <t xml:space="preserve">14305SA</t>
  </si>
  <si>
    <t xml:space="preserve">14305SA0364</t>
  </si>
  <si>
    <t xml:space="preserve">14303SA</t>
  </si>
  <si>
    <t xml:space="preserve">14303SA0364</t>
  </si>
  <si>
    <t xml:space="preserve">14302SA</t>
  </si>
  <si>
    <t xml:space="preserve">14302SA0364</t>
  </si>
  <si>
    <t xml:space="preserve">20747SA</t>
  </si>
  <si>
    <t xml:space="preserve">cash app residual net 11/00 cr &amp; dr</t>
  </si>
  <si>
    <t xml:space="preserve">14301SA</t>
  </si>
  <si>
    <t xml:space="preserve">14301SA0364</t>
  </si>
  <si>
    <t xml:space="preserve">14300SA</t>
  </si>
  <si>
    <t xml:space="preserve">14300SA0364</t>
  </si>
  <si>
    <t xml:space="preserve">9704SA-0364</t>
  </si>
  <si>
    <t xml:space="preserve">UN96029495</t>
  </si>
  <si>
    <t xml:space="preserve">CkData</t>
  </si>
  <si>
    <t xml:space="preserve">DR</t>
  </si>
  <si>
    <t xml:space="preserve">200003Converted From Unify</t>
  </si>
  <si>
    <t xml:space="preserve">20758SA</t>
  </si>
  <si>
    <t xml:space="preserve">*20758SA P Hamic</t>
  </si>
  <si>
    <t xml:space="preserve">20750SA</t>
  </si>
  <si>
    <t xml:space="preserve">*20750SA P Hamic</t>
  </si>
  <si>
    <t xml:space="preserve">20749SA</t>
  </si>
  <si>
    <t xml:space="preserve">*20749SA P Hamic</t>
  </si>
  <si>
    <t xml:space="preserve">Keyspan Gas East Corporation</t>
  </si>
  <si>
    <t xml:space="preserve">cash app residual J. Westover</t>
  </si>
  <si>
    <t xml:space="preserve">14895SA</t>
  </si>
  <si>
    <t xml:space="preserve">14895SA0364</t>
  </si>
  <si>
    <t xml:space="preserve">Keyspan Gas East Corporation, dba</t>
  </si>
  <si>
    <t xml:space="preserve">33409SA</t>
  </si>
  <si>
    <t xml:space="preserve">UN96067295</t>
  </si>
  <si>
    <t xml:space="preserve">10/01 cash app residual</t>
  </si>
  <si>
    <t xml:space="preserve">32705SA</t>
  </si>
  <si>
    <t xml:space="preserve">cash app residual 09/01 prod.</t>
  </si>
  <si>
    <t xml:space="preserve">Keyspan Ravenswood Inc</t>
  </si>
  <si>
    <t xml:space="preserve">26978SA</t>
  </si>
  <si>
    <t xml:space="preserve">UN96058480</t>
  </si>
  <si>
    <t xml:space="preserve">cash app residual write off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</si>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</sst>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.00_);[RED]\(#,##0.00\)"/>
    <numFmt numFmtId="166" formatCode="[$-409]mmm\-yy"/>
    <numFmt numFmtId="167" formatCode="[$-409]m/d/yyyy"/>
    <numFmt numFmtId="168" formatCode="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84"/>
    <col collapsed="false" customWidth="true" hidden="false" outlineLevel="0" max="2" min="2" style="0" width="7.28"/>
    <col collapsed="false" customWidth="true" hidden="false" outlineLevel="0" max="3" min="3" style="1" width="13.99"/>
    <col collapsed="false" customWidth="true" hidden="false" outlineLevel="0" max="8" min="4" style="1" width="12.7"/>
    <col collapsed="false" customWidth="true" hidden="false" outlineLevel="0" max="9" min="9" style="1" width="14.85"/>
    <col collapsed="false" customWidth="true" hidden="false" outlineLevel="0" max="10" min="10" style="2" width="18.28"/>
  </cols>
  <sheetData>
    <row r="2" customFormat="false" ht="12.75" hidden="false" customHeight="false" outlineLevel="0" collapsed="false">
      <c r="A2" s="3" t="s">
        <v>0</v>
      </c>
    </row>
    <row r="3" customFormat="false" ht="12.75" hidden="false" customHeight="false" outlineLevel="0" collapsed="false">
      <c r="A3" s="4" t="s">
        <v>1</v>
      </c>
      <c r="B3" s="4"/>
      <c r="C3" s="5" t="n">
        <v>37196</v>
      </c>
      <c r="D3" s="5" t="n">
        <v>37165</v>
      </c>
      <c r="E3" s="5" t="n">
        <v>37135</v>
      </c>
      <c r="F3" s="5" t="n">
        <v>37104</v>
      </c>
      <c r="G3" s="5" t="n">
        <v>37073</v>
      </c>
      <c r="H3" s="6" t="s">
        <v>2</v>
      </c>
      <c r="I3" s="6" t="s">
        <v>3</v>
      </c>
      <c r="J3" s="6" t="s">
        <v>4</v>
      </c>
    </row>
    <row r="5" customFormat="false" ht="12.75" hidden="false" customHeight="false" outlineLevel="0" collapsed="false">
      <c r="A5" s="0" t="s">
        <v>5</v>
      </c>
      <c r="C5" s="1" t="n">
        <v>64783.25</v>
      </c>
      <c r="D5" s="1" t="n">
        <v>0</v>
      </c>
      <c r="E5" s="1" t="n">
        <v>0</v>
      </c>
      <c r="F5" s="1" t="n">
        <v>0</v>
      </c>
      <c r="G5" s="1" t="n">
        <v>0</v>
      </c>
      <c r="H5" s="1" t="n">
        <v>39275.9</v>
      </c>
      <c r="I5" s="1" t="n">
        <v>0</v>
      </c>
      <c r="J5" s="2" t="n">
        <f aca="false">SUM(C5:I5)</f>
        <v>104059.15</v>
      </c>
    </row>
    <row r="7" customFormat="false" ht="12.75" hidden="false" customHeight="false" outlineLevel="0" collapsed="false">
      <c r="A7" s="0" t="s">
        <v>6</v>
      </c>
      <c r="C7" s="1" t="n">
        <v>1655313.8</v>
      </c>
      <c r="D7" s="1" t="n">
        <v>0</v>
      </c>
      <c r="E7" s="1" t="n">
        <v>0</v>
      </c>
      <c r="F7" s="1" t="n">
        <v>-586.45</v>
      </c>
      <c r="G7" s="1" t="n">
        <v>0</v>
      </c>
      <c r="H7" s="1" t="n">
        <v>393736.55</v>
      </c>
      <c r="I7" s="1" t="n">
        <v>0</v>
      </c>
      <c r="J7" s="2" t="n">
        <f aca="false">SUM(C7:I7)</f>
        <v>2048463.9</v>
      </c>
    </row>
    <row r="9" customFormat="false" ht="12.75" hidden="false" customHeight="false" outlineLevel="0" collapsed="false">
      <c r="A9" s="0" t="s">
        <v>7</v>
      </c>
      <c r="C9" s="1" t="n">
        <v>0</v>
      </c>
      <c r="D9" s="1" t="n">
        <v>0</v>
      </c>
      <c r="E9" s="1" t="n">
        <v>0</v>
      </c>
      <c r="F9" s="1" t="n">
        <v>0</v>
      </c>
      <c r="G9" s="1" t="n">
        <v>0</v>
      </c>
      <c r="H9" s="1" t="n">
        <v>-1300.74</v>
      </c>
      <c r="I9" s="1" t="n">
        <v>-775</v>
      </c>
      <c r="J9" s="2" t="n">
        <f aca="false">SUM(C9:I9)</f>
        <v>-2075.74</v>
      </c>
    </row>
    <row r="11" customFormat="false" ht="12.75" hidden="false" customHeight="false" outlineLevel="0" collapsed="false">
      <c r="A11" s="0" t="s">
        <v>8</v>
      </c>
      <c r="C11" s="1" t="n">
        <v>2941332.06</v>
      </c>
      <c r="D11" s="1" t="n">
        <v>20723.45</v>
      </c>
      <c r="E11" s="1" t="n">
        <v>9964.6</v>
      </c>
      <c r="F11" s="1" t="n">
        <v>0</v>
      </c>
      <c r="G11" s="1" t="n">
        <v>0</v>
      </c>
      <c r="H11" s="1" t="n">
        <v>0</v>
      </c>
      <c r="I11" s="1" t="n">
        <v>0</v>
      </c>
      <c r="J11" s="2" t="n">
        <f aca="false">SUM(C11:I11)</f>
        <v>2972020.11</v>
      </c>
    </row>
    <row r="13" customFormat="false" ht="12.75" hidden="false" customHeight="false" outlineLevel="0" collapsed="false">
      <c r="A13" s="0" t="s">
        <v>9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55.78</v>
      </c>
      <c r="I13" s="1" t="n">
        <v>0</v>
      </c>
      <c r="J13" s="2" t="n">
        <f aca="false">SUM(C13:I13)</f>
        <v>55.78</v>
      </c>
    </row>
    <row r="15" customFormat="false" ht="12.75" hidden="false" customHeight="false" outlineLevel="0" collapsed="false">
      <c r="A15" s="0" t="s">
        <v>10</v>
      </c>
      <c r="C15" s="1" t="n">
        <v>5167753.85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81141.4</v>
      </c>
      <c r="I15" s="1" t="n">
        <v>-2365115.46</v>
      </c>
      <c r="J15" s="2" t="n">
        <f aca="false">SUM(C15:I15)</f>
        <v>2883779.79</v>
      </c>
    </row>
    <row r="17" customFormat="false" ht="12.75" hidden="false" customHeight="false" outlineLevel="0" collapsed="false">
      <c r="A17" s="7" t="s">
        <v>11</v>
      </c>
      <c r="B17" s="7"/>
      <c r="C17" s="8" t="n">
        <f aca="false">SUM(C5:C16)</f>
        <v>9829182.96</v>
      </c>
      <c r="D17" s="8" t="n">
        <f aca="false">SUM(D5:D15)</f>
        <v>20723.45</v>
      </c>
      <c r="E17" s="8" t="n">
        <f aca="false">SUM(E5:E16)</f>
        <v>9964.6</v>
      </c>
      <c r="F17" s="8" t="n">
        <f aca="false">SUM(F5:F15)</f>
        <v>-586.45</v>
      </c>
      <c r="G17" s="8" t="n">
        <f aca="false">SUM(G5:G15)</f>
        <v>0</v>
      </c>
      <c r="H17" s="8" t="n">
        <f aca="false">SUM(H5:H15)</f>
        <v>512908.89</v>
      </c>
      <c r="I17" s="8" t="n">
        <f aca="false">SUM(I5:I15)</f>
        <v>-2365890.46</v>
      </c>
      <c r="J17" s="9" t="n">
        <f aca="false">SUM(J5:J16)</f>
        <v>8006302.99</v>
      </c>
    </row>
    <row r="20" customFormat="false" ht="12.75" hidden="false" customHeight="false" outlineLevel="0" collapsed="false">
      <c r="A20" s="3" t="s">
        <v>12</v>
      </c>
    </row>
    <row r="21" customFormat="false" ht="12.75" hidden="false" customHeight="false" outlineLevel="0" collapsed="false">
      <c r="A21" s="4" t="s">
        <v>1</v>
      </c>
      <c r="B21" s="4"/>
      <c r="C21" s="5" t="n">
        <v>37196</v>
      </c>
      <c r="D21" s="5" t="n">
        <v>37165</v>
      </c>
      <c r="E21" s="5" t="n">
        <v>37135</v>
      </c>
      <c r="F21" s="5" t="n">
        <v>37104</v>
      </c>
      <c r="G21" s="5" t="n">
        <v>37073</v>
      </c>
      <c r="H21" s="6" t="s">
        <v>2</v>
      </c>
      <c r="I21" s="6" t="s">
        <v>3</v>
      </c>
      <c r="J21" s="6" t="s">
        <v>4</v>
      </c>
    </row>
    <row r="23" customFormat="false" ht="12.75" hidden="false" customHeight="false" outlineLevel="0" collapsed="false">
      <c r="A23" s="0" t="s">
        <v>5</v>
      </c>
      <c r="C23" s="1" t="n">
        <v>-649831.06</v>
      </c>
      <c r="D23" s="1" t="n">
        <v>0</v>
      </c>
      <c r="E23" s="1" t="n">
        <v>0</v>
      </c>
      <c r="F23" s="1" t="n">
        <v>-165990</v>
      </c>
      <c r="G23" s="1" t="n">
        <v>-750</v>
      </c>
      <c r="H23" s="1" t="n">
        <v>59650</v>
      </c>
      <c r="I23" s="1" t="n">
        <v>0</v>
      </c>
      <c r="J23" s="2" t="n">
        <f aca="false">SUM(C23:I23)</f>
        <v>-756921.06</v>
      </c>
    </row>
    <row r="25" customFormat="false" ht="12.75" hidden="false" customHeight="false" outlineLevel="0" collapsed="false">
      <c r="A25" s="0" t="s">
        <v>6</v>
      </c>
      <c r="C25" s="1" t="n">
        <v>-716323.21</v>
      </c>
      <c r="D25" s="1" t="n">
        <v>-50000</v>
      </c>
      <c r="E25" s="1" t="n">
        <v>0</v>
      </c>
      <c r="F25" s="1" t="n">
        <v>0</v>
      </c>
      <c r="G25" s="1" t="n">
        <v>0</v>
      </c>
      <c r="H25" s="1" t="n">
        <v>433558.27</v>
      </c>
      <c r="I25" s="1" t="n">
        <v>0</v>
      </c>
      <c r="J25" s="2" t="n">
        <f aca="false">SUM(C25:I25)</f>
        <v>-332764.94</v>
      </c>
    </row>
    <row r="27" customFormat="false" ht="12.75" hidden="false" customHeight="false" outlineLevel="0" collapsed="false">
      <c r="A27" s="0" t="s">
        <v>13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-67950</v>
      </c>
      <c r="I27" s="1" t="n">
        <v>0</v>
      </c>
      <c r="J27" s="2" t="n">
        <f aca="false">SUM(C27:I27)</f>
        <v>-67950</v>
      </c>
    </row>
    <row r="29" customFormat="false" ht="12.75" hidden="false" customHeight="false" outlineLevel="0" collapsed="false">
      <c r="A29" s="7" t="s">
        <v>14</v>
      </c>
      <c r="B29" s="7"/>
      <c r="C29" s="8" t="n">
        <f aca="false">SUM(C23:C27)</f>
        <v>-1366154.27</v>
      </c>
      <c r="D29" s="8" t="n">
        <f aca="false">SUM(D23:D27)</f>
        <v>-50000</v>
      </c>
      <c r="E29" s="8" t="n">
        <f aca="false">SUM(E23:E27)</f>
        <v>0</v>
      </c>
      <c r="F29" s="8" t="n">
        <f aca="false">SUM(F23:F27)</f>
        <v>-165990</v>
      </c>
      <c r="G29" s="8" t="n">
        <f aca="false">SUM(G23:G27)</f>
        <v>-750</v>
      </c>
      <c r="H29" s="8" t="n">
        <f aca="false">SUM(H23:H27)</f>
        <v>425258.27</v>
      </c>
      <c r="I29" s="8" t="n">
        <f aca="false">SUM(I23:I27)</f>
        <v>0</v>
      </c>
      <c r="J29" s="9" t="n">
        <f aca="false">SUM(J23:J27)</f>
        <v>-1157636</v>
      </c>
    </row>
    <row r="31" customFormat="false" ht="13.5" hidden="false" customHeight="false" outlineLevel="0" collapsed="false">
      <c r="A31" s="10" t="s">
        <v>15</v>
      </c>
      <c r="B31" s="10"/>
      <c r="C31" s="11" t="n">
        <f aca="false">C17+C29</f>
        <v>8463028.69</v>
      </c>
      <c r="D31" s="11" t="n">
        <f aca="false">D17+D29</f>
        <v>-29276.55</v>
      </c>
      <c r="E31" s="11" t="n">
        <f aca="false">E17+E29</f>
        <v>9964.6</v>
      </c>
      <c r="F31" s="11" t="n">
        <f aca="false">F17+F29</f>
        <v>-166576.45</v>
      </c>
      <c r="G31" s="11" t="n">
        <f aca="false">G17+G29</f>
        <v>-750</v>
      </c>
      <c r="H31" s="11" t="n">
        <f aca="false">H17+H29</f>
        <v>938167.16</v>
      </c>
      <c r="I31" s="11" t="n">
        <f aca="false">I17+I29</f>
        <v>-2365890.46</v>
      </c>
      <c r="J31" s="11" t="n">
        <f aca="false">J17+J29</f>
        <v>6848666.99</v>
      </c>
    </row>
    <row r="32" customFormat="false" ht="13.5" hidden="false" customHeight="false" outlineLevel="0" collapsed="false"/>
    <row r="35" customFormat="false" ht="12.75" hidden="false" customHeight="false" outlineLevel="0" collapsed="false">
      <c r="A35" s="0" t="s">
        <v>16</v>
      </c>
    </row>
    <row r="36" customFormat="false" ht="12.75" hidden="false" customHeight="false" outlineLevel="0" collapsed="false">
      <c r="A36" s="0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54"/>
  <sheetViews>
    <sheetView showFormulas="false" showGridLines="true" showRowColHeaders="true" showZeros="true" rightToLeft="false" tabSelected="false" showOutlineSymbols="true" defaultGridColor="true" view="pageBreakPreview" topLeftCell="F1" colorId="64" zoomScale="100" zoomScaleNormal="75" zoomScalePageLayoutView="100" workbookViewId="0">
      <selection pane="topLeft" activeCell="K3" activeCellId="0" sqref="K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56"/>
    <col collapsed="false" customWidth="true" hidden="false" outlineLevel="0" max="2" min="2" style="0" width="10.99"/>
    <col collapsed="false" customWidth="true" hidden="false" outlineLevel="0" max="3" min="3" style="0" width="12.14"/>
    <col collapsed="false" customWidth="true" hidden="false" outlineLevel="0" max="4" min="4" style="0" width="19.56"/>
    <col collapsed="false" customWidth="true" hidden="false" outlineLevel="0" max="5" min="5" style="0" width="13.56"/>
    <col collapsed="false" customWidth="true" hidden="false" outlineLevel="0" max="6" min="6" style="0" width="13.41"/>
    <col collapsed="false" customWidth="true" hidden="false" outlineLevel="0" max="7" min="7" style="0" width="11.28"/>
    <col collapsed="false" customWidth="true" hidden="false" outlineLevel="0" max="8" min="8" style="0" width="12.28"/>
    <col collapsed="false" customWidth="true" hidden="false" outlineLevel="0" max="9" min="9" style="0" width="13.56"/>
    <col collapsed="false" customWidth="true" hidden="false" outlineLevel="0" max="10" min="10" style="0" width="11.85"/>
    <col collapsed="false" customWidth="true" hidden="false" outlineLevel="0" max="11" min="11" style="0" width="13.7"/>
    <col collapsed="false" customWidth="true" hidden="false" outlineLevel="0" max="12" min="12" style="0" width="12.28"/>
    <col collapsed="false" customWidth="true" hidden="false" outlineLevel="0" max="13" min="13" style="0" width="12.42"/>
    <col collapsed="false" customWidth="true" hidden="false" outlineLevel="0" max="15" min="14" style="0" width="12.85"/>
    <col collapsed="false" customWidth="true" hidden="false" outlineLevel="0" max="16" min="16" style="0" width="13.41"/>
    <col collapsed="false" customWidth="true" hidden="false" outlineLevel="0" max="17" min="17" style="0" width="14.14"/>
    <col collapsed="false" customWidth="true" hidden="false" outlineLevel="0" max="18" min="18" style="0" width="14.56"/>
    <col collapsed="false" customWidth="true" hidden="false" outlineLevel="0" max="19" min="19" style="0" width="13.7"/>
    <col collapsed="false" customWidth="true" hidden="false" outlineLevel="0" max="20" min="20" style="0" width="39.7"/>
    <col collapsed="false" customWidth="true" hidden="false" outlineLevel="0" max="21" min="21" style="0" width="9.28"/>
  </cols>
  <sheetData>
    <row r="1" customFormat="false" ht="12.75" hidden="false" customHeight="false" outlineLevel="0" collapsed="false">
      <c r="A1" s="0" t="s">
        <v>18</v>
      </c>
      <c r="B1" s="0" t="s">
        <v>19</v>
      </c>
      <c r="C1" s="0" t="s">
        <v>20</v>
      </c>
      <c r="D1" s="0" t="s">
        <v>21</v>
      </c>
      <c r="E1" s="0" t="s">
        <v>22</v>
      </c>
      <c r="F1" s="0" t="s">
        <v>23</v>
      </c>
      <c r="G1" s="0" t="s">
        <v>24</v>
      </c>
      <c r="H1" s="0" t="s">
        <v>25</v>
      </c>
      <c r="I1" s="0" t="s">
        <v>26</v>
      </c>
      <c r="J1" s="0" t="s">
        <v>27</v>
      </c>
      <c r="K1" s="0" t="s">
        <v>28</v>
      </c>
      <c r="L1" s="0" t="s">
        <v>29</v>
      </c>
      <c r="M1" s="0" t="s">
        <v>30</v>
      </c>
      <c r="N1" s="0" t="s">
        <v>31</v>
      </c>
      <c r="O1" s="0" t="s">
        <v>32</v>
      </c>
      <c r="P1" s="0" t="s">
        <v>33</v>
      </c>
      <c r="Q1" s="0" t="s">
        <v>34</v>
      </c>
      <c r="R1" s="0" t="s">
        <v>35</v>
      </c>
      <c r="S1" s="0" t="s">
        <v>36</v>
      </c>
      <c r="T1" s="0" t="s">
        <v>37</v>
      </c>
    </row>
    <row r="3" customFormat="false" ht="12.75" hidden="false" customHeight="false" outlineLevel="0" collapsed="false">
      <c r="A3" s="0" t="s">
        <v>38</v>
      </c>
      <c r="B3" s="0" t="n">
        <v>3000012613</v>
      </c>
      <c r="C3" s="0" t="s">
        <v>39</v>
      </c>
      <c r="D3" s="0" t="s">
        <v>40</v>
      </c>
      <c r="E3" s="0" t="n">
        <v>364</v>
      </c>
      <c r="F3" s="0" t="n">
        <v>1800002988</v>
      </c>
      <c r="G3" s="12" t="n">
        <v>36980</v>
      </c>
      <c r="H3" s="12" t="n">
        <v>36980</v>
      </c>
      <c r="I3" s="0" t="n">
        <v>200102</v>
      </c>
      <c r="J3" s="12" t="n">
        <v>36951</v>
      </c>
      <c r="K3" s="0" t="s">
        <v>41</v>
      </c>
      <c r="L3" s="0" t="n">
        <v>0</v>
      </c>
      <c r="M3" s="0" t="n">
        <v>0</v>
      </c>
      <c r="N3" s="0" t="n">
        <v>0</v>
      </c>
      <c r="O3" s="0" t="n">
        <v>0</v>
      </c>
      <c r="P3" s="0" t="n">
        <v>0</v>
      </c>
      <c r="Q3" s="13" t="n">
        <v>29916</v>
      </c>
      <c r="R3" s="0" t="n">
        <v>0</v>
      </c>
      <c r="S3" s="13" t="n">
        <v>29916</v>
      </c>
      <c r="T3" s="0" t="s">
        <v>42</v>
      </c>
    </row>
    <row r="4" customFormat="false" ht="12.75" hidden="false" customHeight="false" outlineLevel="0" collapsed="false">
      <c r="A4" s="0" t="s">
        <v>38</v>
      </c>
      <c r="B4" s="0" t="n">
        <v>3000012613</v>
      </c>
      <c r="C4" s="0" t="s">
        <v>43</v>
      </c>
      <c r="D4" s="0" t="s">
        <v>40</v>
      </c>
      <c r="E4" s="0" t="n">
        <v>364</v>
      </c>
      <c r="F4" s="0" t="n">
        <v>100094697</v>
      </c>
      <c r="G4" s="12" t="n">
        <v>36857</v>
      </c>
      <c r="H4" s="12" t="n">
        <v>36857</v>
      </c>
      <c r="I4" s="0" t="s">
        <v>44</v>
      </c>
      <c r="J4" s="12" t="n">
        <v>36874</v>
      </c>
      <c r="K4" s="0" t="s">
        <v>45</v>
      </c>
      <c r="L4" s="0" t="n">
        <v>0</v>
      </c>
      <c r="M4" s="0" t="n">
        <v>0</v>
      </c>
      <c r="N4" s="0" t="n">
        <v>0</v>
      </c>
      <c r="O4" s="0" t="n">
        <v>0</v>
      </c>
      <c r="P4" s="0" t="n">
        <v>0</v>
      </c>
      <c r="Q4" s="13" t="n">
        <v>9359.9</v>
      </c>
      <c r="R4" s="0" t="n">
        <v>0</v>
      </c>
      <c r="S4" s="13" t="n">
        <v>9359.9</v>
      </c>
      <c r="T4" s="0" t="s">
        <v>46</v>
      </c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14"/>
      <c r="H5" s="14"/>
      <c r="I5" s="3"/>
      <c r="J5" s="14"/>
      <c r="K5" s="3"/>
      <c r="L5" s="3" t="n">
        <f aca="false">SUM(L3:L4)</f>
        <v>0</v>
      </c>
      <c r="M5" s="3" t="n">
        <f aca="false">SUM(M3:M4)</f>
        <v>0</v>
      </c>
      <c r="N5" s="3" t="n">
        <f aca="false">SUM(N3:N4)</f>
        <v>0</v>
      </c>
      <c r="O5" s="3" t="n">
        <f aca="false">SUM(O3:O4)</f>
        <v>0</v>
      </c>
      <c r="P5" s="3" t="n">
        <f aca="false">SUM(P3:P4)</f>
        <v>0</v>
      </c>
      <c r="Q5" s="15" t="n">
        <f aca="false">SUM(Q3:Q4)</f>
        <v>39275.9</v>
      </c>
      <c r="R5" s="3" t="n">
        <f aca="false">SUM(R3:R4)</f>
        <v>0</v>
      </c>
      <c r="S5" s="15" t="n">
        <f aca="false">SUM(S3:S4)</f>
        <v>39275.9</v>
      </c>
      <c r="T5" s="3"/>
      <c r="U5" s="3"/>
    </row>
    <row r="6" customFormat="false" ht="12.75" hidden="false" customHeight="false" outlineLevel="0" collapsed="false">
      <c r="A6" s="0" t="s">
        <v>47</v>
      </c>
      <c r="B6" s="0" t="n">
        <v>3000011733</v>
      </c>
      <c r="C6" s="0" t="s">
        <v>48</v>
      </c>
      <c r="D6" s="0" t="s">
        <v>49</v>
      </c>
      <c r="E6" s="0" t="n">
        <v>364</v>
      </c>
      <c r="F6" s="0" t="n">
        <v>1800009700</v>
      </c>
      <c r="G6" s="12" t="n">
        <v>36784</v>
      </c>
      <c r="H6" s="12" t="n">
        <v>36794</v>
      </c>
      <c r="I6" s="0" t="n">
        <v>200008</v>
      </c>
      <c r="J6" s="12" t="n">
        <v>36770</v>
      </c>
      <c r="K6" s="0" t="s">
        <v>41</v>
      </c>
      <c r="L6" s="0" t="n">
        <v>0</v>
      </c>
      <c r="M6" s="0" t="n">
        <v>0</v>
      </c>
      <c r="N6" s="0" t="n">
        <v>0</v>
      </c>
      <c r="O6" s="0" t="n">
        <v>0</v>
      </c>
      <c r="P6" s="0" t="n">
        <v>0</v>
      </c>
      <c r="Q6" s="0" t="n">
        <v>395.2</v>
      </c>
      <c r="R6" s="0" t="n">
        <v>0</v>
      </c>
      <c r="S6" s="0" t="n">
        <v>395.2</v>
      </c>
      <c r="T6" s="0" t="s">
        <v>50</v>
      </c>
    </row>
    <row r="7" customFormat="false" ht="12.75" hidden="false" customHeight="false" outlineLevel="0" collapsed="false">
      <c r="A7" s="0" t="s">
        <v>47</v>
      </c>
      <c r="B7" s="0" t="n">
        <v>3000011733</v>
      </c>
      <c r="C7" s="0" t="s">
        <v>51</v>
      </c>
      <c r="D7" s="0" t="s">
        <v>49</v>
      </c>
      <c r="E7" s="0" t="n">
        <v>364</v>
      </c>
      <c r="F7" s="0" t="n">
        <v>1800009622</v>
      </c>
      <c r="G7" s="12" t="n">
        <v>36781</v>
      </c>
      <c r="H7" s="12" t="n">
        <v>36794</v>
      </c>
      <c r="I7" s="0" t="n">
        <v>200008</v>
      </c>
      <c r="J7" s="12" t="n">
        <v>36770</v>
      </c>
      <c r="K7" s="0" t="s">
        <v>41</v>
      </c>
      <c r="L7" s="0" t="n">
        <v>0</v>
      </c>
      <c r="M7" s="0" t="n">
        <v>0</v>
      </c>
      <c r="N7" s="0" t="n">
        <v>0</v>
      </c>
      <c r="O7" s="0" t="n">
        <v>0</v>
      </c>
      <c r="P7" s="0" t="n">
        <v>0</v>
      </c>
      <c r="Q7" s="13" t="n">
        <v>234520</v>
      </c>
      <c r="R7" s="0" t="n">
        <v>0</v>
      </c>
      <c r="S7" s="13" t="n">
        <v>234520</v>
      </c>
      <c r="T7" s="0" t="s">
        <v>52</v>
      </c>
    </row>
    <row r="8" customFormat="false" ht="12.75" hidden="false" customHeight="false" outlineLevel="0" collapsed="false">
      <c r="A8" s="0" t="s">
        <v>53</v>
      </c>
      <c r="B8" s="0" t="n">
        <v>3000013992</v>
      </c>
      <c r="C8" s="0" t="s">
        <v>54</v>
      </c>
      <c r="D8" s="0" t="s">
        <v>55</v>
      </c>
      <c r="E8" s="0" t="n">
        <v>364</v>
      </c>
      <c r="F8" s="0" t="n">
        <v>1800003814</v>
      </c>
      <c r="G8" s="12" t="n">
        <v>37004</v>
      </c>
      <c r="H8" s="12" t="n">
        <v>37014</v>
      </c>
      <c r="I8" s="0" t="n">
        <v>200103</v>
      </c>
      <c r="J8" s="12" t="n">
        <v>36982</v>
      </c>
      <c r="K8" s="0" t="s">
        <v>41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13" t="n">
        <v>26680.79</v>
      </c>
      <c r="R8" s="0" t="n">
        <v>0</v>
      </c>
      <c r="S8" s="13" t="n">
        <v>26680.79</v>
      </c>
      <c r="T8" s="0" t="s">
        <v>56</v>
      </c>
    </row>
    <row r="9" customFormat="false" ht="12.75" hidden="false" customHeight="false" outlineLevel="0" collapsed="false">
      <c r="A9" s="0" t="s">
        <v>53</v>
      </c>
      <c r="B9" s="0" t="n">
        <v>3000013992</v>
      </c>
      <c r="C9" s="0" t="s">
        <v>57</v>
      </c>
      <c r="D9" s="0" t="s">
        <v>55</v>
      </c>
      <c r="E9" s="0" t="n">
        <v>364</v>
      </c>
      <c r="F9" s="0" t="n">
        <v>1600000856</v>
      </c>
      <c r="G9" s="12" t="n">
        <v>36980</v>
      </c>
      <c r="H9" s="12" t="n">
        <v>36990</v>
      </c>
      <c r="I9" s="0" t="n">
        <v>200102</v>
      </c>
      <c r="J9" s="12" t="n">
        <v>36951</v>
      </c>
      <c r="K9" s="0" t="s">
        <v>58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13" t="n">
        <v>-1208.33</v>
      </c>
      <c r="R9" s="0" t="n">
        <v>0</v>
      </c>
      <c r="S9" s="13" t="n">
        <v>-1208.33</v>
      </c>
      <c r="T9" s="0" t="s">
        <v>59</v>
      </c>
    </row>
    <row r="10" customFormat="false" ht="12.75" hidden="false" customHeight="false" outlineLevel="0" collapsed="false">
      <c r="A10" s="0" t="s">
        <v>53</v>
      </c>
      <c r="B10" s="0" t="n">
        <v>3000013992</v>
      </c>
      <c r="C10" s="0" t="s">
        <v>60</v>
      </c>
      <c r="D10" s="0" t="s">
        <v>55</v>
      </c>
      <c r="E10" s="0" t="n">
        <v>364</v>
      </c>
      <c r="F10" s="0" t="n">
        <v>1800001923</v>
      </c>
      <c r="G10" s="12" t="n">
        <v>36942</v>
      </c>
      <c r="H10" s="12" t="n">
        <v>36952</v>
      </c>
      <c r="I10" s="0" t="n">
        <v>200101</v>
      </c>
      <c r="J10" s="12" t="n">
        <v>36923</v>
      </c>
      <c r="K10" s="0" t="s">
        <v>41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737.6</v>
      </c>
      <c r="R10" s="0" t="n">
        <v>0</v>
      </c>
      <c r="S10" s="0" t="n">
        <v>737.6</v>
      </c>
      <c r="T10" s="0" t="s">
        <v>61</v>
      </c>
    </row>
    <row r="11" customFormat="false" ht="12.75" hidden="false" customHeight="false" outlineLevel="0" collapsed="false">
      <c r="A11" s="0" t="s">
        <v>53</v>
      </c>
      <c r="B11" s="0" t="n">
        <v>3000013992</v>
      </c>
      <c r="C11" s="0" t="s">
        <v>62</v>
      </c>
      <c r="D11" s="0" t="s">
        <v>63</v>
      </c>
      <c r="E11" s="0" t="n">
        <v>364</v>
      </c>
      <c r="F11" s="0" t="n">
        <v>100036340</v>
      </c>
      <c r="G11" s="12" t="n">
        <v>36930</v>
      </c>
      <c r="H11" s="12" t="n">
        <v>36945</v>
      </c>
      <c r="I11" s="0" t="s">
        <v>44</v>
      </c>
      <c r="J11" s="12" t="n">
        <v>36948</v>
      </c>
      <c r="K11" s="0" t="s">
        <v>45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13" t="n">
        <v>195715</v>
      </c>
      <c r="R11" s="0" t="n">
        <v>0</v>
      </c>
      <c r="S11" s="13" t="n">
        <v>195715</v>
      </c>
      <c r="T11" s="0" t="s">
        <v>64</v>
      </c>
    </row>
    <row r="12" customFormat="false" ht="12.75" hidden="false" customHeight="false" outlineLevel="0" collapsed="false">
      <c r="A12" s="0" t="s">
        <v>53</v>
      </c>
      <c r="B12" s="0" t="n">
        <v>3000013992</v>
      </c>
      <c r="C12" s="0" t="s">
        <v>65</v>
      </c>
      <c r="D12" s="0" t="s">
        <v>55</v>
      </c>
      <c r="E12" s="0" t="n">
        <v>364</v>
      </c>
      <c r="F12" s="0" t="n">
        <v>1800001325</v>
      </c>
      <c r="G12" s="12" t="n">
        <v>36930</v>
      </c>
      <c r="H12" s="12" t="n">
        <v>36945</v>
      </c>
      <c r="I12" s="0" t="n">
        <v>200101</v>
      </c>
      <c r="J12" s="12" t="n">
        <v>36923</v>
      </c>
      <c r="K12" s="0" t="s">
        <v>41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13" t="n">
        <v>158584</v>
      </c>
      <c r="R12" s="0" t="n">
        <v>0</v>
      </c>
      <c r="S12" s="13" t="n">
        <v>158584</v>
      </c>
      <c r="T12" s="0" t="s">
        <v>66</v>
      </c>
    </row>
    <row r="13" customFormat="false" ht="12.75" hidden="false" customHeight="false" outlineLevel="0" collapsed="false">
      <c r="A13" s="0" t="s">
        <v>53</v>
      </c>
      <c r="B13" s="0" t="n">
        <v>3000013992</v>
      </c>
      <c r="C13" s="0" t="s">
        <v>67</v>
      </c>
      <c r="D13" s="0" t="s">
        <v>55</v>
      </c>
      <c r="E13" s="0" t="n">
        <v>364</v>
      </c>
      <c r="F13" s="0" t="n">
        <v>1600000314</v>
      </c>
      <c r="G13" s="12" t="n">
        <v>36922</v>
      </c>
      <c r="H13" s="12" t="n">
        <v>36931</v>
      </c>
      <c r="I13" s="0" t="n">
        <v>200002</v>
      </c>
      <c r="J13" s="12" t="n">
        <v>36892</v>
      </c>
      <c r="K13" s="0" t="s">
        <v>58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13" t="n">
        <v>-27349.81</v>
      </c>
      <c r="R13" s="0" t="n">
        <v>0</v>
      </c>
      <c r="S13" s="13" t="n">
        <v>-27349.81</v>
      </c>
      <c r="T13" s="0" t="s">
        <v>68</v>
      </c>
    </row>
    <row r="14" customFormat="false" ht="12.75" hidden="false" customHeight="false" outlineLevel="0" collapsed="false">
      <c r="A14" s="0" t="s">
        <v>53</v>
      </c>
      <c r="B14" s="0" t="n">
        <v>3000013992</v>
      </c>
      <c r="C14" s="0" t="s">
        <v>69</v>
      </c>
      <c r="D14" s="0" t="s">
        <v>63</v>
      </c>
      <c r="E14" s="0" t="n">
        <v>364</v>
      </c>
      <c r="F14" s="0" t="n">
        <v>1600000313</v>
      </c>
      <c r="G14" s="12" t="n">
        <v>36922</v>
      </c>
      <c r="H14" s="12" t="n">
        <v>36931</v>
      </c>
      <c r="I14" s="0" t="n">
        <v>200002</v>
      </c>
      <c r="J14" s="12" t="n">
        <v>36892</v>
      </c>
      <c r="K14" s="0" t="s">
        <v>58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13" t="n">
        <v>-44816.87</v>
      </c>
      <c r="R14" s="0" t="n">
        <v>0</v>
      </c>
      <c r="S14" s="13" t="n">
        <v>-44816.87</v>
      </c>
      <c r="T14" s="0" t="s">
        <v>70</v>
      </c>
    </row>
    <row r="15" customFormat="false" ht="12.75" hidden="false" customHeight="false" outlineLevel="0" collapsed="false">
      <c r="A15" s="0" t="s">
        <v>53</v>
      </c>
      <c r="B15" s="0" t="n">
        <v>3000009365</v>
      </c>
      <c r="C15" s="0" t="s">
        <v>71</v>
      </c>
      <c r="D15" s="0" t="s">
        <v>55</v>
      </c>
      <c r="E15" s="0" t="n">
        <v>364</v>
      </c>
      <c r="F15" s="0" t="n">
        <v>1600003065</v>
      </c>
      <c r="G15" s="12" t="n">
        <v>36742</v>
      </c>
      <c r="H15" s="12" t="n">
        <v>36763</v>
      </c>
      <c r="I15" s="0" t="n">
        <v>200003</v>
      </c>
      <c r="J15" s="12" t="n">
        <v>36739</v>
      </c>
      <c r="K15" s="0" t="s">
        <v>58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-279.36</v>
      </c>
      <c r="R15" s="0" t="n">
        <v>0</v>
      </c>
      <c r="S15" s="0" t="n">
        <v>-279.36</v>
      </c>
      <c r="T15" s="0" t="s">
        <v>72</v>
      </c>
    </row>
    <row r="16" customFormat="false" ht="12.75" hidden="false" customHeight="false" outlineLevel="0" collapsed="false">
      <c r="A16" s="0" t="s">
        <v>53</v>
      </c>
      <c r="B16" s="0" t="n">
        <v>3000009365</v>
      </c>
      <c r="C16" s="0" t="s">
        <v>73</v>
      </c>
      <c r="D16" s="0" t="s">
        <v>63</v>
      </c>
      <c r="E16" s="0" t="n">
        <v>364</v>
      </c>
      <c r="F16" s="0" t="n">
        <v>1600003450</v>
      </c>
      <c r="G16" s="12" t="n">
        <v>36766</v>
      </c>
      <c r="H16" s="12" t="n">
        <v>36776</v>
      </c>
      <c r="I16" s="0" t="n">
        <v>200004</v>
      </c>
      <c r="J16" s="12" t="n">
        <v>36739</v>
      </c>
      <c r="K16" s="0" t="s">
        <v>58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-885.27</v>
      </c>
      <c r="R16" s="0" t="n">
        <v>0</v>
      </c>
      <c r="S16" s="0" t="n">
        <v>-885.27</v>
      </c>
      <c r="T16" s="0" t="s">
        <v>74</v>
      </c>
    </row>
    <row r="17" customFormat="false" ht="12.75" hidden="false" customHeight="false" outlineLevel="0" collapsed="false">
      <c r="A17" s="0" t="s">
        <v>53</v>
      </c>
      <c r="B17" s="0" t="n">
        <v>3000013992</v>
      </c>
      <c r="C17" s="0" t="s">
        <v>75</v>
      </c>
      <c r="D17" s="0" t="s">
        <v>55</v>
      </c>
      <c r="E17" s="0" t="n">
        <v>364</v>
      </c>
      <c r="F17" s="0" t="n">
        <v>1800004899</v>
      </c>
      <c r="G17" s="12" t="n">
        <v>37042</v>
      </c>
      <c r="H17" s="12" t="n">
        <v>37050</v>
      </c>
      <c r="I17" s="0" t="n">
        <v>200101</v>
      </c>
      <c r="J17" s="12" t="n">
        <v>37012</v>
      </c>
      <c r="K17" s="0" t="s">
        <v>41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13" t="n">
        <v>16235.6</v>
      </c>
      <c r="R17" s="0" t="n">
        <v>0</v>
      </c>
      <c r="S17" s="13" t="n">
        <v>16235.6</v>
      </c>
      <c r="T17" s="0" t="s">
        <v>76</v>
      </c>
    </row>
    <row r="18" customFormat="false" ht="12.75" hidden="false" customHeight="false" outlineLevel="0" collapsed="false">
      <c r="A18" s="0" t="s">
        <v>53</v>
      </c>
      <c r="B18" s="0" t="n">
        <v>3000013992</v>
      </c>
      <c r="C18" s="0" t="s">
        <v>77</v>
      </c>
      <c r="D18" s="0" t="s">
        <v>55</v>
      </c>
      <c r="E18" s="0" t="n">
        <v>364</v>
      </c>
      <c r="F18" s="0" t="n">
        <v>1600006659</v>
      </c>
      <c r="G18" s="12" t="n">
        <v>37154</v>
      </c>
      <c r="H18" s="12" t="n">
        <v>37159</v>
      </c>
      <c r="I18" s="0" t="n">
        <v>200108</v>
      </c>
      <c r="J18" s="12" t="n">
        <v>37135</v>
      </c>
      <c r="K18" s="0" t="s">
        <v>58</v>
      </c>
      <c r="L18" s="0" t="n">
        <v>0</v>
      </c>
      <c r="M18" s="0" t="n">
        <v>0</v>
      </c>
      <c r="N18" s="0" t="n">
        <v>0</v>
      </c>
      <c r="O18" s="0" t="n">
        <v>-233.23</v>
      </c>
      <c r="P18" s="0" t="n">
        <v>0</v>
      </c>
      <c r="Q18" s="0" t="n">
        <v>0</v>
      </c>
      <c r="R18" s="0" t="n">
        <v>0</v>
      </c>
      <c r="S18" s="0" t="n">
        <v>-233.23</v>
      </c>
      <c r="T18" s="0" t="s">
        <v>78</v>
      </c>
    </row>
    <row r="19" customFormat="false" ht="12.75" hidden="false" customHeight="false" outlineLevel="0" collapsed="false">
      <c r="A19" s="0" t="s">
        <v>53</v>
      </c>
      <c r="B19" s="0" t="n">
        <v>3000013992</v>
      </c>
      <c r="C19" s="0" t="s">
        <v>79</v>
      </c>
      <c r="D19" s="0" t="s">
        <v>63</v>
      </c>
      <c r="E19" s="0" t="n">
        <v>364</v>
      </c>
      <c r="F19" s="0" t="n">
        <v>1600003268</v>
      </c>
      <c r="G19" s="12" t="n">
        <v>37133</v>
      </c>
      <c r="H19" s="12" t="n">
        <v>37158</v>
      </c>
      <c r="I19" s="0" t="n">
        <v>200004</v>
      </c>
      <c r="J19" s="12" t="n">
        <v>37104</v>
      </c>
      <c r="K19" s="0" t="s">
        <v>58</v>
      </c>
      <c r="L19" s="0" t="n">
        <v>0</v>
      </c>
      <c r="M19" s="0" t="n">
        <v>0</v>
      </c>
      <c r="N19" s="0" t="n">
        <v>0</v>
      </c>
      <c r="O19" s="0" t="n">
        <v>-353.22</v>
      </c>
      <c r="P19" s="0" t="n">
        <v>0</v>
      </c>
      <c r="Q19" s="0" t="n">
        <v>0</v>
      </c>
      <c r="R19" s="0" t="n">
        <v>0</v>
      </c>
      <c r="S19" s="0" t="n">
        <v>-353.22</v>
      </c>
      <c r="T19" s="0" t="s">
        <v>80</v>
      </c>
    </row>
    <row r="20" customFormat="false" ht="12.75" hidden="false" customHeight="false" outlineLevel="0" collapsed="false">
      <c r="A20" s="0" t="s">
        <v>53</v>
      </c>
      <c r="B20" s="0" t="n">
        <v>3000013992</v>
      </c>
      <c r="C20" s="0" t="s">
        <v>81</v>
      </c>
      <c r="D20" s="0" t="s">
        <v>55</v>
      </c>
      <c r="E20" s="0" t="n">
        <v>364</v>
      </c>
      <c r="F20" s="0" t="n">
        <v>1600002260</v>
      </c>
      <c r="G20" s="12" t="n">
        <v>37070</v>
      </c>
      <c r="H20" s="12" t="n">
        <v>37078</v>
      </c>
      <c r="I20" s="0" t="n">
        <v>200004</v>
      </c>
      <c r="J20" s="12" t="n">
        <v>37043</v>
      </c>
      <c r="K20" s="0" t="s">
        <v>58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13" t="n">
        <v>-17920</v>
      </c>
      <c r="R20" s="0" t="n">
        <v>0</v>
      </c>
      <c r="S20" s="13" t="n">
        <v>-17920</v>
      </c>
      <c r="T20" s="0" t="s">
        <v>82</v>
      </c>
    </row>
    <row r="21" customFormat="false" ht="12.75" hidden="false" customHeight="false" outlineLevel="0" collapsed="false">
      <c r="A21" s="0" t="s">
        <v>53</v>
      </c>
      <c r="B21" s="0" t="n">
        <v>3000013992</v>
      </c>
      <c r="C21" s="0" t="s">
        <v>83</v>
      </c>
      <c r="D21" s="0" t="s">
        <v>63</v>
      </c>
      <c r="E21" s="0" t="n">
        <v>364</v>
      </c>
      <c r="F21" s="0" t="n">
        <v>1600002256</v>
      </c>
      <c r="G21" s="12" t="n">
        <v>37070</v>
      </c>
      <c r="H21" s="12" t="n">
        <v>37078</v>
      </c>
      <c r="I21" s="0" t="n">
        <v>200104</v>
      </c>
      <c r="J21" s="12" t="n">
        <v>37043</v>
      </c>
      <c r="K21" s="0" t="s">
        <v>58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13" t="n">
        <v>-6122.74</v>
      </c>
      <c r="R21" s="0" t="n">
        <v>0</v>
      </c>
      <c r="S21" s="13" t="n">
        <v>-6122.74</v>
      </c>
      <c r="T21" s="0" t="s">
        <v>84</v>
      </c>
    </row>
    <row r="22" customFormat="false" ht="12.75" hidden="false" customHeight="false" outlineLevel="0" collapsed="false">
      <c r="A22" s="0" t="s">
        <v>53</v>
      </c>
      <c r="B22" s="0" t="n">
        <v>3000013992</v>
      </c>
      <c r="C22" s="0" t="s">
        <v>85</v>
      </c>
      <c r="D22" s="0" t="s">
        <v>55</v>
      </c>
      <c r="E22" s="0" t="n">
        <v>364</v>
      </c>
      <c r="F22" s="0" t="n">
        <v>1600001637</v>
      </c>
      <c r="G22" s="12" t="n">
        <v>37064</v>
      </c>
      <c r="H22" s="12" t="n">
        <v>37074</v>
      </c>
      <c r="I22" s="0" t="n">
        <v>200105</v>
      </c>
      <c r="J22" s="12" t="n">
        <v>37043</v>
      </c>
      <c r="K22" s="0" t="s">
        <v>58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v>-832.2</v>
      </c>
      <c r="R22" s="0" t="n">
        <v>0</v>
      </c>
      <c r="S22" s="0" t="n">
        <v>-832.2</v>
      </c>
      <c r="T22" s="0" t="s">
        <v>86</v>
      </c>
    </row>
    <row r="23" customFormat="false" ht="12.75" hidden="false" customHeight="false" outlineLevel="0" collapsed="false">
      <c r="A23" s="0" t="s">
        <v>53</v>
      </c>
      <c r="B23" s="0" t="n">
        <v>3000013992</v>
      </c>
      <c r="C23" s="0" t="s">
        <v>87</v>
      </c>
      <c r="D23" s="0" t="s">
        <v>55</v>
      </c>
      <c r="E23" s="0" t="n">
        <v>364</v>
      </c>
      <c r="F23" s="0" t="n">
        <v>1800005312</v>
      </c>
      <c r="G23" s="12" t="n">
        <v>37049</v>
      </c>
      <c r="H23" s="12" t="n">
        <v>37067</v>
      </c>
      <c r="I23" s="0" t="n">
        <v>200105</v>
      </c>
      <c r="J23" s="12" t="n">
        <v>37043</v>
      </c>
      <c r="K23" s="0" t="s">
        <v>41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13" t="n">
        <v>6720.5</v>
      </c>
      <c r="R23" s="0" t="n">
        <v>0</v>
      </c>
      <c r="S23" s="13" t="n">
        <v>6720.5</v>
      </c>
      <c r="T23" s="0" t="s">
        <v>88</v>
      </c>
    </row>
    <row r="24" customFormat="false" ht="12.75" hidden="false" customHeight="false" outlineLevel="0" collapsed="false">
      <c r="A24" s="0" t="s">
        <v>53</v>
      </c>
      <c r="B24" s="0" t="n">
        <v>3000013992</v>
      </c>
      <c r="C24" s="0" t="s">
        <v>89</v>
      </c>
      <c r="D24" s="0" t="s">
        <v>55</v>
      </c>
      <c r="E24" s="0" t="n">
        <v>364</v>
      </c>
      <c r="F24" s="0" t="n">
        <v>1600001427</v>
      </c>
      <c r="G24" s="12" t="n">
        <v>37042</v>
      </c>
      <c r="H24" s="12" t="n">
        <v>37050</v>
      </c>
      <c r="I24" s="0" t="n">
        <v>200003</v>
      </c>
      <c r="J24" s="12" t="n">
        <v>37012</v>
      </c>
      <c r="K24" s="0" t="s">
        <v>58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13" t="n">
        <v>-7089.68</v>
      </c>
      <c r="R24" s="0" t="n">
        <v>0</v>
      </c>
      <c r="S24" s="13" t="n">
        <v>-7089.68</v>
      </c>
      <c r="T24" s="0" t="s">
        <v>90</v>
      </c>
    </row>
    <row r="25" customFormat="false" ht="12.75" hidden="false" customHeight="false" outlineLevel="0" collapsed="false">
      <c r="A25" s="0" t="s">
        <v>53</v>
      </c>
      <c r="B25" s="0" t="n">
        <v>3000013992</v>
      </c>
      <c r="C25" s="0" t="s">
        <v>91</v>
      </c>
      <c r="D25" s="0" t="s">
        <v>63</v>
      </c>
      <c r="E25" s="0" t="n">
        <v>364</v>
      </c>
      <c r="F25" s="0" t="n">
        <v>1800004907</v>
      </c>
      <c r="G25" s="12" t="n">
        <v>37042</v>
      </c>
      <c r="H25" s="12" t="n">
        <v>37050</v>
      </c>
      <c r="I25" s="0" t="n">
        <v>200012</v>
      </c>
      <c r="J25" s="12" t="n">
        <v>37012</v>
      </c>
      <c r="K25" s="0" t="s">
        <v>41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13" t="n">
        <v>1179</v>
      </c>
      <c r="R25" s="0" t="n">
        <v>0</v>
      </c>
      <c r="S25" s="13" t="n">
        <v>1179</v>
      </c>
      <c r="T25" s="0" t="s">
        <v>92</v>
      </c>
    </row>
    <row r="26" customFormat="false" ht="12.75" hidden="false" customHeight="false" outlineLevel="0" collapsed="false">
      <c r="A26" s="0" t="s">
        <v>53</v>
      </c>
      <c r="B26" s="0" t="n">
        <v>3000013992</v>
      </c>
      <c r="C26" s="0" t="s">
        <v>93</v>
      </c>
      <c r="D26" s="0" t="s">
        <v>63</v>
      </c>
      <c r="E26" s="0" t="n">
        <v>364</v>
      </c>
      <c r="F26" s="0" t="n">
        <v>1800004906</v>
      </c>
      <c r="G26" s="12" t="n">
        <v>37042</v>
      </c>
      <c r="H26" s="12" t="n">
        <v>37050</v>
      </c>
      <c r="I26" s="0" t="n">
        <v>200010</v>
      </c>
      <c r="J26" s="12" t="n">
        <v>37012</v>
      </c>
      <c r="K26" s="0" t="s">
        <v>41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13" t="n">
        <v>31531.77</v>
      </c>
      <c r="R26" s="0" t="n">
        <v>0</v>
      </c>
      <c r="S26" s="13" t="n">
        <v>31531.77</v>
      </c>
      <c r="T26" s="0" t="s">
        <v>94</v>
      </c>
    </row>
    <row r="27" customFormat="false" ht="12.75" hidden="false" customHeight="false" outlineLevel="0" collapsed="false">
      <c r="A27" s="0" t="s">
        <v>53</v>
      </c>
      <c r="B27" s="0" t="n">
        <v>3000009365</v>
      </c>
      <c r="C27" s="0" t="s">
        <v>95</v>
      </c>
      <c r="D27" s="0" t="s">
        <v>63</v>
      </c>
      <c r="E27" s="0" t="n">
        <v>364</v>
      </c>
      <c r="F27" s="0" t="n">
        <v>1600000217</v>
      </c>
      <c r="G27" s="12" t="n">
        <v>36917</v>
      </c>
      <c r="H27" s="12" t="n">
        <v>36927</v>
      </c>
      <c r="I27" s="0" t="n">
        <v>199912</v>
      </c>
      <c r="J27" s="12" t="n">
        <v>36892</v>
      </c>
      <c r="K27" s="0" t="s">
        <v>58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13" t="n">
        <v>-48312.22</v>
      </c>
      <c r="R27" s="0" t="n">
        <v>0</v>
      </c>
      <c r="S27" s="13" t="n">
        <v>-48312.22</v>
      </c>
      <c r="T27" s="0" t="s">
        <v>96</v>
      </c>
    </row>
    <row r="28" customFormat="false" ht="12.75" hidden="false" customHeight="false" outlineLevel="0" collapsed="false">
      <c r="A28" s="0" t="s">
        <v>53</v>
      </c>
      <c r="B28" s="0" t="n">
        <v>3000009365</v>
      </c>
      <c r="C28" s="0" t="s">
        <v>97</v>
      </c>
      <c r="D28" s="0" t="s">
        <v>63</v>
      </c>
      <c r="E28" s="0" t="n">
        <v>364</v>
      </c>
      <c r="F28" s="0" t="n">
        <v>100015798</v>
      </c>
      <c r="G28" s="12" t="n">
        <v>36917</v>
      </c>
      <c r="H28" s="12" t="n">
        <v>36927</v>
      </c>
      <c r="I28" s="0" t="s">
        <v>44</v>
      </c>
      <c r="J28" s="12" t="n">
        <v>36922</v>
      </c>
      <c r="K28" s="0" t="s">
        <v>45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-138.85</v>
      </c>
      <c r="R28" s="0" t="n">
        <v>0</v>
      </c>
      <c r="S28" s="0" t="n">
        <v>-138.85</v>
      </c>
      <c r="T28" s="0" t="s">
        <v>98</v>
      </c>
    </row>
    <row r="29" customFormat="false" ht="12.75" hidden="false" customHeight="false" outlineLevel="0" collapsed="false">
      <c r="A29" s="0" t="s">
        <v>53</v>
      </c>
      <c r="B29" s="0" t="n">
        <v>3000009365</v>
      </c>
      <c r="C29" s="0" t="s">
        <v>99</v>
      </c>
      <c r="D29" s="0" t="s">
        <v>63</v>
      </c>
      <c r="E29" s="0" t="n">
        <v>364</v>
      </c>
      <c r="F29" s="0" t="n">
        <v>100094536</v>
      </c>
      <c r="G29" s="12" t="n">
        <v>36838</v>
      </c>
      <c r="H29" s="12" t="n">
        <v>36854</v>
      </c>
      <c r="I29" s="0" t="s">
        <v>44</v>
      </c>
      <c r="J29" s="12" t="n">
        <v>36874</v>
      </c>
      <c r="K29" s="0" t="s">
        <v>45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994.85</v>
      </c>
      <c r="R29" s="0" t="n">
        <v>0</v>
      </c>
      <c r="S29" s="0" t="n">
        <v>994.85</v>
      </c>
      <c r="T29" s="0" t="s">
        <v>46</v>
      </c>
    </row>
    <row r="30" customFormat="false" ht="12.75" hidden="false" customHeight="false" outlineLevel="0" collapsed="false">
      <c r="A30" s="0" t="s">
        <v>53</v>
      </c>
      <c r="B30" s="0" t="n">
        <v>3000009365</v>
      </c>
      <c r="C30" s="0" t="s">
        <v>100</v>
      </c>
      <c r="D30" s="0" t="s">
        <v>63</v>
      </c>
      <c r="E30" s="0" t="n">
        <v>364</v>
      </c>
      <c r="F30" s="0" t="n">
        <v>100061532</v>
      </c>
      <c r="G30" s="12" t="n">
        <v>36977</v>
      </c>
      <c r="H30" s="12" t="n">
        <v>36839</v>
      </c>
      <c r="I30" s="0" t="s">
        <v>101</v>
      </c>
      <c r="J30" s="12" t="n">
        <v>36977</v>
      </c>
      <c r="K30" s="0" t="s">
        <v>45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-33.68</v>
      </c>
      <c r="R30" s="0" t="n">
        <v>0</v>
      </c>
      <c r="S30" s="0" t="n">
        <v>-33.68</v>
      </c>
      <c r="T30" s="0" t="s">
        <v>102</v>
      </c>
    </row>
    <row r="31" customFormat="false" ht="12.75" hidden="false" customHeight="false" outlineLevel="0" collapsed="false">
      <c r="A31" s="0" t="s">
        <v>53</v>
      </c>
      <c r="B31" s="0" t="n">
        <v>3000009365</v>
      </c>
      <c r="C31" s="0" t="s">
        <v>103</v>
      </c>
      <c r="D31" s="0" t="s">
        <v>63</v>
      </c>
      <c r="E31" s="0" t="n">
        <v>364</v>
      </c>
      <c r="F31" s="0" t="n">
        <v>100056334</v>
      </c>
      <c r="G31" s="12" t="n">
        <v>36805</v>
      </c>
      <c r="H31" s="12" t="n">
        <v>36824</v>
      </c>
      <c r="I31" s="0" t="s">
        <v>44</v>
      </c>
      <c r="J31" s="12" t="n">
        <v>36826</v>
      </c>
      <c r="K31" s="0" t="s">
        <v>45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13" t="n">
        <v>1063.71</v>
      </c>
      <c r="R31" s="0" t="n">
        <v>0</v>
      </c>
      <c r="S31" s="13" t="n">
        <v>1063.71</v>
      </c>
      <c r="T31" s="0" t="s">
        <v>46</v>
      </c>
    </row>
    <row r="32" customFormat="false" ht="12.75" hidden="false" customHeight="false" outlineLevel="0" collapsed="false">
      <c r="A32" s="0" t="s">
        <v>53</v>
      </c>
      <c r="B32" s="0" t="n">
        <v>3000009365</v>
      </c>
      <c r="C32" s="0" t="s">
        <v>104</v>
      </c>
      <c r="D32" s="0" t="s">
        <v>63</v>
      </c>
      <c r="E32" s="0" t="n">
        <v>364</v>
      </c>
      <c r="F32" s="0" t="n">
        <v>1800008823</v>
      </c>
      <c r="G32" s="12" t="n">
        <v>36767</v>
      </c>
      <c r="H32" s="12" t="n">
        <v>36777</v>
      </c>
      <c r="I32" s="0" t="n">
        <v>200003</v>
      </c>
      <c r="J32" s="12" t="n">
        <v>36739</v>
      </c>
      <c r="K32" s="0" t="s">
        <v>41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13" t="n">
        <v>7416.91</v>
      </c>
      <c r="R32" s="0" t="n">
        <v>0</v>
      </c>
      <c r="S32" s="13" t="n">
        <v>7416.91</v>
      </c>
      <c r="T32" s="0" t="s">
        <v>105</v>
      </c>
    </row>
    <row r="33" customFormat="false" ht="12.75" hidden="false" customHeight="false" outlineLevel="0" collapsed="false">
      <c r="A33" s="0" t="s">
        <v>53</v>
      </c>
      <c r="B33" s="0" t="n">
        <v>3000009365</v>
      </c>
      <c r="C33" s="0" t="s">
        <v>106</v>
      </c>
      <c r="D33" s="0" t="s">
        <v>55</v>
      </c>
      <c r="E33" s="0" t="n">
        <v>364</v>
      </c>
      <c r="F33" s="0" t="n">
        <v>1600003453</v>
      </c>
      <c r="G33" s="12" t="n">
        <v>36766</v>
      </c>
      <c r="H33" s="12" t="n">
        <v>36776</v>
      </c>
      <c r="I33" s="0" t="n">
        <v>200004</v>
      </c>
      <c r="J33" s="12" t="n">
        <v>36739</v>
      </c>
      <c r="K33" s="0" t="s">
        <v>58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13" t="n">
        <v>-5985.19</v>
      </c>
      <c r="R33" s="0" t="n">
        <v>0</v>
      </c>
      <c r="S33" s="13" t="n">
        <v>-5985.19</v>
      </c>
      <c r="T33" s="0" t="s">
        <v>107</v>
      </c>
    </row>
    <row r="34" customFormat="false" ht="12.75" hidden="false" customHeight="false" outlineLevel="0" collapsed="false">
      <c r="A34" s="0" t="s">
        <v>53</v>
      </c>
      <c r="B34" s="0" t="n">
        <v>3000009365</v>
      </c>
      <c r="C34" s="0" t="s">
        <v>108</v>
      </c>
      <c r="D34" s="0" t="s">
        <v>55</v>
      </c>
      <c r="E34" s="0" t="n">
        <v>364</v>
      </c>
      <c r="F34" s="0" t="n">
        <v>1800008816</v>
      </c>
      <c r="G34" s="12" t="n">
        <v>36766</v>
      </c>
      <c r="H34" s="12" t="n">
        <v>36776</v>
      </c>
      <c r="I34" s="0" t="n">
        <v>200006</v>
      </c>
      <c r="J34" s="12" t="n">
        <v>36739</v>
      </c>
      <c r="K34" s="0" t="s">
        <v>41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13" t="n">
        <v>4663.68</v>
      </c>
      <c r="R34" s="0" t="n">
        <v>0</v>
      </c>
      <c r="S34" s="13" t="n">
        <v>4663.68</v>
      </c>
      <c r="T34" s="0" t="s">
        <v>109</v>
      </c>
    </row>
    <row r="35" customFormat="false" ht="12.75" hidden="false" customHeight="false" outlineLevel="0" collapsed="false">
      <c r="A35" s="0" t="s">
        <v>53</v>
      </c>
      <c r="B35" s="0" t="n">
        <v>3000009365</v>
      </c>
      <c r="C35" s="0" t="s">
        <v>110</v>
      </c>
      <c r="D35" s="0" t="s">
        <v>55</v>
      </c>
      <c r="E35" s="0" t="n">
        <v>364</v>
      </c>
      <c r="F35" s="0" t="n">
        <v>1800008815</v>
      </c>
      <c r="G35" s="12" t="n">
        <v>36766</v>
      </c>
      <c r="H35" s="12" t="n">
        <v>36776</v>
      </c>
      <c r="I35" s="0" t="n">
        <v>199912</v>
      </c>
      <c r="J35" s="12" t="n">
        <v>36739</v>
      </c>
      <c r="K35" s="0" t="s">
        <v>41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13" t="n">
        <v>1550</v>
      </c>
      <c r="R35" s="0" t="n">
        <v>0</v>
      </c>
      <c r="S35" s="13" t="n">
        <v>1550</v>
      </c>
      <c r="T35" s="0" t="s">
        <v>111</v>
      </c>
    </row>
    <row r="36" customFormat="false" ht="12.75" hidden="false" customHeight="false" outlineLevel="0" collapsed="false">
      <c r="A36" s="0" t="s">
        <v>53</v>
      </c>
      <c r="B36" s="0" t="n">
        <v>3000009365</v>
      </c>
      <c r="C36" s="0" t="s">
        <v>112</v>
      </c>
      <c r="D36" s="0" t="s">
        <v>63</v>
      </c>
      <c r="E36" s="0" t="n">
        <v>364</v>
      </c>
      <c r="F36" s="0" t="n">
        <v>100148232</v>
      </c>
      <c r="G36" s="12" t="n">
        <v>36917</v>
      </c>
      <c r="H36" s="12" t="n">
        <v>36927</v>
      </c>
      <c r="I36" s="0" t="s">
        <v>44</v>
      </c>
      <c r="J36" s="12" t="n">
        <v>37097</v>
      </c>
      <c r="K36" s="0" t="s">
        <v>45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13" t="n">
        <v>-95189.86</v>
      </c>
      <c r="R36" s="0" t="n">
        <v>0</v>
      </c>
      <c r="S36" s="13" t="n">
        <v>-95189.86</v>
      </c>
      <c r="T36" s="0" t="s">
        <v>113</v>
      </c>
    </row>
    <row r="37" customFormat="false" ht="12.75" hidden="false" customHeight="false" outlineLevel="0" collapsed="false">
      <c r="A37" s="0" t="s">
        <v>53</v>
      </c>
      <c r="B37" s="0" t="n">
        <v>3000009365</v>
      </c>
      <c r="C37" s="0" t="s">
        <v>114</v>
      </c>
      <c r="D37" s="0" t="s">
        <v>55</v>
      </c>
      <c r="E37" s="0" t="n">
        <v>364</v>
      </c>
      <c r="F37" s="0" t="n">
        <v>1600003452</v>
      </c>
      <c r="G37" s="12" t="n">
        <v>36766</v>
      </c>
      <c r="H37" s="12" t="n">
        <v>36776</v>
      </c>
      <c r="I37" s="0" t="n">
        <v>199911</v>
      </c>
      <c r="J37" s="12" t="n">
        <v>36739</v>
      </c>
      <c r="K37" s="0" t="s">
        <v>58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  <c r="Q37" s="13" t="n">
        <v>-11000</v>
      </c>
      <c r="R37" s="0" t="n">
        <v>0</v>
      </c>
      <c r="S37" s="13" t="n">
        <v>-11000</v>
      </c>
      <c r="T37" s="0" t="s">
        <v>115</v>
      </c>
    </row>
    <row r="38" customFormat="false" ht="12.75" hidden="false" customHeight="false" outlineLevel="0" collapsed="false">
      <c r="A38" s="0" t="s">
        <v>53</v>
      </c>
      <c r="B38" s="0" t="n">
        <v>3000009365</v>
      </c>
      <c r="C38" s="0" t="s">
        <v>116</v>
      </c>
      <c r="D38" s="0" t="s">
        <v>55</v>
      </c>
      <c r="E38" s="0" t="n">
        <v>364</v>
      </c>
      <c r="F38" s="0" t="n">
        <v>1600003451</v>
      </c>
      <c r="G38" s="12" t="n">
        <v>36766</v>
      </c>
      <c r="H38" s="12" t="n">
        <v>36776</v>
      </c>
      <c r="I38" s="0" t="n">
        <v>200001</v>
      </c>
      <c r="J38" s="12" t="n">
        <v>36739</v>
      </c>
      <c r="K38" s="0" t="s">
        <v>58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0</v>
      </c>
      <c r="Q38" s="13" t="n">
        <v>-3181.5</v>
      </c>
      <c r="R38" s="0" t="n">
        <v>0</v>
      </c>
      <c r="S38" s="13" t="n">
        <v>-3181.5</v>
      </c>
      <c r="T38" s="0" t="s">
        <v>117</v>
      </c>
    </row>
    <row r="39" customFormat="false" ht="12.75" hidden="false" customHeight="false" outlineLevel="0" collapsed="false">
      <c r="A39" s="0" t="s">
        <v>53</v>
      </c>
      <c r="B39" s="0" t="n">
        <v>3000009365</v>
      </c>
      <c r="C39" s="0" t="s">
        <v>118</v>
      </c>
      <c r="D39" s="0" t="s">
        <v>119</v>
      </c>
      <c r="E39" s="0" t="n">
        <v>364</v>
      </c>
      <c r="F39" s="0" t="n">
        <v>1800001799</v>
      </c>
      <c r="G39" s="12" t="n">
        <v>36629</v>
      </c>
      <c r="H39" s="12" t="n">
        <v>36641</v>
      </c>
      <c r="I39" s="0" t="s">
        <v>120</v>
      </c>
      <c r="J39" s="12" t="n">
        <v>36707</v>
      </c>
      <c r="K39" s="0" t="s">
        <v>121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  <c r="Q39" s="13" t="n">
        <v>2600</v>
      </c>
      <c r="R39" s="0" t="n">
        <v>0</v>
      </c>
      <c r="S39" s="13" t="n">
        <v>2600</v>
      </c>
      <c r="T39" s="0" t="s">
        <v>122</v>
      </c>
    </row>
    <row r="40" customFormat="false" ht="12.75" hidden="false" customHeight="false" outlineLevel="0" collapsed="false">
      <c r="A40" s="0" t="s">
        <v>53</v>
      </c>
      <c r="B40" s="0" t="n">
        <v>3000009365</v>
      </c>
      <c r="C40" s="0" t="s">
        <v>123</v>
      </c>
      <c r="D40" s="0" t="s">
        <v>55</v>
      </c>
      <c r="E40" s="0" t="n">
        <v>364</v>
      </c>
      <c r="F40" s="0" t="n">
        <v>1600000225</v>
      </c>
      <c r="G40" s="12" t="n">
        <v>36917</v>
      </c>
      <c r="H40" s="12" t="n">
        <v>36927</v>
      </c>
      <c r="I40" s="0" t="n">
        <v>200005</v>
      </c>
      <c r="J40" s="12" t="n">
        <v>36892</v>
      </c>
      <c r="K40" s="0" t="s">
        <v>58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13" t="n">
        <v>-1445.04</v>
      </c>
      <c r="R40" s="0" t="n">
        <v>0</v>
      </c>
      <c r="S40" s="13" t="n">
        <v>-1445.04</v>
      </c>
      <c r="T40" s="0" t="s">
        <v>124</v>
      </c>
    </row>
    <row r="41" customFormat="false" ht="12.75" hidden="false" customHeight="false" outlineLevel="0" collapsed="false">
      <c r="A41" s="0" t="s">
        <v>53</v>
      </c>
      <c r="B41" s="0" t="n">
        <v>3000009365</v>
      </c>
      <c r="C41" s="0" t="s">
        <v>125</v>
      </c>
      <c r="D41" s="0" t="s">
        <v>55</v>
      </c>
      <c r="E41" s="0" t="n">
        <v>364</v>
      </c>
      <c r="F41" s="0" t="n">
        <v>1600000220</v>
      </c>
      <c r="G41" s="12" t="n">
        <v>36917</v>
      </c>
      <c r="H41" s="12" t="n">
        <v>36927</v>
      </c>
      <c r="I41" s="0" t="n">
        <v>200001</v>
      </c>
      <c r="J41" s="12" t="n">
        <v>36892</v>
      </c>
      <c r="K41" s="0" t="s">
        <v>58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13" t="n">
        <v>-22660.54</v>
      </c>
      <c r="R41" s="0" t="n">
        <v>0</v>
      </c>
      <c r="S41" s="13" t="n">
        <v>-22660.54</v>
      </c>
      <c r="T41" s="0" t="s">
        <v>126</v>
      </c>
    </row>
    <row r="42" customFormat="false" ht="12.75" hidden="false" customHeight="false" outlineLevel="0" collapsed="false">
      <c r="A42" s="0" t="s">
        <v>53</v>
      </c>
      <c r="B42" s="0" t="n">
        <v>3000009365</v>
      </c>
      <c r="C42" s="0" t="s">
        <v>127</v>
      </c>
      <c r="D42" s="0" t="s">
        <v>55</v>
      </c>
      <c r="E42" s="0" t="n">
        <v>364</v>
      </c>
      <c r="F42" s="0" t="n">
        <v>1600000219</v>
      </c>
      <c r="G42" s="12" t="n">
        <v>36917</v>
      </c>
      <c r="H42" s="12" t="n">
        <v>36927</v>
      </c>
      <c r="I42" s="0" t="n">
        <v>199911</v>
      </c>
      <c r="J42" s="12" t="n">
        <v>36892</v>
      </c>
      <c r="K42" s="0" t="s">
        <v>58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13" t="n">
        <v>-2400.92</v>
      </c>
      <c r="R42" s="0" t="n">
        <v>0</v>
      </c>
      <c r="S42" s="13" t="n">
        <v>-2400.92</v>
      </c>
      <c r="T42" s="0" t="s">
        <v>128</v>
      </c>
    </row>
    <row r="43" customFormat="false" ht="12.75" hidden="false" customHeight="false" outlineLevel="0" collapsed="false">
      <c r="G43" s="12"/>
      <c r="H43" s="12"/>
      <c r="J43" s="12"/>
      <c r="L43" s="3" t="n">
        <f aca="false">SUM(L6:L42)</f>
        <v>0</v>
      </c>
      <c r="M43" s="3" t="n">
        <f aca="false">SUM(M6:M42)</f>
        <v>0</v>
      </c>
      <c r="N43" s="3" t="n">
        <f aca="false">SUM(N6:N42)</f>
        <v>0</v>
      </c>
      <c r="O43" s="3" t="n">
        <f aca="false">SUM(O6:O42)</f>
        <v>-586.45</v>
      </c>
      <c r="P43" s="3" t="n">
        <f aca="false">SUM(P6:P42)</f>
        <v>0</v>
      </c>
      <c r="Q43" s="15" t="n">
        <f aca="false">SUM(Q6:Q42)</f>
        <v>393736.55</v>
      </c>
      <c r="R43" s="3" t="n">
        <f aca="false">SUM(R6:R42)</f>
        <v>0</v>
      </c>
      <c r="S43" s="15" t="n">
        <f aca="false">SUM(S6:S42)</f>
        <v>393150.1</v>
      </c>
    </row>
    <row r="44" customFormat="false" ht="12.75" hidden="false" customHeight="false" outlineLevel="0" collapsed="false">
      <c r="A44" s="0" t="s">
        <v>129</v>
      </c>
      <c r="B44" s="0" t="n">
        <v>3000011221</v>
      </c>
      <c r="E44" s="0" t="n">
        <v>364</v>
      </c>
      <c r="F44" s="0" t="n">
        <v>100038235</v>
      </c>
      <c r="G44" s="12" t="n">
        <v>36794</v>
      </c>
      <c r="H44" s="12" t="n">
        <v>36794</v>
      </c>
      <c r="I44" s="0" t="s">
        <v>44</v>
      </c>
      <c r="J44" s="12" t="n">
        <v>36795</v>
      </c>
      <c r="K44" s="0" t="s">
        <v>45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  <c r="R44" s="0" t="n">
        <v>-775</v>
      </c>
      <c r="S44" s="0" t="n">
        <v>-775</v>
      </c>
      <c r="T44" s="0" t="s">
        <v>130</v>
      </c>
    </row>
    <row r="45" customFormat="false" ht="12.75" hidden="false" customHeight="false" outlineLevel="0" collapsed="false">
      <c r="A45" s="0" t="s">
        <v>129</v>
      </c>
      <c r="B45" s="0" t="n">
        <v>3000011221</v>
      </c>
      <c r="C45" s="0" t="s">
        <v>131</v>
      </c>
      <c r="D45" s="0" t="s">
        <v>40</v>
      </c>
      <c r="E45" s="0" t="n">
        <v>364</v>
      </c>
      <c r="F45" s="0" t="n">
        <v>1600003633</v>
      </c>
      <c r="G45" s="12" t="n">
        <v>36779</v>
      </c>
      <c r="H45" s="12" t="n">
        <v>36794</v>
      </c>
      <c r="I45" s="0" t="n">
        <v>200006</v>
      </c>
      <c r="J45" s="12" t="n">
        <v>36770</v>
      </c>
      <c r="K45" s="0" t="s">
        <v>58</v>
      </c>
      <c r="L45" s="0" t="n">
        <v>0</v>
      </c>
      <c r="M45" s="0" t="n">
        <v>0</v>
      </c>
      <c r="N45" s="0" t="n">
        <v>0</v>
      </c>
      <c r="O45" s="0" t="n">
        <v>0</v>
      </c>
      <c r="P45" s="0" t="n">
        <v>0</v>
      </c>
      <c r="Q45" s="13" t="n">
        <v>-1300.74</v>
      </c>
      <c r="R45" s="0" t="n">
        <v>0</v>
      </c>
      <c r="S45" s="13" t="n">
        <v>-1300.74</v>
      </c>
      <c r="T45" s="0" t="s">
        <v>132</v>
      </c>
    </row>
    <row r="46" customFormat="false" ht="12.75" hidden="false" customHeight="false" outlineLevel="0" collapsed="false">
      <c r="G46" s="12"/>
      <c r="H46" s="12"/>
      <c r="J46" s="12"/>
      <c r="L46" s="3" t="n">
        <f aca="false">SUM(L44:L45)</f>
        <v>0</v>
      </c>
      <c r="M46" s="3" t="n">
        <f aca="false">SUM(M44:M45)</f>
        <v>0</v>
      </c>
      <c r="N46" s="3" t="n">
        <f aca="false">SUM(N44:N45)</f>
        <v>0</v>
      </c>
      <c r="O46" s="3" t="n">
        <f aca="false">SUM(O44:O45)</f>
        <v>0</v>
      </c>
      <c r="P46" s="3" t="n">
        <f aca="false">SUM(P44:P45)</f>
        <v>0</v>
      </c>
      <c r="Q46" s="15" t="n">
        <f aca="false">SUM(Q44:Q45)</f>
        <v>-1300.74</v>
      </c>
      <c r="R46" s="3" t="n">
        <f aca="false">SUM(R44:R45)</f>
        <v>-775</v>
      </c>
      <c r="S46" s="15" t="n">
        <f aca="false">SUM(S44:S45)</f>
        <v>-2075.74</v>
      </c>
    </row>
    <row r="47" customFormat="false" ht="12.75" hidden="false" customHeight="false" outlineLevel="0" collapsed="false">
      <c r="A47" s="0" t="s">
        <v>133</v>
      </c>
      <c r="B47" s="0" t="n">
        <v>3000020479</v>
      </c>
      <c r="C47" s="0" t="s">
        <v>134</v>
      </c>
      <c r="D47" s="0" t="s">
        <v>135</v>
      </c>
      <c r="E47" s="0" t="n">
        <v>364</v>
      </c>
      <c r="F47" s="0" t="n">
        <v>100180319</v>
      </c>
      <c r="G47" s="12" t="n">
        <v>37195</v>
      </c>
      <c r="H47" s="12" t="n">
        <v>37195</v>
      </c>
      <c r="I47" s="0" t="s">
        <v>44</v>
      </c>
      <c r="J47" s="12" t="n">
        <v>37203</v>
      </c>
      <c r="K47" s="0" t="s">
        <v>45</v>
      </c>
      <c r="L47" s="0" t="n">
        <v>0</v>
      </c>
      <c r="M47" s="13" t="n">
        <v>20723.45</v>
      </c>
      <c r="N47" s="0" t="n">
        <v>0</v>
      </c>
      <c r="O47" s="0" t="n">
        <v>0</v>
      </c>
      <c r="P47" s="0" t="n">
        <v>0</v>
      </c>
      <c r="Q47" s="0" t="n">
        <v>0</v>
      </c>
      <c r="R47" s="0" t="n">
        <v>0</v>
      </c>
      <c r="S47" s="13" t="n">
        <v>20723.45</v>
      </c>
      <c r="T47" s="0" t="s">
        <v>136</v>
      </c>
    </row>
    <row r="48" customFormat="false" ht="12.75" hidden="false" customHeight="false" outlineLevel="0" collapsed="false">
      <c r="A48" s="0" t="s">
        <v>133</v>
      </c>
      <c r="B48" s="0" t="n">
        <v>3000020479</v>
      </c>
      <c r="C48" s="0" t="s">
        <v>137</v>
      </c>
      <c r="D48" s="0" t="s">
        <v>135</v>
      </c>
      <c r="E48" s="0" t="n">
        <v>364</v>
      </c>
      <c r="F48" s="0" t="n">
        <v>100149539</v>
      </c>
      <c r="G48" s="12" t="n">
        <v>37174</v>
      </c>
      <c r="H48" s="12" t="n">
        <v>37189</v>
      </c>
      <c r="I48" s="0" t="s">
        <v>44</v>
      </c>
      <c r="J48" s="12" t="n">
        <v>37179</v>
      </c>
      <c r="K48" s="0" t="s">
        <v>45</v>
      </c>
      <c r="L48" s="0" t="n">
        <v>0</v>
      </c>
      <c r="M48" s="0" t="n">
        <v>0</v>
      </c>
      <c r="N48" s="13" t="n">
        <v>9964.6</v>
      </c>
      <c r="O48" s="0" t="n">
        <v>0</v>
      </c>
      <c r="P48" s="0" t="n">
        <v>0</v>
      </c>
      <c r="Q48" s="0" t="n">
        <v>0</v>
      </c>
      <c r="R48" s="0" t="n">
        <v>0</v>
      </c>
      <c r="S48" s="13" t="n">
        <v>9964.6</v>
      </c>
      <c r="T48" s="0" t="s">
        <v>138</v>
      </c>
    </row>
    <row r="49" customFormat="false" ht="12.75" hidden="false" customHeight="false" outlineLevel="0" collapsed="false">
      <c r="G49" s="12"/>
      <c r="H49" s="12"/>
      <c r="J49" s="12"/>
      <c r="L49" s="3" t="n">
        <f aca="false">SUM(L47:L48)</f>
        <v>0</v>
      </c>
      <c r="M49" s="3" t="n">
        <f aca="false">SUM(M47:M48)</f>
        <v>20723.45</v>
      </c>
      <c r="N49" s="15" t="n">
        <f aca="false">SUM(N47:N48)</f>
        <v>9964.6</v>
      </c>
      <c r="O49" s="3" t="n">
        <f aca="false">SUM(O47:O48)</f>
        <v>0</v>
      </c>
      <c r="P49" s="3" t="n">
        <f aca="false">SUM(P47:P48)</f>
        <v>0</v>
      </c>
      <c r="Q49" s="3" t="n">
        <f aca="false">SUM(Q47:Q48)</f>
        <v>0</v>
      </c>
      <c r="R49" s="3" t="n">
        <f aca="false">SUM(R47:R48)</f>
        <v>0</v>
      </c>
      <c r="S49" s="15" t="n">
        <f aca="false">SUM(S47:S48)</f>
        <v>30688.05</v>
      </c>
    </row>
    <row r="50" customFormat="false" ht="12.75" hidden="false" customHeight="false" outlineLevel="0" collapsed="false">
      <c r="A50" s="0" t="s">
        <v>139</v>
      </c>
      <c r="B50" s="0" t="n">
        <v>3000011501</v>
      </c>
      <c r="C50" s="0" t="s">
        <v>140</v>
      </c>
      <c r="D50" s="0" t="s">
        <v>141</v>
      </c>
      <c r="E50" s="0" t="n">
        <v>364</v>
      </c>
      <c r="F50" s="0" t="n">
        <v>100181356</v>
      </c>
      <c r="G50" s="12" t="n">
        <v>37049</v>
      </c>
      <c r="H50" s="12" t="n">
        <v>37067</v>
      </c>
      <c r="I50" s="0" t="s">
        <v>44</v>
      </c>
      <c r="J50" s="12" t="n">
        <v>37133</v>
      </c>
      <c r="K50" s="0" t="s">
        <v>45</v>
      </c>
      <c r="L50" s="0" t="n">
        <v>0</v>
      </c>
      <c r="M50" s="0" t="n">
        <v>0</v>
      </c>
      <c r="N50" s="0" t="n">
        <v>0</v>
      </c>
      <c r="O50" s="0" t="n">
        <v>0</v>
      </c>
      <c r="P50" s="0" t="n">
        <v>0</v>
      </c>
      <c r="Q50" s="0" t="n">
        <v>55.78</v>
      </c>
      <c r="R50" s="0" t="n">
        <v>0</v>
      </c>
      <c r="S50" s="0" t="n">
        <v>55.78</v>
      </c>
      <c r="T50" s="0" t="s">
        <v>142</v>
      </c>
    </row>
    <row r="51" customFormat="false" ht="12.75" hidden="false" customHeight="false" outlineLevel="0" collapsed="false">
      <c r="G51" s="12"/>
      <c r="H51" s="12"/>
      <c r="J51" s="12"/>
      <c r="L51" s="3" t="n">
        <f aca="false">SUM(L50)</f>
        <v>0</v>
      </c>
      <c r="M51" s="3" t="n">
        <f aca="false">SUM(M50)</f>
        <v>0</v>
      </c>
      <c r="N51" s="3" t="n">
        <f aca="false">SUM(N50)</f>
        <v>0</v>
      </c>
      <c r="O51" s="3" t="n">
        <f aca="false">SUM(O50)</f>
        <v>0</v>
      </c>
      <c r="P51" s="3" t="n">
        <f aca="false">SUM(P50)</f>
        <v>0</v>
      </c>
      <c r="Q51" s="3" t="n">
        <f aca="false">SUM(Q50)</f>
        <v>55.78</v>
      </c>
      <c r="R51" s="3" t="n">
        <f aca="false">SUM(R50)</f>
        <v>0</v>
      </c>
      <c r="S51" s="3" t="n">
        <f aca="false">SUM(S50)</f>
        <v>55.78</v>
      </c>
    </row>
    <row r="52" customFormat="false" ht="12.75" hidden="false" customHeight="false" outlineLevel="0" collapsed="false">
      <c r="L52" s="0" t="n">
        <f aca="false">L51+L49+L46+L43+L5</f>
        <v>0</v>
      </c>
      <c r="M52" s="0" t="n">
        <f aca="false">M51+M49+M46+M43+M5</f>
        <v>20723.45</v>
      </c>
      <c r="N52" s="0" t="n">
        <f aca="false">N51+N49+N46+N43+N5</f>
        <v>9964.6</v>
      </c>
      <c r="O52" s="0" t="n">
        <f aca="false">O51+O49+O46+O43+O5</f>
        <v>-586.45</v>
      </c>
      <c r="P52" s="0" t="n">
        <f aca="false">P51+P49+P46+P43+P5</f>
        <v>0</v>
      </c>
      <c r="Q52" s="0" t="n">
        <f aca="false">Q51+Q49+Q46+Q43+Q5</f>
        <v>431767.49</v>
      </c>
      <c r="R52" s="0" t="n">
        <f aca="false">R51+R49+R46+R43+R5</f>
        <v>-775</v>
      </c>
      <c r="S52" s="0" t="n">
        <f aca="false">S51+S49+S46+S43+S5</f>
        <v>461094.09</v>
      </c>
    </row>
    <row r="54" customFormat="false" ht="12.75" hidden="false" customHeight="false" outlineLevel="0" collapsed="false">
      <c r="Q54" s="0" t="s">
        <v>143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2001-11-29T12:17:44Z</dcterms:created>
  <dc:creator>phamic</dc:creator>
  <dc:description/>
  <dc:language>en-US</dc:language>
  <cp:lastModifiedBy>phamic</cp:lastModifiedBy>
  <cp:lastPrinted>2001-11-29T12:11:02Z</cp:lastPrinted>
  <dcterms:modified xsi:type="dcterms:W3CDTF">2001-11-29T12:17:44Z</dcterms:modified>
  <cp:revision>0</cp:revision>
  <dc:subject/>
  <dc:title/>
</cp:coreProperties>
</file>