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4.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xl/comments4.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ummary" sheetId="1" state="visible" r:id="rId3"/>
    <sheet name="Employee List" sheetId="2" state="visible" r:id="rId4"/>
    <sheet name="Employee Agreements" sheetId="3" state="visible" r:id="rId5"/>
    <sheet name="Consulting Ageements" sheetId="4" state="visible" r:id="rId6"/>
    <sheet name="Lease Agreements" sheetId="5" state="visible" r:id="rId7"/>
    <sheet name="AP Aging" sheetId="6" state="visible" r:id="rId8"/>
    <sheet name="Kafus Ind Boston FS" sheetId="7" state="visible" r:id="rId9"/>
    <sheet name="Sheet2" sheetId="8" state="visible" r:id="rId10"/>
    <sheet name="Sheet3" sheetId="9" state="visible" r:id="rId11"/>
  </sheets>
  <calcPr iterateCount="100" refMode="A1" iterate="false" iterateDelta="0.001"/>
  <extLst>
    <ext xmlns:loext="http://schemas.libreoffice.org/" uri="{7626C862-2A13-11E5-B345-FEFF819CDC9F}">
      <loext:extCalcPr stringRefSyntax="CalcA1"/>
    </ext>
  </extLst>
</workbook>
</file>

<file path=xl/comments4.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b val="true"/>
            <sz val="8"/>
            <color rgb="FF000000"/>
            <rFont val="Tahoma"/>
            <family val="0"/>
          </rPr>
          <t xml:space="preserve">serwin:
</t>
        </r>
        <r>
          <rPr>
            <sz val="8"/>
            <color rgb="FF000000"/>
            <rFont val="Tahoma"/>
            <family val="0"/>
          </rPr>
          <t xml:space="preserve">This bill was sent by Fiama Walker in lieu of an agreement.
</t>
        </r>
      </text>
      <mc:AlternateContent>
        <mc:Choice Requires="v2">
          <commentPr autoFill="true" autoScale="false" colHidden="false" locked="false" rowHidden="false" textHAlign="justify" textVAlign="top">
            <anchor moveWithCells="false" sizeWithCells="false">
              <xdr:from>
                <xdr:col>1</xdr:col>
                <xdr:colOff>0</xdr:colOff>
                <xdr:row>2</xdr:row>
                <xdr:rowOff>25</xdr:rowOff>
              </xdr:from>
              <xdr:to>
                <xdr:col>2</xdr:col>
                <xdr:colOff>-44</xdr:colOff>
                <xdr:row>30</xdr:row>
                <xdr:rowOff>17</xdr:rowOff>
              </xdr:to>
            </anchor>
          </commentPr>
        </mc:Choice>
        <mc:Fallback/>
      </mc:AlternateContent>
    </comment>
  </commentList>
</comments>
</file>

<file path=xl/sharedStrings.xml><?xml version="1.0" encoding="utf-8"?>
<sst xmlns="http://schemas.openxmlformats.org/spreadsheetml/2006/main" count="343" uniqueCount="281">
  <si>
    <t xml:space="preserve">Name of Company</t>
  </si>
  <si>
    <t xml:space="preserve">Kafus Enviornmental Industries US., Inc.</t>
  </si>
  <si>
    <t xml:space="preserve">Relationship to Kafus Industries Ltd.</t>
  </si>
  <si>
    <t xml:space="preserve">Direct Subsidiary</t>
  </si>
  <si>
    <t xml:space="preserve">Company's Parent Companies</t>
  </si>
  <si>
    <t xml:space="preserve">Kafus Industries Ltd.</t>
  </si>
  <si>
    <t xml:space="preserve">List of Company's Subsidiaries</t>
  </si>
  <si>
    <t xml:space="preserve">see flow chart</t>
  </si>
  <si>
    <t xml:space="preserve">Ownership (public/private, % by owner)</t>
  </si>
  <si>
    <t xml:space="preserve">Private - 100% owned by Kafus Industries Ltd.</t>
  </si>
  <si>
    <t xml:space="preserve">Cash Flow/ Revenue Obligations (without equity ownership) to Management, Consultants, etc.</t>
  </si>
  <si>
    <t xml:space="preserve">Primary Business</t>
  </si>
  <si>
    <t xml:space="preserve">Location</t>
  </si>
  <si>
    <t xml:space="preserve">Business Purpose of Location</t>
  </si>
  <si>
    <t xml:space="preserve">Number of employees at Location</t>
  </si>
  <si>
    <t xml:space="preserve">Location Owned or Leased?</t>
  </si>
  <si>
    <t xml:space="preserve">Monthly Lease or Mortgage Payment</t>
  </si>
  <si>
    <t xml:space="preserve">270 Bridge St.                                                                    Dedhan MA 02026</t>
  </si>
  <si>
    <t xml:space="preserve">General &amp; Admin</t>
  </si>
  <si>
    <t xml:space="preserve">Leased</t>
  </si>
  <si>
    <t xml:space="preserve">Total Employees in This Entity</t>
  </si>
  <si>
    <t xml:space="preserve">Other known liabilities</t>
  </si>
  <si>
    <t xml:space="preserve">Issues:</t>
  </si>
  <si>
    <t xml:space="preserve">Management</t>
  </si>
  <si>
    <t xml:space="preserve">Last Name</t>
  </si>
  <si>
    <t xml:space="preserve">First Name</t>
  </si>
  <si>
    <t xml:space="preserve">SSN </t>
  </si>
  <si>
    <t xml:space="preserve">Salary</t>
  </si>
  <si>
    <t xml:space="preserve">Employment Agreement?  (Yes/No)</t>
  </si>
  <si>
    <t xml:space="preserve">Management /   Non-Management</t>
  </si>
  <si>
    <t xml:space="preserve">DOB</t>
  </si>
  <si>
    <t xml:space="preserve">DOH</t>
  </si>
  <si>
    <t xml:space="preserve">Valentine</t>
  </si>
  <si>
    <t xml:space="preserve">Tony</t>
  </si>
  <si>
    <t xml:space="preserve">310-80-4825</t>
  </si>
  <si>
    <t xml:space="preserve">Y</t>
  </si>
  <si>
    <t xml:space="preserve">Chief Financial Officer</t>
  </si>
  <si>
    <t xml:space="preserve">Dedham</t>
  </si>
  <si>
    <t xml:space="preserve">McCabe</t>
  </si>
  <si>
    <t xml:space="preserve">Michael</t>
  </si>
  <si>
    <t xml:space="preserve">034-46-6847</t>
  </si>
  <si>
    <t xml:space="preserve">President &amp; CEO</t>
  </si>
  <si>
    <t xml:space="preserve">Agneta</t>
  </si>
  <si>
    <t xml:space="preserve">Dave</t>
  </si>
  <si>
    <t xml:space="preserve">018-44-7553</t>
  </si>
  <si>
    <t xml:space="preserve">N</t>
  </si>
  <si>
    <t xml:space="preserve">Dowd </t>
  </si>
  <si>
    <t xml:space="preserve">Rick</t>
  </si>
  <si>
    <t xml:space="preserve">071-56-9313</t>
  </si>
  <si>
    <t xml:space="preserve">Steiger </t>
  </si>
  <si>
    <t xml:space="preserve">Richard</t>
  </si>
  <si>
    <t xml:space="preserve">093-40-2851</t>
  </si>
  <si>
    <t xml:space="preserve">Hetzner</t>
  </si>
  <si>
    <t xml:space="preserve">Philip</t>
  </si>
  <si>
    <t xml:space="preserve">314-50-4708</t>
  </si>
  <si>
    <t xml:space="preserve">Hanrahan</t>
  </si>
  <si>
    <t xml:space="preserve">Gerald</t>
  </si>
  <si>
    <t xml:space="preserve">035-44-0560</t>
  </si>
  <si>
    <t xml:space="preserve">Francel</t>
  </si>
  <si>
    <t xml:space="preserve">Anthony</t>
  </si>
  <si>
    <t xml:space="preserve">261-59-8272</t>
  </si>
  <si>
    <t xml:space="preserve">Basiliere</t>
  </si>
  <si>
    <t xml:space="preserve">Mark</t>
  </si>
  <si>
    <t xml:space="preserve">016-40-7966</t>
  </si>
  <si>
    <t xml:space="preserve">Cash</t>
  </si>
  <si>
    <t xml:space="preserve">Irene</t>
  </si>
  <si>
    <t xml:space="preserve">024-66-6250</t>
  </si>
  <si>
    <t xml:space="preserve">Brayton</t>
  </si>
  <si>
    <t xml:space="preserve">Cherly</t>
  </si>
  <si>
    <t xml:space="preserve">011-48-5886</t>
  </si>
  <si>
    <t xml:space="preserve">Teegarden</t>
  </si>
  <si>
    <t xml:space="preserve">Kerrie Ann</t>
  </si>
  <si>
    <t xml:space="preserve">530-21-8366</t>
  </si>
  <si>
    <t xml:space="preserve">Bartlett </t>
  </si>
  <si>
    <t xml:space="preserve">Amy</t>
  </si>
  <si>
    <t xml:space="preserve">024-68-4876</t>
  </si>
  <si>
    <t xml:space="preserve">Kuske </t>
  </si>
  <si>
    <t xml:space="preserve">Holy</t>
  </si>
  <si>
    <t xml:space="preserve">030-54-4128</t>
  </si>
  <si>
    <t xml:space="preserve">Per discussion with Tony Valentine, the morning of 6/21/00, the following employees do not have employment agreements:</t>
  </si>
  <si>
    <t xml:space="preserve">(Note:  This list is not meant to be all-inclusive)</t>
  </si>
  <si>
    <t xml:space="preserve">David Agneta</t>
  </si>
  <si>
    <t xml:space="preserve">Richard Dowd</t>
  </si>
  <si>
    <t xml:space="preserve">Tony Francel</t>
  </si>
  <si>
    <t xml:space="preserve">Jerry Hanrahan</t>
  </si>
  <si>
    <t xml:space="preserve">Phil Hetzner</t>
  </si>
  <si>
    <t xml:space="preserve">Dick Stieger</t>
  </si>
  <si>
    <t xml:space="preserve">Company Name </t>
  </si>
  <si>
    <t xml:space="preserve">Employee</t>
  </si>
  <si>
    <t xml:space="preserve">Date of Agmt</t>
  </si>
  <si>
    <t xml:space="preserve">Other Compensation</t>
  </si>
  <si>
    <t xml:space="preserve">Terms</t>
  </si>
  <si>
    <t xml:space="preserve">Expiration Date</t>
  </si>
  <si>
    <t xml:space="preserve">Termination for Cause</t>
  </si>
  <si>
    <t xml:space="preserve">Termination without Cause</t>
  </si>
  <si>
    <t xml:space="preserve">Services</t>
  </si>
  <si>
    <t xml:space="preserve">Other</t>
  </si>
  <si>
    <t xml:space="preserve">Signed copy?</t>
  </si>
  <si>
    <t xml:space="preserve">Kafus Environmental Industries</t>
  </si>
  <si>
    <t xml:space="preserve">Michael A. McCabe</t>
  </si>
  <si>
    <t xml:space="preserve">$10,000 monthly, 1st year
$16,700 monthly, 2nd year
Years 3 - 12 - amts shall be negotiated at least 30 days before beginning of contract year.</t>
  </si>
  <si>
    <t xml:space="preserve">-Annual fee each year of 2% of the Adjusted Pre-Tax Net Income of the Company and its Subsidiaries.(defined in agmt)
-Annual bonus
-Monthly allowance of $1,000 for the lease of an automobile</t>
  </si>
  <si>
    <t xml:space="preserve">At any time, if Samarac does not have 20% fully diluted ownership of Kafus and McCabe has given notice, he shall be entitled to receive additional 36 months salary and the amount of all annual bonus paid to McCabe in the 12 months preceding termination multiplied by three.</t>
  </si>
  <si>
    <t xml:space="preserve">Salary to date of termination, plus the annual fee for the Contract Year in which the Agreement is terminated.</t>
  </si>
  <si>
    <t xml:space="preserve">Salary to date of termination, plus the annual fee for the Contract Year in which the Agreement is terminated, plus 50% of the Annual fee from the date of termination to the end of the Contract Year.</t>
  </si>
  <si>
    <t xml:space="preserve">President and CEO</t>
  </si>
  <si>
    <t xml:space="preserve">Yes</t>
  </si>
  <si>
    <t xml:space="preserve">Kafus Industries</t>
  </si>
  <si>
    <t xml:space="preserve">Tony Alan Valentine 
</t>
  </si>
  <si>
    <t xml:space="preserve">$16,667 monthly -1st contract year; negotiable every year thereafter</t>
  </si>
  <si>
    <t xml:space="preserve">- Annual bonus of $125,000 in year one, and negotiated at the beginning of each of the years 2 and 3 for those years, respectively
-Options may be granted from time to time</t>
  </si>
  <si>
    <t xml:space="preserve">All sums due and payable to the date of termination.</t>
  </si>
  <si>
    <t xml:space="preserve">Continue to pay salary until the end of the then current term.</t>
  </si>
  <si>
    <t xml:space="preserve"> </t>
  </si>
  <si>
    <t xml:space="preserve">Consultant Company</t>
  </si>
  <si>
    <t xml:space="preserve">Consultant</t>
  </si>
  <si>
    <t xml:space="preserve">Start Date</t>
  </si>
  <si>
    <t xml:space="preserve">Payment Terms</t>
  </si>
  <si>
    <t xml:space="preserve">Compensation</t>
  </si>
  <si>
    <t xml:space="preserve">Breakage Fees</t>
  </si>
  <si>
    <t xml:space="preserve">Signed </t>
  </si>
  <si>
    <t xml:space="preserve">Kafus Environmental</t>
  </si>
  <si>
    <t xml:space="preserve">MCI Plywood &amp; Timber Products</t>
  </si>
  <si>
    <t xml:space="preserve">-</t>
  </si>
  <si>
    <t xml:space="preserve">monthly</t>
  </si>
  <si>
    <t xml:space="preserve">Cancelled ????</t>
  </si>
  <si>
    <t xml:space="preserve">** NOTE:  Not a consultant agmt, just a bill. **</t>
  </si>
  <si>
    <t xml:space="preserve">Dr. Noel J. Brown</t>
  </si>
  <si>
    <t xml:space="preserve">$2,500 per month plus 2000 options per month</t>
  </si>
  <si>
    <t xml:space="preserve">Cameron Towey &amp; Associates Inc.</t>
  </si>
  <si>
    <t xml:space="preserve">The company agrees to pay a montly service fee in the amount of USD$10,000 comprising $5,000 in cash and $5,000 in accrual against the exercise of stock options. The Company agrees to issue options to purchase up to 120,000 shares with the following terms: A) 120, 000 shares during the term of the Agreement at an exercise price of US$4.5 B) the option shall be for a term of 5 years and shall vest as to 1/12 for each month of service. Reimburse Expenses.</t>
  </si>
  <si>
    <t xml:space="preserve">Investor Relations Program</t>
  </si>
  <si>
    <t xml:space="preserve">Kafus Envionmental Industries LTD</t>
  </si>
  <si>
    <t xml:space="preserve">John Sanchez</t>
  </si>
  <si>
    <t xml:space="preserve">A service fee of $5,000 USD for the 1st month and a fee of $3,000 thereafter.  The company agrees to issue options to purchase 100,000 shares at an excersice price of 3.75 USD per share for a term of 3 yrs. 1) with the initial 1/12 vesting in advance upon excecution of this Agreement; 1/12 of the options vesting the 1 day of each month.</t>
  </si>
  <si>
    <t xml:space="preserve">Terminated 1/23/98</t>
  </si>
  <si>
    <t xml:space="preserve">16,666 vested options for 3 yrs  to 12/15/00.</t>
  </si>
  <si>
    <t xml:space="preserve">To implement a public relations program focused on broadening the Company’s institutional shareholder base  in the US.</t>
  </si>
  <si>
    <t xml:space="preserve">KAFUS OFFICE LEASES SUMMARY</t>
  </si>
  <si>
    <t xml:space="preserve">Company</t>
  </si>
  <si>
    <t xml:space="preserve">Office Location</t>
  </si>
  <si>
    <t xml:space="preserve">Address </t>
  </si>
  <si>
    <t xml:space="preserve">Lease Terms</t>
  </si>
  <si>
    <t xml:space="preserve">Ending Date</t>
  </si>
  <si>
    <t xml:space="preserve">Rent</t>
  </si>
  <si>
    <t xml:space="preserve">Breakage Fee</t>
  </si>
  <si>
    <t xml:space="preserve">Other Obligations</t>
  </si>
  <si>
    <t xml:space="preserve">Kafus Environmental Industries US  Ltd</t>
  </si>
  <si>
    <t xml:space="preserve">Boston</t>
  </si>
  <si>
    <t xml:space="preserve">270 Bridge St.                    Dedhan, MA 02026</t>
  </si>
  <si>
    <t xml:space="preserve">5 yrs</t>
  </si>
  <si>
    <t xml:space="preserve">USD</t>
  </si>
  <si>
    <t xml:space="preserve">Kafus Environmental Industries US., Inc.</t>
  </si>
  <si>
    <t xml:space="preserve">Unofficial AP Aging</t>
  </si>
  <si>
    <t xml:space="preserve">Unpaid Bills</t>
  </si>
  <si>
    <t xml:space="preserve">As of June 13, 2000</t>
  </si>
  <si>
    <t xml:space="preserve">Vendor</t>
  </si>
  <si>
    <t xml:space="preserve">Date</t>
  </si>
  <si>
    <t xml:space="preserve">Invoice No.</t>
  </si>
  <si>
    <t xml:space="preserve">Due Date</t>
  </si>
  <si>
    <t xml:space="preserve">Aging</t>
  </si>
  <si>
    <t xml:space="preserve">Open Balance</t>
  </si>
  <si>
    <t xml:space="preserve">American Express</t>
  </si>
  <si>
    <t xml:space="preserve">Ameritas Life Insurance Corp.</t>
  </si>
  <si>
    <t xml:space="preserve">FedEx</t>
  </si>
  <si>
    <t xml:space="preserve">New England Coach, Inc.</t>
  </si>
  <si>
    <t xml:space="preserve">00002428</t>
  </si>
  <si>
    <t xml:space="preserve">Scott Wayne Temporary Services</t>
  </si>
  <si>
    <t xml:space="preserve">00103032</t>
  </si>
  <si>
    <t xml:space="preserve">Staples</t>
  </si>
  <si>
    <t xml:space="preserve">CyberPlace</t>
  </si>
  <si>
    <t xml:space="preserve">UPS</t>
  </si>
  <si>
    <t xml:space="preserve">Progress Leasing Company</t>
  </si>
  <si>
    <t xml:space="preserve">Marc Henri Fermount</t>
  </si>
  <si>
    <t xml:space="preserve">NECS</t>
  </si>
  <si>
    <t xml:space="preserve">Michael McCabe</t>
  </si>
  <si>
    <t xml:space="preserve">Pagenet</t>
  </si>
  <si>
    <t xml:space="preserve">000020375</t>
  </si>
  <si>
    <t xml:space="preserve">Tony Valentine</t>
  </si>
  <si>
    <t xml:space="preserve">Bell Atlantic </t>
  </si>
  <si>
    <t xml:space="preserve">BankBoston</t>
  </si>
  <si>
    <t xml:space="preserve">TFC Corporation</t>
  </si>
  <si>
    <t xml:space="preserve">Thompson Analytic</t>
  </si>
  <si>
    <t xml:space="preserve">IDEFIX</t>
  </si>
  <si>
    <t xml:space="preserve">0007</t>
  </si>
  <si>
    <t xml:space="preserve">Temple-Inland Forest Products Corp</t>
  </si>
  <si>
    <t xml:space="preserve">CT Corporation</t>
  </si>
  <si>
    <t xml:space="preserve">TOTAL</t>
  </si>
  <si>
    <t xml:space="preserve">Financial Statements</t>
  </si>
  <si>
    <t xml:space="preserve">ASSETS</t>
  </si>
  <si>
    <t xml:space="preserve">Account Receivable</t>
  </si>
  <si>
    <t xml:space="preserve">Promissory Note</t>
  </si>
  <si>
    <t xml:space="preserve">Total Current Assests</t>
  </si>
  <si>
    <t xml:space="preserve">Restricted Cash</t>
  </si>
  <si>
    <t xml:space="preserve">Due from CanFibre Group consolidated:</t>
  </si>
  <si>
    <t xml:space="preserve">CanFibre US</t>
  </si>
  <si>
    <t xml:space="preserve">Riverside</t>
  </si>
  <si>
    <t xml:space="preserve">CanFibre Amsterdam</t>
  </si>
  <si>
    <t xml:space="preserve">Signet</t>
  </si>
  <si>
    <t xml:space="preserve">Kafus Cement</t>
  </si>
  <si>
    <t xml:space="preserve">Cement Fibre Technology</t>
  </si>
  <si>
    <t xml:space="preserve">Kafus Texas</t>
  </si>
  <si>
    <t xml:space="preserve">Cement Fibreboard Industries</t>
  </si>
  <si>
    <t xml:space="preserve">Cameron Stategic</t>
  </si>
  <si>
    <t xml:space="preserve">498494 BC Ltd</t>
  </si>
  <si>
    <t xml:space="preserve">Camden Agro Systems</t>
  </si>
  <si>
    <t xml:space="preserve">Futura Composites Corp</t>
  </si>
  <si>
    <t xml:space="preserve">Colby Capital Corp</t>
  </si>
  <si>
    <t xml:space="preserve">San Jacinto Equiers</t>
  </si>
  <si>
    <t xml:space="preserve">Kenaf Industries</t>
  </si>
  <si>
    <t xml:space="preserve">Kenaf Paper Manufacturing</t>
  </si>
  <si>
    <t xml:space="preserve">Kenaf Fibre Composites</t>
  </si>
  <si>
    <t xml:space="preserve">KPM Management</t>
  </si>
  <si>
    <t xml:space="preserve">Kenaf Management Inc.</t>
  </si>
  <si>
    <t xml:space="preserve">Fibretex International Corp.</t>
  </si>
  <si>
    <t xml:space="preserve">KPM Lasara</t>
  </si>
  <si>
    <t xml:space="preserve">Kenaf Industries of South Texas</t>
  </si>
  <si>
    <t xml:space="preserve">Kafus US Environmental Industries</t>
  </si>
  <si>
    <t xml:space="preserve">Samarac</t>
  </si>
  <si>
    <t xml:space="preserve">Other Related Parties</t>
  </si>
  <si>
    <t xml:space="preserve">Total Due from CanFibre Group consolidated:</t>
  </si>
  <si>
    <t xml:space="preserve">Investment in Subs</t>
  </si>
  <si>
    <t xml:space="preserve">Investment in Other Companies</t>
  </si>
  <si>
    <t xml:space="preserve">Capital Assets</t>
  </si>
  <si>
    <t xml:space="preserve">Land</t>
  </si>
  <si>
    <t xml:space="preserve">Building - construction in progress</t>
  </si>
  <si>
    <t xml:space="preserve">Equipment - in operation</t>
  </si>
  <si>
    <t xml:space="preserve">Total Capital Assets</t>
  </si>
  <si>
    <t xml:space="preserve">Other assets</t>
  </si>
  <si>
    <t xml:space="preserve">Deferred Financing costs</t>
  </si>
  <si>
    <t xml:space="preserve">Licenses and technology rights</t>
  </si>
  <si>
    <t xml:space="preserve">Contractual Arrangments</t>
  </si>
  <si>
    <t xml:space="preserve">Goodwill</t>
  </si>
  <si>
    <t xml:space="preserve">Deferred Product Development costs</t>
  </si>
  <si>
    <t xml:space="preserve">Other Assets</t>
  </si>
  <si>
    <t xml:space="preserve">Total</t>
  </si>
  <si>
    <t xml:space="preserve">TOTAL ASSETS</t>
  </si>
  <si>
    <t xml:space="preserve">LIABILITIES AND SHAREHOLDERS' EQUITY</t>
  </si>
  <si>
    <t xml:space="preserve">Current Liabilities</t>
  </si>
  <si>
    <t xml:space="preserve">Accounts Payable</t>
  </si>
  <si>
    <t xml:space="preserve">Accrued Interest Payable</t>
  </si>
  <si>
    <t xml:space="preserve">Other Current Payable</t>
  </si>
  <si>
    <t xml:space="preserve">Income Tax Payable</t>
  </si>
  <si>
    <t xml:space="preserve">Total Current Payble</t>
  </si>
  <si>
    <t xml:space="preserve">Due to </t>
  </si>
  <si>
    <t xml:space="preserve">Lackawanna</t>
  </si>
  <si>
    <t xml:space="preserve">Other related Parties</t>
  </si>
  <si>
    <t xml:space="preserve">Long Term Liablilities</t>
  </si>
  <si>
    <t xml:space="preserve">Bonds Payable</t>
  </si>
  <si>
    <t xml:space="preserve">Long Term Indebtedness</t>
  </si>
  <si>
    <t xml:space="preserve">Redeemable Preference Shares</t>
  </si>
  <si>
    <t xml:space="preserve">Total Long Term Liabilities</t>
  </si>
  <si>
    <t xml:space="preserve">TOTAL LIABILITES</t>
  </si>
  <si>
    <t xml:space="preserve">EQUITY</t>
  </si>
  <si>
    <t xml:space="preserve">Common Shares</t>
  </si>
  <si>
    <t xml:space="preserve">Value assigned to conversion options</t>
  </si>
  <si>
    <t xml:space="preserve">Cumalative transaction adjustment</t>
  </si>
  <si>
    <t xml:space="preserve">Deficit</t>
  </si>
  <si>
    <t xml:space="preserve">Total Equity</t>
  </si>
  <si>
    <t xml:space="preserve">TOTAL LIABILITIES AND SHAREHOLDERS' EQUITY</t>
  </si>
  <si>
    <t xml:space="preserve">Check</t>
  </si>
  <si>
    <t xml:space="preserve">STATEMENT OF OPERATIONS</t>
  </si>
  <si>
    <t xml:space="preserve">Revenue</t>
  </si>
  <si>
    <t xml:space="preserve">Interest Income</t>
  </si>
  <si>
    <t xml:space="preserve">Total Income</t>
  </si>
  <si>
    <t xml:space="preserve">Expenses</t>
  </si>
  <si>
    <t xml:space="preserve">Amortization </t>
  </si>
  <si>
    <t xml:space="preserve">Kafus US Environmental</t>
  </si>
  <si>
    <t xml:space="preserve">Cameron Group</t>
  </si>
  <si>
    <t xml:space="preserve">Auto</t>
  </si>
  <si>
    <t xml:space="preserve">Consulting</t>
  </si>
  <si>
    <t xml:space="preserve">Corparate Development</t>
  </si>
  <si>
    <t xml:space="preserve">Investor Relations</t>
  </si>
  <si>
    <t xml:space="preserve">Amortization of of deferred financing cost</t>
  </si>
  <si>
    <t xml:space="preserve">Office and general </t>
  </si>
  <si>
    <t xml:space="preserve">Professional Fees</t>
  </si>
  <si>
    <t xml:space="preserve">Rent and Property  Taxes</t>
  </si>
  <si>
    <t xml:space="preserve">Salaries and Benefits</t>
  </si>
  <si>
    <t xml:space="preserve">Repairs and Maintenance</t>
  </si>
  <si>
    <t xml:space="preserve">Total Expenses</t>
  </si>
  <si>
    <t xml:space="preserve">TOTAL NET INCOME (LOSS)</t>
  </si>
</sst>
</file>

<file path=xl/styles.xml><?xml version="1.0" encoding="utf-8"?>
<styleSheet xmlns="http://schemas.openxmlformats.org/spreadsheetml/2006/main">
  <numFmts count="6">
    <numFmt numFmtId="164" formatCode="General"/>
    <numFmt numFmtId="165" formatCode="0%"/>
    <numFmt numFmtId="166" formatCode="_(\$* #,##0.00_);_(\$* \(#,##0.00\);_(\$* \-??_);_(@_)"/>
    <numFmt numFmtId="167" formatCode="_(* #,##0.00_);_(* \(#,##0.00\);_(* \-??_);_(@_)"/>
    <numFmt numFmtId="168" formatCode="[$-409]m/d/yyyy"/>
    <numFmt numFmtId="169" formatCode="_(* #,##0_);_(* \(#,##0\);_(* \-??_);_(@_)"/>
  </numFmts>
  <fonts count="18">
    <font>
      <sz val="10"/>
      <name val="Arial"/>
      <family val="0"/>
    </font>
    <font>
      <sz val="10"/>
      <name val="Arial"/>
      <family val="0"/>
    </font>
    <font>
      <sz val="10"/>
      <name val="Arial"/>
      <family val="0"/>
    </font>
    <font>
      <sz val="10"/>
      <name val="Arial"/>
      <family val="0"/>
    </font>
    <font>
      <b val="true"/>
      <sz val="10"/>
      <name val="Arial"/>
      <family val="2"/>
    </font>
    <font>
      <sz val="10"/>
      <name val="Arial"/>
      <family val="2"/>
    </font>
    <font>
      <b val="true"/>
      <sz val="18"/>
      <name val="Arial"/>
      <family val="2"/>
    </font>
    <font>
      <sz val="10"/>
      <color rgb="FF000000"/>
      <name val="Arial"/>
      <family val="2"/>
    </font>
    <font>
      <b val="true"/>
      <sz val="10"/>
      <color rgb="FFFFFFFF"/>
      <name val="Arial"/>
      <family val="2"/>
    </font>
    <font>
      <sz val="10"/>
      <color rgb="FFFF0000"/>
      <name val="Arial"/>
      <family val="2"/>
    </font>
    <font>
      <b val="true"/>
      <sz val="9"/>
      <color rgb="FFFFFFFF"/>
      <name val="Arial"/>
      <family val="2"/>
    </font>
    <font>
      <sz val="8"/>
      <name val="Arial"/>
      <family val="2"/>
    </font>
    <font>
      <b val="true"/>
      <sz val="8"/>
      <color rgb="FF000000"/>
      <name val="Tahoma"/>
      <family val="0"/>
    </font>
    <font>
      <sz val="8"/>
      <color rgb="FF000000"/>
      <name val="Tahoma"/>
      <family val="0"/>
    </font>
    <font>
      <b val="true"/>
      <sz val="14"/>
      <name val="Arial"/>
      <family val="2"/>
    </font>
    <font>
      <b val="true"/>
      <sz val="12"/>
      <color rgb="FFFF0000"/>
      <name val="Arial"/>
      <family val="2"/>
    </font>
    <font>
      <b val="true"/>
      <sz val="12"/>
      <name val="Arial"/>
      <family val="2"/>
    </font>
    <font>
      <b val="true"/>
      <sz val="11"/>
      <name val="Arial"/>
      <family val="2"/>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000000"/>
        <bgColor rgb="FF003300"/>
      </patternFill>
    </fill>
  </fills>
  <borders count="7">
    <border diagonalUp="false" diagonalDown="false">
      <left/>
      <right/>
      <top/>
      <bottom/>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0" fillId="0" borderId="0" applyFont="true" applyBorder="false" applyAlignment="false" applyProtection="false"/>
    <xf numFmtId="41" fontId="1" fillId="0" borderId="0" applyFont="true" applyBorder="false" applyAlignment="false" applyProtection="false"/>
    <xf numFmtId="166"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4" fillId="0" borderId="0" xfId="19"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left"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5" fillId="3" borderId="0" xfId="0" applyFont="true" applyBorder="false" applyAlignment="true" applyProtection="false">
      <alignment horizontal="center" vertical="bottom" textRotation="0" wrapText="true" indent="0" shrinkToFit="false"/>
      <protection locked="true" hidden="false"/>
    </xf>
    <xf numFmtId="166" fontId="5" fillId="0" borderId="0" xfId="17" applyFont="true" applyBorder="tru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center" vertical="bottom" textRotation="0" wrapText="false" indent="0" shrinkToFit="false"/>
      <protection locked="true" hidden="false"/>
    </xf>
    <xf numFmtId="166" fontId="0" fillId="3"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4" fillId="0" borderId="0" xfId="15" applyFont="true" applyBorder="true" applyAlignment="true" applyProtection="true">
      <alignment horizontal="center" vertical="bottom" textRotation="0" wrapText="true" indent="0" shrinkToFit="false"/>
      <protection locked="true" hidden="false"/>
    </xf>
    <xf numFmtId="168" fontId="5" fillId="0" borderId="0" xfId="0" applyFont="true" applyBorder="false" applyAlignment="false" applyProtection="false">
      <alignment horizontal="general" vertical="bottom" textRotation="0" wrapText="false" indent="0" shrinkToFit="false"/>
      <protection locked="true" hidden="false"/>
    </xf>
    <xf numFmtId="167" fontId="7" fillId="0" borderId="0" xfId="15" applyFont="true" applyBorder="true" applyAlignment="true" applyProtection="true">
      <alignment horizontal="general" vertical="bottom" textRotation="0" wrapText="false" indent="0" shrinkToFit="false"/>
      <protection locked="true" hidden="false"/>
    </xf>
    <xf numFmtId="164" fontId="8" fillId="4" borderId="0" xfId="0" applyFont="true" applyBorder="false" applyAlignment="true" applyProtection="false">
      <alignment horizontal="center" vertical="bottom" textRotation="0" wrapText="false" indent="0" shrinkToFit="false"/>
      <protection locked="true" hidden="false"/>
    </xf>
    <xf numFmtId="164" fontId="8" fillId="4" borderId="0" xfId="0" applyFont="true" applyBorder="false" applyAlignment="true" applyProtection="false">
      <alignment horizontal="center" vertical="bottom" textRotation="0" wrapText="tru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8" fontId="0" fillId="0" borderId="0" xfId="0" applyFont="fals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general" vertical="bottom" textRotation="0" wrapText="false" indent="0" shrinkToFit="false"/>
      <protection locked="true" hidden="false"/>
    </xf>
    <xf numFmtId="164" fontId="10" fillId="4" borderId="0" xfId="0" applyFont="true" applyBorder="false" applyAlignment="true" applyProtection="false">
      <alignment horizontal="center" vertical="bottom" textRotation="0" wrapText="false" indent="0" shrinkToFit="false"/>
      <protection locked="true" hidden="false"/>
    </xf>
    <xf numFmtId="164" fontId="10" fillId="4" borderId="0" xfId="0" applyFont="true" applyBorder="false" applyAlignment="true" applyProtection="false">
      <alignment horizontal="center" vertical="bottom" textRotation="0" wrapText="true" indent="0" shrinkToFit="false"/>
      <protection locked="true" hidden="false"/>
    </xf>
    <xf numFmtId="166" fontId="10" fillId="4" borderId="0" xfId="17" applyFont="true" applyBorder="true" applyAlignment="true" applyProtection="true">
      <alignment horizontal="center" vertical="bottom"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8" fontId="11" fillId="0" borderId="2" xfId="0" applyFont="true" applyBorder="true" applyAlignment="true" applyProtection="false">
      <alignment horizontal="center" vertical="center" textRotation="0" wrapText="true" indent="0" shrinkToFit="false"/>
      <protection locked="true" hidden="false"/>
    </xf>
    <xf numFmtId="166" fontId="11" fillId="0" borderId="2" xfId="17" applyFont="true" applyBorder="true" applyAlignment="true" applyProtection="true">
      <alignment horizontal="center" vertical="center" textRotation="0" wrapText="tru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left" vertical="center"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8" fontId="0" fillId="0" borderId="2" xfId="0" applyFont="false" applyBorder="true" applyAlignment="true" applyProtection="false">
      <alignment horizontal="general" vertical="bottom" textRotation="0" wrapText="true" indent="0" shrinkToFit="false"/>
      <protection locked="true" hidden="false"/>
    </xf>
    <xf numFmtId="167" fontId="0" fillId="0" borderId="2" xfId="15" applyFont="true" applyBorder="true" applyAlignment="true" applyProtection="true">
      <alignment horizontal="general" vertical="bottom" textRotation="0" wrapText="true" indent="0" shrinkToFit="false"/>
      <protection locked="true" hidden="false"/>
    </xf>
    <xf numFmtId="167" fontId="0" fillId="0" borderId="2" xfId="15" applyFont="true" applyBorder="true" applyAlignment="true" applyProtection="true">
      <alignment horizontal="center" vertical="bottom" textRotation="0" wrapText="true" indent="0" shrinkToFit="false"/>
      <protection locked="true" hidden="false"/>
    </xf>
    <xf numFmtId="164" fontId="0" fillId="0" borderId="2" xfId="15" applyFont="true" applyBorder="true" applyAlignment="true" applyProtection="true">
      <alignment horizontal="general" vertical="bottom" textRotation="0" wrapText="tru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7" fontId="4" fillId="0" borderId="5" xfId="15" applyFont="true" applyBorder="true" applyAlignment="true" applyProtection="true">
      <alignment horizontal="general" vertical="bottom" textRotation="0" wrapText="false" indent="0" shrinkToFit="false"/>
      <protection locked="true" hidden="false"/>
    </xf>
    <xf numFmtId="168" fontId="14" fillId="0" borderId="0" xfId="0" applyFont="true" applyBorder="tru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9" fontId="5" fillId="0" borderId="6" xfId="15" applyFont="true" applyBorder="true" applyAlignment="true" applyProtection="true">
      <alignment horizontal="general" vertical="bottom" textRotation="0" wrapText="false" indent="0" shrinkToFit="false"/>
      <protection locked="true" hidden="false"/>
    </xf>
    <xf numFmtId="169" fontId="0" fillId="0" borderId="6"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9" fontId="17" fillId="0" borderId="5" xfId="15" applyFont="true" applyBorder="true" applyAlignment="true" applyProtection="true">
      <alignment horizontal="general" vertical="bottom" textRotation="0" wrapText="false" indent="0" shrinkToFit="false"/>
      <protection locked="true" hidden="false"/>
    </xf>
    <xf numFmtId="169" fontId="17" fillId="0" borderId="0" xfId="0" applyFont="true" applyBorder="false" applyAlignment="false" applyProtection="false">
      <alignment horizontal="general" vertical="bottom" textRotation="0" wrapText="false" indent="0" shrinkToFit="false"/>
      <protection locked="true" hidden="false"/>
    </xf>
    <xf numFmtId="169" fontId="4" fillId="0" borderId="6" xfId="15" applyFont="true" applyBorder="true" applyAlignment="true" applyProtection="true">
      <alignment horizontal="general" vertical="bottom" textRotation="0" wrapText="false" indent="0" shrinkToFit="false"/>
      <protection locked="true" hidden="false"/>
    </xf>
    <xf numFmtId="169" fontId="4" fillId="0" borderId="5" xfId="15" applyFont="true" applyBorder="true" applyAlignment="true" applyProtection="tru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3.41"/>
    <col collapsed="false" customWidth="true" hidden="false" outlineLevel="0" max="2" min="2" style="0" width="12.7"/>
    <col collapsed="false" customWidth="true" hidden="false" outlineLevel="0" max="3" min="3" style="0" width="13.99"/>
    <col collapsed="false" customWidth="true" hidden="false" outlineLevel="0" max="5" min="4" style="0" width="14.14"/>
  </cols>
  <sheetData>
    <row r="1" customFormat="false" ht="27" hidden="false" customHeight="true" outlineLevel="0" collapsed="false">
      <c r="A1" s="1" t="s">
        <v>0</v>
      </c>
      <c r="B1" s="0" t="s">
        <v>1</v>
      </c>
    </row>
    <row r="2" customFormat="false" ht="27" hidden="false" customHeight="true" outlineLevel="0" collapsed="false">
      <c r="A2" s="1" t="s">
        <v>2</v>
      </c>
      <c r="B2" s="0" t="s">
        <v>3</v>
      </c>
    </row>
    <row r="3" customFormat="false" ht="27" hidden="false" customHeight="true" outlineLevel="0" collapsed="false">
      <c r="A3" s="2" t="s">
        <v>4</v>
      </c>
      <c r="B3" s="0" t="s">
        <v>5</v>
      </c>
    </row>
    <row r="4" customFormat="false" ht="12.75" hidden="false" customHeight="false" outlineLevel="0" collapsed="false">
      <c r="A4" s="1"/>
    </row>
    <row r="5" customFormat="false" ht="27" hidden="false" customHeight="true" outlineLevel="0" collapsed="false">
      <c r="A5" s="1" t="s">
        <v>6</v>
      </c>
      <c r="B5" s="0" t="s">
        <v>7</v>
      </c>
    </row>
    <row r="6" customFormat="false" ht="27" hidden="false" customHeight="true" outlineLevel="0" collapsed="false">
      <c r="A6" s="3" t="s">
        <v>8</v>
      </c>
      <c r="B6" s="0" t="s">
        <v>9</v>
      </c>
    </row>
    <row r="7" customFormat="false" ht="12.75" hidden="false" customHeight="false" outlineLevel="0" collapsed="false">
      <c r="A7" s="3"/>
    </row>
    <row r="8" customFormat="false" ht="12.75" hidden="false" customHeight="false" outlineLevel="0" collapsed="false">
      <c r="A8" s="1"/>
    </row>
    <row r="9" customFormat="false" ht="40.5" hidden="false" customHeight="true" outlineLevel="0" collapsed="false">
      <c r="A9" s="4" t="s">
        <v>10</v>
      </c>
      <c r="B9" s="5"/>
      <c r="C9" s="6"/>
      <c r="D9" s="6"/>
    </row>
    <row r="10" customFormat="false" ht="27" hidden="false" customHeight="true" outlineLevel="0" collapsed="false">
      <c r="A10" s="4" t="s">
        <v>11</v>
      </c>
    </row>
    <row r="12" customFormat="false" ht="53.25" hidden="false" customHeight="true" outlineLevel="0" collapsed="false">
      <c r="A12" s="7" t="s">
        <v>12</v>
      </c>
      <c r="B12" s="7" t="s">
        <v>13</v>
      </c>
      <c r="C12" s="7" t="s">
        <v>14</v>
      </c>
      <c r="D12" s="7" t="s">
        <v>15</v>
      </c>
      <c r="E12" s="7" t="s">
        <v>16</v>
      </c>
    </row>
    <row r="13" customFormat="false" ht="24" hidden="false" customHeight="true" outlineLevel="0" collapsed="false">
      <c r="A13" s="8" t="s">
        <v>17</v>
      </c>
      <c r="B13" s="9" t="s">
        <v>18</v>
      </c>
      <c r="C13" s="10" t="n">
        <v>14</v>
      </c>
      <c r="D13" s="10" t="s">
        <v>19</v>
      </c>
      <c r="E13" s="11" t="n">
        <v>4355.21</v>
      </c>
    </row>
    <row r="14" customFormat="false" ht="30" hidden="false" customHeight="true" outlineLevel="0" collapsed="false">
      <c r="A14" s="8"/>
      <c r="B14" s="12"/>
      <c r="C14" s="13"/>
      <c r="D14" s="14"/>
      <c r="E14" s="15"/>
      <c r="F14" s="16"/>
    </row>
    <row r="16" customFormat="false" ht="12.75" hidden="false" customHeight="false" outlineLevel="0" collapsed="false">
      <c r="A16" s="1" t="s">
        <v>20</v>
      </c>
      <c r="B16" s="17"/>
    </row>
    <row r="18" customFormat="false" ht="12.75" hidden="false" customHeight="false" outlineLevel="0" collapsed="false">
      <c r="A18" s="1" t="s">
        <v>21</v>
      </c>
    </row>
    <row r="19" customFormat="false" ht="12.75" hidden="false" customHeight="false" outlineLevel="0" collapsed="false">
      <c r="A19" s="1" t="s">
        <v>22</v>
      </c>
    </row>
    <row r="22" customFormat="false" ht="27" hidden="false" customHeight="true" outlineLevel="0" collapsed="false">
      <c r="A22" s="6"/>
      <c r="B22" s="6"/>
      <c r="C22" s="6"/>
      <c r="D22" s="6"/>
      <c r="E22" s="6"/>
      <c r="F22" s="6"/>
      <c r="G22" s="6"/>
      <c r="H22" s="6"/>
    </row>
    <row r="23" customFormat="false" ht="27" hidden="false" customHeight="true" outlineLevel="0" collapsed="false">
      <c r="A23" s="6"/>
      <c r="B23" s="6"/>
      <c r="C23" s="6"/>
      <c r="D23" s="6"/>
      <c r="E23" s="6"/>
      <c r="F23" s="6"/>
      <c r="G23" s="6"/>
      <c r="H23" s="6"/>
    </row>
    <row r="24" customFormat="false" ht="27" hidden="false" customHeight="true" outlineLevel="0" collapsed="false">
      <c r="A24" s="6"/>
      <c r="B24" s="6"/>
      <c r="C24" s="6"/>
      <c r="D24" s="6"/>
      <c r="E24" s="6"/>
      <c r="F24" s="6"/>
      <c r="G24" s="6"/>
      <c r="H24" s="6"/>
      <c r="I24" s="18"/>
      <c r="J24" s="18"/>
    </row>
    <row r="25" customFormat="false" ht="12.75" hidden="false" customHeight="false" outlineLevel="0" collapsed="false">
      <c r="A25" s="19"/>
      <c r="C25" s="19"/>
      <c r="D25" s="19"/>
      <c r="E25" s="19"/>
      <c r="F25" s="19"/>
      <c r="G25" s="19"/>
      <c r="H25" s="19"/>
      <c r="I25" s="19"/>
      <c r="J25" s="19"/>
    </row>
    <row r="26" customFormat="false" ht="12.75" hidden="false" customHeight="false" outlineLevel="0" collapsed="false">
      <c r="A26" s="19"/>
      <c r="C26" s="19"/>
      <c r="D26" s="19"/>
      <c r="E26" s="19"/>
      <c r="F26" s="19"/>
      <c r="G26" s="19"/>
      <c r="H26" s="19"/>
      <c r="I26" s="19"/>
      <c r="J26" s="19"/>
    </row>
    <row r="27" customFormat="false" ht="12.75" hidden="false" customHeight="false" outlineLevel="0" collapsed="false">
      <c r="A27" s="19"/>
      <c r="C27" s="19"/>
      <c r="D27" s="19"/>
      <c r="E27" s="19"/>
      <c r="F27" s="19"/>
      <c r="G27" s="19"/>
      <c r="H27" s="19"/>
      <c r="I27" s="19"/>
      <c r="J27" s="19"/>
    </row>
    <row r="28" customFormat="false" ht="12.75" hidden="false" customHeight="false" outlineLevel="0" collapsed="false">
      <c r="A28" s="18"/>
      <c r="C28" s="18"/>
      <c r="D28" s="18"/>
      <c r="E28" s="18"/>
      <c r="F28" s="18"/>
      <c r="G28" s="18"/>
      <c r="H28" s="18"/>
      <c r="I28" s="18"/>
      <c r="J28" s="18"/>
    </row>
    <row r="29" customFormat="false" ht="12.75" hidden="false" customHeight="false" outlineLevel="0" collapsed="false">
      <c r="A29" s="18"/>
      <c r="C29" s="18"/>
      <c r="D29" s="18"/>
      <c r="E29" s="18"/>
      <c r="F29" s="18"/>
      <c r="G29" s="18"/>
      <c r="H29" s="18"/>
      <c r="I29" s="18"/>
      <c r="J29" s="18"/>
    </row>
    <row r="30" customFormat="false" ht="12.75" hidden="false" customHeight="false" outlineLevel="0" collapsed="false">
      <c r="A30" s="18"/>
      <c r="C30" s="18"/>
      <c r="D30" s="18"/>
      <c r="E30" s="18"/>
      <c r="F30" s="18"/>
      <c r="G30" s="18"/>
      <c r="H30" s="18"/>
      <c r="I30" s="18"/>
      <c r="J30" s="18"/>
    </row>
    <row r="31" customFormat="false" ht="12.75" hidden="false" customHeight="false" outlineLevel="0" collapsed="false">
      <c r="A31" s="19"/>
      <c r="C31" s="19"/>
      <c r="D31" s="19"/>
      <c r="E31" s="19"/>
      <c r="F31" s="19"/>
      <c r="G31" s="19"/>
      <c r="H31" s="19"/>
      <c r="I31" s="19"/>
      <c r="J31" s="19"/>
    </row>
    <row r="32" customFormat="false" ht="12.75" hidden="false" customHeight="false" outlineLevel="0" collapsed="false">
      <c r="A32" s="18"/>
      <c r="C32" s="18"/>
      <c r="D32" s="18"/>
      <c r="E32" s="18"/>
      <c r="F32" s="18"/>
      <c r="G32" s="18"/>
      <c r="H32" s="18"/>
      <c r="I32" s="18"/>
      <c r="J32" s="18"/>
    </row>
    <row r="33" customFormat="false" ht="12.75" hidden="false" customHeight="false" outlineLevel="0" collapsed="false">
      <c r="A33" s="19"/>
      <c r="C33" s="19"/>
      <c r="D33" s="19"/>
      <c r="E33" s="19"/>
      <c r="F33" s="19"/>
      <c r="G33" s="19"/>
      <c r="H33" s="19"/>
      <c r="I33" s="19"/>
      <c r="J33" s="19"/>
    </row>
    <row r="34" customFormat="false" ht="12.75" hidden="false" customHeight="false" outlineLevel="0" collapsed="false">
      <c r="A34" s="19"/>
      <c r="C34" s="19"/>
      <c r="D34" s="19"/>
      <c r="E34" s="19"/>
      <c r="F34" s="19"/>
      <c r="G34" s="19"/>
      <c r="H34" s="19"/>
      <c r="I34" s="19"/>
      <c r="J34" s="19"/>
    </row>
    <row r="35" customFormat="false" ht="12.75" hidden="false" customHeight="false" outlineLevel="0" collapsed="false">
      <c r="A35" s="19"/>
      <c r="C35" s="19"/>
      <c r="D35" s="19"/>
      <c r="E35" s="19"/>
      <c r="F35" s="19"/>
      <c r="G35" s="19"/>
      <c r="H35" s="19"/>
      <c r="I35" s="19"/>
      <c r="J35" s="19"/>
    </row>
    <row r="36" customFormat="false" ht="12.75" hidden="false" customHeight="false" outlineLevel="0" collapsed="false">
      <c r="A36" s="19"/>
      <c r="C36" s="19"/>
      <c r="D36" s="19"/>
      <c r="E36" s="19"/>
      <c r="F36" s="19"/>
      <c r="G36" s="19"/>
      <c r="H36" s="19"/>
      <c r="I36" s="19"/>
      <c r="J36" s="19"/>
    </row>
    <row r="37" customFormat="false" ht="12.75" hidden="false" customHeight="false" outlineLevel="0" collapsed="false">
      <c r="A37" s="19"/>
    </row>
    <row r="39" customFormat="false" ht="12.75" hidden="false" customHeight="false" outlineLevel="0" collapsed="false">
      <c r="C39" s="19"/>
      <c r="D39" s="19"/>
      <c r="E39" s="19"/>
      <c r="F39" s="19"/>
      <c r="G39" s="19"/>
      <c r="H39" s="19"/>
      <c r="I39" s="19"/>
      <c r="J39" s="19"/>
    </row>
  </sheetData>
  <mergeCells count="5">
    <mergeCell ref="A6:A7"/>
    <mergeCell ref="C9:D9"/>
    <mergeCell ref="A22:H22"/>
    <mergeCell ref="A23:H23"/>
    <mergeCell ref="A24:H24"/>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8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6"/>
  <sheetViews>
    <sheetView showFormulas="false" showGridLines="true" showRowColHeaders="true" showZeros="true" rightToLeft="false" tabSelected="true" showOutlineSymbols="true" defaultGridColor="true" view="normal" topLeftCell="A1" colorId="64" zoomScale="100" zoomScaleNormal="100" zoomScalePageLayoutView="50" workbookViewId="0">
      <selection pane="topLeft" activeCell="H8" activeCellId="0" sqref="H8"/>
    </sheetView>
  </sheetViews>
  <sheetFormatPr defaultColWidth="9.13671875" defaultRowHeight="12.75" customHeight="true" zeroHeight="false" outlineLevelRow="0" outlineLevelCol="0"/>
  <cols>
    <col collapsed="false" customWidth="true" hidden="false" outlineLevel="0" max="2" min="1" style="20" width="18.28"/>
    <col collapsed="false" customWidth="true" hidden="false" outlineLevel="0" max="3" min="3" style="20" width="12.56"/>
    <col collapsed="false" customWidth="true" hidden="false" outlineLevel="0" max="4" min="4" style="21" width="18.28"/>
    <col collapsed="false" customWidth="true" hidden="false" outlineLevel="0" max="5" min="5" style="22" width="12.28"/>
    <col collapsed="false" customWidth="true" hidden="false" outlineLevel="0" max="6" min="6" style="9" width="18.28"/>
    <col collapsed="false" customWidth="true" hidden="false" outlineLevel="0" max="8" min="7" style="20" width="10.13"/>
    <col collapsed="false" customWidth="true" hidden="false" outlineLevel="0" max="9" min="9" style="20" width="14.28"/>
    <col collapsed="false" customWidth="false" hidden="false" outlineLevel="0" max="257" min="10" style="20" width="9.14"/>
  </cols>
  <sheetData>
    <row r="1" customFormat="false" ht="23.25" hidden="false" customHeight="false" outlineLevel="0" collapsed="false">
      <c r="A1" s="23" t="s">
        <v>23</v>
      </c>
      <c r="B1" s="1"/>
    </row>
    <row r="2" customFormat="false" ht="38.25" hidden="false" customHeight="false" outlineLevel="0" collapsed="false">
      <c r="A2" s="7" t="s">
        <v>24</v>
      </c>
      <c r="B2" s="7" t="s">
        <v>25</v>
      </c>
      <c r="C2" s="7" t="s">
        <v>26</v>
      </c>
      <c r="D2" s="24" t="s">
        <v>27</v>
      </c>
      <c r="E2" s="7" t="s">
        <v>28</v>
      </c>
      <c r="F2" s="7" t="s">
        <v>29</v>
      </c>
      <c r="G2" s="7" t="s">
        <v>30</v>
      </c>
      <c r="H2" s="7" t="s">
        <v>31</v>
      </c>
      <c r="I2" s="7" t="s">
        <v>12</v>
      </c>
    </row>
    <row r="3" customFormat="false" ht="25.5" hidden="false" customHeight="false" outlineLevel="0" collapsed="false">
      <c r="A3" s="20" t="s">
        <v>32</v>
      </c>
      <c r="B3" s="20" t="s">
        <v>33</v>
      </c>
      <c r="C3" s="20" t="s">
        <v>34</v>
      </c>
      <c r="D3" s="21" t="n">
        <v>200000</v>
      </c>
      <c r="E3" s="22" t="s">
        <v>35</v>
      </c>
      <c r="F3" s="9" t="s">
        <v>36</v>
      </c>
      <c r="G3" s="25" t="n">
        <v>22514</v>
      </c>
      <c r="H3" s="25" t="n">
        <v>36347</v>
      </c>
      <c r="I3" s="20" t="s">
        <v>37</v>
      </c>
    </row>
    <row r="4" customFormat="false" ht="12.75" hidden="false" customHeight="false" outlineLevel="0" collapsed="false">
      <c r="A4" s="20" t="s">
        <v>38</v>
      </c>
      <c r="B4" s="20" t="s">
        <v>39</v>
      </c>
      <c r="C4" s="20" t="s">
        <v>40</v>
      </c>
      <c r="D4" s="21" t="n">
        <v>200000</v>
      </c>
      <c r="E4" s="22" t="s">
        <v>35</v>
      </c>
      <c r="F4" s="9" t="s">
        <v>41</v>
      </c>
      <c r="G4" s="25" t="n">
        <v>20311</v>
      </c>
      <c r="H4" s="25" t="n">
        <v>35704</v>
      </c>
      <c r="I4" s="20" t="s">
        <v>37</v>
      </c>
    </row>
    <row r="5" customFormat="false" ht="12.75" hidden="false" customHeight="false" outlineLevel="0" collapsed="false">
      <c r="A5" s="20" t="s">
        <v>42</v>
      </c>
      <c r="B5" s="20" t="s">
        <v>43</v>
      </c>
      <c r="C5" s="20" t="s">
        <v>44</v>
      </c>
      <c r="D5" s="26" t="n">
        <v>140000</v>
      </c>
      <c r="E5" s="22" t="s">
        <v>45</v>
      </c>
      <c r="G5" s="25" t="n">
        <v>19221</v>
      </c>
      <c r="H5" s="25" t="n">
        <v>36039</v>
      </c>
      <c r="I5" s="20" t="s">
        <v>37</v>
      </c>
    </row>
    <row r="6" customFormat="false" ht="12.75" hidden="false" customHeight="false" outlineLevel="0" collapsed="false">
      <c r="A6" s="20" t="s">
        <v>46</v>
      </c>
      <c r="B6" s="20" t="s">
        <v>47</v>
      </c>
      <c r="C6" s="20" t="s">
        <v>48</v>
      </c>
      <c r="D6" s="26" t="n">
        <v>126000</v>
      </c>
      <c r="E6" s="22" t="s">
        <v>45</v>
      </c>
      <c r="G6" s="25" t="n">
        <v>21566</v>
      </c>
      <c r="H6" s="25" t="n">
        <v>35886</v>
      </c>
      <c r="I6" s="20" t="s">
        <v>37</v>
      </c>
    </row>
    <row r="7" customFormat="false" ht="12.75" hidden="false" customHeight="false" outlineLevel="0" collapsed="false">
      <c r="A7" s="20" t="s">
        <v>49</v>
      </c>
      <c r="B7" s="20" t="s">
        <v>50</v>
      </c>
      <c r="C7" s="20" t="s">
        <v>51</v>
      </c>
      <c r="D7" s="26" t="n">
        <v>108000</v>
      </c>
      <c r="E7" s="22" t="s">
        <v>45</v>
      </c>
      <c r="G7" s="25" t="n">
        <v>17516</v>
      </c>
      <c r="H7" s="25" t="n">
        <v>36528</v>
      </c>
      <c r="I7" s="20" t="s">
        <v>37</v>
      </c>
    </row>
    <row r="8" customFormat="false" ht="12.75" hidden="false" customHeight="false" outlineLevel="0" collapsed="false">
      <c r="A8" s="20" t="s">
        <v>52</v>
      </c>
      <c r="B8" s="20" t="s">
        <v>53</v>
      </c>
      <c r="C8" s="20" t="s">
        <v>54</v>
      </c>
      <c r="D8" s="26" t="n">
        <v>107100</v>
      </c>
      <c r="E8" s="22" t="s">
        <v>45</v>
      </c>
      <c r="G8" s="25" t="n">
        <v>20175</v>
      </c>
      <c r="H8" s="25" t="n">
        <v>35821</v>
      </c>
      <c r="I8" s="20" t="s">
        <v>37</v>
      </c>
    </row>
    <row r="9" customFormat="false" ht="12.75" hidden="false" customHeight="false" outlineLevel="0" collapsed="false">
      <c r="A9" s="20" t="s">
        <v>55</v>
      </c>
      <c r="B9" s="20" t="s">
        <v>56</v>
      </c>
      <c r="C9" s="20" t="s">
        <v>57</v>
      </c>
      <c r="D9" s="26" t="n">
        <v>105060</v>
      </c>
      <c r="E9" s="22" t="s">
        <v>45</v>
      </c>
      <c r="G9" s="25" t="n">
        <v>22062</v>
      </c>
      <c r="H9" s="25" t="n">
        <v>36276</v>
      </c>
      <c r="I9" s="20" t="s">
        <v>37</v>
      </c>
    </row>
    <row r="10" customFormat="false" ht="12.75" hidden="false" customHeight="false" outlineLevel="0" collapsed="false">
      <c r="A10" s="20" t="s">
        <v>58</v>
      </c>
      <c r="B10" s="20" t="s">
        <v>59</v>
      </c>
      <c r="C10" s="20" t="s">
        <v>60</v>
      </c>
      <c r="D10" s="26" t="n">
        <v>105000</v>
      </c>
      <c r="E10" s="22" t="s">
        <v>45</v>
      </c>
      <c r="G10" s="25" t="n">
        <v>23264</v>
      </c>
      <c r="H10" s="25" t="n">
        <v>36342</v>
      </c>
      <c r="I10" s="20" t="s">
        <v>37</v>
      </c>
    </row>
    <row r="11" customFormat="false" ht="12.75" hidden="false" customHeight="false" outlineLevel="0" collapsed="false">
      <c r="A11" s="20" t="s">
        <v>61</v>
      </c>
      <c r="B11" s="20" t="s">
        <v>62</v>
      </c>
      <c r="C11" s="20" t="s">
        <v>63</v>
      </c>
      <c r="D11" s="21" t="n">
        <v>84000</v>
      </c>
      <c r="G11" s="25" t="n">
        <v>20951</v>
      </c>
      <c r="H11" s="25" t="n">
        <v>35947</v>
      </c>
      <c r="I11" s="20" t="s">
        <v>37</v>
      </c>
    </row>
    <row r="12" customFormat="false" ht="12.75" hidden="false" customHeight="false" outlineLevel="0" collapsed="false">
      <c r="A12" s="20" t="s">
        <v>64</v>
      </c>
      <c r="B12" s="20" t="s">
        <v>65</v>
      </c>
      <c r="C12" s="20" t="s">
        <v>66</v>
      </c>
      <c r="D12" s="21" t="n">
        <v>70000</v>
      </c>
      <c r="G12" s="25" t="n">
        <v>25426</v>
      </c>
      <c r="H12" s="25" t="n">
        <v>35961</v>
      </c>
      <c r="I12" s="20" t="s">
        <v>37</v>
      </c>
    </row>
    <row r="13" customFormat="false" ht="12.75" hidden="false" customHeight="false" outlineLevel="0" collapsed="false">
      <c r="A13" s="20" t="s">
        <v>67</v>
      </c>
      <c r="B13" s="20" t="s">
        <v>68</v>
      </c>
      <c r="C13" s="20" t="s">
        <v>69</v>
      </c>
      <c r="D13" s="21" t="n">
        <v>50000</v>
      </c>
      <c r="G13" s="25" t="n">
        <v>20182</v>
      </c>
      <c r="H13" s="25" t="n">
        <v>35828</v>
      </c>
      <c r="I13" s="20" t="s">
        <v>37</v>
      </c>
    </row>
    <row r="14" customFormat="false" ht="12.75" hidden="false" customHeight="false" outlineLevel="0" collapsed="false">
      <c r="A14" s="20" t="s">
        <v>70</v>
      </c>
      <c r="B14" s="20" t="s">
        <v>71</v>
      </c>
      <c r="C14" s="20" t="s">
        <v>72</v>
      </c>
      <c r="D14" s="21" t="n">
        <v>30800</v>
      </c>
      <c r="G14" s="25" t="n">
        <v>27834</v>
      </c>
      <c r="H14" s="25" t="n">
        <v>36200</v>
      </c>
      <c r="I14" s="20" t="s">
        <v>37</v>
      </c>
    </row>
    <row r="15" customFormat="false" ht="12.75" hidden="false" customHeight="false" outlineLevel="0" collapsed="false">
      <c r="A15" s="20" t="s">
        <v>73</v>
      </c>
      <c r="B15" s="20" t="s">
        <v>74</v>
      </c>
      <c r="C15" s="20" t="s">
        <v>75</v>
      </c>
      <c r="D15" s="21" t="n">
        <v>30800</v>
      </c>
      <c r="G15" s="25" t="n">
        <v>27825</v>
      </c>
      <c r="H15" s="25" t="n">
        <v>36297</v>
      </c>
      <c r="I15" s="20" t="s">
        <v>37</v>
      </c>
    </row>
    <row r="16" customFormat="false" ht="12.75" hidden="false" customHeight="false" outlineLevel="0" collapsed="false">
      <c r="A16" s="20" t="s">
        <v>76</v>
      </c>
      <c r="B16" s="20" t="s">
        <v>77</v>
      </c>
      <c r="C16" s="20" t="s">
        <v>78</v>
      </c>
      <c r="D16" s="21" t="n">
        <v>24600</v>
      </c>
      <c r="G16" s="25" t="n">
        <v>27970</v>
      </c>
      <c r="H16" s="25" t="n">
        <v>36458</v>
      </c>
      <c r="I16" s="20" t="s">
        <v>37</v>
      </c>
    </row>
    <row r="18" customFormat="false" ht="12.75" hidden="false" customHeight="false" outlineLevel="0" collapsed="false">
      <c r="A18" s="1" t="s">
        <v>79</v>
      </c>
      <c r="B18" s="0"/>
      <c r="C18" s="0"/>
      <c r="D18" s="0"/>
      <c r="E18" s="0"/>
      <c r="F18" s="0"/>
      <c r="G18" s="0"/>
      <c r="H18" s="0"/>
      <c r="I18" s="0"/>
      <c r="J18" s="0"/>
      <c r="K18" s="0"/>
      <c r="L18" s="0"/>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row>
    <row r="19" customFormat="false" ht="12.75" hidden="false" customHeight="false" outlineLevel="0" collapsed="false">
      <c r="A19" s="1" t="s">
        <v>80</v>
      </c>
      <c r="B19" s="0"/>
      <c r="C19" s="0"/>
      <c r="D19" s="0"/>
      <c r="E19" s="0"/>
      <c r="F19" s="0"/>
      <c r="G19" s="0"/>
      <c r="H19" s="0"/>
      <c r="I19" s="0"/>
      <c r="J19" s="0"/>
      <c r="K19" s="0"/>
      <c r="L19" s="0"/>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row>
    <row r="20" customFormat="false" ht="12.75" hidden="false" customHeight="false" outlineLevel="0" collapsed="false">
      <c r="A20" s="1"/>
      <c r="B20" s="0"/>
      <c r="C20" s="0"/>
      <c r="D20" s="0"/>
      <c r="E20" s="0"/>
      <c r="F20" s="0"/>
      <c r="G20" s="0"/>
      <c r="H20" s="0"/>
      <c r="I20" s="0"/>
      <c r="J20" s="0"/>
      <c r="K20" s="0"/>
      <c r="L20" s="0"/>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row>
    <row r="21" customFormat="false" ht="12.75" hidden="false" customHeight="false" outlineLevel="0" collapsed="false">
      <c r="A21" s="0" t="s">
        <v>81</v>
      </c>
      <c r="B21" s="0"/>
      <c r="C21" s="0"/>
      <c r="D21" s="0"/>
      <c r="E21" s="0"/>
      <c r="F21" s="0"/>
      <c r="G21" s="0"/>
      <c r="H21" s="0"/>
      <c r="I21" s="0"/>
      <c r="J21" s="0"/>
      <c r="K21" s="0"/>
      <c r="L21" s="0"/>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row>
    <row r="22" customFormat="false" ht="12.75" hidden="false" customHeight="false" outlineLevel="0" collapsed="false">
      <c r="A22" s="0" t="s">
        <v>82</v>
      </c>
      <c r="B22" s="0"/>
      <c r="C22" s="0"/>
      <c r="D22" s="0"/>
      <c r="E22" s="0"/>
      <c r="F22" s="0"/>
      <c r="G22" s="0"/>
      <c r="H22" s="0"/>
      <c r="I22" s="0"/>
      <c r="J22" s="0"/>
      <c r="K22" s="0"/>
      <c r="L22" s="0"/>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row>
    <row r="23" customFormat="false" ht="12.75" hidden="false" customHeight="false" outlineLevel="0" collapsed="false">
      <c r="A23" s="0" t="s">
        <v>83</v>
      </c>
      <c r="B23" s="0"/>
      <c r="C23" s="0"/>
      <c r="D23" s="0"/>
      <c r="E23" s="0"/>
      <c r="F23" s="0"/>
      <c r="G23" s="0"/>
      <c r="H23" s="0"/>
      <c r="I23" s="0"/>
      <c r="J23" s="0"/>
      <c r="K23" s="0"/>
      <c r="L23" s="0"/>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row>
    <row r="24" customFormat="false" ht="12.75" hidden="false" customHeight="false" outlineLevel="0" collapsed="false">
      <c r="A24" s="0" t="s">
        <v>84</v>
      </c>
      <c r="B24" s="0"/>
      <c r="C24" s="0"/>
      <c r="D24" s="0"/>
      <c r="E24" s="0"/>
      <c r="F24" s="0"/>
      <c r="G24" s="0"/>
      <c r="H24" s="0"/>
      <c r="I24" s="0"/>
      <c r="J24" s="0"/>
      <c r="K24" s="0"/>
      <c r="L24" s="0"/>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row>
    <row r="25" customFormat="false" ht="12.75" hidden="false" customHeight="false" outlineLevel="0" collapsed="false">
      <c r="A25" s="0" t="s">
        <v>85</v>
      </c>
      <c r="B25" s="0"/>
      <c r="C25" s="0"/>
      <c r="D25" s="0"/>
      <c r="E25" s="0"/>
      <c r="F25" s="0"/>
      <c r="G25" s="0"/>
      <c r="H25" s="0"/>
      <c r="I25" s="0"/>
      <c r="J25" s="0"/>
      <c r="K25" s="0"/>
      <c r="L25" s="0"/>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row>
    <row r="26" customFormat="false" ht="12.75" hidden="false" customHeight="false" outlineLevel="0" collapsed="false">
      <c r="A26" s="0" t="s">
        <v>86</v>
      </c>
      <c r="B26" s="0"/>
      <c r="C26" s="0"/>
      <c r="D26" s="0"/>
      <c r="E26" s="0"/>
      <c r="F26" s="0"/>
      <c r="G26" s="0"/>
      <c r="H26" s="0"/>
      <c r="I26" s="0"/>
      <c r="J26" s="0"/>
      <c r="K26" s="0"/>
      <c r="L26" s="0"/>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L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9" activeCellId="0" sqref="E9"/>
    </sheetView>
  </sheetViews>
  <sheetFormatPr defaultColWidth="9.0546875" defaultRowHeight="12.75" customHeight="true" zeroHeight="false" outlineLevelRow="0" outlineLevelCol="0"/>
  <cols>
    <col collapsed="false" customWidth="true" hidden="false" outlineLevel="0" max="1" min="1" style="0" width="15.99"/>
    <col collapsed="false" customWidth="true" hidden="false" outlineLevel="0" max="2" min="2" style="0" width="17.85"/>
    <col collapsed="false" customWidth="true" hidden="false" outlineLevel="0" max="4" min="4" style="0" width="24.13"/>
    <col collapsed="false" customWidth="true" hidden="false" outlineLevel="0" max="5" min="5" style="0" width="43.41"/>
    <col collapsed="false" customWidth="true" hidden="false" outlineLevel="0" max="6" min="6" style="0" width="35.56"/>
    <col collapsed="false" customWidth="true" hidden="false" outlineLevel="0" max="8" min="8" style="0" width="18.56"/>
    <col collapsed="false" customWidth="true" hidden="false" outlineLevel="0" max="9" min="9" style="0" width="30.41"/>
  </cols>
  <sheetData>
    <row r="3" customFormat="false" ht="24.75" hidden="false" customHeight="true" outlineLevel="0" collapsed="false">
      <c r="A3" s="27" t="s">
        <v>87</v>
      </c>
      <c r="B3" s="27" t="s">
        <v>88</v>
      </c>
      <c r="C3" s="28" t="s">
        <v>89</v>
      </c>
      <c r="D3" s="28" t="s">
        <v>27</v>
      </c>
      <c r="E3" s="28" t="s">
        <v>90</v>
      </c>
      <c r="F3" s="27" t="s">
        <v>91</v>
      </c>
      <c r="G3" s="29" t="s">
        <v>92</v>
      </c>
      <c r="H3" s="29" t="s">
        <v>93</v>
      </c>
      <c r="I3" s="29" t="s">
        <v>94</v>
      </c>
      <c r="J3" s="27" t="s">
        <v>95</v>
      </c>
      <c r="K3" s="27" t="s">
        <v>96</v>
      </c>
      <c r="L3" s="27" t="s">
        <v>97</v>
      </c>
    </row>
    <row r="4" customFormat="false" ht="89.25" hidden="false" customHeight="false" outlineLevel="0" collapsed="false">
      <c r="A4" s="30" t="s">
        <v>98</v>
      </c>
      <c r="B4" s="30" t="s">
        <v>99</v>
      </c>
      <c r="C4" s="31" t="n">
        <v>35735</v>
      </c>
      <c r="D4" s="30" t="s">
        <v>100</v>
      </c>
      <c r="E4" s="30" t="s">
        <v>101</v>
      </c>
      <c r="F4" s="30" t="s">
        <v>102</v>
      </c>
      <c r="G4" s="31" t="n">
        <v>40117</v>
      </c>
      <c r="H4" s="30" t="s">
        <v>103</v>
      </c>
      <c r="I4" s="30" t="s">
        <v>104</v>
      </c>
      <c r="J4" s="30" t="s">
        <v>105</v>
      </c>
      <c r="L4" s="30" t="s">
        <v>106</v>
      </c>
    </row>
    <row r="5" customFormat="false" ht="51" hidden="false" customHeight="false" outlineLevel="0" collapsed="false">
      <c r="A5" s="30" t="s">
        <v>107</v>
      </c>
      <c r="B5" s="30" t="s">
        <v>108</v>
      </c>
      <c r="C5" s="31" t="n">
        <v>36342</v>
      </c>
      <c r="D5" s="30" t="s">
        <v>109</v>
      </c>
      <c r="E5" s="30" t="s">
        <v>110</v>
      </c>
      <c r="F5" s="30"/>
      <c r="G5" s="31" t="n">
        <v>37441</v>
      </c>
      <c r="H5" s="30" t="s">
        <v>111</v>
      </c>
      <c r="I5" s="30" t="s">
        <v>112</v>
      </c>
      <c r="J5" s="30" t="s">
        <v>36</v>
      </c>
      <c r="L5" s="30" t="s">
        <v>106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5" activeCellId="0" sqref="A5"/>
    </sheetView>
  </sheetViews>
  <sheetFormatPr defaultColWidth="9.0546875" defaultRowHeight="12.75" customHeight="true" zeroHeight="false" outlineLevelRow="0" outlineLevelCol="0"/>
  <cols>
    <col collapsed="false" customWidth="true" hidden="false" outlineLevel="0" max="1" min="1" style="0" width="20.41"/>
    <col collapsed="false" customWidth="true" hidden="false" outlineLevel="0" max="2" min="2" style="0" width="24.28"/>
    <col collapsed="false" customWidth="true" hidden="false" outlineLevel="0" max="3" min="3" style="0" width="19.99"/>
    <col collapsed="false" customWidth="true" hidden="false" outlineLevel="0" max="5" min="5" style="0" width="11.56"/>
    <col collapsed="false" customWidth="true" hidden="false" outlineLevel="0" max="6" min="6" style="0" width="17.28"/>
    <col collapsed="false" customWidth="true" hidden="false" outlineLevel="0" max="7" min="7" style="0" width="48.99"/>
    <col collapsed="false" customWidth="true" hidden="false" outlineLevel="0" max="8" min="8" style="0" width="13.28"/>
    <col collapsed="false" customWidth="true" hidden="false" outlineLevel="0" max="9" min="9" style="0" width="13.14"/>
    <col collapsed="false" customWidth="true" hidden="false" outlineLevel="0" max="10" min="10" style="0" width="22.99"/>
  </cols>
  <sheetData>
    <row r="1" customFormat="false" ht="12.75" hidden="false" customHeight="false" outlineLevel="0" collapsed="false">
      <c r="B1" s="32"/>
      <c r="F1" s="33"/>
      <c r="G1" s="0" t="s">
        <v>113</v>
      </c>
      <c r="K1" s="16"/>
    </row>
    <row r="2" customFormat="false" ht="24.75" hidden="false" customHeight="true" outlineLevel="0" collapsed="false">
      <c r="A2" s="34" t="s">
        <v>87</v>
      </c>
      <c r="B2" s="34" t="s">
        <v>114</v>
      </c>
      <c r="C2" s="34" t="s">
        <v>115</v>
      </c>
      <c r="D2" s="35" t="s">
        <v>116</v>
      </c>
      <c r="E2" s="35" t="s">
        <v>117</v>
      </c>
      <c r="F2" s="36" t="s">
        <v>118</v>
      </c>
      <c r="G2" s="34" t="s">
        <v>91</v>
      </c>
      <c r="H2" s="34" t="s">
        <v>92</v>
      </c>
      <c r="I2" s="34" t="s">
        <v>119</v>
      </c>
      <c r="J2" s="34" t="s">
        <v>95</v>
      </c>
      <c r="K2" s="34" t="s">
        <v>120</v>
      </c>
    </row>
    <row r="3" customFormat="false" ht="22.5" hidden="false" customHeight="false" outlineLevel="0" collapsed="false">
      <c r="A3" s="37" t="s">
        <v>121</v>
      </c>
      <c r="B3" s="38" t="s">
        <v>122</v>
      </c>
      <c r="C3" s="38" t="s">
        <v>122</v>
      </c>
      <c r="D3" s="39" t="s">
        <v>123</v>
      </c>
      <c r="E3" s="38" t="s">
        <v>124</v>
      </c>
      <c r="F3" s="40" t="n">
        <v>9000</v>
      </c>
      <c r="G3" s="38" t="s">
        <v>123</v>
      </c>
      <c r="H3" s="38" t="s">
        <v>125</v>
      </c>
      <c r="I3" s="38" t="s">
        <v>123</v>
      </c>
      <c r="J3" s="38" t="s">
        <v>123</v>
      </c>
      <c r="K3" s="41" t="s">
        <v>45</v>
      </c>
    </row>
    <row r="4" customFormat="false" ht="22.5" hidden="false" customHeight="false" outlineLevel="0" collapsed="false">
      <c r="A4" s="37" t="s">
        <v>98</v>
      </c>
      <c r="B4" s="38" t="s">
        <v>126</v>
      </c>
      <c r="C4" s="38" t="s">
        <v>127</v>
      </c>
      <c r="D4" s="39"/>
      <c r="E4" s="38"/>
      <c r="F4" s="40" t="s">
        <v>128</v>
      </c>
      <c r="G4" s="38"/>
      <c r="H4" s="38"/>
      <c r="I4" s="38"/>
      <c r="J4" s="38"/>
      <c r="K4" s="41"/>
    </row>
    <row r="5" customFormat="false" ht="78.75" hidden="false" customHeight="false" outlineLevel="0" collapsed="false">
      <c r="A5" s="37" t="s">
        <v>98</v>
      </c>
      <c r="B5" s="38" t="s">
        <v>129</v>
      </c>
      <c r="C5" s="38" t="s">
        <v>129</v>
      </c>
      <c r="D5" s="39" t="n">
        <v>36673</v>
      </c>
      <c r="E5" s="38" t="s">
        <v>124</v>
      </c>
      <c r="F5" s="40" t="n">
        <v>10000</v>
      </c>
      <c r="G5" s="42" t="s">
        <v>130</v>
      </c>
      <c r="H5" s="38"/>
      <c r="I5" s="38"/>
      <c r="J5" s="42" t="s">
        <v>131</v>
      </c>
      <c r="K5" s="41" t="s">
        <v>35</v>
      </c>
    </row>
    <row r="6" customFormat="false" ht="67.5" hidden="false" customHeight="false" outlineLevel="0" collapsed="false">
      <c r="A6" s="37" t="s">
        <v>132</v>
      </c>
      <c r="B6" s="38" t="s">
        <v>133</v>
      </c>
      <c r="C6" s="38" t="s">
        <v>133</v>
      </c>
      <c r="D6" s="39" t="n">
        <v>35780</v>
      </c>
      <c r="E6" s="38" t="s">
        <v>124</v>
      </c>
      <c r="F6" s="40" t="n">
        <v>3000</v>
      </c>
      <c r="G6" s="42" t="s">
        <v>134</v>
      </c>
      <c r="H6" s="38" t="s">
        <v>135</v>
      </c>
      <c r="I6" s="38" t="s">
        <v>136</v>
      </c>
      <c r="J6" s="42" t="s">
        <v>137</v>
      </c>
      <c r="K6" s="41"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0" activeCellId="0" sqref="C10"/>
    </sheetView>
  </sheetViews>
  <sheetFormatPr defaultColWidth="9.0546875" defaultRowHeight="12.75" customHeight="true" zeroHeight="false" outlineLevelRow="0" outlineLevelCol="0"/>
  <cols>
    <col collapsed="false" customWidth="true" hidden="false" outlineLevel="0" max="1" min="1" style="0" width="16.28"/>
    <col collapsed="false" customWidth="true" hidden="false" outlineLevel="0" max="3" min="3" style="0" width="16.56"/>
    <col collapsed="false" customWidth="true" hidden="false" outlineLevel="0" max="9" min="9" style="0" width="11.99"/>
    <col collapsed="false" customWidth="true" hidden="false" outlineLevel="0" max="10" min="10" style="0" width="11.7"/>
  </cols>
  <sheetData>
    <row r="1" customFormat="false" ht="12.75" hidden="false" customHeight="false" outlineLevel="0" collapsed="false">
      <c r="A1" s="1" t="s">
        <v>138</v>
      </c>
      <c r="H1" s="16"/>
    </row>
    <row r="2" customFormat="false" ht="12.75" hidden="false" customHeight="false" outlineLevel="0" collapsed="false">
      <c r="H2" s="16"/>
    </row>
    <row r="3" customFormat="false" ht="12.75" hidden="false" customHeight="false" outlineLevel="0" collapsed="false">
      <c r="H3" s="16"/>
    </row>
    <row r="4" customFormat="false" ht="25.5" hidden="false" customHeight="false" outlineLevel="0" collapsed="false">
      <c r="A4" s="28" t="s">
        <v>139</v>
      </c>
      <c r="B4" s="28" t="s">
        <v>140</v>
      </c>
      <c r="C4" s="28" t="s">
        <v>141</v>
      </c>
      <c r="D4" s="28" t="s">
        <v>142</v>
      </c>
      <c r="E4" s="28" t="s">
        <v>116</v>
      </c>
      <c r="F4" s="28" t="s">
        <v>143</v>
      </c>
      <c r="G4" s="28" t="s">
        <v>144</v>
      </c>
      <c r="H4" s="28"/>
      <c r="I4" s="28" t="s">
        <v>145</v>
      </c>
      <c r="J4" s="28" t="s">
        <v>146</v>
      </c>
    </row>
    <row r="5" customFormat="false" ht="38.25" hidden="false" customHeight="false" outlineLevel="0" collapsed="false">
      <c r="A5" s="43" t="s">
        <v>147</v>
      </c>
      <c r="B5" s="43" t="s">
        <v>148</v>
      </c>
      <c r="C5" s="43" t="s">
        <v>149</v>
      </c>
      <c r="D5" s="43" t="s">
        <v>150</v>
      </c>
      <c r="E5" s="44" t="n">
        <v>35947</v>
      </c>
      <c r="F5" s="44" t="n">
        <v>37772</v>
      </c>
      <c r="G5" s="45" t="n">
        <v>4355.21</v>
      </c>
      <c r="H5" s="46" t="s">
        <v>151</v>
      </c>
      <c r="I5" s="47"/>
      <c r="J5" s="47" t="s">
        <v>113</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31" activeCellId="0" sqref="I31"/>
    </sheetView>
  </sheetViews>
  <sheetFormatPr defaultColWidth="9.0546875" defaultRowHeight="12.75" customHeight="true" zeroHeight="false" outlineLevelRow="0" outlineLevelCol="0"/>
  <cols>
    <col collapsed="false" customWidth="true" hidden="false" outlineLevel="0" max="1" min="1" style="0" width="6.28"/>
    <col collapsed="false" customWidth="true" hidden="false" outlineLevel="0" max="2" min="2" style="0" width="31.42"/>
    <col collapsed="false" customWidth="true" hidden="false" outlineLevel="0" max="3" min="3" style="0" width="2.99"/>
    <col collapsed="false" customWidth="true" hidden="false" outlineLevel="0" max="5" min="5" style="0" width="2.56"/>
    <col collapsed="false" customWidth="true" hidden="false" outlineLevel="0" max="6" min="6" style="0" width="11.42"/>
    <col collapsed="false" customWidth="true" hidden="false" outlineLevel="0" max="7" min="7" style="0" width="3.28"/>
    <col collapsed="false" customWidth="true" hidden="false" outlineLevel="0" max="8" min="8" style="0" width="10.28"/>
    <col collapsed="false" customWidth="true" hidden="false" outlineLevel="0" max="9" min="9" style="0" width="3.28"/>
    <col collapsed="false" customWidth="true" hidden="false" outlineLevel="0" max="11" min="11" style="0" width="4.99"/>
    <col collapsed="false" customWidth="true" hidden="false" outlineLevel="0" max="12" min="12" style="0" width="13.7"/>
  </cols>
  <sheetData>
    <row r="1" customFormat="false" ht="18" hidden="false" customHeight="false" outlineLevel="0" collapsed="false">
      <c r="A1" s="48" t="s">
        <v>152</v>
      </c>
      <c r="B1" s="48"/>
      <c r="C1" s="48"/>
      <c r="D1" s="48"/>
      <c r="E1" s="48"/>
      <c r="F1" s="48"/>
      <c r="G1" s="48"/>
      <c r="H1" s="48"/>
      <c r="I1" s="48"/>
      <c r="J1" s="48"/>
      <c r="K1" s="48"/>
      <c r="L1" s="48"/>
    </row>
    <row r="2" customFormat="false" ht="15.75" hidden="false" customHeight="false" outlineLevel="0" collapsed="false">
      <c r="A2" s="49" t="s">
        <v>153</v>
      </c>
      <c r="B2" s="49"/>
      <c r="C2" s="49"/>
      <c r="D2" s="49"/>
      <c r="E2" s="49"/>
      <c r="F2" s="49"/>
      <c r="G2" s="49"/>
      <c r="H2" s="49"/>
      <c r="I2" s="49"/>
      <c r="J2" s="49"/>
      <c r="K2" s="49"/>
      <c r="L2" s="49"/>
    </row>
    <row r="3" customFormat="false" ht="15.75" hidden="false" customHeight="false" outlineLevel="0" collapsed="false">
      <c r="A3" s="50" t="s">
        <v>154</v>
      </c>
      <c r="B3" s="50"/>
      <c r="C3" s="50"/>
      <c r="D3" s="50"/>
      <c r="E3" s="50"/>
      <c r="F3" s="50"/>
      <c r="G3" s="50"/>
      <c r="H3" s="50"/>
      <c r="I3" s="50"/>
      <c r="J3" s="50"/>
      <c r="K3" s="50"/>
      <c r="L3" s="50"/>
    </row>
    <row r="4" customFormat="false" ht="12.75" hidden="false" customHeight="false" outlineLevel="0" collapsed="false">
      <c r="A4" s="51" t="s">
        <v>155</v>
      </c>
      <c r="B4" s="51"/>
      <c r="C4" s="51"/>
      <c r="D4" s="51"/>
      <c r="E4" s="51"/>
      <c r="F4" s="51"/>
      <c r="G4" s="51"/>
      <c r="H4" s="51"/>
      <c r="I4" s="51"/>
      <c r="J4" s="51"/>
      <c r="K4" s="51"/>
      <c r="L4" s="51"/>
    </row>
    <row r="5" customFormat="false" ht="12.75" hidden="false" customHeight="false" outlineLevel="0" collapsed="false">
      <c r="A5" s="51"/>
      <c r="B5" s="51"/>
      <c r="C5" s="51"/>
      <c r="D5" s="51"/>
      <c r="E5" s="51"/>
      <c r="F5" s="51"/>
      <c r="G5" s="51"/>
      <c r="H5" s="51"/>
      <c r="I5" s="51"/>
      <c r="J5" s="51"/>
      <c r="K5" s="51"/>
      <c r="L5" s="51"/>
    </row>
    <row r="6" customFormat="false" ht="18" hidden="false" customHeight="false" outlineLevel="0" collapsed="false">
      <c r="A6" s="52"/>
      <c r="B6" s="52"/>
      <c r="C6" s="52"/>
      <c r="D6" s="52"/>
      <c r="E6" s="52"/>
      <c r="F6" s="52"/>
      <c r="G6" s="52"/>
      <c r="H6" s="52"/>
      <c r="I6" s="52"/>
      <c r="J6" s="52"/>
      <c r="K6" s="52"/>
      <c r="L6" s="52"/>
    </row>
    <row r="8" customFormat="false" ht="12.75" hidden="false" customHeight="false" outlineLevel="0" collapsed="false">
      <c r="A8" s="16"/>
      <c r="B8" s="53" t="s">
        <v>156</v>
      </c>
      <c r="C8" s="16"/>
      <c r="D8" s="54" t="s">
        <v>157</v>
      </c>
      <c r="E8" s="16"/>
      <c r="F8" s="54" t="s">
        <v>158</v>
      </c>
      <c r="G8" s="16"/>
      <c r="H8" s="54" t="s">
        <v>159</v>
      </c>
      <c r="I8" s="16"/>
      <c r="J8" s="54" t="s">
        <v>160</v>
      </c>
      <c r="K8" s="16"/>
      <c r="L8" s="54" t="s">
        <v>161</v>
      </c>
    </row>
    <row r="9" customFormat="false" ht="12.75" hidden="false" customHeight="false" outlineLevel="0" collapsed="false">
      <c r="B9" s="0" t="s">
        <v>162</v>
      </c>
      <c r="D9" s="55" t="n">
        <v>36683</v>
      </c>
      <c r="F9" s="0" t="n">
        <v>1311277</v>
      </c>
      <c r="H9" s="55" t="n">
        <v>36708</v>
      </c>
      <c r="J9" s="0" t="n">
        <v>0</v>
      </c>
      <c r="L9" s="56" t="n">
        <v>1974.14</v>
      </c>
    </row>
    <row r="10" customFormat="false" ht="12.75" hidden="false" customHeight="false" outlineLevel="0" collapsed="false">
      <c r="B10" s="0" t="s">
        <v>162</v>
      </c>
      <c r="D10" s="55" t="n">
        <v>36683</v>
      </c>
      <c r="F10" s="0" t="n">
        <v>1316368</v>
      </c>
      <c r="H10" s="55" t="n">
        <v>36708</v>
      </c>
      <c r="J10" s="0" t="n">
        <v>0</v>
      </c>
      <c r="L10" s="56" t="n">
        <v>1231.78</v>
      </c>
    </row>
    <row r="11" customFormat="false" ht="12.75" hidden="false" customHeight="false" outlineLevel="0" collapsed="false">
      <c r="B11" s="0" t="s">
        <v>163</v>
      </c>
      <c r="D11" s="55" t="n">
        <v>36682</v>
      </c>
      <c r="H11" s="55" t="n">
        <v>36708</v>
      </c>
      <c r="J11" s="0" t="n">
        <v>0</v>
      </c>
      <c r="L11" s="56" t="n">
        <v>3045.24</v>
      </c>
    </row>
    <row r="12" customFormat="false" ht="12.75" hidden="false" customHeight="false" outlineLevel="0" collapsed="false">
      <c r="B12" s="0" t="s">
        <v>164</v>
      </c>
      <c r="D12" s="55" t="n">
        <v>36675</v>
      </c>
      <c r="F12" s="0" t="n">
        <v>709124345</v>
      </c>
      <c r="H12" s="55" t="n">
        <v>36690</v>
      </c>
      <c r="J12" s="0" t="n">
        <v>0</v>
      </c>
      <c r="L12" s="56" t="n">
        <v>40.25</v>
      </c>
    </row>
    <row r="13" customFormat="false" ht="12.75" hidden="false" customHeight="false" outlineLevel="0" collapsed="false">
      <c r="B13" s="0" t="s">
        <v>164</v>
      </c>
      <c r="D13" s="55" t="n">
        <v>36682</v>
      </c>
      <c r="F13" s="0" t="n">
        <v>709167925</v>
      </c>
      <c r="H13" s="55" t="n">
        <v>36697</v>
      </c>
      <c r="J13" s="0" t="n">
        <v>0</v>
      </c>
      <c r="L13" s="56" t="n">
        <v>228.57</v>
      </c>
    </row>
    <row r="14" customFormat="false" ht="12.75" hidden="false" customHeight="false" outlineLevel="0" collapsed="false">
      <c r="B14" s="0" t="s">
        <v>164</v>
      </c>
      <c r="D14" s="55" t="n">
        <v>36683</v>
      </c>
      <c r="F14" s="0" t="n">
        <v>495270474</v>
      </c>
      <c r="H14" s="55" t="n">
        <v>36698</v>
      </c>
      <c r="J14" s="0" t="n">
        <v>0</v>
      </c>
      <c r="L14" s="56" t="n">
        <v>162.88</v>
      </c>
    </row>
    <row r="15" customFormat="false" ht="12.75" hidden="false" customHeight="false" outlineLevel="0" collapsed="false">
      <c r="B15" s="0" t="s">
        <v>165</v>
      </c>
      <c r="D15" s="55" t="n">
        <v>36672</v>
      </c>
      <c r="F15" s="57" t="s">
        <v>166</v>
      </c>
      <c r="H15" s="55" t="n">
        <v>36702</v>
      </c>
      <c r="J15" s="0" t="n">
        <v>0</v>
      </c>
      <c r="L15" s="56" t="n">
        <v>59.1</v>
      </c>
    </row>
    <row r="16" customFormat="false" ht="12.75" hidden="false" customHeight="false" outlineLevel="0" collapsed="false">
      <c r="B16" s="0" t="s">
        <v>167</v>
      </c>
      <c r="D16" s="55" t="n">
        <v>36681</v>
      </c>
      <c r="F16" s="57" t="s">
        <v>168</v>
      </c>
      <c r="H16" s="55" t="n">
        <v>36691</v>
      </c>
      <c r="J16" s="0" t="n">
        <v>0</v>
      </c>
      <c r="L16" s="56" t="n">
        <v>553.6</v>
      </c>
    </row>
    <row r="17" customFormat="false" ht="12.75" hidden="false" customHeight="false" outlineLevel="0" collapsed="false">
      <c r="B17" s="0" t="s">
        <v>169</v>
      </c>
      <c r="D17" s="55" t="n">
        <v>36683</v>
      </c>
      <c r="H17" s="55" t="n">
        <v>36708</v>
      </c>
      <c r="J17" s="0" t="n">
        <v>0</v>
      </c>
      <c r="L17" s="56" t="n">
        <v>38.63</v>
      </c>
    </row>
    <row r="18" customFormat="false" ht="12.75" hidden="false" customHeight="false" outlineLevel="0" collapsed="false">
      <c r="B18" s="0" t="s">
        <v>170</v>
      </c>
      <c r="D18" s="55" t="n">
        <v>36672</v>
      </c>
      <c r="F18" s="0" t="n">
        <v>1923</v>
      </c>
      <c r="H18" s="55" t="n">
        <v>36687</v>
      </c>
      <c r="J18" s="0" t="n">
        <v>3</v>
      </c>
      <c r="L18" s="56" t="n">
        <v>212.5</v>
      </c>
    </row>
    <row r="19" customFormat="false" ht="12.75" hidden="false" customHeight="false" outlineLevel="0" collapsed="false">
      <c r="B19" s="0" t="s">
        <v>171</v>
      </c>
      <c r="D19" s="55" t="n">
        <v>36680</v>
      </c>
      <c r="H19" s="55" t="n">
        <v>36687</v>
      </c>
      <c r="J19" s="0" t="n">
        <v>3</v>
      </c>
      <c r="L19" s="56" t="n">
        <v>485.85</v>
      </c>
    </row>
    <row r="20" customFormat="false" ht="12.75" hidden="false" customHeight="false" outlineLevel="0" collapsed="false">
      <c r="B20" s="0" t="s">
        <v>164</v>
      </c>
      <c r="D20" s="55" t="n">
        <v>36668</v>
      </c>
      <c r="F20" s="0" t="n">
        <v>709078751</v>
      </c>
      <c r="H20" s="55" t="n">
        <v>36683</v>
      </c>
      <c r="J20" s="0" t="n">
        <v>7</v>
      </c>
      <c r="L20" s="56" t="n">
        <v>39.52</v>
      </c>
    </row>
    <row r="21" customFormat="false" ht="12.75" hidden="false" customHeight="false" outlineLevel="0" collapsed="false">
      <c r="B21" s="0" t="s">
        <v>172</v>
      </c>
      <c r="D21" s="55" t="n">
        <v>36672</v>
      </c>
      <c r="F21" s="0" t="n">
        <v>9254</v>
      </c>
      <c r="H21" s="55" t="n">
        <v>36682</v>
      </c>
      <c r="J21" s="0" t="n">
        <v>8</v>
      </c>
      <c r="L21" s="56" t="n">
        <v>371.4</v>
      </c>
    </row>
    <row r="22" customFormat="false" ht="12.75" hidden="false" customHeight="false" outlineLevel="0" collapsed="false">
      <c r="B22" s="0" t="s">
        <v>173</v>
      </c>
      <c r="D22" s="55" t="n">
        <v>36671</v>
      </c>
      <c r="H22" s="55" t="n">
        <v>36681</v>
      </c>
      <c r="J22" s="0" t="n">
        <v>9</v>
      </c>
      <c r="L22" s="56" t="n">
        <v>3500</v>
      </c>
    </row>
    <row r="23" customFormat="false" ht="12.75" hidden="false" customHeight="false" outlineLevel="0" collapsed="false">
      <c r="B23" s="0" t="s">
        <v>171</v>
      </c>
      <c r="D23" s="55" t="n">
        <v>36673</v>
      </c>
      <c r="H23" s="55" t="n">
        <v>36680</v>
      </c>
      <c r="J23" s="0" t="n">
        <v>10</v>
      </c>
      <c r="L23" s="56" t="n">
        <v>165.87</v>
      </c>
    </row>
    <row r="24" customFormat="false" ht="12.75" hidden="false" customHeight="false" outlineLevel="0" collapsed="false">
      <c r="B24" s="0" t="s">
        <v>174</v>
      </c>
      <c r="D24" s="55" t="n">
        <v>36668</v>
      </c>
      <c r="F24" s="0" t="n">
        <v>233519</v>
      </c>
      <c r="H24" s="55" t="n">
        <v>36678</v>
      </c>
      <c r="J24" s="0" t="n">
        <v>12</v>
      </c>
      <c r="L24" s="56" t="n">
        <v>277.41</v>
      </c>
    </row>
    <row r="25" customFormat="false" ht="12.75" hidden="false" customHeight="false" outlineLevel="0" collapsed="false">
      <c r="B25" s="0" t="s">
        <v>175</v>
      </c>
      <c r="D25" s="55" t="n">
        <v>36677</v>
      </c>
      <c r="H25" s="55" t="n">
        <v>36677</v>
      </c>
      <c r="J25" s="0" t="n">
        <v>13</v>
      </c>
      <c r="L25" s="56" t="n">
        <v>3427.25</v>
      </c>
    </row>
    <row r="26" customFormat="false" ht="12.75" hidden="false" customHeight="false" outlineLevel="0" collapsed="false">
      <c r="B26" s="0" t="s">
        <v>176</v>
      </c>
      <c r="D26" s="55" t="n">
        <v>36677</v>
      </c>
      <c r="F26" s="57" t="s">
        <v>177</v>
      </c>
      <c r="H26" s="55" t="n">
        <v>36677</v>
      </c>
      <c r="J26" s="0" t="n">
        <v>13</v>
      </c>
      <c r="L26" s="56" t="n">
        <v>120.05</v>
      </c>
    </row>
    <row r="27" customFormat="false" ht="12.75" hidden="false" customHeight="false" outlineLevel="0" collapsed="false">
      <c r="B27" s="0" t="s">
        <v>178</v>
      </c>
      <c r="D27" s="55" t="n">
        <v>36677</v>
      </c>
      <c r="H27" s="55" t="n">
        <v>36677</v>
      </c>
      <c r="J27" s="0" t="n">
        <v>13</v>
      </c>
      <c r="L27" s="56" t="n">
        <v>2194.03</v>
      </c>
    </row>
    <row r="28" customFormat="false" ht="12.75" hidden="false" customHeight="false" outlineLevel="0" collapsed="false">
      <c r="B28" s="0" t="s">
        <v>171</v>
      </c>
      <c r="D28" s="55" t="n">
        <v>36666</v>
      </c>
      <c r="H28" s="55" t="n">
        <v>36673</v>
      </c>
      <c r="J28" s="0" t="n">
        <v>17</v>
      </c>
      <c r="L28" s="56" t="n">
        <v>584.56</v>
      </c>
    </row>
    <row r="29" customFormat="false" ht="12.75" hidden="false" customHeight="false" outlineLevel="0" collapsed="false">
      <c r="B29" s="0" t="s">
        <v>179</v>
      </c>
      <c r="D29" s="55" t="n">
        <v>36668</v>
      </c>
      <c r="H29" s="55" t="n">
        <v>36668</v>
      </c>
      <c r="J29" s="0" t="n">
        <v>22</v>
      </c>
      <c r="L29" s="56" t="n">
        <v>866.94</v>
      </c>
    </row>
    <row r="30" customFormat="false" ht="12.75" hidden="false" customHeight="false" outlineLevel="0" collapsed="false">
      <c r="B30" s="0" t="s">
        <v>178</v>
      </c>
      <c r="D30" s="55" t="n">
        <v>36661</v>
      </c>
      <c r="H30" s="55" t="n">
        <v>36661</v>
      </c>
      <c r="J30" s="0" t="n">
        <v>29</v>
      </c>
      <c r="L30" s="56" t="n">
        <v>2192.6</v>
      </c>
    </row>
    <row r="31" customFormat="false" ht="12.75" hidden="false" customHeight="false" outlineLevel="0" collapsed="false">
      <c r="B31" s="0" t="s">
        <v>178</v>
      </c>
      <c r="D31" s="55" t="n">
        <v>36660</v>
      </c>
      <c r="H31" s="55" t="n">
        <v>36660</v>
      </c>
      <c r="J31" s="0" t="n">
        <v>30</v>
      </c>
      <c r="L31" s="56" t="n">
        <v>1670.13</v>
      </c>
    </row>
    <row r="32" customFormat="false" ht="12.75" hidden="false" customHeight="false" outlineLevel="0" collapsed="false">
      <c r="B32" s="0" t="s">
        <v>178</v>
      </c>
      <c r="D32" s="55" t="n">
        <v>36660</v>
      </c>
      <c r="H32" s="55" t="n">
        <v>36660</v>
      </c>
      <c r="J32" s="0" t="n">
        <v>30</v>
      </c>
      <c r="L32" s="56" t="n">
        <v>2134.39</v>
      </c>
    </row>
    <row r="33" customFormat="false" ht="12.75" hidden="false" customHeight="false" outlineLevel="0" collapsed="false">
      <c r="B33" s="0" t="s">
        <v>173</v>
      </c>
      <c r="D33" s="55" t="n">
        <v>36641</v>
      </c>
      <c r="H33" s="55" t="n">
        <v>36651</v>
      </c>
      <c r="J33" s="0" t="n">
        <v>39</v>
      </c>
      <c r="L33" s="56" t="n">
        <v>3500</v>
      </c>
    </row>
    <row r="34" customFormat="false" ht="12.75" hidden="false" customHeight="false" outlineLevel="0" collapsed="false">
      <c r="B34" s="0" t="s">
        <v>180</v>
      </c>
      <c r="D34" s="55" t="n">
        <v>36641</v>
      </c>
      <c r="H34" s="55" t="n">
        <v>36641</v>
      </c>
      <c r="J34" s="0" t="n">
        <v>49</v>
      </c>
      <c r="L34" s="56" t="n">
        <v>1475.4</v>
      </c>
    </row>
    <row r="35" customFormat="false" ht="12.75" hidden="false" customHeight="false" outlineLevel="0" collapsed="false">
      <c r="B35" s="0" t="s">
        <v>181</v>
      </c>
      <c r="D35" s="55" t="n">
        <v>36630</v>
      </c>
      <c r="H35" s="55" t="n">
        <v>36640</v>
      </c>
      <c r="J35" s="0" t="n">
        <v>50</v>
      </c>
      <c r="L35" s="56" t="n">
        <v>1000</v>
      </c>
    </row>
    <row r="36" customFormat="false" ht="12.75" hidden="false" customHeight="false" outlineLevel="0" collapsed="false">
      <c r="B36" s="0" t="s">
        <v>175</v>
      </c>
      <c r="D36" s="55" t="n">
        <v>36630</v>
      </c>
      <c r="H36" s="55" t="n">
        <v>36630</v>
      </c>
      <c r="J36" s="0" t="n">
        <v>60</v>
      </c>
      <c r="L36" s="56" t="n">
        <v>5706.54</v>
      </c>
    </row>
    <row r="37" customFormat="false" ht="12.75" hidden="false" customHeight="false" outlineLevel="0" collapsed="false">
      <c r="B37" s="0" t="s">
        <v>175</v>
      </c>
      <c r="D37" s="55" t="n">
        <v>36630</v>
      </c>
      <c r="H37" s="55" t="n">
        <v>36630</v>
      </c>
      <c r="J37" s="0" t="n">
        <v>60</v>
      </c>
      <c r="L37" s="56" t="n">
        <v>2649.89</v>
      </c>
    </row>
    <row r="38" customFormat="false" ht="12.75" hidden="false" customHeight="false" outlineLevel="0" collapsed="false">
      <c r="B38" s="0" t="s">
        <v>182</v>
      </c>
      <c r="D38" s="55" t="n">
        <v>36629</v>
      </c>
      <c r="H38" s="55" t="n">
        <v>36629</v>
      </c>
      <c r="J38" s="0" t="n">
        <v>61</v>
      </c>
      <c r="L38" s="56" t="n">
        <v>315</v>
      </c>
    </row>
    <row r="39" customFormat="false" ht="12.75" hidden="false" customHeight="false" outlineLevel="0" collapsed="false">
      <c r="B39" s="0" t="s">
        <v>183</v>
      </c>
      <c r="D39" s="55" t="n">
        <v>36590</v>
      </c>
      <c r="F39" s="57" t="s">
        <v>184</v>
      </c>
      <c r="H39" s="55" t="n">
        <v>36590</v>
      </c>
      <c r="J39" s="0" t="n">
        <v>100</v>
      </c>
      <c r="L39" s="56" t="n">
        <v>30000</v>
      </c>
    </row>
    <row r="40" customFormat="false" ht="12.75" hidden="false" customHeight="false" outlineLevel="0" collapsed="false">
      <c r="B40" s="0" t="s">
        <v>185</v>
      </c>
      <c r="D40" s="55" t="n">
        <v>36567</v>
      </c>
      <c r="H40" s="55" t="n">
        <v>36567</v>
      </c>
      <c r="J40" s="0" t="n">
        <v>123</v>
      </c>
      <c r="L40" s="56" t="n">
        <v>176397.96</v>
      </c>
    </row>
    <row r="41" customFormat="false" ht="12.75" hidden="false" customHeight="false" outlineLevel="0" collapsed="false">
      <c r="B41" s="0" t="s">
        <v>182</v>
      </c>
      <c r="D41" s="55" t="n">
        <v>36563</v>
      </c>
      <c r="H41" s="55" t="n">
        <v>36563</v>
      </c>
      <c r="J41" s="0" t="n">
        <v>127</v>
      </c>
      <c r="L41" s="56" t="n">
        <v>21000</v>
      </c>
    </row>
    <row r="42" customFormat="false" ht="12.75" hidden="false" customHeight="false" outlineLevel="0" collapsed="false">
      <c r="B42" s="0" t="s">
        <v>186</v>
      </c>
      <c r="D42" s="55" t="n">
        <v>36557</v>
      </c>
      <c r="F42" s="0" t="n">
        <v>2001284867</v>
      </c>
      <c r="H42" s="55" t="n">
        <v>36557</v>
      </c>
      <c r="J42" s="0" t="n">
        <v>133</v>
      </c>
      <c r="L42" s="56" t="n">
        <v>255</v>
      </c>
    </row>
    <row r="43" customFormat="false" ht="13.5" hidden="false" customHeight="false" outlineLevel="0" collapsed="false">
      <c r="A43" s="1"/>
      <c r="B43" s="1" t="s">
        <v>187</v>
      </c>
      <c r="C43" s="1"/>
      <c r="D43" s="1"/>
      <c r="E43" s="1"/>
      <c r="F43" s="1"/>
      <c r="G43" s="1"/>
      <c r="H43" s="1"/>
      <c r="I43" s="1"/>
      <c r="J43" s="1"/>
      <c r="K43" s="1"/>
      <c r="L43" s="58" t="n">
        <f aca="false">SUM(L9:L42)</f>
        <v>267876.48</v>
      </c>
    </row>
    <row r="44" customFormat="false" ht="13.5" hidden="false" customHeight="false" outlineLevel="0" collapsed="false"/>
  </sheetData>
  <mergeCells count="5">
    <mergeCell ref="A1:L1"/>
    <mergeCell ref="A2:L2"/>
    <mergeCell ref="A3:L3"/>
    <mergeCell ref="A4:L4"/>
    <mergeCell ref="A5:L5"/>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2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26" activeCellId="0" sqref="F26"/>
    </sheetView>
  </sheetViews>
  <sheetFormatPr defaultColWidth="9.0546875" defaultRowHeight="12.75" customHeight="true" zeroHeight="false" outlineLevelRow="0" outlineLevelCol="0"/>
  <cols>
    <col collapsed="false" customWidth="true" hidden="false" outlineLevel="0" max="1" min="1" style="0" width="51.14"/>
    <col collapsed="false" customWidth="true" hidden="false" outlineLevel="0" max="2" min="2" style="0" width="18.7"/>
    <col collapsed="false" customWidth="true" hidden="false" outlineLevel="0" max="10" min="3" style="0" width="9.56"/>
  </cols>
  <sheetData>
    <row r="1" customFormat="false" ht="18" hidden="false" customHeight="false" outlineLevel="0" collapsed="false">
      <c r="A1" s="48" t="s">
        <v>188</v>
      </c>
      <c r="B1" s="48"/>
    </row>
    <row r="2" customFormat="false" ht="18" hidden="false" customHeight="false" outlineLevel="0" collapsed="false">
      <c r="A2" s="59" t="n">
        <v>36616</v>
      </c>
      <c r="B2" s="59"/>
    </row>
    <row r="4" customFormat="false" ht="12.75" hidden="false" customHeight="false" outlineLevel="0" collapsed="false">
      <c r="B4" s="60" t="n">
        <v>36616</v>
      </c>
    </row>
    <row r="5" customFormat="false" ht="12.75" hidden="false" customHeight="false" outlineLevel="0" collapsed="false">
      <c r="A5" s="1" t="s">
        <v>189</v>
      </c>
      <c r="B5" s="60"/>
    </row>
    <row r="6" customFormat="false" ht="12.75" hidden="false" customHeight="false" outlineLevel="0" collapsed="false">
      <c r="A6" s="0" t="s">
        <v>64</v>
      </c>
      <c r="B6" s="61" t="n">
        <v>244859</v>
      </c>
    </row>
    <row r="7" customFormat="false" ht="12.75" hidden="false" customHeight="false" outlineLevel="0" collapsed="false">
      <c r="A7" s="0" t="s">
        <v>190</v>
      </c>
      <c r="B7" s="61" t="n">
        <v>30223</v>
      </c>
    </row>
    <row r="8" customFormat="false" ht="12.75" hidden="false" customHeight="false" outlineLevel="0" collapsed="false">
      <c r="A8" s="0" t="s">
        <v>191</v>
      </c>
      <c r="B8" s="61" t="n">
        <v>44772</v>
      </c>
    </row>
    <row r="9" customFormat="false" ht="12.75" hidden="false" customHeight="false" outlineLevel="0" collapsed="false">
      <c r="A9" s="20" t="s">
        <v>192</v>
      </c>
      <c r="B9" s="62" t="n">
        <f aca="false">SUM(B6:B8)</f>
        <v>319854</v>
      </c>
      <c r="C9" s="20"/>
      <c r="D9" s="20"/>
      <c r="E9" s="20"/>
      <c r="F9" s="20"/>
      <c r="G9" s="20"/>
      <c r="H9" s="20"/>
      <c r="I9" s="20"/>
      <c r="J9" s="20"/>
    </row>
    <row r="10" customFormat="false" ht="12.75" hidden="false" customHeight="false" outlineLevel="0" collapsed="false">
      <c r="B10" s="61"/>
    </row>
    <row r="11" customFormat="false" ht="12.75" hidden="false" customHeight="false" outlineLevel="0" collapsed="false">
      <c r="A11" s="0" t="s">
        <v>193</v>
      </c>
      <c r="B11" s="61" t="n">
        <v>0</v>
      </c>
    </row>
    <row r="12" customFormat="false" ht="12.75" hidden="false" customHeight="false" outlineLevel="0" collapsed="false">
      <c r="B12" s="61"/>
    </row>
    <row r="13" customFormat="false" ht="12.75" hidden="false" customHeight="false" outlineLevel="0" collapsed="false">
      <c r="A13" s="1" t="s">
        <v>194</v>
      </c>
      <c r="B13" s="61"/>
    </row>
    <row r="14" customFormat="false" ht="12.75" hidden="false" customHeight="false" outlineLevel="0" collapsed="false">
      <c r="A14" s="20" t="s">
        <v>195</v>
      </c>
      <c r="B14" s="61" t="n">
        <v>475207</v>
      </c>
    </row>
    <row r="15" customFormat="false" ht="12.75" hidden="false" customHeight="false" outlineLevel="0" collapsed="false">
      <c r="A15" s="20" t="s">
        <v>196</v>
      </c>
      <c r="B15" s="61" t="n">
        <v>1662300</v>
      </c>
    </row>
    <row r="16" customFormat="false" ht="12.75" hidden="false" customHeight="false" outlineLevel="0" collapsed="false">
      <c r="A16" s="20" t="s">
        <v>197</v>
      </c>
      <c r="B16" s="61" t="n">
        <v>478508</v>
      </c>
    </row>
    <row r="17" customFormat="false" ht="12.75" hidden="false" customHeight="false" outlineLevel="0" collapsed="false">
      <c r="A17" s="20"/>
      <c r="B17" s="61" t="n">
        <v>0</v>
      </c>
    </row>
    <row r="18" customFormat="false" ht="12.75" hidden="false" customHeight="false" outlineLevel="0" collapsed="false">
      <c r="A18" s="20"/>
      <c r="B18" s="61" t="n">
        <v>0</v>
      </c>
    </row>
    <row r="19" customFormat="false" ht="12.75" hidden="false" customHeight="false" outlineLevel="0" collapsed="false">
      <c r="A19" s="20" t="s">
        <v>198</v>
      </c>
      <c r="B19" s="61" t="n">
        <v>0</v>
      </c>
    </row>
    <row r="20" customFormat="false" ht="12.75" hidden="false" customHeight="false" outlineLevel="0" collapsed="false">
      <c r="A20" s="20" t="s">
        <v>199</v>
      </c>
      <c r="B20" s="61" t="n">
        <v>7666</v>
      </c>
    </row>
    <row r="21" customFormat="false" ht="12.75" hidden="false" customHeight="false" outlineLevel="0" collapsed="false">
      <c r="A21" s="20" t="s">
        <v>200</v>
      </c>
      <c r="B21" s="61" t="n">
        <v>315</v>
      </c>
    </row>
    <row r="22" customFormat="false" ht="12.75" hidden="false" customHeight="false" outlineLevel="0" collapsed="false">
      <c r="A22" s="20" t="s">
        <v>201</v>
      </c>
      <c r="B22" s="61" t="n">
        <v>540710</v>
      </c>
    </row>
    <row r="23" customFormat="false" ht="12.75" hidden="false" customHeight="false" outlineLevel="0" collapsed="false">
      <c r="A23" s="20" t="s">
        <v>202</v>
      </c>
      <c r="B23" s="61" t="n">
        <v>1110</v>
      </c>
    </row>
    <row r="24" customFormat="false" ht="12.75" hidden="false" customHeight="false" outlineLevel="0" collapsed="false">
      <c r="A24" s="20" t="s">
        <v>203</v>
      </c>
      <c r="B24" s="61" t="n">
        <v>0</v>
      </c>
    </row>
    <row r="25" customFormat="false" ht="12.75" hidden="false" customHeight="false" outlineLevel="0" collapsed="false">
      <c r="A25" s="20" t="s">
        <v>204</v>
      </c>
      <c r="B25" s="61" t="n">
        <v>0</v>
      </c>
    </row>
    <row r="26" customFormat="false" ht="12.75" hidden="false" customHeight="false" outlineLevel="0" collapsed="false">
      <c r="A26" s="20" t="s">
        <v>205</v>
      </c>
      <c r="B26" s="61" t="n">
        <v>0</v>
      </c>
    </row>
    <row r="27" customFormat="false" ht="12.75" hidden="false" customHeight="false" outlineLevel="0" collapsed="false">
      <c r="A27" s="20" t="s">
        <v>206</v>
      </c>
      <c r="B27" s="61" t="n">
        <v>75339</v>
      </c>
    </row>
    <row r="28" customFormat="false" ht="12.75" hidden="false" customHeight="false" outlineLevel="0" collapsed="false">
      <c r="A28" s="20" t="s">
        <v>207</v>
      </c>
      <c r="B28" s="61" t="n">
        <v>738</v>
      </c>
    </row>
    <row r="29" customFormat="false" ht="12.75" hidden="false" customHeight="false" outlineLevel="0" collapsed="false">
      <c r="A29" s="20" t="s">
        <v>208</v>
      </c>
      <c r="B29" s="61" t="n">
        <v>718</v>
      </c>
    </row>
    <row r="30" customFormat="false" ht="12.75" hidden="false" customHeight="false" outlineLevel="0" collapsed="false">
      <c r="A30" s="20" t="s">
        <v>209</v>
      </c>
      <c r="B30" s="61" t="n">
        <v>103363</v>
      </c>
    </row>
    <row r="31" customFormat="false" ht="12.75" hidden="false" customHeight="false" outlineLevel="0" collapsed="false">
      <c r="A31" s="20" t="s">
        <v>210</v>
      </c>
      <c r="B31" s="61" t="n">
        <v>0</v>
      </c>
    </row>
    <row r="32" customFormat="false" ht="12.75" hidden="false" customHeight="false" outlineLevel="0" collapsed="false">
      <c r="A32" s="20" t="s">
        <v>211</v>
      </c>
      <c r="B32" s="61" t="n">
        <v>0</v>
      </c>
    </row>
    <row r="33" customFormat="false" ht="12.75" hidden="false" customHeight="false" outlineLevel="0" collapsed="false">
      <c r="A33" s="20" t="s">
        <v>212</v>
      </c>
      <c r="B33" s="61" t="n">
        <v>0</v>
      </c>
    </row>
    <row r="34" customFormat="false" ht="12.75" hidden="false" customHeight="false" outlineLevel="0" collapsed="false">
      <c r="A34" s="20" t="s">
        <v>213</v>
      </c>
      <c r="B34" s="61" t="n">
        <v>0</v>
      </c>
    </row>
    <row r="35" customFormat="false" ht="12.75" hidden="false" customHeight="false" outlineLevel="0" collapsed="false">
      <c r="A35" s="20" t="s">
        <v>214</v>
      </c>
      <c r="B35" s="61" t="n">
        <v>0</v>
      </c>
    </row>
    <row r="36" customFormat="false" ht="12.75" hidden="false" customHeight="false" outlineLevel="0" collapsed="false">
      <c r="A36" s="20" t="s">
        <v>215</v>
      </c>
      <c r="B36" s="61" t="n">
        <v>1226050</v>
      </c>
    </row>
    <row r="37" customFormat="false" ht="12.75" hidden="false" customHeight="false" outlineLevel="0" collapsed="false">
      <c r="A37" s="20" t="s">
        <v>216</v>
      </c>
      <c r="B37" s="61" t="n">
        <v>9316886</v>
      </c>
    </row>
    <row r="38" customFormat="false" ht="12.75" hidden="false" customHeight="false" outlineLevel="0" collapsed="false">
      <c r="A38" s="20" t="s">
        <v>98</v>
      </c>
      <c r="B38" s="61" t="n">
        <v>0</v>
      </c>
    </row>
    <row r="39" customFormat="false" ht="12.75" hidden="false" customHeight="false" outlineLevel="0" collapsed="false">
      <c r="A39" s="20" t="s">
        <v>217</v>
      </c>
      <c r="B39" s="61" t="n">
        <v>3939779</v>
      </c>
    </row>
    <row r="40" customFormat="false" ht="12.75" hidden="false" customHeight="false" outlineLevel="0" collapsed="false">
      <c r="A40" s="20" t="s">
        <v>218</v>
      </c>
      <c r="B40" s="61" t="n">
        <v>0</v>
      </c>
    </row>
    <row r="41" customFormat="false" ht="12.75" hidden="false" customHeight="false" outlineLevel="0" collapsed="false">
      <c r="A41" s="20" t="s">
        <v>219</v>
      </c>
      <c r="B41" s="61" t="n">
        <v>0</v>
      </c>
    </row>
    <row r="42" customFormat="false" ht="12.75" hidden="false" customHeight="false" outlineLevel="0" collapsed="false">
      <c r="A42" s="1" t="s">
        <v>220</v>
      </c>
      <c r="B42" s="63" t="n">
        <f aca="false">SUM(B14:B41)</f>
        <v>17828689</v>
      </c>
    </row>
    <row r="43" customFormat="false" ht="12.75" hidden="false" customHeight="false" outlineLevel="0" collapsed="false">
      <c r="B43" s="61"/>
    </row>
    <row r="44" customFormat="false" ht="12.75" hidden="false" customHeight="false" outlineLevel="0" collapsed="false">
      <c r="A44" s="0" t="s">
        <v>221</v>
      </c>
      <c r="B44" s="61" t="n">
        <v>0</v>
      </c>
    </row>
    <row r="45" customFormat="false" ht="12.75" hidden="false" customHeight="false" outlineLevel="0" collapsed="false">
      <c r="A45" s="0" t="s">
        <v>222</v>
      </c>
      <c r="B45" s="61" t="n">
        <v>0</v>
      </c>
    </row>
    <row r="46" customFormat="false" ht="12.75" hidden="false" customHeight="false" outlineLevel="0" collapsed="false">
      <c r="B46" s="61"/>
    </row>
    <row r="47" customFormat="false" ht="12.75" hidden="false" customHeight="false" outlineLevel="0" collapsed="false">
      <c r="A47" s="1" t="s">
        <v>223</v>
      </c>
      <c r="B47" s="61"/>
    </row>
    <row r="48" customFormat="false" ht="12.75" hidden="false" customHeight="false" outlineLevel="0" collapsed="false">
      <c r="A48" s="0" t="s">
        <v>224</v>
      </c>
      <c r="B48" s="61" t="n">
        <v>0</v>
      </c>
    </row>
    <row r="49" customFormat="false" ht="12.75" hidden="false" customHeight="false" outlineLevel="0" collapsed="false">
      <c r="A49" s="0" t="s">
        <v>225</v>
      </c>
      <c r="B49" s="61" t="n">
        <v>0</v>
      </c>
    </row>
    <row r="50" customFormat="false" ht="12.75" hidden="false" customHeight="false" outlineLevel="0" collapsed="false">
      <c r="A50" s="0" t="s">
        <v>226</v>
      </c>
      <c r="B50" s="61" t="n">
        <f aca="false">131650-42364</f>
        <v>89286</v>
      </c>
    </row>
    <row r="51" customFormat="false" ht="12.75" hidden="false" customHeight="false" outlineLevel="0" collapsed="false">
      <c r="A51" s="20" t="s">
        <v>227</v>
      </c>
      <c r="B51" s="62" t="n">
        <f aca="false">SUM(B48:B50)</f>
        <v>89286</v>
      </c>
      <c r="C51" s="20"/>
      <c r="D51" s="20"/>
      <c r="E51" s="20"/>
      <c r="F51" s="20"/>
      <c r="G51" s="20"/>
      <c r="H51" s="20"/>
      <c r="I51" s="20"/>
      <c r="J51" s="20"/>
    </row>
    <row r="52" customFormat="false" ht="12.75" hidden="false" customHeight="false" outlineLevel="0" collapsed="false">
      <c r="B52" s="61"/>
    </row>
    <row r="53" customFormat="false" ht="12.75" hidden="false" customHeight="false" outlineLevel="0" collapsed="false">
      <c r="A53" s="1" t="s">
        <v>228</v>
      </c>
      <c r="B53" s="61"/>
    </row>
    <row r="54" customFormat="false" ht="12.75" hidden="false" customHeight="false" outlineLevel="0" collapsed="false">
      <c r="A54" s="0" t="s">
        <v>229</v>
      </c>
      <c r="B54" s="61" t="n">
        <v>0</v>
      </c>
    </row>
    <row r="55" customFormat="false" ht="12.75" hidden="false" customHeight="false" outlineLevel="0" collapsed="false">
      <c r="A55" s="0" t="s">
        <v>230</v>
      </c>
      <c r="B55" s="61" t="n">
        <v>0</v>
      </c>
    </row>
    <row r="56" customFormat="false" ht="12.75" hidden="false" customHeight="false" outlineLevel="0" collapsed="false">
      <c r="A56" s="0" t="s">
        <v>231</v>
      </c>
      <c r="B56" s="61" t="n">
        <v>0</v>
      </c>
    </row>
    <row r="57" customFormat="false" ht="12.75" hidden="false" customHeight="false" outlineLevel="0" collapsed="false">
      <c r="A57" s="0" t="s">
        <v>232</v>
      </c>
      <c r="B57" s="61" t="n">
        <v>0</v>
      </c>
    </row>
    <row r="58" customFormat="false" ht="12.75" hidden="false" customHeight="false" outlineLevel="0" collapsed="false">
      <c r="A58" s="0" t="s">
        <v>233</v>
      </c>
      <c r="B58" s="61" t="n">
        <v>196275</v>
      </c>
    </row>
    <row r="59" customFormat="false" ht="12.75" hidden="false" customHeight="false" outlineLevel="0" collapsed="false">
      <c r="A59" s="0" t="s">
        <v>234</v>
      </c>
      <c r="B59" s="61" t="n">
        <v>0</v>
      </c>
    </row>
    <row r="60" customFormat="false" ht="12.75" hidden="false" customHeight="false" outlineLevel="0" collapsed="false">
      <c r="A60" s="0" t="s">
        <v>235</v>
      </c>
      <c r="B60" s="63" t="n">
        <f aca="false">SUM(B54:B59)</f>
        <v>196275</v>
      </c>
    </row>
    <row r="61" customFormat="false" ht="12.75" hidden="false" customHeight="false" outlineLevel="0" collapsed="false">
      <c r="B61" s="61"/>
    </row>
    <row r="62" customFormat="false" ht="15.75" hidden="false" customHeight="false" outlineLevel="0" collapsed="false">
      <c r="A62" s="64" t="s">
        <v>236</v>
      </c>
      <c r="B62" s="65" t="n">
        <f aca="false">+B9+B11+B42+B44+B45+B51+B60</f>
        <v>18434104</v>
      </c>
      <c r="C62" s="64"/>
      <c r="D62" s="66"/>
      <c r="E62" s="64"/>
      <c r="F62" s="64"/>
      <c r="G62" s="64"/>
      <c r="H62" s="64"/>
      <c r="I62" s="64"/>
      <c r="J62" s="64"/>
    </row>
    <row r="63" customFormat="false" ht="13.5" hidden="false" customHeight="false" outlineLevel="0" collapsed="false">
      <c r="B63" s="61"/>
    </row>
    <row r="64" customFormat="false" ht="12.75" hidden="false" customHeight="false" outlineLevel="0" collapsed="false">
      <c r="B64" s="61"/>
    </row>
    <row r="65" customFormat="false" ht="12.75" hidden="false" customHeight="false" outlineLevel="0" collapsed="false">
      <c r="A65" s="1" t="s">
        <v>237</v>
      </c>
      <c r="B65" s="61"/>
    </row>
    <row r="66" customFormat="false" ht="12.75" hidden="false" customHeight="false" outlineLevel="0" collapsed="false">
      <c r="A66" s="1"/>
      <c r="B66" s="61"/>
    </row>
    <row r="67" customFormat="false" ht="12.75" hidden="false" customHeight="false" outlineLevel="0" collapsed="false">
      <c r="A67" s="1" t="s">
        <v>238</v>
      </c>
      <c r="B67" s="61"/>
    </row>
    <row r="68" customFormat="false" ht="12.75" hidden="false" customHeight="false" outlineLevel="0" collapsed="false">
      <c r="A68" s="0" t="s">
        <v>239</v>
      </c>
      <c r="B68" s="61" t="n">
        <v>123859</v>
      </c>
    </row>
    <row r="69" customFormat="false" ht="12.75" hidden="false" customHeight="false" outlineLevel="0" collapsed="false">
      <c r="A69" s="0" t="s">
        <v>240</v>
      </c>
      <c r="B69" s="61" t="n">
        <v>0</v>
      </c>
    </row>
    <row r="70" customFormat="false" ht="12.75" hidden="false" customHeight="false" outlineLevel="0" collapsed="false">
      <c r="A70" s="0" t="s">
        <v>241</v>
      </c>
      <c r="B70" s="61" t="n">
        <v>243185</v>
      </c>
    </row>
    <row r="71" customFormat="false" ht="12.75" hidden="false" customHeight="false" outlineLevel="0" collapsed="false">
      <c r="A71" s="0" t="s">
        <v>242</v>
      </c>
      <c r="B71" s="61" t="n">
        <v>0</v>
      </c>
    </row>
    <row r="72" customFormat="false" ht="12.75" hidden="false" customHeight="false" outlineLevel="0" collapsed="false">
      <c r="A72" s="0" t="s">
        <v>243</v>
      </c>
      <c r="B72" s="63" t="n">
        <f aca="false">SUM(B68:B71)</f>
        <v>367044</v>
      </c>
    </row>
    <row r="73" customFormat="false" ht="12.75" hidden="false" customHeight="false" outlineLevel="0" collapsed="false">
      <c r="B73" s="61"/>
    </row>
    <row r="74" customFormat="false" ht="12.75" hidden="false" customHeight="false" outlineLevel="0" collapsed="false">
      <c r="A74" s="1" t="s">
        <v>244</v>
      </c>
      <c r="B74" s="61"/>
    </row>
    <row r="75" customFormat="false" ht="12.75" hidden="false" customHeight="false" outlineLevel="0" collapsed="false">
      <c r="A75" s="0" t="s">
        <v>245</v>
      </c>
      <c r="B75" s="61" t="n">
        <v>146319</v>
      </c>
    </row>
    <row r="76" customFormat="false" ht="12.75" hidden="false" customHeight="false" outlineLevel="0" collapsed="false">
      <c r="A76" s="0" t="s">
        <v>98</v>
      </c>
      <c r="B76" s="61" t="n">
        <v>19651235</v>
      </c>
    </row>
    <row r="77" customFormat="false" ht="12.75" hidden="false" customHeight="false" outlineLevel="0" collapsed="false">
      <c r="A77" s="0" t="s">
        <v>217</v>
      </c>
      <c r="B77" s="61" t="n">
        <v>0</v>
      </c>
    </row>
    <row r="78" customFormat="false" ht="12.75" hidden="false" customHeight="false" outlineLevel="0" collapsed="false">
      <c r="A78" s="0" t="s">
        <v>246</v>
      </c>
      <c r="B78" s="61" t="n">
        <v>0</v>
      </c>
    </row>
    <row r="79" customFormat="false" ht="12.75" hidden="false" customHeight="false" outlineLevel="0" collapsed="false">
      <c r="A79" s="0" t="s">
        <v>235</v>
      </c>
      <c r="B79" s="63" t="n">
        <f aca="false">SUM(B75:B78)</f>
        <v>19797554</v>
      </c>
    </row>
    <row r="80" customFormat="false" ht="12.75" hidden="false" customHeight="false" outlineLevel="0" collapsed="false">
      <c r="B80" s="61"/>
    </row>
    <row r="81" customFormat="false" ht="12.75" hidden="false" customHeight="false" outlineLevel="0" collapsed="false">
      <c r="A81" s="1" t="s">
        <v>247</v>
      </c>
      <c r="B81" s="61"/>
    </row>
    <row r="82" customFormat="false" ht="12.75" hidden="false" customHeight="false" outlineLevel="0" collapsed="false">
      <c r="A82" s="0" t="s">
        <v>248</v>
      </c>
      <c r="B82" s="61" t="n">
        <v>0</v>
      </c>
    </row>
    <row r="83" customFormat="false" ht="12.75" hidden="false" customHeight="false" outlineLevel="0" collapsed="false">
      <c r="A83" s="0" t="s">
        <v>249</v>
      </c>
      <c r="B83" s="61" t="n">
        <v>0</v>
      </c>
    </row>
    <row r="84" customFormat="false" ht="12.75" hidden="false" customHeight="false" outlineLevel="0" collapsed="false">
      <c r="A84" s="0" t="s">
        <v>250</v>
      </c>
      <c r="B84" s="61" t="n">
        <v>0</v>
      </c>
    </row>
    <row r="85" customFormat="false" ht="12.75" hidden="false" customHeight="false" outlineLevel="0" collapsed="false">
      <c r="A85" s="0" t="s">
        <v>251</v>
      </c>
      <c r="B85" s="63" t="n">
        <f aca="false">SUM(B82:B84)</f>
        <v>0</v>
      </c>
    </row>
    <row r="86" customFormat="false" ht="12.75" hidden="false" customHeight="false" outlineLevel="0" collapsed="false">
      <c r="B86" s="61"/>
    </row>
    <row r="87" customFormat="false" ht="12.75" hidden="false" customHeight="false" outlineLevel="0" collapsed="false">
      <c r="A87" s="1" t="s">
        <v>252</v>
      </c>
      <c r="B87" s="67" t="n">
        <f aca="false">+B72+B79+B85</f>
        <v>20164598</v>
      </c>
    </row>
    <row r="88" customFormat="false" ht="12.75" hidden="false" customHeight="false" outlineLevel="0" collapsed="false">
      <c r="B88" s="61"/>
    </row>
    <row r="89" customFormat="false" ht="12.75" hidden="false" customHeight="false" outlineLevel="0" collapsed="false">
      <c r="B89" s="61"/>
    </row>
    <row r="90" customFormat="false" ht="12.75" hidden="false" customHeight="false" outlineLevel="0" collapsed="false">
      <c r="A90" s="1" t="s">
        <v>253</v>
      </c>
      <c r="B90" s="61"/>
    </row>
    <row r="91" customFormat="false" ht="12.75" hidden="false" customHeight="false" outlineLevel="0" collapsed="false">
      <c r="A91" s="0" t="s">
        <v>254</v>
      </c>
      <c r="B91" s="61" t="n">
        <v>100</v>
      </c>
    </row>
    <row r="92" customFormat="false" ht="12.75" hidden="false" customHeight="false" outlineLevel="0" collapsed="false">
      <c r="A92" s="0" t="s">
        <v>250</v>
      </c>
      <c r="B92" s="61" t="n">
        <v>0</v>
      </c>
    </row>
    <row r="93" customFormat="false" ht="12.75" hidden="false" customHeight="false" outlineLevel="0" collapsed="false">
      <c r="A93" s="0" t="s">
        <v>255</v>
      </c>
      <c r="B93" s="61" t="n">
        <v>0</v>
      </c>
    </row>
    <row r="94" customFormat="false" ht="12.75" hidden="false" customHeight="false" outlineLevel="0" collapsed="false">
      <c r="A94" s="0" t="s">
        <v>256</v>
      </c>
      <c r="B94" s="61" t="n">
        <v>0</v>
      </c>
    </row>
    <row r="95" customFormat="false" ht="12.75" hidden="false" customHeight="false" outlineLevel="0" collapsed="false">
      <c r="A95" s="0" t="s">
        <v>257</v>
      </c>
      <c r="B95" s="61" t="n">
        <v>-1730594</v>
      </c>
    </row>
    <row r="96" customFormat="false" ht="12.75" hidden="false" customHeight="false" outlineLevel="0" collapsed="false">
      <c r="A96" s="1" t="s">
        <v>258</v>
      </c>
      <c r="B96" s="67" t="n">
        <f aca="false">SUM(B91:B95)</f>
        <v>-1730494</v>
      </c>
      <c r="C96" s="1"/>
      <c r="D96" s="1"/>
      <c r="E96" s="1"/>
      <c r="F96" s="1"/>
      <c r="G96" s="1"/>
      <c r="H96" s="1"/>
      <c r="I96" s="1"/>
      <c r="J96" s="1"/>
    </row>
    <row r="97" customFormat="false" ht="12.75" hidden="false" customHeight="false" outlineLevel="0" collapsed="false">
      <c r="B97" s="61"/>
    </row>
    <row r="98" customFormat="false" ht="13.5" hidden="false" customHeight="false" outlineLevel="0" collapsed="false">
      <c r="A98" s="1" t="s">
        <v>259</v>
      </c>
      <c r="B98" s="68" t="n">
        <f aca="false">+B87+B96</f>
        <v>18434104</v>
      </c>
    </row>
    <row r="99" customFormat="false" ht="13.5" hidden="false" customHeight="false" outlineLevel="0" collapsed="false">
      <c r="B99" s="61"/>
    </row>
    <row r="100" customFormat="false" ht="12.75" hidden="false" customHeight="false" outlineLevel="0" collapsed="false">
      <c r="A100" s="0" t="s">
        <v>260</v>
      </c>
      <c r="B100" s="61" t="n">
        <f aca="false">+B98-B62</f>
        <v>0</v>
      </c>
    </row>
    <row r="101" customFormat="false" ht="12.75" hidden="false" customHeight="false" outlineLevel="0" collapsed="false">
      <c r="B101" s="61"/>
    </row>
    <row r="102" customFormat="false" ht="12.75" hidden="false" customHeight="false" outlineLevel="0" collapsed="false">
      <c r="A102" s="1" t="s">
        <v>261</v>
      </c>
      <c r="B102" s="61"/>
    </row>
    <row r="103" customFormat="false" ht="12.75" hidden="false" customHeight="false" outlineLevel="0" collapsed="false">
      <c r="A103" s="1" t="s">
        <v>262</v>
      </c>
      <c r="B103" s="61"/>
    </row>
    <row r="104" customFormat="false" ht="12.75" hidden="false" customHeight="false" outlineLevel="0" collapsed="false">
      <c r="A104" s="0" t="s">
        <v>263</v>
      </c>
      <c r="B104" s="61" t="n">
        <v>17360</v>
      </c>
    </row>
    <row r="105" customFormat="false" ht="12.75" hidden="false" customHeight="false" outlineLevel="0" collapsed="false">
      <c r="A105" s="0" t="s">
        <v>96</v>
      </c>
      <c r="B105" s="61" t="n">
        <v>639295</v>
      </c>
      <c r="D105" s="69"/>
    </row>
    <row r="106" customFormat="false" ht="12.75" hidden="false" customHeight="false" outlineLevel="0" collapsed="false">
      <c r="A106" s="0" t="s">
        <v>264</v>
      </c>
      <c r="B106" s="63" t="n">
        <f aca="false">SUM(B104:B105)</f>
        <v>656655</v>
      </c>
      <c r="D106" s="69"/>
    </row>
    <row r="107" customFormat="false" ht="12.75" hidden="false" customHeight="false" outlineLevel="0" collapsed="false">
      <c r="B107" s="61"/>
    </row>
    <row r="108" customFormat="false" ht="12.75" hidden="false" customHeight="false" outlineLevel="0" collapsed="false">
      <c r="A108" s="1" t="s">
        <v>265</v>
      </c>
      <c r="B108" s="61"/>
    </row>
    <row r="109" customFormat="false" ht="12.75" hidden="false" customHeight="false" outlineLevel="0" collapsed="false">
      <c r="A109" s="0" t="s">
        <v>266</v>
      </c>
      <c r="B109" s="61" t="n">
        <v>6601</v>
      </c>
    </row>
    <row r="110" customFormat="false" ht="12.75" hidden="false" customHeight="false" outlineLevel="0" collapsed="false">
      <c r="A110" s="0" t="s">
        <v>267</v>
      </c>
      <c r="B110" s="61" t="n">
        <v>0</v>
      </c>
    </row>
    <row r="111" customFormat="false" ht="12.75" hidden="false" customHeight="false" outlineLevel="0" collapsed="false">
      <c r="A111" s="0" t="s">
        <v>268</v>
      </c>
      <c r="B111" s="61" t="n">
        <v>0</v>
      </c>
    </row>
    <row r="112" customFormat="false" ht="12.75" hidden="false" customHeight="false" outlineLevel="0" collapsed="false">
      <c r="A112" s="0" t="s">
        <v>269</v>
      </c>
      <c r="B112" s="61" t="n">
        <v>0</v>
      </c>
    </row>
    <row r="113" customFormat="false" ht="12.75" hidden="false" customHeight="false" outlineLevel="0" collapsed="false">
      <c r="A113" s="0" t="s">
        <v>270</v>
      </c>
      <c r="B113" s="61" t="n">
        <v>7500</v>
      </c>
    </row>
    <row r="114" customFormat="false" ht="12.75" hidden="false" customHeight="false" outlineLevel="0" collapsed="false">
      <c r="A114" s="0" t="s">
        <v>271</v>
      </c>
      <c r="B114" s="61" t="n">
        <v>116841</v>
      </c>
    </row>
    <row r="115" customFormat="false" ht="12.75" hidden="false" customHeight="false" outlineLevel="0" collapsed="false">
      <c r="A115" s="0" t="s">
        <v>272</v>
      </c>
      <c r="B115" s="61" t="n">
        <v>2967</v>
      </c>
    </row>
    <row r="116" customFormat="false" ht="12.75" hidden="false" customHeight="false" outlineLevel="0" collapsed="false">
      <c r="A116" s="0" t="s">
        <v>273</v>
      </c>
      <c r="B116" s="61" t="n">
        <v>860</v>
      </c>
    </row>
    <row r="117" customFormat="false" ht="12.75" hidden="false" customHeight="false" outlineLevel="0" collapsed="false">
      <c r="A117" s="0" t="s">
        <v>274</v>
      </c>
      <c r="B117" s="61" t="n">
        <v>66866</v>
      </c>
    </row>
    <row r="118" customFormat="false" ht="12.75" hidden="false" customHeight="false" outlineLevel="0" collapsed="false">
      <c r="A118" s="0" t="s">
        <v>275</v>
      </c>
      <c r="B118" s="61" t="n">
        <v>0</v>
      </c>
    </row>
    <row r="119" customFormat="false" ht="12.75" hidden="false" customHeight="false" outlineLevel="0" collapsed="false">
      <c r="A119" s="0" t="s">
        <v>276</v>
      </c>
      <c r="B119" s="61" t="n">
        <v>30811</v>
      </c>
    </row>
    <row r="120" customFormat="false" ht="12.75" hidden="false" customHeight="false" outlineLevel="0" collapsed="false">
      <c r="A120" s="0" t="s">
        <v>277</v>
      </c>
      <c r="B120" s="61" t="n">
        <v>397005</v>
      </c>
    </row>
    <row r="121" customFormat="false" ht="12.75" hidden="false" customHeight="false" outlineLevel="0" collapsed="false">
      <c r="A121" s="0" t="s">
        <v>278</v>
      </c>
      <c r="B121" s="61" t="n">
        <v>-636</v>
      </c>
    </row>
    <row r="122" customFormat="false" ht="12.75" hidden="false" customHeight="false" outlineLevel="0" collapsed="false">
      <c r="A122" s="0" t="s">
        <v>279</v>
      </c>
      <c r="B122" s="63" t="n">
        <f aca="false">SUM(B109:B121)</f>
        <v>628815</v>
      </c>
    </row>
    <row r="123" customFormat="false" ht="12.75" hidden="false" customHeight="false" outlineLevel="0" collapsed="false">
      <c r="B123" s="61"/>
    </row>
    <row r="124" customFormat="false" ht="13.5" hidden="false" customHeight="false" outlineLevel="0" collapsed="false">
      <c r="A124" s="1" t="s">
        <v>280</v>
      </c>
      <c r="B124" s="68" t="n">
        <f aca="false">+B106-B122</f>
        <v>27840</v>
      </c>
      <c r="C124" s="1"/>
      <c r="D124" s="1"/>
      <c r="E124" s="1"/>
      <c r="F124" s="1"/>
      <c r="G124" s="1"/>
      <c r="H124" s="1"/>
      <c r="I124" s="1"/>
      <c r="J124" s="1"/>
    </row>
    <row r="125" customFormat="false" ht="13.5" hidden="false" customHeight="false" outlineLevel="0" collapsed="false">
      <c r="B125" s="61"/>
    </row>
    <row r="126" customFormat="false" ht="12.75" hidden="false" customHeight="false" outlineLevel="0" collapsed="false">
      <c r="B126" s="61"/>
    </row>
    <row r="127" customFormat="false" ht="12.75" hidden="false" customHeight="false" outlineLevel="0" collapsed="false">
      <c r="B127" s="61"/>
    </row>
    <row r="128" customFormat="false" ht="12.75" hidden="false" customHeight="false" outlineLevel="0" collapsed="false">
      <c r="B128" s="61"/>
    </row>
    <row r="129" customFormat="false" ht="12.75" hidden="false" customHeight="false" outlineLevel="0" collapsed="false">
      <c r="B129" s="61"/>
    </row>
    <row r="130" customFormat="false" ht="12.75" hidden="false" customHeight="false" outlineLevel="0" collapsed="false">
      <c r="B130" s="61"/>
    </row>
    <row r="131" customFormat="false" ht="12.75" hidden="false" customHeight="false" outlineLevel="0" collapsed="false">
      <c r="B131" s="61"/>
    </row>
    <row r="132" customFormat="false" ht="12.75" hidden="false" customHeight="false" outlineLevel="0" collapsed="false">
      <c r="B132" s="61"/>
    </row>
    <row r="133" customFormat="false" ht="12.75" hidden="false" customHeight="false" outlineLevel="0" collapsed="false">
      <c r="B133" s="61"/>
    </row>
    <row r="134" customFormat="false" ht="12.75" hidden="false" customHeight="false" outlineLevel="0" collapsed="false">
      <c r="B134" s="61"/>
    </row>
    <row r="135" customFormat="false" ht="12.75" hidden="false" customHeight="false" outlineLevel="0" collapsed="false">
      <c r="B135" s="61"/>
    </row>
    <row r="136" customFormat="false" ht="12.75" hidden="false" customHeight="false" outlineLevel="0" collapsed="false">
      <c r="B136" s="61"/>
    </row>
    <row r="137" customFormat="false" ht="12.75" hidden="false" customHeight="false" outlineLevel="0" collapsed="false">
      <c r="B137" s="61"/>
    </row>
    <row r="138" customFormat="false" ht="12.75" hidden="false" customHeight="false" outlineLevel="0" collapsed="false">
      <c r="B138" s="61"/>
    </row>
    <row r="139" customFormat="false" ht="12.75" hidden="false" customHeight="false" outlineLevel="0" collapsed="false">
      <c r="B139" s="61"/>
    </row>
    <row r="140" customFormat="false" ht="12.75" hidden="false" customHeight="false" outlineLevel="0" collapsed="false">
      <c r="B140" s="61"/>
    </row>
    <row r="141" customFormat="false" ht="12.75" hidden="false" customHeight="false" outlineLevel="0" collapsed="false">
      <c r="B141" s="61"/>
    </row>
    <row r="142" customFormat="false" ht="12.75" hidden="false" customHeight="false" outlineLevel="0" collapsed="false">
      <c r="B142" s="61"/>
    </row>
    <row r="143" customFormat="false" ht="12.75" hidden="false" customHeight="false" outlineLevel="0" collapsed="false">
      <c r="B143" s="61"/>
    </row>
    <row r="144" customFormat="false" ht="12.75" hidden="false" customHeight="false" outlineLevel="0" collapsed="false">
      <c r="B144" s="61"/>
    </row>
    <row r="145" customFormat="false" ht="12.75" hidden="false" customHeight="false" outlineLevel="0" collapsed="false">
      <c r="B145" s="61"/>
    </row>
    <row r="146" customFormat="false" ht="12.75" hidden="false" customHeight="false" outlineLevel="0" collapsed="false">
      <c r="B146" s="61"/>
    </row>
    <row r="147" customFormat="false" ht="12.75" hidden="false" customHeight="false" outlineLevel="0" collapsed="false">
      <c r="B147" s="61"/>
    </row>
    <row r="148" customFormat="false" ht="12.75" hidden="false" customHeight="false" outlineLevel="0" collapsed="false">
      <c r="B148" s="61"/>
    </row>
    <row r="149" customFormat="false" ht="12.75" hidden="false" customHeight="false" outlineLevel="0" collapsed="false">
      <c r="B149" s="61"/>
    </row>
    <row r="150" customFormat="false" ht="12.75" hidden="false" customHeight="false" outlineLevel="0" collapsed="false">
      <c r="B150" s="61"/>
    </row>
    <row r="151" customFormat="false" ht="12.75" hidden="false" customHeight="false" outlineLevel="0" collapsed="false">
      <c r="B151" s="61"/>
    </row>
    <row r="152" customFormat="false" ht="12.75" hidden="false" customHeight="false" outlineLevel="0" collapsed="false">
      <c r="B152" s="61"/>
    </row>
    <row r="153" customFormat="false" ht="12.75" hidden="false" customHeight="false" outlineLevel="0" collapsed="false">
      <c r="B153" s="61"/>
    </row>
    <row r="154" customFormat="false" ht="12.75" hidden="false" customHeight="false" outlineLevel="0" collapsed="false">
      <c r="B154" s="61"/>
    </row>
    <row r="155" customFormat="false" ht="12.75" hidden="false" customHeight="false" outlineLevel="0" collapsed="false">
      <c r="B155" s="61"/>
    </row>
    <row r="156" customFormat="false" ht="12.75" hidden="false" customHeight="false" outlineLevel="0" collapsed="false">
      <c r="B156" s="61"/>
    </row>
    <row r="157" customFormat="false" ht="12.75" hidden="false" customHeight="false" outlineLevel="0" collapsed="false">
      <c r="B157" s="61"/>
    </row>
    <row r="158" customFormat="false" ht="12.75" hidden="false" customHeight="false" outlineLevel="0" collapsed="false">
      <c r="B158" s="61"/>
    </row>
    <row r="159" customFormat="false" ht="12.75" hidden="false" customHeight="false" outlineLevel="0" collapsed="false">
      <c r="B159" s="61"/>
    </row>
    <row r="160" customFormat="false" ht="12.75" hidden="false" customHeight="false" outlineLevel="0" collapsed="false">
      <c r="B160" s="61"/>
    </row>
    <row r="161" customFormat="false" ht="12.75" hidden="false" customHeight="false" outlineLevel="0" collapsed="false">
      <c r="B161" s="61"/>
    </row>
    <row r="162" customFormat="false" ht="12.75" hidden="false" customHeight="false" outlineLevel="0" collapsed="false">
      <c r="B162" s="61"/>
    </row>
    <row r="163" customFormat="false" ht="12.75" hidden="false" customHeight="false" outlineLevel="0" collapsed="false">
      <c r="B163" s="61"/>
    </row>
    <row r="164" customFormat="false" ht="12.75" hidden="false" customHeight="false" outlineLevel="0" collapsed="false">
      <c r="B164" s="61"/>
    </row>
    <row r="165" customFormat="false" ht="12.75" hidden="false" customHeight="false" outlineLevel="0" collapsed="false">
      <c r="B165" s="61"/>
    </row>
    <row r="166" customFormat="false" ht="12.75" hidden="false" customHeight="false" outlineLevel="0" collapsed="false">
      <c r="B166" s="61"/>
    </row>
    <row r="167" customFormat="false" ht="12.75" hidden="false" customHeight="false" outlineLevel="0" collapsed="false">
      <c r="B167" s="61"/>
    </row>
    <row r="168" customFormat="false" ht="12.75" hidden="false" customHeight="false" outlineLevel="0" collapsed="false">
      <c r="B168" s="61"/>
    </row>
    <row r="169" customFormat="false" ht="12.75" hidden="false" customHeight="false" outlineLevel="0" collapsed="false">
      <c r="B169" s="61"/>
    </row>
    <row r="170" customFormat="false" ht="12.75" hidden="false" customHeight="false" outlineLevel="0" collapsed="false">
      <c r="B170" s="61"/>
    </row>
    <row r="171" customFormat="false" ht="12.75" hidden="false" customHeight="false" outlineLevel="0" collapsed="false">
      <c r="B171" s="61"/>
    </row>
    <row r="172" customFormat="false" ht="12.75" hidden="false" customHeight="false" outlineLevel="0" collapsed="false">
      <c r="B172" s="61"/>
    </row>
    <row r="173" customFormat="false" ht="12.75" hidden="false" customHeight="false" outlineLevel="0" collapsed="false">
      <c r="B173" s="61"/>
    </row>
    <row r="174" customFormat="false" ht="12.75" hidden="false" customHeight="false" outlineLevel="0" collapsed="false">
      <c r="B174" s="61"/>
    </row>
    <row r="175" customFormat="false" ht="12.75" hidden="false" customHeight="false" outlineLevel="0" collapsed="false">
      <c r="B175" s="61"/>
    </row>
    <row r="176" customFormat="false" ht="12.75" hidden="false" customHeight="false" outlineLevel="0" collapsed="false">
      <c r="B176" s="61"/>
    </row>
    <row r="177" customFormat="false" ht="12.75" hidden="false" customHeight="false" outlineLevel="0" collapsed="false">
      <c r="B177" s="61"/>
    </row>
    <row r="178" customFormat="false" ht="12.75" hidden="false" customHeight="false" outlineLevel="0" collapsed="false">
      <c r="B178" s="61"/>
    </row>
    <row r="179" customFormat="false" ht="12.75" hidden="false" customHeight="false" outlineLevel="0" collapsed="false">
      <c r="B179" s="61"/>
    </row>
    <row r="180" customFormat="false" ht="12.75" hidden="false" customHeight="false" outlineLevel="0" collapsed="false">
      <c r="B180" s="61"/>
    </row>
    <row r="181" customFormat="false" ht="12.75" hidden="false" customHeight="false" outlineLevel="0" collapsed="false">
      <c r="B181" s="61"/>
    </row>
    <row r="182" customFormat="false" ht="12.75" hidden="false" customHeight="false" outlineLevel="0" collapsed="false">
      <c r="B182" s="61"/>
    </row>
    <row r="183" customFormat="false" ht="12.75" hidden="false" customHeight="false" outlineLevel="0" collapsed="false">
      <c r="B183" s="61"/>
    </row>
    <row r="184" customFormat="false" ht="12.75" hidden="false" customHeight="false" outlineLevel="0" collapsed="false">
      <c r="B184" s="61"/>
    </row>
    <row r="185" customFormat="false" ht="12.75" hidden="false" customHeight="false" outlineLevel="0" collapsed="false">
      <c r="B185" s="61"/>
    </row>
    <row r="186" customFormat="false" ht="12.75" hidden="false" customHeight="false" outlineLevel="0" collapsed="false">
      <c r="B186" s="61"/>
    </row>
    <row r="187" customFormat="false" ht="12.75" hidden="false" customHeight="false" outlineLevel="0" collapsed="false">
      <c r="B187" s="61"/>
    </row>
    <row r="188" customFormat="false" ht="12.75" hidden="false" customHeight="false" outlineLevel="0" collapsed="false">
      <c r="B188" s="61"/>
    </row>
    <row r="189" customFormat="false" ht="12.75" hidden="false" customHeight="false" outlineLevel="0" collapsed="false">
      <c r="B189" s="61"/>
    </row>
    <row r="190" customFormat="false" ht="12.75" hidden="false" customHeight="false" outlineLevel="0" collapsed="false">
      <c r="B190" s="61"/>
    </row>
    <row r="191" customFormat="false" ht="12.75" hidden="false" customHeight="false" outlineLevel="0" collapsed="false">
      <c r="B191" s="61"/>
    </row>
    <row r="192" customFormat="false" ht="12.75" hidden="false" customHeight="false" outlineLevel="0" collapsed="false">
      <c r="B192" s="61"/>
    </row>
    <row r="193" customFormat="false" ht="12.75" hidden="false" customHeight="false" outlineLevel="0" collapsed="false">
      <c r="B193" s="61"/>
    </row>
    <row r="194" customFormat="false" ht="12.75" hidden="false" customHeight="false" outlineLevel="0" collapsed="false">
      <c r="B194" s="61"/>
    </row>
    <row r="195" customFormat="false" ht="12.75" hidden="false" customHeight="false" outlineLevel="0" collapsed="false">
      <c r="B195" s="61"/>
    </row>
    <row r="196" customFormat="false" ht="12.75" hidden="false" customHeight="false" outlineLevel="0" collapsed="false">
      <c r="B196" s="61"/>
    </row>
    <row r="197" customFormat="false" ht="12.75" hidden="false" customHeight="false" outlineLevel="0" collapsed="false">
      <c r="B197" s="61"/>
    </row>
    <row r="198" customFormat="false" ht="12.75" hidden="false" customHeight="false" outlineLevel="0" collapsed="false">
      <c r="B198" s="61"/>
    </row>
    <row r="199" customFormat="false" ht="12.75" hidden="false" customHeight="false" outlineLevel="0" collapsed="false">
      <c r="B199" s="61"/>
    </row>
    <row r="200" customFormat="false" ht="12.75" hidden="false" customHeight="false" outlineLevel="0" collapsed="false">
      <c r="B200" s="61"/>
    </row>
    <row r="201" customFormat="false" ht="12.75" hidden="false" customHeight="false" outlineLevel="0" collapsed="false">
      <c r="B201" s="61"/>
    </row>
    <row r="202" customFormat="false" ht="12.75" hidden="false" customHeight="false" outlineLevel="0" collapsed="false">
      <c r="B202" s="61"/>
    </row>
    <row r="203" customFormat="false" ht="12.75" hidden="false" customHeight="false" outlineLevel="0" collapsed="false">
      <c r="B203" s="61"/>
    </row>
    <row r="204" customFormat="false" ht="12.75" hidden="false" customHeight="false" outlineLevel="0" collapsed="false">
      <c r="B204" s="61"/>
    </row>
    <row r="205" customFormat="false" ht="12.75" hidden="false" customHeight="false" outlineLevel="0" collapsed="false">
      <c r="B205" s="61"/>
    </row>
    <row r="206" customFormat="false" ht="12.75" hidden="false" customHeight="false" outlineLevel="0" collapsed="false">
      <c r="B206" s="61"/>
    </row>
    <row r="207" customFormat="false" ht="12.75" hidden="false" customHeight="false" outlineLevel="0" collapsed="false">
      <c r="B207" s="61"/>
    </row>
    <row r="208" customFormat="false" ht="12.75" hidden="false" customHeight="false" outlineLevel="0" collapsed="false">
      <c r="B208" s="61"/>
    </row>
    <row r="209" customFormat="false" ht="12.75" hidden="false" customHeight="false" outlineLevel="0" collapsed="false">
      <c r="B209" s="61"/>
    </row>
    <row r="210" customFormat="false" ht="12.75" hidden="false" customHeight="false" outlineLevel="0" collapsed="false">
      <c r="B210" s="61"/>
    </row>
    <row r="211" customFormat="false" ht="12.75" hidden="false" customHeight="false" outlineLevel="0" collapsed="false">
      <c r="B211" s="61"/>
    </row>
    <row r="212" customFormat="false" ht="12.75" hidden="false" customHeight="false" outlineLevel="0" collapsed="false">
      <c r="B212" s="61"/>
    </row>
    <row r="213" customFormat="false" ht="12.75" hidden="false" customHeight="false" outlineLevel="0" collapsed="false">
      <c r="B213" s="61"/>
    </row>
    <row r="214" customFormat="false" ht="12.75" hidden="false" customHeight="false" outlineLevel="0" collapsed="false">
      <c r="B214" s="61"/>
    </row>
    <row r="215" customFormat="false" ht="12.75" hidden="false" customHeight="false" outlineLevel="0" collapsed="false">
      <c r="B215" s="61"/>
    </row>
    <row r="216" customFormat="false" ht="12.75" hidden="false" customHeight="false" outlineLevel="0" collapsed="false">
      <c r="B216" s="61"/>
    </row>
    <row r="217" customFormat="false" ht="12.75" hidden="false" customHeight="false" outlineLevel="0" collapsed="false">
      <c r="B217" s="61"/>
    </row>
    <row r="218" customFormat="false" ht="12.75" hidden="false" customHeight="false" outlineLevel="0" collapsed="false">
      <c r="B218" s="61"/>
    </row>
    <row r="219" customFormat="false" ht="12.75" hidden="false" customHeight="false" outlineLevel="0" collapsed="false">
      <c r="B219" s="61"/>
    </row>
    <row r="220" customFormat="false" ht="12.75" hidden="false" customHeight="false" outlineLevel="0" collapsed="false">
      <c r="B220" s="61"/>
    </row>
    <row r="221" customFormat="false" ht="12.75" hidden="false" customHeight="false" outlineLevel="0" collapsed="false">
      <c r="B221" s="61"/>
    </row>
    <row r="222" customFormat="false" ht="12.75" hidden="false" customHeight="false" outlineLevel="0" collapsed="false">
      <c r="B222" s="61"/>
    </row>
  </sheetData>
  <mergeCells count="2">
    <mergeCell ref="A1:B1"/>
    <mergeCell ref="A2:B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2000-06-23T14:51:18Z</dcterms:created>
  <dc:creator>Becky Caudle</dc:creator>
  <dc:description/>
  <dc:language>en-US</dc:language>
  <cp:lastModifiedBy>serwin</cp:lastModifiedBy>
  <cp:lastPrinted>2000-06-30T16:07:58Z</cp:lastPrinted>
  <cp:revision>0</cp:revision>
  <dc:subject/>
  <dc:title/>
</cp:coreProperties>
</file>