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<sst xmlns="http://schemas.openxmlformats.org/spreadsheetml/2006/main" count="38" uniqueCount="22">
  <si>
    <t xml:space="preserve">`</t>
  </si>
  <si>
    <t xml:space="preserve">Power for delivery</t>
  </si>
  <si>
    <t xml:space="preserve">On-Peak</t>
  </si>
  <si>
    <t xml:space="preserve">EPMI</t>
  </si>
  <si>
    <t xml:space="preserve">Koch's</t>
  </si>
  <si>
    <t xml:space="preserve">MW</t>
  </si>
  <si>
    <t xml:space="preserve">AVG</t>
  </si>
  <si>
    <t xml:space="preserve">Credit</t>
  </si>
  <si>
    <t xml:space="preserve">Total</t>
  </si>
  <si>
    <t xml:space="preserve">Postion</t>
  </si>
  <si>
    <t xml:space="preserve">Price</t>
  </si>
  <si>
    <t xml:space="preserve">Fee</t>
  </si>
  <si>
    <t xml:space="preserve">COST</t>
  </si>
  <si>
    <t xml:space="preserve">Dollars</t>
  </si>
  <si>
    <t xml:space="preserve">Entergy</t>
  </si>
  <si>
    <t xml:space="preserve">TVA</t>
  </si>
  <si>
    <t xml:space="preserve">Cinergy</t>
  </si>
  <si>
    <t xml:space="preserve">Comed</t>
  </si>
  <si>
    <t xml:space="preserve">Off-Peak</t>
  </si>
  <si>
    <t xml:space="preserve">Grand</t>
  </si>
  <si>
    <t xml:space="preserve">Wire Amount</t>
  </si>
  <si>
    <t xml:space="preserve">&gt;&gt;&gt;&gt;&gt;&gt;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</si>
</sst>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_(\$* #,##0.00_);_(\$* \(#,##0.0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2.85"/>
    <col collapsed="false" customWidth="true" hidden="false" outlineLevel="0" max="8" min="8" style="0" width="12.85"/>
  </cols>
  <sheetData>
    <row r="2" customFormat="false" ht="12.75" hidden="false" customHeight="false" outlineLevel="0" collapsed="false">
      <c r="A2" s="0" t="s">
        <v>0</v>
      </c>
    </row>
    <row r="4" customFormat="false" ht="12.75" hidden="false" customHeight="false" outlineLevel="0" collapsed="false">
      <c r="B4" s="1" t="s">
        <v>1</v>
      </c>
      <c r="D4" s="2" t="n">
        <f aca="true">TODAY()+1</f>
        <v>45927</v>
      </c>
    </row>
    <row r="7" customFormat="false" ht="12.75" hidden="false" customHeight="false" outlineLevel="0" collapsed="false">
      <c r="B7" s="1" t="s">
        <v>2</v>
      </c>
    </row>
    <row r="8" customFormat="false" ht="12.75" hidden="false" customHeight="false" outlineLevel="0" collapsed="false">
      <c r="B8" s="1"/>
      <c r="C8" s="1" t="s">
        <v>3</v>
      </c>
      <c r="D8" s="1" t="s">
        <v>4</v>
      </c>
    </row>
    <row r="9" customFormat="false" ht="12.75" hidden="false" customHeight="false" outlineLevel="0" collapsed="false">
      <c r="C9" s="1" t="s">
        <v>5</v>
      </c>
      <c r="D9" s="1" t="s">
        <v>6</v>
      </c>
      <c r="E9" s="1"/>
      <c r="F9" s="1" t="s">
        <v>7</v>
      </c>
      <c r="G9" s="1" t="s">
        <v>3</v>
      </c>
      <c r="H9" s="1" t="s">
        <v>8</v>
      </c>
    </row>
    <row r="10" customFormat="false" ht="12.75" hidden="false" customHeight="false" outlineLevel="0" collapsed="false">
      <c r="C10" s="1" t="s">
        <v>9</v>
      </c>
      <c r="D10" s="1" t="s">
        <v>10</v>
      </c>
      <c r="E10" s="1"/>
      <c r="F10" s="1" t="s">
        <v>11</v>
      </c>
      <c r="G10" s="1" t="s">
        <v>12</v>
      </c>
      <c r="H10" s="1" t="s">
        <v>13</v>
      </c>
    </row>
    <row r="11" customFormat="false" ht="12.75" hidden="false" customHeight="false" outlineLevel="0" collapsed="false">
      <c r="B11" s="1" t="s">
        <v>14</v>
      </c>
      <c r="C11" s="3" t="n">
        <v>100</v>
      </c>
      <c r="D11" s="4" t="n">
        <v>21.25</v>
      </c>
      <c r="E11" s="4" t="n">
        <f aca="false">D11*C11*16</f>
        <v>34000</v>
      </c>
      <c r="F11" s="4" t="n">
        <v>1</v>
      </c>
      <c r="G11" s="5" t="n">
        <f aca="false">IF(C11&gt;0,D11-F11,D11+F11)</f>
        <v>20.25</v>
      </c>
      <c r="H11" s="6" t="n">
        <f aca="false">IF(C11&gt;0,E11-(C11*F11*16),E11+(C11*F11*16))</f>
        <v>32400</v>
      </c>
    </row>
    <row r="12" customFormat="false" ht="12.75" hidden="false" customHeight="false" outlineLevel="0" collapsed="false">
      <c r="B12" s="1" t="s">
        <v>15</v>
      </c>
      <c r="C12" s="7" t="n">
        <v>0</v>
      </c>
      <c r="D12" s="8"/>
      <c r="E12" s="8" t="n">
        <f aca="false">D12*C12*16</f>
        <v>0</v>
      </c>
      <c r="F12" s="8" t="n">
        <v>1</v>
      </c>
      <c r="G12" s="9" t="n">
        <f aca="false">IF(C12&gt;0,D12-F12,D12+F12)</f>
        <v>1</v>
      </c>
      <c r="H12" s="10" t="n">
        <f aca="false">IF(C12&gt;0,E12-(C12*F12*16),E12+(C12*F12*16))</f>
        <v>0</v>
      </c>
    </row>
    <row r="13" customFormat="false" ht="12.75" hidden="false" customHeight="false" outlineLevel="0" collapsed="false">
      <c r="B13" s="1" t="s">
        <v>16</v>
      </c>
      <c r="C13" s="7" t="n">
        <v>-700</v>
      </c>
      <c r="D13" s="8" t="n">
        <v>18.65</v>
      </c>
      <c r="E13" s="8" t="n">
        <f aca="false">D13*C13*16</f>
        <v>-208880</v>
      </c>
      <c r="F13" s="8" t="n">
        <v>1</v>
      </c>
      <c r="G13" s="9" t="n">
        <f aca="false">IF(C13&gt;0,D13-F13,D13+F13)</f>
        <v>19.65</v>
      </c>
      <c r="H13" s="10" t="n">
        <f aca="false">IF(C13&gt;0,E13-(C13*F13*16),E13+(C13*F13*16))</f>
        <v>-220080</v>
      </c>
    </row>
    <row r="14" customFormat="false" ht="12.75" hidden="false" customHeight="false" outlineLevel="0" collapsed="false">
      <c r="B14" s="1" t="s">
        <v>17</v>
      </c>
      <c r="C14" s="11" t="n">
        <v>-100</v>
      </c>
      <c r="D14" s="12" t="n">
        <v>20.5</v>
      </c>
      <c r="E14" s="12" t="n">
        <f aca="false">D14*C14*16</f>
        <v>-32800</v>
      </c>
      <c r="F14" s="12" t="n">
        <v>1</v>
      </c>
      <c r="G14" s="13" t="n">
        <f aca="false">IF(C14&gt;0,D14-F14,D14+F14)</f>
        <v>21.5</v>
      </c>
      <c r="H14" s="14" t="n">
        <f aca="false">IF(C14&gt;0,E14-(C14*F14*16),E14+(C14*F14*16))</f>
        <v>-34400</v>
      </c>
    </row>
    <row r="15" customFormat="false" ht="12.75" hidden="false" customHeight="false" outlineLevel="0" collapsed="false">
      <c r="H15" s="15" t="n">
        <f aca="false">SUM(H11:H14)</f>
        <v>-222080</v>
      </c>
    </row>
    <row r="18" customFormat="false" ht="12.75" hidden="false" customHeight="false" outlineLevel="0" collapsed="false">
      <c r="B18" s="1" t="s">
        <v>18</v>
      </c>
    </row>
    <row r="19" customFormat="false" ht="12.75" hidden="false" customHeight="false" outlineLevel="0" collapsed="false">
      <c r="B19" s="1"/>
      <c r="C19" s="1" t="s">
        <v>3</v>
      </c>
      <c r="D19" s="1" t="s">
        <v>4</v>
      </c>
    </row>
    <row r="20" customFormat="false" ht="12.75" hidden="false" customHeight="false" outlineLevel="0" collapsed="false">
      <c r="C20" s="1" t="s">
        <v>5</v>
      </c>
      <c r="D20" s="1" t="s">
        <v>6</v>
      </c>
      <c r="E20" s="1"/>
      <c r="F20" s="1" t="s">
        <v>7</v>
      </c>
      <c r="G20" s="1"/>
      <c r="H20" s="1" t="s">
        <v>8</v>
      </c>
    </row>
    <row r="21" customFormat="false" ht="12.75" hidden="false" customHeight="false" outlineLevel="0" collapsed="false">
      <c r="C21" s="1" t="s">
        <v>9</v>
      </c>
      <c r="D21" s="1" t="s">
        <v>10</v>
      </c>
      <c r="E21" s="1"/>
      <c r="F21" s="1" t="s">
        <v>11</v>
      </c>
      <c r="G21" s="1"/>
      <c r="H21" s="1" t="s">
        <v>13</v>
      </c>
    </row>
    <row r="22" customFormat="false" ht="12.75" hidden="false" customHeight="false" outlineLevel="0" collapsed="false">
      <c r="B22" s="1" t="s">
        <v>14</v>
      </c>
      <c r="C22" s="3" t="n">
        <v>0</v>
      </c>
      <c r="D22" s="4"/>
      <c r="E22" s="4" t="n">
        <f aca="false">D22*C22*8</f>
        <v>0</v>
      </c>
      <c r="F22" s="4" t="n">
        <v>1</v>
      </c>
      <c r="G22" s="4"/>
      <c r="H22" s="6" t="n">
        <f aca="false">IF(C22&gt;0,E22-(C22*F22*8),E22+(C22*F22*8))</f>
        <v>0</v>
      </c>
    </row>
    <row r="23" customFormat="false" ht="12.75" hidden="false" customHeight="false" outlineLevel="0" collapsed="false">
      <c r="B23" s="1" t="s">
        <v>15</v>
      </c>
      <c r="C23" s="7" t="n">
        <v>0</v>
      </c>
      <c r="D23" s="8"/>
      <c r="E23" s="8" t="n">
        <f aca="false">D23*C23*8</f>
        <v>0</v>
      </c>
      <c r="F23" s="8" t="n">
        <v>1</v>
      </c>
      <c r="G23" s="8"/>
      <c r="H23" s="10" t="n">
        <f aca="false">IF(C23&gt;0,E23-(C23*F23*8),E23+(C23*F23*8))</f>
        <v>0</v>
      </c>
    </row>
    <row r="24" customFormat="false" ht="12.75" hidden="false" customHeight="false" outlineLevel="0" collapsed="false">
      <c r="B24" s="1" t="s">
        <v>16</v>
      </c>
      <c r="C24" s="7" t="n">
        <v>-50</v>
      </c>
      <c r="D24" s="8" t="n">
        <v>13.75</v>
      </c>
      <c r="E24" s="8" t="n">
        <f aca="false">D24*C24*8</f>
        <v>-5500</v>
      </c>
      <c r="F24" s="8" t="n">
        <v>1</v>
      </c>
      <c r="G24" s="9" t="n">
        <f aca="false">D24+F24</f>
        <v>14.75</v>
      </c>
      <c r="H24" s="10" t="n">
        <f aca="false">IF(C24&gt;0,E24-(C24*F24*8),E24+(C24*F24*8))</f>
        <v>-5900</v>
      </c>
    </row>
    <row r="25" customFormat="false" ht="12.75" hidden="false" customHeight="false" outlineLevel="0" collapsed="false">
      <c r="B25" s="1" t="s">
        <v>17</v>
      </c>
      <c r="C25" s="11" t="n">
        <v>0</v>
      </c>
      <c r="D25" s="12"/>
      <c r="E25" s="12" t="n">
        <f aca="false">D25*C25*8</f>
        <v>0</v>
      </c>
      <c r="F25" s="12" t="n">
        <v>1</v>
      </c>
      <c r="G25" s="12"/>
      <c r="H25" s="14" t="n">
        <f aca="false">IF(C25&gt;0,E25-(C25*F25*8),E25+(C25*F25*8))</f>
        <v>0</v>
      </c>
    </row>
    <row r="26" customFormat="false" ht="12.75" hidden="false" customHeight="false" outlineLevel="0" collapsed="false">
      <c r="H26" s="15" t="n">
        <f aca="false">SUM(H22:H25)</f>
        <v>-5900</v>
      </c>
    </row>
    <row r="28" customFormat="false" ht="13.5" hidden="false" customHeight="false" outlineLevel="0" collapsed="false">
      <c r="F28" s="1" t="s">
        <v>19</v>
      </c>
      <c r="G28" s="1"/>
      <c r="H28" s="16" t="s">
        <v>20</v>
      </c>
    </row>
    <row r="29" customFormat="false" ht="13.5" hidden="false" customHeight="false" outlineLevel="0" collapsed="false">
      <c r="F29" s="1" t="s">
        <v>8</v>
      </c>
      <c r="G29" s="1" t="s">
        <v>21</v>
      </c>
      <c r="H29" s="17" t="n">
        <f aca="false">H15+H26</f>
        <v>-227980</v>
      </c>
    </row>
    <row r="30" customFormat="false" ht="12.75" hidden="false" customHeight="false" outlineLevel="0" collapsed="false">
      <c r="H30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2002-01-02T12:33:12Z</dcterms:created>
  <dc:creator>mcarson2</dc:creator>
  <dc:description/>
  <dc:language>en-US</dc:language>
  <cp:lastModifiedBy>mcarson2</cp:lastModifiedBy>
  <cp:lastPrinted>2002-01-04T10:27:25Z</cp:lastPrinted>
  <dcterms:modified xsi:type="dcterms:W3CDTF">2002-01-15T11:21:21Z</dcterms:modified>
  <cp:revision>0</cp:revision>
  <dc:subject/>
  <dc:title/>
</cp:coreProperties>
</file>