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true" hidden="false" name="DIGIT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<sst xmlns="http://schemas.openxmlformats.org/spreadsheetml/2006/main" count="11" uniqueCount="11">
  <si>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QTY</t>
  </si>
  <si>
    <t xml:space="preserve">Nymex</t>
  </si>
  <si>
    <t xml:space="preserve">Strike</t>
  </si>
  <si>
    <t xml:space="preserve">payout</t>
  </si>
  <si>
    <t xml:space="preserve">int</t>
  </si>
  <si>
    <t xml:space="preserve">yield</t>
  </si>
  <si>
    <t xml:space="preserve">Nymex Vol</t>
  </si>
  <si>
    <t xml:space="preserve">t</t>
  </si>
  <si>
    <t xml:space="preserve">c/p</t>
  </si>
  <si>
    <t xml:space="preserve">digital px</t>
  </si>
  <si>
    <t xml:space="preserve">Value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</si>
</sst>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[$-409]mmm\-yy"/>
    <numFmt numFmtId="167" formatCode="#,##0"/>
    <numFmt numFmtId="168" formatCode="#,##0.000"/>
    <numFmt numFmtId="169" formatCode="0.000"/>
    <numFmt numFmtId="170" formatCode="\$#,##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9" min="9" style="0" width="10.13"/>
    <col collapsed="false" customWidth="true" hidden="false" outlineLevel="0" max="12" min="12" style="0" width="12.42"/>
  </cols>
  <sheetData>
    <row r="2" customFormat="false" ht="12.75" hidden="false" customHeight="false" outlineLevel="0" collapsed="false">
      <c r="C2" s="0" t="s">
        <v>0</v>
      </c>
      <c r="D2" s="0" t="s">
        <v>1</v>
      </c>
      <c r="E2" s="0" t="s">
        <v>2</v>
      </c>
      <c r="F2" s="0" t="s">
        <v>3</v>
      </c>
      <c r="G2" s="0" t="s">
        <v>4</v>
      </c>
      <c r="H2" s="0" t="s">
        <v>5</v>
      </c>
      <c r="I2" s="0" t="s">
        <v>6</v>
      </c>
      <c r="J2" s="0" t="s">
        <v>7</v>
      </c>
      <c r="K2" s="0" t="s">
        <v>8</v>
      </c>
      <c r="L2" s="0" t="s">
        <v>9</v>
      </c>
      <c r="M2" s="0" t="s">
        <v>10</v>
      </c>
    </row>
    <row r="3" customFormat="false" ht="12.75" hidden="false" customHeight="false" outlineLevel="0" collapsed="false">
      <c r="A3" s="1" t="n">
        <v>37341</v>
      </c>
      <c r="B3" s="2" t="n">
        <v>37347</v>
      </c>
      <c r="C3" s="3" t="n">
        <v>300000</v>
      </c>
      <c r="D3" s="0" t="n">
        <v>3.742</v>
      </c>
      <c r="E3" s="0" t="n">
        <v>2.5</v>
      </c>
      <c r="F3" s="4" t="n">
        <v>1.52042857142857</v>
      </c>
      <c r="G3" s="0" t="n">
        <v>0.035</v>
      </c>
      <c r="H3" s="0" t="n">
        <v>0.035</v>
      </c>
      <c r="I3" s="0" t="n">
        <v>0.4775</v>
      </c>
      <c r="J3" s="3" t="n">
        <f aca="true">A3-TODAY()</f>
        <v>-8585</v>
      </c>
      <c r="K3" s="0" t="n">
        <v>0</v>
      </c>
      <c r="L3" s="5" t="e">
        <f aca="false">DIGITAL(F3,D3,E3,G3,H3,I3,J3,K3,0)</f>
        <v>#NAME?</v>
      </c>
      <c r="M3" s="6" t="e">
        <f aca="false">C3*L3</f>
        <v>#NAME?</v>
      </c>
    </row>
    <row r="4" customFormat="false" ht="12.75" hidden="false" customHeight="false" outlineLevel="0" collapsed="false">
      <c r="A4" s="1" t="n">
        <v>37372</v>
      </c>
      <c r="B4" s="2" t="n">
        <v>37377</v>
      </c>
      <c r="C4" s="3" t="n">
        <v>310000</v>
      </c>
      <c r="D4" s="0" t="n">
        <v>3.747</v>
      </c>
      <c r="E4" s="0" t="n">
        <v>2.5</v>
      </c>
      <c r="F4" s="4" t="n">
        <v>1.52042857142857</v>
      </c>
      <c r="G4" s="0" t="n">
        <v>0.035</v>
      </c>
      <c r="H4" s="0" t="n">
        <v>0.035</v>
      </c>
      <c r="I4" s="0" t="n">
        <v>0.4275</v>
      </c>
      <c r="J4" s="3" t="n">
        <f aca="true">A4-TODAY()</f>
        <v>-8554</v>
      </c>
      <c r="K4" s="0" t="n">
        <v>0</v>
      </c>
      <c r="L4" s="5" t="e">
        <f aca="false">DIGITAL(F4,D4,E4,G4,H4,I4,J4,K4,0)</f>
        <v>#NAME?</v>
      </c>
      <c r="M4" s="6" t="e">
        <f aca="false">C4*L4</f>
        <v>#NAME?</v>
      </c>
    </row>
    <row r="5" customFormat="false" ht="12.75" hidden="false" customHeight="false" outlineLevel="0" collapsed="false">
      <c r="A5" s="1" t="n">
        <v>37405</v>
      </c>
      <c r="B5" s="2" t="n">
        <v>37408</v>
      </c>
      <c r="C5" s="3" t="n">
        <v>300000</v>
      </c>
      <c r="D5" s="0" t="n">
        <v>3.78</v>
      </c>
      <c r="E5" s="0" t="n">
        <v>2.5</v>
      </c>
      <c r="F5" s="4" t="n">
        <v>1.52042857142857</v>
      </c>
      <c r="G5" s="0" t="n">
        <v>0.035</v>
      </c>
      <c r="H5" s="0" t="n">
        <v>0.035</v>
      </c>
      <c r="I5" s="0" t="n">
        <v>0.4025</v>
      </c>
      <c r="J5" s="3" t="n">
        <f aca="true">A5-TODAY()</f>
        <v>-8521</v>
      </c>
      <c r="K5" s="0" t="n">
        <v>0</v>
      </c>
      <c r="L5" s="5" t="e">
        <f aca="false">DIGITAL(F5,D5,E5,G5,H5,I5,J5,K5,0)</f>
        <v>#NAME?</v>
      </c>
      <c r="M5" s="6" t="e">
        <f aca="false">C5*L5</f>
        <v>#NAME?</v>
      </c>
    </row>
    <row r="6" customFormat="false" ht="12.75" hidden="false" customHeight="false" outlineLevel="0" collapsed="false">
      <c r="A6" s="1" t="n">
        <v>37433</v>
      </c>
      <c r="B6" s="2" t="n">
        <v>37438</v>
      </c>
      <c r="C6" s="3" t="n">
        <v>310000</v>
      </c>
      <c r="D6" s="0" t="n">
        <v>3.819</v>
      </c>
      <c r="E6" s="0" t="n">
        <v>2.5</v>
      </c>
      <c r="F6" s="4" t="n">
        <v>1.52042857142857</v>
      </c>
      <c r="G6" s="0" t="n">
        <v>0.035</v>
      </c>
      <c r="H6" s="0" t="n">
        <v>0.035</v>
      </c>
      <c r="I6" s="0" t="n">
        <v>0.4</v>
      </c>
      <c r="J6" s="3" t="n">
        <f aca="true">A6-TODAY()</f>
        <v>-8493</v>
      </c>
      <c r="K6" s="0" t="n">
        <v>0</v>
      </c>
      <c r="L6" s="5" t="e">
        <f aca="false">DIGITAL(F6,D6,E6,G6,H6,I6,J6,K6,0)</f>
        <v>#NAME?</v>
      </c>
      <c r="M6" s="6" t="e">
        <f aca="false">C6*L6</f>
        <v>#NAME?</v>
      </c>
    </row>
    <row r="7" customFormat="false" ht="12.75" hidden="false" customHeight="false" outlineLevel="0" collapsed="false">
      <c r="A7" s="1" t="n">
        <v>37464</v>
      </c>
      <c r="B7" s="2" t="n">
        <v>37469</v>
      </c>
      <c r="C7" s="3" t="n">
        <v>310000</v>
      </c>
      <c r="D7" s="0" t="n">
        <v>3.859</v>
      </c>
      <c r="E7" s="0" t="n">
        <v>2.5</v>
      </c>
      <c r="F7" s="4" t="n">
        <v>1.52042857142857</v>
      </c>
      <c r="G7" s="0" t="n">
        <v>0.035</v>
      </c>
      <c r="H7" s="0" t="n">
        <v>0.035</v>
      </c>
      <c r="I7" s="0" t="n">
        <v>0.4</v>
      </c>
      <c r="J7" s="3" t="n">
        <f aca="true">A7-TODAY()</f>
        <v>-8462</v>
      </c>
      <c r="K7" s="0" t="n">
        <v>0</v>
      </c>
      <c r="L7" s="5" t="e">
        <f aca="false">DIGITAL(F7,D7,E7,G7,H7,I7,J7,K7,0)</f>
        <v>#NAME?</v>
      </c>
      <c r="M7" s="6" t="e">
        <f aca="false">C7*L7</f>
        <v>#NAME?</v>
      </c>
    </row>
    <row r="8" customFormat="false" ht="12.75" hidden="false" customHeight="false" outlineLevel="0" collapsed="false">
      <c r="A8" s="1" t="n">
        <v>37496</v>
      </c>
      <c r="B8" s="2" t="n">
        <v>37500</v>
      </c>
      <c r="C8" s="3" t="n">
        <v>300000</v>
      </c>
      <c r="D8" s="0" t="n">
        <v>3.857</v>
      </c>
      <c r="E8" s="0" t="n">
        <v>2.5</v>
      </c>
      <c r="F8" s="4" t="n">
        <v>1.52042857142857</v>
      </c>
      <c r="G8" s="0" t="n">
        <v>0.035</v>
      </c>
      <c r="H8" s="0" t="n">
        <v>0.035</v>
      </c>
      <c r="I8" s="0" t="n">
        <v>0.3975</v>
      </c>
      <c r="J8" s="3" t="n">
        <f aca="true">A8-TODAY()</f>
        <v>-8430</v>
      </c>
      <c r="K8" s="0" t="n">
        <v>0</v>
      </c>
      <c r="L8" s="5" t="e">
        <f aca="false">DIGITAL(F8,D8,E8,G8,H8,I8,J8,K8,0)</f>
        <v>#NAME?</v>
      </c>
      <c r="M8" s="6" t="e">
        <f aca="false">C8*L8</f>
        <v>#NAME?</v>
      </c>
    </row>
    <row r="9" customFormat="false" ht="12.75" hidden="false" customHeight="false" outlineLevel="0" collapsed="false">
      <c r="A9" s="1" t="n">
        <v>37525</v>
      </c>
      <c r="B9" s="2" t="n">
        <v>37530</v>
      </c>
      <c r="C9" s="3" t="n">
        <v>310000</v>
      </c>
      <c r="D9" s="0" t="n">
        <v>3.869</v>
      </c>
      <c r="E9" s="0" t="n">
        <v>2.5</v>
      </c>
      <c r="F9" s="4" t="n">
        <v>1.52042857142857</v>
      </c>
      <c r="G9" s="0" t="n">
        <v>0.035</v>
      </c>
      <c r="H9" s="0" t="n">
        <v>0.035</v>
      </c>
      <c r="I9" s="0" t="n">
        <v>0.395</v>
      </c>
      <c r="J9" s="3" t="n">
        <f aca="true">A9-TODAY()</f>
        <v>-8401</v>
      </c>
      <c r="K9" s="0" t="n">
        <v>0</v>
      </c>
      <c r="L9" s="5" t="e">
        <f aca="false">DIGITAL(F9,D9,E9,G9,H9,I9,J9,K9,0)</f>
        <v>#NAME?</v>
      </c>
      <c r="M9" s="6" t="e">
        <f aca="false">C9*L9</f>
        <v>#NAME?</v>
      </c>
    </row>
    <row r="11" customFormat="false" ht="12.75" hidden="false" customHeight="false" outlineLevel="0" collapsed="false">
      <c r="L11" s="5" t="e">
        <f aca="false">AVERAGE(L3:L9)</f>
        <v>#NAME?</v>
      </c>
      <c r="M11" s="6" t="e">
        <f aca="false">SUM(M3:M9)</f>
        <v>#NAME?</v>
      </c>
    </row>
    <row r="13" customFormat="false" ht="12.75" hidden="false" customHeight="false" outlineLevel="0" collapsed="false">
      <c r="A13" s="1"/>
      <c r="K13" s="5"/>
    </row>
    <row r="14" customFormat="false" ht="12.75" hidden="false" customHeight="false" outlineLevel="0" collapsed="false">
      <c r="A14" s="1"/>
      <c r="E14" s="5"/>
    </row>
    <row r="15" customFormat="false" ht="12.75" hidden="false" customHeight="false" outlineLevel="0" collapsed="false">
      <c r="A15" s="1"/>
    </row>
    <row r="16" customFormat="false" ht="12.75" hidden="false" customHeight="false" outlineLevel="0" collapsed="false">
      <c r="A16" s="1"/>
    </row>
    <row r="17" customFormat="false" ht="12.75" hidden="false" customHeight="false" outlineLevel="0" collapsed="false">
      <c r="A17" s="1"/>
    </row>
    <row r="18" customFormat="false" ht="12.75" hidden="false" customHeight="false" outlineLevel="0" collapsed="false">
      <c r="A18" s="1"/>
    </row>
    <row r="19" customFormat="false" ht="12.75" hidden="false" customHeight="false" outlineLevel="0" collapsed="false">
      <c r="A19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2001-08-07T19:20:43Z</dcterms:created>
  <dc:creator>azipper</dc:creator>
  <dc:description/>
  <dc:language>en-US</dc:language>
  <cp:lastModifiedBy>azipper</cp:lastModifiedBy>
  <cp:revision>0</cp:revision>
  <dc:subject/>
  <dc:title/>
</cp:coreProperties>
</file>