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veyance" sheetId="1" state="visible" r:id="rId3"/>
    <sheet name="Index Pt Gas Volumes" sheetId="2" state="visible" r:id="rId4"/>
    <sheet name="Sheet2" sheetId="3" state="visible" r:id="rId5"/>
    <sheet name="Gas BASIS" sheetId="4" state="visible" r:id="rId6"/>
    <sheet name="Weighted Avg" sheetId="5" state="visible" r:id="rId7"/>
    <sheet name="Index PT" sheetId="6" state="visible" r:id="rId8"/>
    <sheet name="Oil BASIS" sheetId="7" state="visible" r:id="rId9"/>
    <sheet name="Confirm" sheetId="8" state="visible" r:id="rId10"/>
    <sheet name="% Hedged" sheetId="9" state="visible" r:id="rId11"/>
    <sheet name="Convey" sheetId="10" state="visible" r:id="rId12"/>
  </sheets>
  <definedNames>
    <definedName function="false" hidden="false" localSheetId="8" name="_xlnm.Print_Area" vbProcedure="false">'% Hedged'!$A$1:$C$88</definedName>
    <definedName function="false" hidden="false" localSheetId="1" name="_xlnm.Print_Area" vbProcedure="false">'Index Pt Gas Volumes'!$A$3:$BP$72</definedName>
    <definedName function="false" hidden="false" localSheetId="1" name="_xlnm.Print_Titles" vbProcedure="false">'Index Pt Gas Volumes'!$A:$A</definedName>
    <definedName function="false" hidden="false" localSheetId="7" name="Excel_BuiltIn__FilterDatabase" vbProcedure="false">Confirm!$A$1:$BH$85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Could be other way around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5</xdr:row>
                <xdr:rowOff>7</xdr:rowOff>
              </xdr:from>
              <xdr:to>
                <xdr:col>2</xdr:col>
                <xdr:colOff>69</xdr:colOff>
                <xdr:row>9</xdr:row>
                <xdr:rowOff>13</xdr:rowOff>
              </xdr:to>
            </anchor>
          </commentPr>
        </mc:Choice>
        <mc:Fallback/>
      </mc:AlternateContent>
    </comment>
    <comment ref="A14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Not 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12</xdr:row>
                <xdr:rowOff>7</xdr:rowOff>
              </xdr:from>
              <xdr:to>
                <xdr:col>2</xdr:col>
                <xdr:colOff>69</xdr:colOff>
                <xdr:row>16</xdr:row>
                <xdr:rowOff>13</xdr:rowOff>
              </xdr:to>
            </anchor>
          </commentPr>
        </mc:Choice>
        <mc:Fallback/>
      </mc:AlternateContent>
    </comment>
    <comment ref="A15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Not 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13</xdr:row>
                <xdr:rowOff>7</xdr:rowOff>
              </xdr:from>
              <xdr:to>
                <xdr:col>2</xdr:col>
                <xdr:colOff>69</xdr:colOff>
                <xdr:row>17</xdr:row>
                <xdr:rowOff>13</xdr:rowOff>
              </xdr:to>
            </anchor>
          </commentPr>
        </mc:Choice>
        <mc:Fallback/>
      </mc:AlternateContent>
    </comment>
    <comment ref="A16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Illiquid, using El Paso - Permian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14</xdr:row>
                <xdr:rowOff>7</xdr:rowOff>
              </xdr:from>
              <xdr:to>
                <xdr:col>2</xdr:col>
                <xdr:colOff>69</xdr:colOff>
                <xdr:row>18</xdr:row>
                <xdr:rowOff>13</xdr:rowOff>
              </xdr:to>
            </anchor>
          </commentPr>
        </mc:Choice>
        <mc:Fallback/>
      </mc:AlternateContent>
    </comment>
    <comment ref="A29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Greens Creek
0 volumes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27</xdr:row>
                <xdr:rowOff>7</xdr:rowOff>
              </xdr:from>
              <xdr:to>
                <xdr:col>2</xdr:col>
                <xdr:colOff>69</xdr:colOff>
                <xdr:row>31</xdr:row>
                <xdr:rowOff>13</xdr:rowOff>
              </xdr:to>
            </anchor>
          </commentPr>
        </mc:Choice>
        <mc:Fallback/>
      </mc:AlternateContent>
    </comment>
    <comment ref="A40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Could be other way around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38</xdr:row>
                <xdr:rowOff>7</xdr:rowOff>
              </xdr:from>
              <xdr:to>
                <xdr:col>2</xdr:col>
                <xdr:colOff>69</xdr:colOff>
                <xdr:row>42</xdr:row>
                <xdr:rowOff>13</xdr:rowOff>
              </xdr:to>
            </anchor>
          </commentPr>
        </mc:Choice>
        <mc:Fallback/>
      </mc:AlternateContent>
    </comment>
    <comment ref="A47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Not 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45</xdr:row>
                <xdr:rowOff>7</xdr:rowOff>
              </xdr:from>
              <xdr:to>
                <xdr:col>2</xdr:col>
                <xdr:colOff>69</xdr:colOff>
                <xdr:row>49</xdr:row>
                <xdr:rowOff>13</xdr:rowOff>
              </xdr:to>
            </anchor>
          </commentPr>
        </mc:Choice>
        <mc:Fallback/>
      </mc:AlternateContent>
    </comment>
    <comment ref="A48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Not sure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46</xdr:row>
                <xdr:rowOff>7</xdr:rowOff>
              </xdr:from>
              <xdr:to>
                <xdr:col>2</xdr:col>
                <xdr:colOff>69</xdr:colOff>
                <xdr:row>50</xdr:row>
                <xdr:rowOff>13</xdr:rowOff>
              </xdr:to>
            </anchor>
          </commentPr>
        </mc:Choice>
        <mc:Fallback/>
      </mc:AlternateContent>
    </comment>
    <comment ref="A49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Illiquid, using El Paso - Permian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47</xdr:row>
                <xdr:rowOff>7</xdr:rowOff>
              </xdr:from>
              <xdr:to>
                <xdr:col>2</xdr:col>
                <xdr:colOff>69</xdr:colOff>
                <xdr:row>51</xdr:row>
                <xdr:rowOff>13</xdr:rowOff>
              </xdr:to>
            </anchor>
          </commentPr>
        </mc:Choice>
        <mc:Fallback/>
      </mc:AlternateContent>
    </comment>
    <comment ref="A62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Greens Creek
0 volumes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60</xdr:row>
                <xdr:rowOff>7</xdr:rowOff>
              </xdr:from>
              <xdr:to>
                <xdr:col>2</xdr:col>
                <xdr:colOff>69</xdr:colOff>
                <xdr:row>64</xdr:row>
                <xdr:rowOff>13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6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West Simsboro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14</xdr:row>
                <xdr:rowOff>7</xdr:rowOff>
              </xdr:from>
              <xdr:to>
                <xdr:col>3</xdr:col>
                <xdr:colOff>16</xdr:colOff>
                <xdr:row>18</xdr:row>
                <xdr:rowOff>13</xdr:rowOff>
              </xdr:to>
            </anchor>
          </commentPr>
        </mc:Choice>
        <mc:Fallback/>
      </mc:AlternateContent>
    </comment>
    <comment ref="A17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Sawyer/Sonora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15</xdr:row>
                <xdr:rowOff>7</xdr:rowOff>
              </xdr:from>
              <xdr:to>
                <xdr:col>3</xdr:col>
                <xdr:colOff>16</xdr:colOff>
                <xdr:row>19</xdr:row>
                <xdr:rowOff>13</xdr:rowOff>
              </xdr:to>
            </anchor>
          </commentPr>
        </mc:Choice>
        <mc:Fallback/>
      </mc:AlternateContent>
    </comment>
    <comment ref="A36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West Simsboro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34</xdr:row>
                <xdr:rowOff>7</xdr:rowOff>
              </xdr:from>
              <xdr:to>
                <xdr:col>3</xdr:col>
                <xdr:colOff>16</xdr:colOff>
                <xdr:row>38</xdr:row>
                <xdr:rowOff>13</xdr:rowOff>
              </xdr:to>
            </anchor>
          </commentPr>
        </mc:Choice>
        <mc:Fallback/>
      </mc:AlternateContent>
    </comment>
    <comment ref="A37" authorId="0">
      <text>
        <r>
          <rPr>
            <b val="true"/>
            <sz val="8"/>
            <color rgb="FF000000"/>
            <rFont val="Tahoma"/>
            <family val="0"/>
          </rPr>
          <t xml:space="preserve">yliu2:
</t>
        </r>
        <r>
          <rPr>
            <sz val="8"/>
            <color rgb="FF000000"/>
            <rFont val="Tahoma"/>
            <family val="0"/>
          </rPr>
          <t xml:space="preserve">Sawyer/Sonora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35</xdr:row>
                <xdr:rowOff>7</xdr:rowOff>
              </xdr:from>
              <xdr:to>
                <xdr:col>3</xdr:col>
                <xdr:colOff>16</xdr:colOff>
                <xdr:row>39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<sst xmlns="http://schemas.openxmlformats.org/spreadsheetml/2006/main" count="1446" uniqueCount="145">
  <si>
    <t xml:space="preserve">VPP Volumes by</t>
  </si>
  <si>
    <t xml:space="preserve">Field</t>
  </si>
  <si>
    <t xml:space="preserve">Take Physically?</t>
  </si>
  <si>
    <t xml:space="preserve">Hall Houston VPP - SP 18</t>
  </si>
  <si>
    <t xml:space="preserve">Hall Houston VPP - SP 14/15</t>
  </si>
  <si>
    <t xml:space="preserve">Hall Houston VPP - Verm 320</t>
  </si>
  <si>
    <t xml:space="preserve">Hall Houston VPP - Verm 325</t>
  </si>
  <si>
    <t xml:space="preserve">Hall Houston VPP - WCam 149</t>
  </si>
  <si>
    <t xml:space="preserve">Hall Houston VPP - ECam 160</t>
  </si>
  <si>
    <t xml:space="preserve">Hall Houston VPP - HI A327</t>
  </si>
  <si>
    <t xml:space="preserve">Sutton County Non-tax</t>
  </si>
  <si>
    <t xml:space="preserve">Sutton County Tax</t>
  </si>
  <si>
    <t xml:space="preserve">Hartland Area</t>
  </si>
  <si>
    <t xml:space="preserve">Cypress-Langham</t>
  </si>
  <si>
    <t xml:space="preserve">Elm Grove</t>
  </si>
  <si>
    <t xml:space="preserve">W Shugart</t>
  </si>
  <si>
    <t xml:space="preserve">W Arcadia</t>
  </si>
  <si>
    <t xml:space="preserve">Wilberton</t>
  </si>
  <si>
    <t xml:space="preserve">Austin</t>
  </si>
  <si>
    <t xml:space="preserve">Mills Ranch</t>
  </si>
  <si>
    <t xml:space="preserve">Mayfield 28</t>
  </si>
  <si>
    <t xml:space="preserve">Eug Island 251-262</t>
  </si>
  <si>
    <t xml:space="preserve">Provident City</t>
  </si>
  <si>
    <t xml:space="preserve">N Clara</t>
  </si>
  <si>
    <t xml:space="preserve">N Padre</t>
  </si>
  <si>
    <t xml:space="preserve">Haley</t>
  </si>
  <si>
    <t xml:space="preserve">Falcon Bob West</t>
  </si>
  <si>
    <t xml:space="preserve">Mocane-Laverne</t>
  </si>
  <si>
    <t xml:space="preserve">Franklin Deep</t>
  </si>
  <si>
    <t xml:space="preserve">Bob West</t>
  </si>
  <si>
    <t xml:space="preserve">Sentinel</t>
  </si>
  <si>
    <t xml:space="preserve">Simsboro</t>
  </si>
  <si>
    <t xml:space="preserve">Oak Hill</t>
  </si>
  <si>
    <t xml:space="preserve">Roche Ranch</t>
  </si>
  <si>
    <t xml:space="preserve">Hayes 11</t>
  </si>
  <si>
    <t xml:space="preserve">S Bayou de Fleur</t>
  </si>
  <si>
    <t xml:space="preserve">Follett</t>
  </si>
  <si>
    <t xml:space="preserve">Pittsburg</t>
  </si>
  <si>
    <t xml:space="preserve">Crossroads</t>
  </si>
  <si>
    <t xml:space="preserve">Glasscock Ranch</t>
  </si>
  <si>
    <t xml:space="preserve">S Dickinson</t>
  </si>
  <si>
    <t xml:space="preserve">South Timb 148</t>
  </si>
  <si>
    <t xml:space="preserve">Welder Ranch</t>
  </si>
  <si>
    <t xml:space="preserve">Greens Creek</t>
  </si>
  <si>
    <t xml:space="preserve">S Drew</t>
  </si>
  <si>
    <t xml:space="preserve">Total</t>
  </si>
  <si>
    <t xml:space="preserve">Physical Takes</t>
  </si>
  <si>
    <t xml:space="preserve">Non-Physical Volumes</t>
  </si>
  <si>
    <t xml:space="preserve">Production</t>
  </si>
  <si>
    <t xml:space="preserve">Oil</t>
  </si>
  <si>
    <t xml:space="preserve">Gas</t>
  </si>
  <si>
    <t xml:space="preserve">Month</t>
  </si>
  <si>
    <t xml:space="preserve">Bbls/month</t>
  </si>
  <si>
    <t xml:space="preserve">MMBtu/month</t>
  </si>
  <si>
    <t xml:space="preserve">% of BTUE Volumes Physically Taken</t>
  </si>
  <si>
    <t xml:space="preserve">Gas Volumes by</t>
  </si>
  <si>
    <t xml:space="preserve">% of Hartland that is GDD</t>
  </si>
  <si>
    <t xml:space="preserve">% of Hartland that is GDM</t>
  </si>
  <si>
    <t xml:space="preserve">of Provident City Allocated to HSC</t>
  </si>
  <si>
    <t xml:space="preserve">Index Point for Hedging</t>
  </si>
  <si>
    <t xml:space="preserve">of 1/3 of Shugart</t>
  </si>
  <si>
    <t xml:space="preserve">% of Provident City Allocated to TETCO STX</t>
  </si>
  <si>
    <t xml:space="preserve">is allocated to NNG TOK</t>
  </si>
  <si>
    <t xml:space="preserve">is allocated to El Paso -Perm</t>
  </si>
  <si>
    <t xml:space="preserve">of Half of Sawyer/Sonora (Sutton County) Non-tax is Allocated to HSC</t>
  </si>
  <si>
    <t xml:space="preserve">of Half of Sawyer/Sonora (Sutton County) Tax is Allocated to HSC</t>
  </si>
  <si>
    <t xml:space="preserve">of Glasscock Ranch</t>
  </si>
  <si>
    <t xml:space="preserve">Index Points:</t>
  </si>
  <si>
    <t xml:space="preserve">SONAT LA</t>
  </si>
  <si>
    <t xml:space="preserve">TETCO E Tx</t>
  </si>
  <si>
    <t xml:space="preserve">NNG TOK</t>
  </si>
  <si>
    <t xml:space="preserve">El Paso - Perm</t>
  </si>
  <si>
    <t xml:space="preserve">MI Consumer Energy GDD</t>
  </si>
  <si>
    <t xml:space="preserve">MI Consumer Energy GDM</t>
  </si>
  <si>
    <t xml:space="preserve">MI MI Con GDM</t>
  </si>
  <si>
    <t xml:space="preserve">NGPL-MC</t>
  </si>
  <si>
    <t xml:space="preserve">ANR - OK</t>
  </si>
  <si>
    <t xml:space="preserve">HSC</t>
  </si>
  <si>
    <t xml:space="preserve">PGE TX</t>
  </si>
  <si>
    <t xml:space="preserve">NGPL MC</t>
  </si>
  <si>
    <t xml:space="preserve">PEPL TO</t>
  </si>
  <si>
    <t xml:space="preserve">WMS TOK</t>
  </si>
  <si>
    <t xml:space="preserve">TW</t>
  </si>
  <si>
    <t xml:space="preserve">Reliant - NORAM E</t>
  </si>
  <si>
    <t xml:space="preserve">TETCO STX</t>
  </si>
  <si>
    <t xml:space="preserve">KOCH SLA</t>
  </si>
  <si>
    <t xml:space="preserve">CG</t>
  </si>
  <si>
    <t xml:space="preserve">TENN 800 Leg</t>
  </si>
  <si>
    <t xml:space="preserve">TENN ZN 0</t>
  </si>
  <si>
    <t xml:space="preserve">TRCO ZN3</t>
  </si>
  <si>
    <t xml:space="preserve">TENN LA [ZN L - 500 leg]</t>
  </si>
  <si>
    <t xml:space="preserve">NGPL LA</t>
  </si>
  <si>
    <t xml:space="preserve">ANR LA</t>
  </si>
  <si>
    <t xml:space="preserve">TETCO WLA</t>
  </si>
  <si>
    <t xml:space="preserve">TRUNK WLA</t>
  </si>
  <si>
    <t xml:space="preserve">TRCO ZN 4</t>
  </si>
  <si>
    <t xml:space="preserve">TOTAL NON-TAX CREDIT VOLUMES</t>
  </si>
  <si>
    <t xml:space="preserve">TOTAL TAX CREDIT VOLUMES</t>
  </si>
  <si>
    <t xml:space="preserve">Field behind Index Point:</t>
  </si>
  <si>
    <t xml:space="preserve">W Arcadia, Bayou de Fleur</t>
  </si>
  <si>
    <t xml:space="preserve">Follett, 90% of 1/3 of W Shugart</t>
  </si>
  <si>
    <t xml:space="preserve">Haley, 90% of 1/3 of W Shugart</t>
  </si>
  <si>
    <t xml:space="preserve">Hayes 11, Mayfield 28</t>
  </si>
  <si>
    <t xml:space="preserve">Oak Hill, Bob West, Cypress-Langham, N Padre, Provident City, S Dickinson, Falcon Bob West, 95% of 50% of Sutton County Non-tax, 93% of Glasscock Ranch</t>
  </si>
  <si>
    <t xml:space="preserve">50% of Sutton County Non-tax</t>
  </si>
  <si>
    <t xml:space="preserve">1/3 of Sentinel</t>
  </si>
  <si>
    <t xml:space="preserve">90% of 1/3 of W Shugart</t>
  </si>
  <si>
    <t xml:space="preserve">Simsboro, South Drew, Wilberton</t>
  </si>
  <si>
    <t xml:space="preserve">Austin Deep, Provident City</t>
  </si>
  <si>
    <t xml:space="preserve">Eugene Island 251/262</t>
  </si>
  <si>
    <t xml:space="preserve">Roche Ranch, Welder Ranch</t>
  </si>
  <si>
    <t xml:space="preserve">Hall Houston VPP - Verm 320, Verm 325</t>
  </si>
  <si>
    <t xml:space="preserve">Hall Houston VPP - WCam 149, HI A327</t>
  </si>
  <si>
    <t xml:space="preserve">95% of 50% of Sutton County Tax</t>
  </si>
  <si>
    <t xml:space="preserve">50% of Sutton County Tax</t>
  </si>
  <si>
    <t xml:space="preserve">TOTAL</t>
  </si>
  <si>
    <t xml:space="preserve">GAS BASIS</t>
  </si>
  <si>
    <t xml:space="preserve">HSC (Small VPP)</t>
  </si>
  <si>
    <t xml:space="preserve">PGE TX (Small VPP)</t>
  </si>
  <si>
    <t xml:space="preserve">Annual Summary</t>
  </si>
  <si>
    <t xml:space="preserve">Summary</t>
  </si>
  <si>
    <t xml:space="preserve">Confirmation</t>
  </si>
  <si>
    <t xml:space="preserve">Conveyance</t>
  </si>
  <si>
    <t xml:space="preserve">% Hedged</t>
  </si>
  <si>
    <t xml:space="preserve">NYMEX  Gas Hedge</t>
  </si>
  <si>
    <t xml:space="preserve">All Fields Except Sutton Tax</t>
  </si>
  <si>
    <t xml:space="preserve">Volumes</t>
  </si>
  <si>
    <t xml:space="preserve">Sutton Tax</t>
  </si>
  <si>
    <t xml:space="preserve">Price</t>
  </si>
  <si>
    <t xml:space="preserve">Basis Hedge</t>
  </si>
  <si>
    <t xml:space="preserve">Net Gas Price</t>
  </si>
  <si>
    <t xml:space="preserve">Weighted-Average Net Gas Price</t>
  </si>
  <si>
    <t xml:space="preserve">Gas Revenues</t>
  </si>
  <si>
    <t xml:space="preserve">NYMEX Oil Hedge - All Fields</t>
  </si>
  <si>
    <t xml:space="preserve">Basis</t>
  </si>
  <si>
    <t xml:space="preserve">Net Price</t>
  </si>
  <si>
    <t xml:space="preserve">Unhedged Gas Volume - Big</t>
  </si>
  <si>
    <t xml:space="preserve">Unhedged Gas Volume - Small</t>
  </si>
  <si>
    <t xml:space="preserve">Confirmation Volumes by Index Point</t>
  </si>
  <si>
    <t xml:space="preserve">Oil Basis</t>
  </si>
  <si>
    <t xml:space="preserve">Oil Volumes</t>
  </si>
  <si>
    <t xml:space="preserve">Commodity</t>
  </si>
  <si>
    <t xml:space="preserve">INDEX</t>
  </si>
  <si>
    <t xml:space="preserve">        Sutton County Tax</t>
  </si>
  <si>
    <t xml:space="preserve">        Other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</si>
</sst>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mm\-yy"/>
    <numFmt numFmtId="166" formatCode="_(* #,##0.00_);_(* \(#,##0.00\);_(* \-??_);_(@_)"/>
    <numFmt numFmtId="167" formatCode="_(* #,##0_);_(* \(#,##0\);_(* \-??_);_(@_)"/>
    <numFmt numFmtId="168" formatCode="0%"/>
    <numFmt numFmtId="169" formatCode="0.000%"/>
    <numFmt numFmtId="170" formatCode="0.00000_);[RED]\(0.00000\)"/>
    <numFmt numFmtId="171" formatCode="0.00%"/>
    <numFmt numFmtId="172" formatCode="_(* #,##0.000_);_(* \(#,##0.000\);_(* \-??_);_(@_)"/>
    <numFmt numFmtId="173" formatCode="0.000"/>
    <numFmt numFmtId="174" formatCode="0.0000"/>
    <numFmt numFmtId="175" formatCode="0"/>
    <numFmt numFmtId="176" formatCode="0.0%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u val="single"/>
      <sz val="12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1"/>
    </font>
    <font>
      <sz val="14"/>
      <name val="Times New Roman"/>
      <family val="1"/>
    </font>
    <font>
      <sz val="10"/>
      <name val="Times New Roman"/>
      <family val="1"/>
    </font>
    <font>
      <b val="true"/>
      <sz val="8"/>
      <name val="Times New Roman"/>
      <family val="1"/>
    </font>
    <font>
      <b val="tru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i val="true"/>
      <u val="single"/>
      <sz val="10"/>
      <name val="Arial"/>
      <family val="2"/>
    </font>
    <font>
      <b val="true"/>
      <u val="single"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 val="true"/>
      <i val="true"/>
      <sz val="12"/>
      <name val="Arial"/>
      <family val="2"/>
    </font>
    <font>
      <b val="true"/>
      <sz val="8"/>
      <name val="Arial"/>
      <family val="2"/>
    </font>
    <font>
      <b val="true"/>
      <sz val="10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1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6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6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8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2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2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2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7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8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1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1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1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1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~7010799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CR15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13"/>
    <col collapsed="false" customWidth="true" hidden="false" outlineLevel="0" max="2" min="2" style="0" width="11.13"/>
    <col collapsed="false" customWidth="true" hidden="false" outlineLevel="0" max="10" min="3" style="0" width="12.42"/>
    <col collapsed="false" customWidth="true" hidden="false" outlineLevel="0" max="11" min="11" style="0" width="12.7"/>
    <col collapsed="false" customWidth="true" hidden="false" outlineLevel="0" max="15" min="12" style="0" width="12.42"/>
    <col collapsed="false" customWidth="true" hidden="false" outlineLevel="0" max="16" min="16" style="0" width="9.99"/>
    <col collapsed="false" customWidth="true" hidden="false" outlineLevel="0" max="17" min="17" style="0" width="12.42"/>
    <col collapsed="false" customWidth="true" hidden="false" outlineLevel="0" max="18" min="18" style="0" width="9.99"/>
    <col collapsed="false" customWidth="true" hidden="false" outlineLevel="0" max="19" min="19" style="0" width="12.42"/>
    <col collapsed="false" customWidth="true" hidden="false" outlineLevel="0" max="20" min="20" style="0" width="9.99"/>
    <col collapsed="false" customWidth="true" hidden="false" outlineLevel="0" max="21" min="21" style="0" width="12.42"/>
    <col collapsed="false" customWidth="true" hidden="false" outlineLevel="0" max="22" min="22" style="0" width="9.99"/>
    <col collapsed="false" customWidth="true" hidden="false" outlineLevel="0" max="23" min="23" style="0" width="12.42"/>
    <col collapsed="false" customWidth="true" hidden="false" outlineLevel="0" max="24" min="24" style="0" width="9.99"/>
    <col collapsed="false" customWidth="true" hidden="false" outlineLevel="0" max="25" min="25" style="0" width="12.42"/>
    <col collapsed="false" customWidth="true" hidden="false" outlineLevel="0" max="26" min="26" style="0" width="9.99"/>
    <col collapsed="false" customWidth="true" hidden="false" outlineLevel="0" max="27" min="27" style="0" width="12.42"/>
    <col collapsed="false" customWidth="true" hidden="false" outlineLevel="0" max="28" min="28" style="0" width="9.99"/>
    <col collapsed="false" customWidth="true" hidden="false" outlineLevel="0" max="29" min="29" style="0" width="12.42"/>
    <col collapsed="false" customWidth="true" hidden="false" outlineLevel="0" max="30" min="30" style="0" width="9.99"/>
    <col collapsed="false" customWidth="true" hidden="false" outlineLevel="0" max="31" min="31" style="0" width="12.42"/>
    <col collapsed="false" customWidth="true" hidden="false" outlineLevel="0" max="32" min="32" style="0" width="9.99"/>
    <col collapsed="false" customWidth="true" hidden="false" outlineLevel="0" max="33" min="33" style="0" width="12.42"/>
    <col collapsed="false" customWidth="true" hidden="false" outlineLevel="0" max="34" min="34" style="0" width="9.99"/>
    <col collapsed="false" customWidth="true" hidden="false" outlineLevel="0" max="35" min="35" style="0" width="12.42"/>
    <col collapsed="false" customWidth="true" hidden="false" outlineLevel="0" max="36" min="36" style="0" width="9.99"/>
    <col collapsed="false" customWidth="true" hidden="false" outlineLevel="0" max="37" min="37" style="0" width="12.42"/>
    <col collapsed="false" customWidth="true" hidden="false" outlineLevel="0" max="38" min="38" style="0" width="9.99"/>
    <col collapsed="false" customWidth="true" hidden="false" outlineLevel="0" max="39" min="39" style="0" width="12.42"/>
    <col collapsed="false" customWidth="true" hidden="false" outlineLevel="0" max="40" min="40" style="0" width="9.99"/>
    <col collapsed="false" customWidth="true" hidden="false" outlineLevel="0" max="41" min="41" style="0" width="12.42"/>
    <col collapsed="false" customWidth="true" hidden="false" outlineLevel="0" max="42" min="42" style="0" width="9.99"/>
    <col collapsed="false" customWidth="true" hidden="false" outlineLevel="0" max="43" min="43" style="0" width="12.42"/>
    <col collapsed="false" customWidth="true" hidden="false" outlineLevel="0" max="44" min="44" style="0" width="9.99"/>
    <col collapsed="false" customWidth="true" hidden="false" outlineLevel="0" max="45" min="45" style="0" width="12.42"/>
    <col collapsed="false" customWidth="true" hidden="false" outlineLevel="0" max="46" min="46" style="0" width="9.99"/>
    <col collapsed="false" customWidth="true" hidden="false" outlineLevel="0" max="49" min="47" style="0" width="12.42"/>
    <col collapsed="false" customWidth="true" hidden="false" outlineLevel="0" max="50" min="50" style="0" width="9.99"/>
    <col collapsed="false" customWidth="true" hidden="false" outlineLevel="0" max="51" min="51" style="0" width="12.42"/>
    <col collapsed="false" customWidth="true" hidden="false" outlineLevel="0" max="52" min="52" style="0" width="9.99"/>
    <col collapsed="false" customWidth="true" hidden="false" outlineLevel="0" max="53" min="53" style="0" width="12.42"/>
    <col collapsed="false" customWidth="true" hidden="false" outlineLevel="0" max="54" min="54" style="0" width="9.99"/>
    <col collapsed="false" customWidth="true" hidden="false" outlineLevel="0" max="55" min="55" style="0" width="12.42"/>
    <col collapsed="false" customWidth="true" hidden="false" outlineLevel="0" max="56" min="56" style="0" width="9.99"/>
    <col collapsed="false" customWidth="true" hidden="false" outlineLevel="0" max="57" min="57" style="0" width="12.42"/>
    <col collapsed="false" customWidth="true" hidden="false" outlineLevel="0" max="58" min="58" style="0" width="9.99"/>
    <col collapsed="false" customWidth="true" hidden="false" outlineLevel="0" max="59" min="59" style="0" width="12.42"/>
    <col collapsed="false" customWidth="true" hidden="false" outlineLevel="0" max="60" min="60" style="0" width="9.99"/>
    <col collapsed="false" customWidth="true" hidden="false" outlineLevel="0" max="61" min="61" style="0" width="12.42"/>
    <col collapsed="false" customWidth="true" hidden="false" outlineLevel="0" max="62" min="62" style="0" width="9.99"/>
    <col collapsed="false" customWidth="true" hidden="false" outlineLevel="0" max="63" min="63" style="0" width="12.42"/>
    <col collapsed="false" customWidth="true" hidden="false" outlineLevel="0" max="64" min="64" style="0" width="9.99"/>
    <col collapsed="false" customWidth="true" hidden="false" outlineLevel="0" max="65" min="65" style="0" width="12.42"/>
    <col collapsed="false" customWidth="true" hidden="false" outlineLevel="0" max="66" min="66" style="0" width="9.99"/>
    <col collapsed="false" customWidth="true" hidden="false" outlineLevel="0" max="67" min="67" style="0" width="12.42"/>
    <col collapsed="false" customWidth="true" hidden="false" outlineLevel="0" max="68" min="68" style="0" width="9.99"/>
    <col collapsed="false" customWidth="true" hidden="false" outlineLevel="0" max="69" min="69" style="0" width="12.42"/>
    <col collapsed="false" customWidth="true" hidden="false" outlineLevel="0" max="70" min="70" style="0" width="9.99"/>
    <col collapsed="false" customWidth="true" hidden="false" outlineLevel="0" max="71" min="71" style="0" width="12.42"/>
    <col collapsed="false" customWidth="true" hidden="false" outlineLevel="0" max="72" min="72" style="0" width="9.99"/>
    <col collapsed="false" customWidth="true" hidden="false" outlineLevel="0" max="73" min="73" style="0" width="12.42"/>
    <col collapsed="false" customWidth="true" hidden="false" outlineLevel="0" max="74" min="74" style="0" width="10.85"/>
    <col collapsed="false" customWidth="true" hidden="false" outlineLevel="0" max="75" min="75" style="0" width="12.42"/>
    <col collapsed="false" customWidth="true" hidden="false" outlineLevel="0" max="76" min="76" style="0" width="10.13"/>
    <col collapsed="false" customWidth="true" hidden="false" outlineLevel="0" max="77" min="77" style="0" width="12.42"/>
    <col collapsed="false" customWidth="true" hidden="false" outlineLevel="0" max="78" min="78" style="0" width="10.41"/>
    <col collapsed="false" customWidth="true" hidden="false" outlineLevel="0" max="79" min="79" style="0" width="12.42"/>
    <col collapsed="false" customWidth="true" hidden="false" outlineLevel="0" max="80" min="80" style="0" width="11.85"/>
    <col collapsed="false" customWidth="true" hidden="false" outlineLevel="0" max="81" min="81" style="0" width="12.42"/>
    <col collapsed="false" customWidth="true" hidden="false" outlineLevel="0" max="82" min="82" style="0" width="9.99"/>
    <col collapsed="false" customWidth="true" hidden="false" outlineLevel="0" max="83" min="83" style="0" width="12.42"/>
    <col collapsed="false" customWidth="true" hidden="false" outlineLevel="0" max="84" min="84" style="0" width="9.99"/>
    <col collapsed="false" customWidth="true" hidden="false" outlineLevel="0" max="85" min="85" style="0" width="12.42"/>
    <col collapsed="false" customWidth="true" hidden="false" outlineLevel="0" max="86" min="86" style="0" width="10.56"/>
    <col collapsed="false" customWidth="true" hidden="false" outlineLevel="0" max="87" min="87" style="0" width="12.42"/>
    <col collapsed="false" customWidth="true" hidden="false" outlineLevel="0" max="90" min="89" style="0" width="12.42"/>
    <col collapsed="false" customWidth="true" hidden="false" outlineLevel="0" max="92" min="92" style="0" width="12.14"/>
    <col collapsed="false" customWidth="true" hidden="false" outlineLevel="0" max="93" min="93" style="0" width="12.42"/>
    <col collapsed="false" customWidth="true" hidden="false" outlineLevel="0" max="95" min="94" style="0" width="12.85"/>
  </cols>
  <sheetData>
    <row r="4" customFormat="false" ht="15.75" hidden="false" customHeight="false" outlineLevel="0" collapsed="false">
      <c r="A4" s="1" t="s">
        <v>0</v>
      </c>
    </row>
    <row r="5" customFormat="false" ht="15.75" hidden="false" customHeight="false" outlineLevel="0" collapsed="false">
      <c r="A5" s="1" t="s">
        <v>1</v>
      </c>
    </row>
    <row r="6" customFormat="false" ht="12.75" hidden="false" customHeight="false" outlineLevel="0" collapsed="false">
      <c r="A6" s="0" t="s">
        <v>2</v>
      </c>
      <c r="B6" s="2" t="n">
        <v>1</v>
      </c>
      <c r="C6" s="2" t="n">
        <v>1</v>
      </c>
      <c r="D6" s="2" t="n">
        <v>1</v>
      </c>
      <c r="E6" s="2" t="n">
        <v>1</v>
      </c>
      <c r="F6" s="2" t="n">
        <v>1</v>
      </c>
      <c r="G6" s="2" t="n">
        <v>1</v>
      </c>
      <c r="H6" s="2" t="n">
        <v>1</v>
      </c>
      <c r="I6" s="2" t="n">
        <v>1</v>
      </c>
      <c r="J6" s="2" t="n">
        <v>1</v>
      </c>
      <c r="K6" s="2" t="n">
        <v>1</v>
      </c>
      <c r="L6" s="2" t="n">
        <v>1</v>
      </c>
      <c r="M6" s="2" t="n">
        <v>0</v>
      </c>
      <c r="N6" s="2" t="n">
        <v>1</v>
      </c>
      <c r="O6" s="2" t="n">
        <v>1</v>
      </c>
      <c r="P6" s="2" t="n">
        <v>1</v>
      </c>
      <c r="Q6" s="2" t="n">
        <v>0</v>
      </c>
      <c r="R6" s="2" t="n">
        <v>1</v>
      </c>
      <c r="S6" s="2" t="n">
        <v>0</v>
      </c>
      <c r="T6" s="2" t="n">
        <v>1</v>
      </c>
      <c r="U6" s="2" t="n">
        <v>0</v>
      </c>
      <c r="V6" s="2" t="n">
        <v>1</v>
      </c>
      <c r="W6" s="2" t="n">
        <v>0</v>
      </c>
      <c r="X6" s="2" t="n">
        <v>1</v>
      </c>
      <c r="Y6" s="2" t="n">
        <v>0</v>
      </c>
      <c r="Z6" s="2" t="n">
        <v>1</v>
      </c>
      <c r="AA6" s="2" t="n">
        <v>0</v>
      </c>
      <c r="AB6" s="2" t="n">
        <v>1</v>
      </c>
      <c r="AC6" s="2" t="n">
        <v>0</v>
      </c>
      <c r="AD6" s="2" t="n">
        <v>1</v>
      </c>
      <c r="AE6" s="2" t="n">
        <v>1</v>
      </c>
      <c r="AF6" s="2" t="n">
        <v>1</v>
      </c>
      <c r="AG6" s="2" t="n">
        <v>0</v>
      </c>
      <c r="AH6" s="2" t="n">
        <v>0</v>
      </c>
      <c r="AI6" s="2" t="n">
        <v>0</v>
      </c>
      <c r="AJ6" s="2" t="n">
        <v>1</v>
      </c>
      <c r="AK6" s="2" t="n">
        <v>0</v>
      </c>
      <c r="AL6" s="2" t="n">
        <v>0</v>
      </c>
      <c r="AM6" s="2" t="n">
        <v>1</v>
      </c>
      <c r="AN6" s="2" t="n">
        <v>1</v>
      </c>
      <c r="AO6" s="2" t="n">
        <v>0</v>
      </c>
      <c r="AP6" s="2" t="n">
        <v>0</v>
      </c>
      <c r="AQ6" s="2" t="n">
        <v>0</v>
      </c>
      <c r="AR6" s="2" t="n">
        <v>1</v>
      </c>
      <c r="AS6" s="2" t="n">
        <v>0</v>
      </c>
      <c r="AT6" s="2" t="n">
        <v>1</v>
      </c>
      <c r="AU6" s="2" t="n">
        <v>0</v>
      </c>
      <c r="AV6" s="2" t="n">
        <v>1</v>
      </c>
      <c r="AW6" s="2" t="n">
        <v>0</v>
      </c>
      <c r="AX6" s="2" t="n">
        <v>1</v>
      </c>
      <c r="AY6" s="2" t="n">
        <v>0</v>
      </c>
      <c r="AZ6" s="2" t="n">
        <v>0</v>
      </c>
      <c r="BA6" s="2" t="n">
        <v>1</v>
      </c>
      <c r="BB6" s="2" t="n">
        <v>1</v>
      </c>
      <c r="BC6" s="2" t="n">
        <v>0</v>
      </c>
      <c r="BD6" s="2" t="n">
        <v>1</v>
      </c>
      <c r="BE6" s="2" t="n">
        <v>0</v>
      </c>
      <c r="BF6" s="2" t="n">
        <v>1</v>
      </c>
      <c r="BG6" s="2" t="n">
        <v>0</v>
      </c>
      <c r="BH6" s="2" t="n">
        <v>0</v>
      </c>
      <c r="BI6" s="2" t="n">
        <v>0</v>
      </c>
      <c r="BJ6" s="2" t="n">
        <v>0</v>
      </c>
      <c r="BK6" s="2" t="n">
        <v>1</v>
      </c>
      <c r="BL6" s="2" t="n">
        <v>1</v>
      </c>
      <c r="BM6" s="2" t="n">
        <v>0</v>
      </c>
      <c r="BN6" s="2" t="n">
        <v>0</v>
      </c>
      <c r="BO6" s="2" t="n">
        <v>0</v>
      </c>
      <c r="BP6" s="2" t="n">
        <v>1</v>
      </c>
      <c r="BQ6" s="2" t="n">
        <v>0</v>
      </c>
      <c r="BR6" s="2" t="n">
        <v>0</v>
      </c>
      <c r="BS6" s="2" t="n">
        <v>0</v>
      </c>
      <c r="BT6" s="2" t="n">
        <v>1</v>
      </c>
      <c r="BU6" s="2" t="n">
        <v>0</v>
      </c>
      <c r="BV6" s="2" t="n">
        <v>1</v>
      </c>
      <c r="BW6" s="2" t="n">
        <v>0</v>
      </c>
      <c r="BX6" s="2" t="n">
        <v>1</v>
      </c>
      <c r="BY6" s="2" t="n">
        <v>0</v>
      </c>
      <c r="BZ6" s="2" t="n">
        <v>0</v>
      </c>
      <c r="CA6" s="2" t="n">
        <v>0</v>
      </c>
      <c r="CB6" s="2" t="n">
        <v>1</v>
      </c>
      <c r="CC6" s="2" t="n">
        <v>1</v>
      </c>
      <c r="CD6" s="2" t="n">
        <v>1</v>
      </c>
      <c r="CE6" s="2" t="n">
        <v>0</v>
      </c>
      <c r="CF6" s="2" t="n">
        <v>1</v>
      </c>
      <c r="CG6" s="2" t="n">
        <v>0</v>
      </c>
    </row>
    <row r="8" customFormat="false" ht="12.75" hidden="false" customHeight="false" outlineLevel="0" collapsed="false">
      <c r="A8" s="3"/>
      <c r="B8" s="4" t="s">
        <v>3</v>
      </c>
      <c r="C8" s="4"/>
      <c r="D8" s="4" t="s">
        <v>4</v>
      </c>
      <c r="E8" s="4"/>
      <c r="F8" s="4" t="s">
        <v>5</v>
      </c>
      <c r="G8" s="4"/>
      <c r="H8" s="4" t="s">
        <v>6</v>
      </c>
      <c r="I8" s="4"/>
      <c r="J8" s="4" t="s">
        <v>7</v>
      </c>
      <c r="K8" s="4"/>
      <c r="L8" s="4" t="s">
        <v>8</v>
      </c>
      <c r="M8" s="4"/>
      <c r="N8" s="4" t="s">
        <v>9</v>
      </c>
      <c r="O8" s="4"/>
      <c r="P8" s="4" t="s">
        <v>10</v>
      </c>
      <c r="Q8" s="4"/>
      <c r="R8" s="4" t="s">
        <v>11</v>
      </c>
      <c r="S8" s="4"/>
      <c r="T8" s="4" t="s">
        <v>12</v>
      </c>
      <c r="U8" s="4"/>
      <c r="V8" s="4" t="s">
        <v>13</v>
      </c>
      <c r="W8" s="4"/>
      <c r="X8" s="4" t="s">
        <v>14</v>
      </c>
      <c r="Y8" s="4"/>
      <c r="Z8" s="4" t="s">
        <v>15</v>
      </c>
      <c r="AA8" s="4"/>
      <c r="AB8" s="4" t="s">
        <v>16</v>
      </c>
      <c r="AC8" s="4"/>
      <c r="AD8" s="4" t="s">
        <v>17</v>
      </c>
      <c r="AE8" s="4"/>
      <c r="AF8" s="4" t="s">
        <v>18</v>
      </c>
      <c r="AG8" s="4"/>
      <c r="AH8" s="4" t="s">
        <v>19</v>
      </c>
      <c r="AI8" s="4"/>
      <c r="AJ8" s="4" t="s">
        <v>20</v>
      </c>
      <c r="AK8" s="4"/>
      <c r="AL8" s="4" t="s">
        <v>21</v>
      </c>
      <c r="AM8" s="4"/>
      <c r="AN8" s="4" t="s">
        <v>22</v>
      </c>
      <c r="AO8" s="4"/>
      <c r="AP8" s="4" t="s">
        <v>23</v>
      </c>
      <c r="AQ8" s="4"/>
      <c r="AR8" s="4" t="s">
        <v>24</v>
      </c>
      <c r="AS8" s="4"/>
      <c r="AT8" s="4" t="s">
        <v>25</v>
      </c>
      <c r="AU8" s="4"/>
      <c r="AV8" s="4" t="s">
        <v>26</v>
      </c>
      <c r="AW8" s="4"/>
      <c r="AX8" s="4" t="s">
        <v>27</v>
      </c>
      <c r="AY8" s="4"/>
      <c r="AZ8" s="4" t="s">
        <v>28</v>
      </c>
      <c r="BA8" s="4"/>
      <c r="BB8" s="4" t="s">
        <v>29</v>
      </c>
      <c r="BC8" s="4"/>
      <c r="BD8" s="4" t="s">
        <v>30</v>
      </c>
      <c r="BE8" s="4"/>
      <c r="BF8" s="4" t="s">
        <v>31</v>
      </c>
      <c r="BG8" s="4"/>
      <c r="BH8" s="4" t="s">
        <v>32</v>
      </c>
      <c r="BI8" s="4"/>
      <c r="BJ8" s="4" t="s">
        <v>33</v>
      </c>
      <c r="BK8" s="4"/>
      <c r="BL8" s="4" t="s">
        <v>34</v>
      </c>
      <c r="BM8" s="4"/>
      <c r="BN8" s="4" t="s">
        <v>35</v>
      </c>
      <c r="BO8" s="4"/>
      <c r="BP8" s="4" t="s">
        <v>36</v>
      </c>
      <c r="BQ8" s="4"/>
      <c r="BR8" s="4" t="s">
        <v>37</v>
      </c>
      <c r="BS8" s="4"/>
      <c r="BT8" s="4" t="s">
        <v>38</v>
      </c>
      <c r="BU8" s="4"/>
      <c r="BV8" s="4" t="s">
        <v>39</v>
      </c>
      <c r="BW8" s="4"/>
      <c r="BX8" s="4" t="s">
        <v>40</v>
      </c>
      <c r="BY8" s="4"/>
      <c r="BZ8" s="4" t="s">
        <v>41</v>
      </c>
      <c r="CA8" s="4"/>
      <c r="CB8" s="4" t="s">
        <v>42</v>
      </c>
      <c r="CC8" s="4"/>
      <c r="CD8" s="4" t="s">
        <v>43</v>
      </c>
      <c r="CE8" s="4"/>
      <c r="CF8" s="4" t="s">
        <v>44</v>
      </c>
      <c r="CG8" s="4"/>
      <c r="CH8" s="4" t="s">
        <v>45</v>
      </c>
      <c r="CI8" s="4"/>
      <c r="CJ8" s="5"/>
      <c r="CK8" s="4" t="s">
        <v>46</v>
      </c>
      <c r="CL8" s="4"/>
      <c r="CM8" s="5"/>
      <c r="CN8" s="4" t="s">
        <v>47</v>
      </c>
      <c r="CO8" s="4"/>
      <c r="CP8" s="6"/>
      <c r="CQ8" s="6"/>
    </row>
    <row r="9" customFormat="false" ht="12.75" hidden="false" customHeight="false" outlineLevel="0" collapsed="false">
      <c r="A9" s="7" t="s">
        <v>48</v>
      </c>
      <c r="B9" s="8" t="s">
        <v>49</v>
      </c>
      <c r="C9" s="9" t="s">
        <v>50</v>
      </c>
      <c r="D9" s="8" t="s">
        <v>49</v>
      </c>
      <c r="E9" s="9" t="s">
        <v>50</v>
      </c>
      <c r="F9" s="8" t="s">
        <v>49</v>
      </c>
      <c r="G9" s="9" t="s">
        <v>50</v>
      </c>
      <c r="H9" s="8" t="s">
        <v>49</v>
      </c>
      <c r="I9" s="9" t="s">
        <v>50</v>
      </c>
      <c r="J9" s="8" t="s">
        <v>49</v>
      </c>
      <c r="K9" s="9" t="s">
        <v>50</v>
      </c>
      <c r="L9" s="8" t="s">
        <v>49</v>
      </c>
      <c r="M9" s="9" t="s">
        <v>50</v>
      </c>
      <c r="N9" s="8" t="s">
        <v>49</v>
      </c>
      <c r="O9" s="9" t="s">
        <v>50</v>
      </c>
      <c r="P9" s="8" t="s">
        <v>49</v>
      </c>
      <c r="Q9" s="9" t="s">
        <v>50</v>
      </c>
      <c r="R9" s="8" t="s">
        <v>49</v>
      </c>
      <c r="S9" s="9" t="s">
        <v>50</v>
      </c>
      <c r="T9" s="8" t="s">
        <v>49</v>
      </c>
      <c r="U9" s="9" t="s">
        <v>50</v>
      </c>
      <c r="V9" s="8" t="s">
        <v>49</v>
      </c>
      <c r="W9" s="9" t="s">
        <v>50</v>
      </c>
      <c r="X9" s="8" t="s">
        <v>49</v>
      </c>
      <c r="Y9" s="9" t="s">
        <v>50</v>
      </c>
      <c r="Z9" s="8" t="s">
        <v>49</v>
      </c>
      <c r="AA9" s="9" t="s">
        <v>50</v>
      </c>
      <c r="AB9" s="8" t="s">
        <v>49</v>
      </c>
      <c r="AC9" s="9" t="s">
        <v>50</v>
      </c>
      <c r="AD9" s="8" t="s">
        <v>49</v>
      </c>
      <c r="AE9" s="9" t="s">
        <v>50</v>
      </c>
      <c r="AF9" s="8" t="s">
        <v>49</v>
      </c>
      <c r="AG9" s="9" t="s">
        <v>50</v>
      </c>
      <c r="AH9" s="8" t="s">
        <v>49</v>
      </c>
      <c r="AI9" s="9" t="s">
        <v>50</v>
      </c>
      <c r="AJ9" s="8" t="s">
        <v>49</v>
      </c>
      <c r="AK9" s="9" t="s">
        <v>50</v>
      </c>
      <c r="AL9" s="8" t="s">
        <v>49</v>
      </c>
      <c r="AM9" s="9" t="s">
        <v>50</v>
      </c>
      <c r="AN9" s="8" t="s">
        <v>49</v>
      </c>
      <c r="AO9" s="9" t="s">
        <v>50</v>
      </c>
      <c r="AP9" s="8" t="s">
        <v>49</v>
      </c>
      <c r="AQ9" s="9" t="s">
        <v>50</v>
      </c>
      <c r="AR9" s="8" t="s">
        <v>49</v>
      </c>
      <c r="AS9" s="9" t="s">
        <v>50</v>
      </c>
      <c r="AT9" s="8" t="s">
        <v>49</v>
      </c>
      <c r="AU9" s="9" t="s">
        <v>50</v>
      </c>
      <c r="AV9" s="8" t="s">
        <v>49</v>
      </c>
      <c r="AW9" s="9" t="s">
        <v>50</v>
      </c>
      <c r="AX9" s="8" t="s">
        <v>49</v>
      </c>
      <c r="AY9" s="9" t="s">
        <v>50</v>
      </c>
      <c r="AZ9" s="8" t="s">
        <v>49</v>
      </c>
      <c r="BA9" s="9" t="s">
        <v>50</v>
      </c>
      <c r="BB9" s="8" t="s">
        <v>49</v>
      </c>
      <c r="BC9" s="9" t="s">
        <v>50</v>
      </c>
      <c r="BD9" s="8" t="s">
        <v>49</v>
      </c>
      <c r="BE9" s="9" t="s">
        <v>50</v>
      </c>
      <c r="BF9" s="8" t="s">
        <v>49</v>
      </c>
      <c r="BG9" s="9" t="s">
        <v>50</v>
      </c>
      <c r="BH9" s="8" t="s">
        <v>49</v>
      </c>
      <c r="BI9" s="9" t="s">
        <v>50</v>
      </c>
      <c r="BJ9" s="8" t="s">
        <v>49</v>
      </c>
      <c r="BK9" s="9" t="s">
        <v>50</v>
      </c>
      <c r="BL9" s="8" t="s">
        <v>49</v>
      </c>
      <c r="BM9" s="9" t="s">
        <v>50</v>
      </c>
      <c r="BN9" s="8" t="s">
        <v>49</v>
      </c>
      <c r="BO9" s="9" t="s">
        <v>50</v>
      </c>
      <c r="BP9" s="8" t="s">
        <v>49</v>
      </c>
      <c r="BQ9" s="9" t="s">
        <v>50</v>
      </c>
      <c r="BR9" s="8" t="s">
        <v>49</v>
      </c>
      <c r="BS9" s="9" t="s">
        <v>50</v>
      </c>
      <c r="BT9" s="8" t="s">
        <v>49</v>
      </c>
      <c r="BU9" s="9" t="s">
        <v>50</v>
      </c>
      <c r="BV9" s="8" t="s">
        <v>49</v>
      </c>
      <c r="BW9" s="9" t="s">
        <v>50</v>
      </c>
      <c r="BX9" s="8" t="s">
        <v>49</v>
      </c>
      <c r="BY9" s="9" t="s">
        <v>50</v>
      </c>
      <c r="BZ9" s="8" t="s">
        <v>49</v>
      </c>
      <c r="CA9" s="9" t="s">
        <v>50</v>
      </c>
      <c r="CB9" s="8" t="s">
        <v>49</v>
      </c>
      <c r="CC9" s="9" t="s">
        <v>50</v>
      </c>
      <c r="CD9" s="8" t="s">
        <v>49</v>
      </c>
      <c r="CE9" s="9" t="s">
        <v>50</v>
      </c>
      <c r="CF9" s="8" t="s">
        <v>49</v>
      </c>
      <c r="CG9" s="9" t="s">
        <v>50</v>
      </c>
      <c r="CH9" s="8" t="s">
        <v>49</v>
      </c>
      <c r="CI9" s="9" t="s">
        <v>50</v>
      </c>
      <c r="CJ9" s="10"/>
      <c r="CK9" s="8" t="s">
        <v>49</v>
      </c>
      <c r="CL9" s="9" t="s">
        <v>50</v>
      </c>
      <c r="CM9" s="10"/>
      <c r="CN9" s="8" t="s">
        <v>49</v>
      </c>
      <c r="CO9" s="9" t="s">
        <v>50</v>
      </c>
      <c r="CP9" s="11"/>
      <c r="CQ9" s="11"/>
    </row>
    <row r="10" customFormat="false" ht="12.75" hidden="false" customHeight="false" outlineLevel="0" collapsed="false">
      <c r="A10" s="12" t="s">
        <v>51</v>
      </c>
      <c r="B10" s="8" t="s">
        <v>52</v>
      </c>
      <c r="C10" s="9" t="s">
        <v>53</v>
      </c>
      <c r="D10" s="13" t="s">
        <v>52</v>
      </c>
      <c r="E10" s="14" t="s">
        <v>53</v>
      </c>
      <c r="F10" s="8" t="s">
        <v>52</v>
      </c>
      <c r="G10" s="9" t="s">
        <v>53</v>
      </c>
      <c r="H10" s="13" t="s">
        <v>52</v>
      </c>
      <c r="I10" s="14" t="s">
        <v>53</v>
      </c>
      <c r="J10" s="8" t="s">
        <v>52</v>
      </c>
      <c r="K10" s="9" t="s">
        <v>53</v>
      </c>
      <c r="L10" s="13" t="s">
        <v>52</v>
      </c>
      <c r="M10" s="14" t="s">
        <v>53</v>
      </c>
      <c r="N10" s="8" t="s">
        <v>52</v>
      </c>
      <c r="O10" s="9" t="s">
        <v>53</v>
      </c>
      <c r="P10" s="13" t="s">
        <v>52</v>
      </c>
      <c r="Q10" s="14" t="s">
        <v>53</v>
      </c>
      <c r="R10" s="13" t="s">
        <v>52</v>
      </c>
      <c r="S10" s="14" t="s">
        <v>53</v>
      </c>
      <c r="T10" s="13" t="s">
        <v>52</v>
      </c>
      <c r="U10" s="14" t="s">
        <v>53</v>
      </c>
      <c r="V10" s="13" t="s">
        <v>52</v>
      </c>
      <c r="W10" s="14" t="s">
        <v>53</v>
      </c>
      <c r="X10" s="13" t="s">
        <v>52</v>
      </c>
      <c r="Y10" s="14" t="s">
        <v>53</v>
      </c>
      <c r="Z10" s="13" t="s">
        <v>52</v>
      </c>
      <c r="AA10" s="14" t="s">
        <v>53</v>
      </c>
      <c r="AB10" s="13" t="s">
        <v>52</v>
      </c>
      <c r="AC10" s="14" t="s">
        <v>53</v>
      </c>
      <c r="AD10" s="13" t="s">
        <v>52</v>
      </c>
      <c r="AE10" s="14" t="s">
        <v>53</v>
      </c>
      <c r="AF10" s="13" t="s">
        <v>52</v>
      </c>
      <c r="AG10" s="14" t="s">
        <v>53</v>
      </c>
      <c r="AH10" s="13" t="s">
        <v>52</v>
      </c>
      <c r="AI10" s="14" t="s">
        <v>53</v>
      </c>
      <c r="AJ10" s="13" t="s">
        <v>52</v>
      </c>
      <c r="AK10" s="14" t="s">
        <v>53</v>
      </c>
      <c r="AL10" s="13" t="s">
        <v>52</v>
      </c>
      <c r="AM10" s="14" t="s">
        <v>53</v>
      </c>
      <c r="AN10" s="13" t="s">
        <v>52</v>
      </c>
      <c r="AO10" s="14" t="s">
        <v>53</v>
      </c>
      <c r="AP10" s="13" t="s">
        <v>52</v>
      </c>
      <c r="AQ10" s="14" t="s">
        <v>53</v>
      </c>
      <c r="AR10" s="13" t="s">
        <v>52</v>
      </c>
      <c r="AS10" s="14" t="s">
        <v>53</v>
      </c>
      <c r="AT10" s="13" t="s">
        <v>52</v>
      </c>
      <c r="AU10" s="14" t="s">
        <v>53</v>
      </c>
      <c r="AV10" s="13" t="s">
        <v>52</v>
      </c>
      <c r="AW10" s="14" t="s">
        <v>53</v>
      </c>
      <c r="AX10" s="13" t="s">
        <v>52</v>
      </c>
      <c r="AY10" s="14" t="s">
        <v>53</v>
      </c>
      <c r="AZ10" s="13" t="s">
        <v>52</v>
      </c>
      <c r="BA10" s="14" t="s">
        <v>53</v>
      </c>
      <c r="BB10" s="13" t="s">
        <v>52</v>
      </c>
      <c r="BC10" s="14" t="s">
        <v>53</v>
      </c>
      <c r="BD10" s="13" t="s">
        <v>52</v>
      </c>
      <c r="BE10" s="14" t="s">
        <v>53</v>
      </c>
      <c r="BF10" s="13" t="s">
        <v>52</v>
      </c>
      <c r="BG10" s="14" t="s">
        <v>53</v>
      </c>
      <c r="BH10" s="13" t="s">
        <v>52</v>
      </c>
      <c r="BI10" s="14" t="s">
        <v>53</v>
      </c>
      <c r="BJ10" s="13" t="s">
        <v>52</v>
      </c>
      <c r="BK10" s="14" t="s">
        <v>53</v>
      </c>
      <c r="BL10" s="13" t="s">
        <v>52</v>
      </c>
      <c r="BM10" s="14" t="s">
        <v>53</v>
      </c>
      <c r="BN10" s="13" t="s">
        <v>52</v>
      </c>
      <c r="BO10" s="14" t="s">
        <v>53</v>
      </c>
      <c r="BP10" s="13" t="s">
        <v>52</v>
      </c>
      <c r="BQ10" s="14" t="s">
        <v>53</v>
      </c>
      <c r="BR10" s="13" t="s">
        <v>52</v>
      </c>
      <c r="BS10" s="14" t="s">
        <v>53</v>
      </c>
      <c r="BT10" s="13" t="s">
        <v>52</v>
      </c>
      <c r="BU10" s="14" t="s">
        <v>53</v>
      </c>
      <c r="BV10" s="13" t="s">
        <v>52</v>
      </c>
      <c r="BW10" s="14" t="s">
        <v>53</v>
      </c>
      <c r="BX10" s="13" t="s">
        <v>52</v>
      </c>
      <c r="BY10" s="14" t="s">
        <v>53</v>
      </c>
      <c r="BZ10" s="13" t="s">
        <v>52</v>
      </c>
      <c r="CA10" s="14" t="s">
        <v>53</v>
      </c>
      <c r="CB10" s="13" t="s">
        <v>52</v>
      </c>
      <c r="CC10" s="14" t="s">
        <v>53</v>
      </c>
      <c r="CD10" s="13" t="s">
        <v>52</v>
      </c>
      <c r="CE10" s="14" t="s">
        <v>53</v>
      </c>
      <c r="CF10" s="13" t="s">
        <v>52</v>
      </c>
      <c r="CG10" s="14" t="s">
        <v>53</v>
      </c>
      <c r="CH10" s="8" t="s">
        <v>52</v>
      </c>
      <c r="CI10" s="9" t="s">
        <v>53</v>
      </c>
      <c r="CJ10" s="10"/>
      <c r="CK10" s="8" t="s">
        <v>52</v>
      </c>
      <c r="CL10" s="9" t="s">
        <v>53</v>
      </c>
      <c r="CM10" s="10"/>
      <c r="CN10" s="13" t="s">
        <v>52</v>
      </c>
      <c r="CO10" s="14" t="s">
        <v>53</v>
      </c>
      <c r="CP10" s="11"/>
      <c r="CQ10" s="11"/>
    </row>
    <row r="11" customFormat="false" ht="12.75" hidden="false" customHeight="false" outlineLevel="0" collapsed="false">
      <c r="A11" s="15" t="n">
        <v>36950</v>
      </c>
      <c r="B11" s="16" t="n">
        <v>0</v>
      </c>
      <c r="C11" s="17" t="n">
        <v>13720</v>
      </c>
      <c r="D11" s="18" t="n">
        <v>0</v>
      </c>
      <c r="E11" s="19" t="n">
        <v>4200</v>
      </c>
      <c r="F11" s="16" t="n">
        <v>0</v>
      </c>
      <c r="G11" s="17" t="n">
        <v>28560</v>
      </c>
      <c r="H11" s="16" t="n">
        <v>0</v>
      </c>
      <c r="I11" s="17" t="n">
        <v>38500</v>
      </c>
      <c r="J11" s="16" t="n">
        <v>0</v>
      </c>
      <c r="K11" s="17" t="n">
        <v>4480</v>
      </c>
      <c r="L11" s="16" t="n">
        <v>0</v>
      </c>
      <c r="M11" s="17" t="n">
        <v>98980</v>
      </c>
      <c r="N11" s="16" t="n">
        <v>0</v>
      </c>
      <c r="O11" s="17" t="n">
        <v>178500</v>
      </c>
      <c r="P11" s="18" t="n">
        <v>0</v>
      </c>
      <c r="Q11" s="19" t="n">
        <v>173180</v>
      </c>
      <c r="R11" s="18" t="n">
        <v>0</v>
      </c>
      <c r="S11" s="19" t="n">
        <v>67060</v>
      </c>
      <c r="T11" s="18" t="n">
        <v>1540</v>
      </c>
      <c r="U11" s="19" t="n">
        <v>74760</v>
      </c>
      <c r="V11" s="18" t="n">
        <v>560</v>
      </c>
      <c r="W11" s="19" t="n">
        <v>67480</v>
      </c>
      <c r="X11" s="18" t="n">
        <v>0</v>
      </c>
      <c r="Y11" s="19" t="n">
        <v>77140</v>
      </c>
      <c r="Z11" s="18" t="n">
        <v>24780</v>
      </c>
      <c r="AA11" s="19" t="n">
        <v>4480</v>
      </c>
      <c r="AB11" s="18" t="n">
        <v>420</v>
      </c>
      <c r="AC11" s="19" t="n">
        <v>126000</v>
      </c>
      <c r="AD11" s="18" t="n">
        <v>0</v>
      </c>
      <c r="AE11" s="19" t="n">
        <v>44240</v>
      </c>
      <c r="AF11" s="18" t="n">
        <v>84</v>
      </c>
      <c r="AG11" s="19" t="n">
        <v>108920</v>
      </c>
      <c r="AH11" s="18" t="n">
        <v>0</v>
      </c>
      <c r="AI11" s="19" t="n">
        <v>44100</v>
      </c>
      <c r="AJ11" s="18" t="n">
        <v>1400</v>
      </c>
      <c r="AK11" s="19" t="n">
        <v>30940</v>
      </c>
      <c r="AL11" s="18" t="n">
        <v>0</v>
      </c>
      <c r="AM11" s="19" t="n">
        <v>50960</v>
      </c>
      <c r="AN11" s="18" t="n">
        <v>700</v>
      </c>
      <c r="AO11" s="19" t="n">
        <v>38780</v>
      </c>
      <c r="AP11" s="18" t="n">
        <v>5460</v>
      </c>
      <c r="AQ11" s="19" t="n">
        <v>19040</v>
      </c>
      <c r="AR11" s="18" t="n">
        <v>0</v>
      </c>
      <c r="AS11" s="19" t="n">
        <v>31640</v>
      </c>
      <c r="AT11" s="18" t="n">
        <v>112</v>
      </c>
      <c r="AU11" s="19" t="n">
        <v>21000</v>
      </c>
      <c r="AV11" s="18" t="n">
        <v>0</v>
      </c>
      <c r="AW11" s="19" t="n">
        <v>27580</v>
      </c>
      <c r="AX11" s="18" t="n">
        <v>56</v>
      </c>
      <c r="AY11" s="19" t="n">
        <v>21140</v>
      </c>
      <c r="AZ11" s="18" t="n">
        <v>0</v>
      </c>
      <c r="BA11" s="19" t="n">
        <v>34020</v>
      </c>
      <c r="BB11" s="18" t="n">
        <v>0</v>
      </c>
      <c r="BC11" s="19" t="n">
        <v>15820</v>
      </c>
      <c r="BD11" s="18" t="n">
        <v>0</v>
      </c>
      <c r="BE11" s="19" t="n">
        <v>17220</v>
      </c>
      <c r="BF11" s="18" t="n">
        <v>84</v>
      </c>
      <c r="BG11" s="19" t="n">
        <v>14980</v>
      </c>
      <c r="BH11" s="18" t="n">
        <v>0</v>
      </c>
      <c r="BI11" s="19" t="n">
        <v>10640</v>
      </c>
      <c r="BJ11" s="18" t="n">
        <v>0</v>
      </c>
      <c r="BK11" s="19" t="n">
        <v>17220</v>
      </c>
      <c r="BL11" s="18" t="n">
        <v>1820</v>
      </c>
      <c r="BM11" s="19" t="n">
        <v>2660</v>
      </c>
      <c r="BN11" s="18" t="n">
        <v>0</v>
      </c>
      <c r="BO11" s="19" t="n">
        <v>0</v>
      </c>
      <c r="BP11" s="18" t="n">
        <v>28</v>
      </c>
      <c r="BQ11" s="19" t="n">
        <v>8960</v>
      </c>
      <c r="BR11" s="18" t="n">
        <v>0</v>
      </c>
      <c r="BS11" s="19" t="n">
        <v>0</v>
      </c>
      <c r="BT11" s="18" t="n">
        <v>1260</v>
      </c>
      <c r="BU11" s="19" t="n">
        <v>0</v>
      </c>
      <c r="BV11" s="18" t="n">
        <v>0</v>
      </c>
      <c r="BW11" s="19" t="n">
        <v>0</v>
      </c>
      <c r="BX11" s="18" t="n">
        <v>0</v>
      </c>
      <c r="BY11" s="19" t="n">
        <v>0</v>
      </c>
      <c r="BZ11" s="18" t="n">
        <v>0</v>
      </c>
      <c r="CA11" s="19" t="n">
        <v>1680</v>
      </c>
      <c r="CB11" s="18" t="n">
        <v>0</v>
      </c>
      <c r="CC11" s="19" t="n">
        <v>0</v>
      </c>
      <c r="CD11" s="18" t="n">
        <v>0</v>
      </c>
      <c r="CE11" s="19" t="n">
        <v>0</v>
      </c>
      <c r="CF11" s="18" t="n">
        <v>0</v>
      </c>
      <c r="CG11" s="20" t="n">
        <v>0</v>
      </c>
      <c r="CH11" s="21" t="n">
        <f aca="false">B11+D11+F11+H11+J11+L11+N11+P11+R11+T11+V11+X11+Z11+AB11+AD11+AF11+AH11+AJ11+AL11+AN11+AP11+AR11+AT11+AV11+AX11+AZ11+BB11+BD11+BF11+BH11+BJ11+BL11+BN11+BP11+BR11+BT11+BV11+BX11+BZ11+CB11+CD11+CF11</f>
        <v>38304</v>
      </c>
      <c r="CI11" s="22" t="n">
        <f aca="false">C11+E11+G11+I11+K11+M11+O11+Q11+S11+U11+W11+Y11+AA11+AC11+AE11+AG11+AI11+AK11+AM11+AO11+AQ11+AS11+AU11+AW11+AY11+BA11+BC11+BE11+BG11+BI11+BK11+BM11+BO11+BQ11+BS11+BU11+BW11+BY11+CA11+CC11+CE11+CG11</f>
        <v>1518580</v>
      </c>
      <c r="CJ11" s="23"/>
      <c r="CK11" s="24" t="n">
        <f aca="false">B11*B$6+D11*D$6+F11*F$6+H11*H$6+J11*J$6+L11*L$6+N11*N$6+P11*P$6+R11*R$6+T11*T$6+V11*V$6+X11*X$6+Z11*Z$6+AB11*AB$6+AD11*$AE$6+AF11*AF$6+AH11*AH$6+AJ11*AJ$6+AL11*AL$6+AN11*AN$6+AP11*AP$6+AR11*AR$6+AT11*AT$6+AV11*AV$6+AX11*AX$6+AZ11*AZ$6+BB11*BB$6+BD11*BD$6+BF11*BF$6+BH11*BH$6+BJ11*BJ$6+BL11*BL$6+BN11*BN$6+BP11*BP$6+BR11*BR$6+BT11*BT$6+BV11*BV$6+BX11*BX$6+BZ11*BZ$6+CB11*CB$6+CD11*CD$6+CF11*CF$6</f>
        <v>32844</v>
      </c>
      <c r="CL11" s="25" t="n">
        <f aca="false">C11*C$6+E11*E$6+G11*G$6+I11*I$6+K11*K$6+M11*M$6+O11*O$6+Q11*Q$6+S11*S$6+U11*U$6+W11*W$6+Y11*Y$6+AA11*AA$6+AC11*AC$6+AE11*$AE$6+AG11*AG$6+AI11*AI$6+AK11*AK$6+AM11*AM$6+AO11*AO$6+AQ11*AQ$6+AS11*AS$6+AU11*AU$6+AW11*AW$6+AY11*AY$6+BA11*BA$6+BC11*BC$6+BE11*BE$6+BG11*BG$6+BI11*BI$6+BK11*BK$6+BM11*BM$6+BO11*BO$6+BQ11*BQ$6+BS11*BS$6+BU11*BU$6+BW11*BW$6+BY11*BY$6+CA11*CA$6+CC11*CC$6+CE11*CE$6+CG11*CG$6</f>
        <v>414400</v>
      </c>
      <c r="CM11" s="23"/>
      <c r="CN11" s="21" t="n">
        <f aca="false">CH11-CK11</f>
        <v>5460</v>
      </c>
      <c r="CO11" s="26" t="n">
        <f aca="false">CI11-CL11</f>
        <v>1104180</v>
      </c>
    </row>
    <row r="12" customFormat="false" ht="12.75" hidden="false" customHeight="false" outlineLevel="0" collapsed="false">
      <c r="A12" s="15" t="n">
        <v>36981</v>
      </c>
      <c r="B12" s="18" t="n">
        <v>0</v>
      </c>
      <c r="C12" s="19" t="n">
        <v>10695</v>
      </c>
      <c r="D12" s="18" t="n">
        <v>0</v>
      </c>
      <c r="E12" s="19" t="n">
        <v>3875</v>
      </c>
      <c r="F12" s="18" t="n">
        <v>0</v>
      </c>
      <c r="G12" s="19" t="n">
        <v>29760</v>
      </c>
      <c r="H12" s="18" t="n">
        <v>0</v>
      </c>
      <c r="I12" s="19" t="n">
        <v>58590</v>
      </c>
      <c r="J12" s="18" t="n">
        <v>0</v>
      </c>
      <c r="K12" s="19" t="n">
        <v>4340</v>
      </c>
      <c r="L12" s="18" t="n">
        <v>0</v>
      </c>
      <c r="M12" s="19" t="n">
        <v>76725</v>
      </c>
      <c r="N12" s="18" t="n">
        <v>0</v>
      </c>
      <c r="O12" s="19" t="n">
        <v>148800</v>
      </c>
      <c r="P12" s="18" t="n">
        <v>0</v>
      </c>
      <c r="Q12" s="19" t="n">
        <v>170500</v>
      </c>
      <c r="R12" s="18" t="n">
        <v>0</v>
      </c>
      <c r="S12" s="19" t="n">
        <v>66185</v>
      </c>
      <c r="T12" s="18" t="n">
        <v>1395</v>
      </c>
      <c r="U12" s="19" t="n">
        <v>73625</v>
      </c>
      <c r="V12" s="18" t="n">
        <v>620</v>
      </c>
      <c r="W12" s="19" t="n">
        <v>66650</v>
      </c>
      <c r="X12" s="18" t="n">
        <v>0</v>
      </c>
      <c r="Y12" s="19" t="n">
        <v>75950</v>
      </c>
      <c r="Z12" s="18" t="n">
        <v>23405</v>
      </c>
      <c r="AA12" s="19" t="n">
        <v>4030</v>
      </c>
      <c r="AB12" s="18" t="n">
        <v>465</v>
      </c>
      <c r="AC12" s="19" t="n">
        <v>117645</v>
      </c>
      <c r="AD12" s="18" t="n">
        <v>0</v>
      </c>
      <c r="AE12" s="19" t="n">
        <v>43865</v>
      </c>
      <c r="AF12" s="18" t="n">
        <v>62</v>
      </c>
      <c r="AG12" s="19" t="n">
        <v>104625</v>
      </c>
      <c r="AH12" s="18" t="n">
        <v>0</v>
      </c>
      <c r="AI12" s="19" t="n">
        <v>43710</v>
      </c>
      <c r="AJ12" s="18" t="n">
        <v>1395</v>
      </c>
      <c r="AK12" s="19" t="n">
        <v>30380</v>
      </c>
      <c r="AL12" s="18" t="n">
        <v>0</v>
      </c>
      <c r="AM12" s="19" t="n">
        <v>49135</v>
      </c>
      <c r="AN12" s="18" t="n">
        <v>620</v>
      </c>
      <c r="AO12" s="19" t="n">
        <v>37510</v>
      </c>
      <c r="AP12" s="18" t="n">
        <v>5115</v>
      </c>
      <c r="AQ12" s="19" t="n">
        <v>18445</v>
      </c>
      <c r="AR12" s="18" t="n">
        <v>0</v>
      </c>
      <c r="AS12" s="19" t="n">
        <v>30535</v>
      </c>
      <c r="AT12" s="18" t="n">
        <v>93</v>
      </c>
      <c r="AU12" s="19" t="n">
        <v>20460</v>
      </c>
      <c r="AV12" s="18" t="n">
        <v>0</v>
      </c>
      <c r="AW12" s="19" t="n">
        <v>26815</v>
      </c>
      <c r="AX12" s="18" t="n">
        <v>31</v>
      </c>
      <c r="AY12" s="19" t="n">
        <v>20615</v>
      </c>
      <c r="AZ12" s="18" t="n">
        <v>0</v>
      </c>
      <c r="BA12" s="19" t="n">
        <v>32705</v>
      </c>
      <c r="BB12" s="18" t="n">
        <v>0</v>
      </c>
      <c r="BC12" s="19" t="n">
        <v>15500</v>
      </c>
      <c r="BD12" s="18" t="n">
        <v>0</v>
      </c>
      <c r="BE12" s="19" t="n">
        <v>16740</v>
      </c>
      <c r="BF12" s="18" t="n">
        <v>62</v>
      </c>
      <c r="BG12" s="19" t="n">
        <v>14570</v>
      </c>
      <c r="BH12" s="18" t="n">
        <v>0</v>
      </c>
      <c r="BI12" s="19" t="n">
        <v>10385</v>
      </c>
      <c r="BJ12" s="18" t="n">
        <v>0</v>
      </c>
      <c r="BK12" s="19" t="n">
        <v>16120</v>
      </c>
      <c r="BL12" s="18" t="n">
        <v>1705</v>
      </c>
      <c r="BM12" s="19" t="n">
        <v>2480</v>
      </c>
      <c r="BN12" s="18" t="n">
        <v>0</v>
      </c>
      <c r="BO12" s="19" t="n">
        <v>0</v>
      </c>
      <c r="BP12" s="18" t="n">
        <v>31</v>
      </c>
      <c r="BQ12" s="19" t="n">
        <v>8835</v>
      </c>
      <c r="BR12" s="18" t="n">
        <v>0</v>
      </c>
      <c r="BS12" s="19" t="n">
        <v>0</v>
      </c>
      <c r="BT12" s="18" t="n">
        <v>1240</v>
      </c>
      <c r="BU12" s="19" t="n">
        <v>0</v>
      </c>
      <c r="BV12" s="18" t="n">
        <v>0</v>
      </c>
      <c r="BW12" s="19" t="n">
        <v>0</v>
      </c>
      <c r="BX12" s="18" t="n">
        <v>0</v>
      </c>
      <c r="BY12" s="19" t="n">
        <v>0</v>
      </c>
      <c r="BZ12" s="18" t="n">
        <v>0</v>
      </c>
      <c r="CA12" s="19" t="n">
        <v>1705</v>
      </c>
      <c r="CB12" s="18" t="n">
        <v>0</v>
      </c>
      <c r="CC12" s="19" t="n">
        <v>0</v>
      </c>
      <c r="CD12" s="18" t="n">
        <v>0</v>
      </c>
      <c r="CE12" s="19" t="n">
        <v>0</v>
      </c>
      <c r="CF12" s="18" t="n">
        <v>0</v>
      </c>
      <c r="CG12" s="20" t="n">
        <v>0</v>
      </c>
      <c r="CH12" s="27" t="n">
        <f aca="false">B12+D12+F12+H12+J12+L12+N12+P12+R12+T12+V12+X12+Z12+AB12+AD12+AF12+AH12+AJ12+AL12+AN12+AP12+AR12+AT12+AV12+AX12+AZ12+BB12+BD12+BF12+BH12+BJ12+BL12+BN12+BP12+BR12+BT12+BV12+BX12+BZ12+CB12+CD12+CF12</f>
        <v>36239</v>
      </c>
      <c r="CI12" s="28" t="n">
        <f aca="false">C12+E12+G12+I12+K12+M12+O12+Q12+S12+U12+W12+Y12+AA12+AC12+AE12+AG12+AI12+AK12+AM12+AO12+AQ12+AS12+AU12+AW12+AY12+BA12+BC12+BE12+BG12+BI12+BK12+BM12+BO12+BQ12+BS12+BU12+BW12+BY12+CA12+CC12+CE12+CG12</f>
        <v>1452505</v>
      </c>
      <c r="CJ12" s="23"/>
      <c r="CK12" s="24" t="n">
        <f aca="false">B12*B$6+D12*D$6+F12*F$6+H12*H$6+J12*J$6+L12*L$6+N12*N$6+P12*P$6+R12*R$6+T12*T$6+V12*V$6+X12*X$6+Z12*Z$6+AB12*AB$6+AD12*$AE$6+AF12*AF$6+AH12*AH$6+AJ12*AJ$6+AL12*AL$6+AN12*AN$6+AP12*AP$6+AR12*AR$6+AT12*AT$6+AV12*AV$6+AX12*AX$6+AZ12*AZ$6+BB12*BB$6+BD12*BD$6+BF12*BF$6+BH12*BH$6+BJ12*BJ$6+BL12*BL$6+BN12*BN$6+BP12*BP$6+BR12*BR$6+BT12*BT$6+BV12*BV$6+BX12*BX$6+BZ12*BZ$6+CB12*CB$6+CD12*CD$6+CF12*CF$6</f>
        <v>31124</v>
      </c>
      <c r="CL12" s="25" t="n">
        <f aca="false">C12*C$6+E12*E$6+G12*G$6+I12*I$6+K12*K$6+M12*M$6+O12*O$6+Q12*Q$6+S12*S$6+U12*U$6+W12*W$6+Y12*Y$6+AA12*AA$6+AC12*AC$6+AE12*$AE$6+AG12*AG$6+AI12*AI$6+AK12*AK$6+AM12*AM$6+AO12*AO$6+AQ12*AQ$6+AS12*AS$6+AU12*AU$6+AW12*AW$6+AY12*AY$6+BA12*BA$6+BC12*BC$6+BE12*BE$6+BG12*BG$6+BI12*BI$6+BK12*BK$6+BM12*BM$6+BO12*BO$6+BQ12*BQ$6+BS12*BS$6+BU12*BU$6+BW12*BW$6+BY12*BY$6+CA12*CA$6+CC12*CC$6+CE12*CE$6+CG12*CG$6</f>
        <v>397885</v>
      </c>
      <c r="CM12" s="23"/>
      <c r="CN12" s="27" t="n">
        <f aca="false">CH12-CK12</f>
        <v>5115</v>
      </c>
      <c r="CO12" s="29" t="n">
        <f aca="false">CI12-CL12</f>
        <v>1054620</v>
      </c>
    </row>
    <row r="13" customFormat="false" ht="12.75" hidden="false" customHeight="false" outlineLevel="0" collapsed="false">
      <c r="A13" s="15" t="n">
        <v>37011</v>
      </c>
      <c r="B13" s="18" t="n">
        <v>0</v>
      </c>
      <c r="C13" s="19" t="n">
        <v>8400</v>
      </c>
      <c r="D13" s="18" t="n">
        <v>0</v>
      </c>
      <c r="E13" s="19" t="n">
        <v>3150</v>
      </c>
      <c r="F13" s="18" t="n">
        <v>0</v>
      </c>
      <c r="G13" s="19" t="n">
        <v>20550</v>
      </c>
      <c r="H13" s="18" t="n">
        <v>0</v>
      </c>
      <c r="I13" s="19" t="n">
        <v>48750</v>
      </c>
      <c r="J13" s="18" t="n">
        <v>0</v>
      </c>
      <c r="K13" s="19" t="n">
        <v>3300</v>
      </c>
      <c r="L13" s="18" t="n">
        <v>0</v>
      </c>
      <c r="M13" s="19" t="n">
        <v>51900</v>
      </c>
      <c r="N13" s="18" t="n">
        <v>0</v>
      </c>
      <c r="O13" s="19" t="n">
        <v>143550</v>
      </c>
      <c r="P13" s="18" t="n">
        <v>0</v>
      </c>
      <c r="Q13" s="19" t="n">
        <v>168000</v>
      </c>
      <c r="R13" s="18" t="n">
        <v>0</v>
      </c>
      <c r="S13" s="19" t="n">
        <v>65400</v>
      </c>
      <c r="T13" s="18" t="n">
        <v>1350</v>
      </c>
      <c r="U13" s="19" t="n">
        <v>72450</v>
      </c>
      <c r="V13" s="18" t="n">
        <v>600</v>
      </c>
      <c r="W13" s="19" t="n">
        <v>65850</v>
      </c>
      <c r="X13" s="18" t="n">
        <v>0</v>
      </c>
      <c r="Y13" s="19" t="n">
        <v>74700</v>
      </c>
      <c r="Z13" s="18" t="n">
        <v>22050</v>
      </c>
      <c r="AA13" s="19" t="n">
        <v>3750</v>
      </c>
      <c r="AB13" s="18" t="n">
        <v>300</v>
      </c>
      <c r="AC13" s="19" t="n">
        <v>109950</v>
      </c>
      <c r="AD13" s="18" t="n">
        <v>0</v>
      </c>
      <c r="AE13" s="19" t="n">
        <v>43350</v>
      </c>
      <c r="AF13" s="18" t="n">
        <v>60</v>
      </c>
      <c r="AG13" s="19" t="n">
        <v>100500</v>
      </c>
      <c r="AH13" s="18" t="n">
        <v>0</v>
      </c>
      <c r="AI13" s="19" t="n">
        <v>43200</v>
      </c>
      <c r="AJ13" s="18" t="n">
        <v>1350</v>
      </c>
      <c r="AK13" s="19" t="n">
        <v>30000</v>
      </c>
      <c r="AL13" s="18" t="n">
        <v>0</v>
      </c>
      <c r="AM13" s="19" t="n">
        <v>47400</v>
      </c>
      <c r="AN13" s="18" t="n">
        <v>600</v>
      </c>
      <c r="AO13" s="19" t="n">
        <v>36450</v>
      </c>
      <c r="AP13" s="18" t="n">
        <v>4800</v>
      </c>
      <c r="AQ13" s="19" t="n">
        <v>17850</v>
      </c>
      <c r="AR13" s="18" t="n">
        <v>0</v>
      </c>
      <c r="AS13" s="19" t="n">
        <v>29400</v>
      </c>
      <c r="AT13" s="18" t="n">
        <v>90</v>
      </c>
      <c r="AU13" s="19" t="n">
        <v>19950</v>
      </c>
      <c r="AV13" s="18" t="n">
        <v>0</v>
      </c>
      <c r="AW13" s="19" t="n">
        <v>25950</v>
      </c>
      <c r="AX13" s="18" t="n">
        <v>30</v>
      </c>
      <c r="AY13" s="19" t="n">
        <v>20250</v>
      </c>
      <c r="AZ13" s="18" t="n">
        <v>0</v>
      </c>
      <c r="BA13" s="19" t="n">
        <v>31350</v>
      </c>
      <c r="BB13" s="18" t="n">
        <v>0</v>
      </c>
      <c r="BC13" s="19" t="n">
        <v>15000</v>
      </c>
      <c r="BD13" s="18" t="n">
        <v>0</v>
      </c>
      <c r="BE13" s="19" t="n">
        <v>16200</v>
      </c>
      <c r="BF13" s="18" t="n">
        <v>60</v>
      </c>
      <c r="BG13" s="19" t="n">
        <v>13950</v>
      </c>
      <c r="BH13" s="18" t="n">
        <v>0</v>
      </c>
      <c r="BI13" s="19" t="n">
        <v>10350</v>
      </c>
      <c r="BJ13" s="18" t="n">
        <v>0</v>
      </c>
      <c r="BK13" s="19" t="n">
        <v>15000</v>
      </c>
      <c r="BL13" s="18" t="n">
        <v>1650</v>
      </c>
      <c r="BM13" s="19" t="n">
        <v>2400</v>
      </c>
      <c r="BN13" s="18" t="n">
        <v>0</v>
      </c>
      <c r="BO13" s="19" t="n">
        <v>8100</v>
      </c>
      <c r="BP13" s="18" t="n">
        <v>30</v>
      </c>
      <c r="BQ13" s="19" t="n">
        <v>8700</v>
      </c>
      <c r="BR13" s="18" t="n">
        <v>0</v>
      </c>
      <c r="BS13" s="19" t="n">
        <v>0</v>
      </c>
      <c r="BT13" s="18" t="n">
        <v>1200</v>
      </c>
      <c r="BU13" s="19" t="n">
        <v>0</v>
      </c>
      <c r="BV13" s="18" t="n">
        <v>0</v>
      </c>
      <c r="BW13" s="19" t="n">
        <v>0</v>
      </c>
      <c r="BX13" s="18" t="n">
        <v>0</v>
      </c>
      <c r="BY13" s="19" t="n">
        <v>0</v>
      </c>
      <c r="BZ13" s="18" t="n">
        <v>0</v>
      </c>
      <c r="CA13" s="19" t="n">
        <v>1650</v>
      </c>
      <c r="CB13" s="18" t="n">
        <v>0</v>
      </c>
      <c r="CC13" s="19" t="n">
        <v>0</v>
      </c>
      <c r="CD13" s="18" t="n">
        <v>0</v>
      </c>
      <c r="CE13" s="19" t="n">
        <v>0</v>
      </c>
      <c r="CF13" s="18" t="n">
        <v>0</v>
      </c>
      <c r="CG13" s="20" t="n">
        <v>0</v>
      </c>
      <c r="CH13" s="27" t="n">
        <f aca="false">B13+D13+F13+H13+J13+L13+N13+P13+R13+T13+V13+X13+Z13+AB13+AD13+AF13+AH13+AJ13+AL13+AN13+AP13+AR13+AT13+AV13+AX13+AZ13+BB13+BD13+BF13+BH13+BJ13+BL13+BN13+BP13+BR13+BT13+BV13+BX13+BZ13+CB13+CD13+CF13</f>
        <v>34170</v>
      </c>
      <c r="CI13" s="28" t="n">
        <f aca="false">C13+E13+G13+I13+K13+M13+O13+Q13+S13+U13+W13+Y13+AA13+AC13+AE13+AG13+AI13+AK13+AM13+AO13+AQ13+AS13+AU13+AW13+AY13+BA13+BC13+BE13+BG13+BI13+BK13+BM13+BO13+BQ13+BS13+BU13+BW13+BY13+CA13+CC13+CE13+CG13</f>
        <v>1376700</v>
      </c>
      <c r="CJ13" s="23"/>
      <c r="CK13" s="24" t="n">
        <f aca="false">B13*B$6+D13*D$6+F13*F$6+H13*H$6+J13*J$6+L13*L$6+N13*N$6+P13*P$6+R13*R$6+T13*T$6+V13*V$6+X13*X$6+Z13*Z$6+AB13*AB$6+AD13*$AE$6+AF13*AF$6+AH13*AH$6+AJ13*AJ$6+AL13*AL$6+AN13*AN$6+AP13*AP$6+AR13*AR$6+AT13*AT$6+AV13*AV$6+AX13*AX$6+AZ13*AZ$6+BB13*BB$6+BD13*BD$6+BF13*BF$6+BH13*BH$6+BJ13*BJ$6+BL13*BL$6+BN13*BN$6+BP13*BP$6+BR13*BR$6+BT13*BT$6+BV13*BV$6+BX13*BX$6+BZ13*BZ$6+CB13*CB$6+CD13*CD$6+CF13*CF$6</f>
        <v>29370</v>
      </c>
      <c r="CL13" s="25" t="n">
        <f aca="false">C13*C$6+E13*E$6+G13*G$6+I13*I$6+K13*K$6+M13*M$6+O13*O$6+Q13*Q$6+S13*S$6+U13*U$6+W13*W$6+Y13*Y$6+AA13*AA$6+AC13*AC$6+AE13*$AE$6+AG13*AG$6+AI13*AI$6+AK13*AK$6+AM13*AM$6+AO13*AO$6+AQ13*AQ$6+AS13*AS$6+AU13*AU$6+AW13*AW$6+AY13*AY$6+BA13*BA$6+BC13*BC$6+BE13*BE$6+BG13*BG$6+BI13*BI$6+BK13*BK$6+BM13*BM$6+BO13*BO$6+BQ13*BQ$6+BS13*BS$6+BU13*BU$6+BW13*BW$6+BY13*BY$6+CA13*CA$6+CC13*CC$6+CE13*CE$6+CG13*CG$6</f>
        <v>364800</v>
      </c>
      <c r="CM13" s="23"/>
      <c r="CN13" s="27" t="n">
        <f aca="false">CH13-CK13</f>
        <v>4800</v>
      </c>
      <c r="CO13" s="29" t="n">
        <f aca="false">CI13-CL13</f>
        <v>1011900</v>
      </c>
      <c r="CP13" s="30"/>
    </row>
    <row r="14" customFormat="false" ht="12.75" hidden="false" customHeight="false" outlineLevel="0" collapsed="false">
      <c r="A14" s="15" t="n">
        <v>37042</v>
      </c>
      <c r="B14" s="18" t="n">
        <v>0</v>
      </c>
      <c r="C14" s="19" t="n">
        <v>28210</v>
      </c>
      <c r="D14" s="18" t="n">
        <v>0</v>
      </c>
      <c r="E14" s="19" t="n">
        <v>2635</v>
      </c>
      <c r="F14" s="18" t="n">
        <v>0</v>
      </c>
      <c r="G14" s="19" t="n">
        <v>13640</v>
      </c>
      <c r="H14" s="18" t="n">
        <v>0</v>
      </c>
      <c r="I14" s="19" t="n">
        <v>31155</v>
      </c>
      <c r="J14" s="18" t="n">
        <v>0</v>
      </c>
      <c r="K14" s="19" t="n">
        <v>4340</v>
      </c>
      <c r="L14" s="18" t="n">
        <v>0</v>
      </c>
      <c r="M14" s="19" t="n">
        <v>37510</v>
      </c>
      <c r="N14" s="18" t="n">
        <v>0</v>
      </c>
      <c r="O14" s="19" t="n">
        <v>132370</v>
      </c>
      <c r="P14" s="18" t="n">
        <v>0</v>
      </c>
      <c r="Q14" s="19" t="n">
        <v>165385</v>
      </c>
      <c r="R14" s="18" t="n">
        <v>0</v>
      </c>
      <c r="S14" s="19" t="n">
        <v>64635</v>
      </c>
      <c r="T14" s="18" t="n">
        <v>1240</v>
      </c>
      <c r="U14" s="19" t="n">
        <v>71455</v>
      </c>
      <c r="V14" s="18" t="n">
        <v>620</v>
      </c>
      <c r="W14" s="19" t="n">
        <v>64945</v>
      </c>
      <c r="X14" s="18" t="n">
        <v>0</v>
      </c>
      <c r="Y14" s="19" t="n">
        <v>73470</v>
      </c>
      <c r="Z14" s="18" t="n">
        <v>20770</v>
      </c>
      <c r="AA14" s="19" t="n">
        <v>3410</v>
      </c>
      <c r="AB14" s="18" t="n">
        <v>310</v>
      </c>
      <c r="AC14" s="19" t="n">
        <v>102765</v>
      </c>
      <c r="AD14" s="18" t="n">
        <v>0</v>
      </c>
      <c r="AE14" s="19" t="n">
        <v>42935</v>
      </c>
      <c r="AF14" s="18" t="n">
        <v>62</v>
      </c>
      <c r="AG14" s="19" t="n">
        <v>96255</v>
      </c>
      <c r="AH14" s="18" t="n">
        <v>0</v>
      </c>
      <c r="AI14" s="19" t="n">
        <v>42625</v>
      </c>
      <c r="AJ14" s="18" t="n">
        <v>1240</v>
      </c>
      <c r="AK14" s="19" t="n">
        <v>29605</v>
      </c>
      <c r="AL14" s="18" t="n">
        <v>0</v>
      </c>
      <c r="AM14" s="19" t="n">
        <v>45725</v>
      </c>
      <c r="AN14" s="18" t="n">
        <v>620</v>
      </c>
      <c r="AO14" s="19" t="n">
        <v>35185</v>
      </c>
      <c r="AP14" s="18" t="n">
        <v>4650</v>
      </c>
      <c r="AQ14" s="19" t="n">
        <v>17205</v>
      </c>
      <c r="AR14" s="18" t="n">
        <v>0</v>
      </c>
      <c r="AS14" s="19" t="n">
        <v>28365</v>
      </c>
      <c r="AT14" s="18" t="n">
        <v>93</v>
      </c>
      <c r="AU14" s="19" t="n">
        <v>19530</v>
      </c>
      <c r="AV14" s="18" t="n">
        <v>0</v>
      </c>
      <c r="AW14" s="19" t="n">
        <v>25265</v>
      </c>
      <c r="AX14" s="18" t="n">
        <v>31</v>
      </c>
      <c r="AY14" s="19" t="n">
        <v>19840</v>
      </c>
      <c r="AZ14" s="18" t="n">
        <v>0</v>
      </c>
      <c r="BA14" s="19" t="n">
        <v>30070</v>
      </c>
      <c r="BB14" s="18" t="n">
        <v>0</v>
      </c>
      <c r="BC14" s="19" t="n">
        <v>14725</v>
      </c>
      <c r="BD14" s="18" t="n">
        <v>0</v>
      </c>
      <c r="BE14" s="19" t="n">
        <v>15655</v>
      </c>
      <c r="BF14" s="18" t="n">
        <v>62</v>
      </c>
      <c r="BG14" s="19" t="n">
        <v>13485</v>
      </c>
      <c r="BH14" s="18" t="n">
        <v>0</v>
      </c>
      <c r="BI14" s="19" t="n">
        <v>10075</v>
      </c>
      <c r="BJ14" s="18" t="n">
        <v>0</v>
      </c>
      <c r="BK14" s="19" t="n">
        <v>14105</v>
      </c>
      <c r="BL14" s="18" t="n">
        <v>1705</v>
      </c>
      <c r="BM14" s="19" t="n">
        <v>2170</v>
      </c>
      <c r="BN14" s="18" t="n">
        <v>0</v>
      </c>
      <c r="BO14" s="19" t="n">
        <v>7750</v>
      </c>
      <c r="BP14" s="18" t="n">
        <v>31</v>
      </c>
      <c r="BQ14" s="19" t="n">
        <v>8525</v>
      </c>
      <c r="BR14" s="18" t="n">
        <v>0</v>
      </c>
      <c r="BS14" s="19" t="n">
        <v>0</v>
      </c>
      <c r="BT14" s="18" t="n">
        <v>1240</v>
      </c>
      <c r="BU14" s="19" t="n">
        <v>0</v>
      </c>
      <c r="BV14" s="18" t="n">
        <v>0</v>
      </c>
      <c r="BW14" s="19" t="n">
        <v>0</v>
      </c>
      <c r="BX14" s="18" t="n">
        <v>0</v>
      </c>
      <c r="BY14" s="19" t="n">
        <v>0</v>
      </c>
      <c r="BZ14" s="18" t="n">
        <v>0</v>
      </c>
      <c r="CA14" s="19" t="n">
        <v>1550</v>
      </c>
      <c r="CB14" s="18" t="n">
        <v>0</v>
      </c>
      <c r="CC14" s="19" t="n">
        <v>0</v>
      </c>
      <c r="CD14" s="18" t="n">
        <v>0</v>
      </c>
      <c r="CE14" s="19" t="n">
        <v>0</v>
      </c>
      <c r="CF14" s="18" t="n">
        <v>0</v>
      </c>
      <c r="CG14" s="20" t="n">
        <v>0</v>
      </c>
      <c r="CH14" s="31" t="n">
        <f aca="false">B14+D14+F14+H14+J14+L14+N14+P14+R14+T14+V14+X14+Z14+AB14+AD14+AF14+AH14+AJ14+AL14+AN14+AP14+AR14+AT14+AV14+AX14+AZ14+BB14+BD14+BF14+BH14+BJ14+BL14+BN14+BP14+BR14+BT14+BV14+BX14+BZ14+CB14+CD14+CF14</f>
        <v>32674</v>
      </c>
      <c r="CI14" s="32" t="n">
        <f aca="false">C14+E14+G14+I14+K14+M14+O14+Q14+S14+U14+W14+Y14+AA14+AC14+AE14+AG14+AI14+AK14+AM14+AO14+AQ14+AS14+AU14+AW14+AY14+BA14+BC14+BE14+BG14+BI14+BK14+BM14+BO14+BQ14+BS14+BU14+BW14+BY14+CA14+CC14+CE14+CG14</f>
        <v>1316570</v>
      </c>
      <c r="CJ14" s="23"/>
      <c r="CK14" s="24" t="n">
        <f aca="false">B14*B$6+D14*D$6+F14*F$6+H14*H$6+J14*J$6+L14*L$6+N14*N$6+P14*P$6+R14*R$6+T14*T$6+V14*V$6+X14*X$6+Z14*Z$6+AB14*AB$6+AD14*$AE$6+AF14*AF$6+AH14*AH$6+AJ14*AJ$6+AL14*AL$6+AN14*AN$6+AP14*AP$6+AR14*AR$6+AT14*AT$6+AV14*AV$6+AX14*AX$6+AZ14*AZ$6+BB14*BB$6+BD14*BD$6+BF14*BF$6+BH14*BH$6+BJ14*BJ$6+BL14*BL$6+BN14*BN$6+BP14*BP$6+BR14*BR$6+BT14*BT$6+BV14*BV$6+BX14*BX$6+BZ14*BZ$6+CB14*CB$6+CD14*CD$6+CF14*CF$6</f>
        <v>28024</v>
      </c>
      <c r="CL14" s="25" t="n">
        <f aca="false">C14*C$6+E14*E$6+G14*G$6+I14*I$6+K14*K$6+M14*M$6+O14*O$6+Q14*Q$6+S14*S$6+U14*U$6+W14*W$6+Y14*Y$6+AA14*AA$6+AC14*AC$6+AE14*$AE$6+AG14*AG$6+AI14*AI$6+AK14*AK$6+AM14*AM$6+AO14*AO$6+AQ14*AQ$6+AS14*AS$6+AU14*AU$6+AW14*AW$6+AY14*AY$6+BA14*BA$6+BC14*BC$6+BE14*BE$6+BG14*BG$6+BI14*BI$6+BK14*BK$6+BM14*BM$6+BO14*BO$6+BQ14*BQ$6+BS14*BS$6+BU14*BU$6+BW14*BW$6+BY14*BY$6+CA14*CA$6+CC14*CC$6+CE14*CE$6+CG14*CG$6</f>
        <v>345185</v>
      </c>
      <c r="CM14" s="23"/>
      <c r="CN14" s="27" t="n">
        <f aca="false">CH14-CK14</f>
        <v>4650</v>
      </c>
      <c r="CO14" s="29" t="n">
        <f aca="false">CI14-CL14</f>
        <v>971385</v>
      </c>
      <c r="CP14" s="30"/>
      <c r="CR14" s="33"/>
    </row>
    <row r="15" customFormat="false" ht="12.75" hidden="false" customHeight="false" outlineLevel="0" collapsed="false">
      <c r="A15" s="15" t="n">
        <v>37072</v>
      </c>
      <c r="B15" s="18" t="n">
        <v>0</v>
      </c>
      <c r="C15" s="19" t="n">
        <v>48750</v>
      </c>
      <c r="D15" s="18" t="n">
        <v>0</v>
      </c>
      <c r="E15" s="19" t="n">
        <v>300</v>
      </c>
      <c r="F15" s="18" t="n">
        <v>0</v>
      </c>
      <c r="G15" s="19" t="n">
        <v>9150</v>
      </c>
      <c r="H15" s="18" t="n">
        <v>0</v>
      </c>
      <c r="I15" s="19" t="n">
        <v>47250</v>
      </c>
      <c r="J15" s="18" t="n">
        <v>0</v>
      </c>
      <c r="K15" s="19" t="n">
        <v>3750</v>
      </c>
      <c r="L15" s="18" t="n">
        <v>0</v>
      </c>
      <c r="M15" s="19" t="n">
        <v>25050</v>
      </c>
      <c r="N15" s="18" t="n">
        <v>0</v>
      </c>
      <c r="O15" s="19" t="n">
        <v>95700</v>
      </c>
      <c r="P15" s="18" t="n">
        <v>0</v>
      </c>
      <c r="Q15" s="19" t="n">
        <v>162900</v>
      </c>
      <c r="R15" s="18" t="n">
        <v>0</v>
      </c>
      <c r="S15" s="19" t="n">
        <v>63900</v>
      </c>
      <c r="T15" s="18" t="n">
        <v>1200</v>
      </c>
      <c r="U15" s="19" t="n">
        <v>70350</v>
      </c>
      <c r="V15" s="18" t="n">
        <v>600</v>
      </c>
      <c r="W15" s="19" t="n">
        <v>64200</v>
      </c>
      <c r="X15" s="18" t="n">
        <v>0</v>
      </c>
      <c r="Y15" s="19" t="n">
        <v>72300</v>
      </c>
      <c r="Z15" s="18" t="n">
        <v>19650</v>
      </c>
      <c r="AA15" s="19" t="n">
        <v>3150</v>
      </c>
      <c r="AB15" s="18" t="n">
        <v>300</v>
      </c>
      <c r="AC15" s="19" t="n">
        <v>96000</v>
      </c>
      <c r="AD15" s="18" t="n">
        <v>0</v>
      </c>
      <c r="AE15" s="19" t="n">
        <v>42450</v>
      </c>
      <c r="AF15" s="18" t="n">
        <v>60</v>
      </c>
      <c r="AG15" s="19" t="n">
        <v>91950</v>
      </c>
      <c r="AH15" s="18" t="n">
        <v>0</v>
      </c>
      <c r="AI15" s="19" t="n">
        <v>42150</v>
      </c>
      <c r="AJ15" s="18" t="n">
        <v>1350</v>
      </c>
      <c r="AK15" s="19" t="n">
        <v>29100</v>
      </c>
      <c r="AL15" s="18" t="n">
        <v>0</v>
      </c>
      <c r="AM15" s="19" t="n">
        <v>44250</v>
      </c>
      <c r="AN15" s="18" t="n">
        <v>600</v>
      </c>
      <c r="AO15" s="19" t="n">
        <v>34200</v>
      </c>
      <c r="AP15" s="18" t="n">
        <v>4350</v>
      </c>
      <c r="AQ15" s="19" t="n">
        <v>16650</v>
      </c>
      <c r="AR15" s="18" t="n">
        <v>0</v>
      </c>
      <c r="AS15" s="19" t="n">
        <v>27300</v>
      </c>
      <c r="AT15" s="18" t="n">
        <v>90</v>
      </c>
      <c r="AU15" s="19" t="n">
        <v>19050</v>
      </c>
      <c r="AV15" s="18" t="n">
        <v>0</v>
      </c>
      <c r="AW15" s="19" t="n">
        <v>24450</v>
      </c>
      <c r="AX15" s="18" t="n">
        <v>30</v>
      </c>
      <c r="AY15" s="19" t="n">
        <v>19500</v>
      </c>
      <c r="AZ15" s="18" t="n">
        <v>0</v>
      </c>
      <c r="BA15" s="19" t="n">
        <v>28950</v>
      </c>
      <c r="BB15" s="18" t="n">
        <v>0</v>
      </c>
      <c r="BC15" s="19" t="n">
        <v>14250</v>
      </c>
      <c r="BD15" s="18" t="n">
        <v>0</v>
      </c>
      <c r="BE15" s="19" t="n">
        <v>15000</v>
      </c>
      <c r="BF15" s="18" t="n">
        <v>60</v>
      </c>
      <c r="BG15" s="19" t="n">
        <v>13050</v>
      </c>
      <c r="BH15" s="18" t="n">
        <v>0</v>
      </c>
      <c r="BI15" s="19" t="n">
        <v>10050</v>
      </c>
      <c r="BJ15" s="18" t="n">
        <v>0</v>
      </c>
      <c r="BK15" s="19" t="n">
        <v>13050</v>
      </c>
      <c r="BL15" s="18" t="n">
        <v>1650</v>
      </c>
      <c r="BM15" s="19" t="n">
        <v>2100</v>
      </c>
      <c r="BN15" s="18" t="n">
        <v>0</v>
      </c>
      <c r="BO15" s="19" t="n">
        <v>7350</v>
      </c>
      <c r="BP15" s="18" t="n">
        <v>30</v>
      </c>
      <c r="BQ15" s="19" t="n">
        <v>8400</v>
      </c>
      <c r="BR15" s="18" t="n">
        <v>0</v>
      </c>
      <c r="BS15" s="19" t="n">
        <v>0</v>
      </c>
      <c r="BT15" s="18" t="n">
        <v>1200</v>
      </c>
      <c r="BU15" s="19" t="n">
        <v>0</v>
      </c>
      <c r="BV15" s="18" t="n">
        <v>0</v>
      </c>
      <c r="BW15" s="19" t="n">
        <v>0</v>
      </c>
      <c r="BX15" s="18" t="n">
        <v>0</v>
      </c>
      <c r="BY15" s="19" t="n">
        <v>0</v>
      </c>
      <c r="BZ15" s="18" t="n">
        <v>0</v>
      </c>
      <c r="CA15" s="19" t="n">
        <v>1500</v>
      </c>
      <c r="CB15" s="18" t="n">
        <v>0</v>
      </c>
      <c r="CC15" s="19" t="n">
        <v>0</v>
      </c>
      <c r="CD15" s="18" t="n">
        <v>0</v>
      </c>
      <c r="CE15" s="19" t="n">
        <v>0</v>
      </c>
      <c r="CF15" s="18" t="n">
        <v>0</v>
      </c>
      <c r="CG15" s="20" t="n">
        <v>0</v>
      </c>
      <c r="CH15" s="31" t="n">
        <f aca="false">B15+D15+F15+H15+J15+L15+N15+P15+R15+T15+V15+X15+Z15+AB15+AD15+AF15+AH15+AJ15+AL15+AN15+AP15+AR15+AT15+AV15+AX15+AZ15+BB15+BD15+BF15+BH15+BJ15+BL15+BN15+BP15+BR15+BT15+BV15+BX15+BZ15+CB15+CD15+CF15</f>
        <v>31170</v>
      </c>
      <c r="CI15" s="32" t="n">
        <f aca="false">C15+E15+G15+I15+K15+M15+O15+Q15+S15+U15+W15+Y15+AA15+AC15+AE15+AG15+AI15+AK15+AM15+AO15+AQ15+AS15+AU15+AW15+AY15+BA15+BC15+BE15+BG15+BI15+BK15+BM15+BO15+BQ15+BS15+BU15+BW15+BY15+CA15+CC15+CE15+CG15</f>
        <v>1267500</v>
      </c>
      <c r="CJ15" s="23"/>
      <c r="CK15" s="24" t="n">
        <f aca="false">B15*B$6+D15*D$6+F15*F$6+H15*H$6+J15*J$6+L15*L$6+N15*N$6+P15*P$6+R15*R$6+T15*T$6+V15*V$6+X15*X$6+Z15*Z$6+AB15*AB$6+AD15*$AE$6+AF15*AF$6+AH15*AH$6+AJ15*AJ$6+AL15*AL$6+AN15*AN$6+AP15*AP$6+AR15*AR$6+AT15*AT$6+AV15*AV$6+AX15*AX$6+AZ15*AZ$6+BB15*BB$6+BD15*BD$6+BF15*BF$6+BH15*BH$6+BJ15*BJ$6+BL15*BL$6+BN15*BN$6+BP15*BP$6+BR15*BR$6+BT15*BT$6+BV15*BV$6+BX15*BX$6+BZ15*BZ$6+CB15*CB$6+CD15*CD$6+CF15*CF$6</f>
        <v>26820</v>
      </c>
      <c r="CL15" s="25" t="n">
        <f aca="false">C15*C$6+E15*E$6+G15*G$6+I15*I$6+K15*K$6+M15*M$6+O15*O$6+Q15*Q$6+S15*S$6+U15*U$6+W15*W$6+Y15*Y$6+AA15*AA$6+AC15*AC$6+AE15*$AE$6+AG15*AG$6+AI15*AI$6+AK15*AK$6+AM15*AM$6+AO15*AO$6+AQ15*AQ$6+AS15*AS$6+AU15*AU$6+AW15*AW$6+AY15*AY$6+BA15*BA$6+BC15*BC$6+BE15*BE$6+BG15*BG$6+BI15*BI$6+BK15*BK$6+BM15*BM$6+BO15*BO$6+BQ15*BQ$6+BS15*BS$6+BU15*BU$6+BW15*BW$6+BY15*BY$6+CA15*CA$6+CC15*CC$6+CE15*CE$6+CG15*CG$6</f>
        <v>333600</v>
      </c>
      <c r="CM15" s="23"/>
      <c r="CN15" s="27" t="n">
        <f aca="false">CH15-CK15</f>
        <v>4350</v>
      </c>
      <c r="CO15" s="29" t="n">
        <f aca="false">CI15-CL15</f>
        <v>933900</v>
      </c>
      <c r="CP15" s="30"/>
      <c r="CR15" s="33"/>
    </row>
    <row r="16" customFormat="false" ht="12.75" hidden="false" customHeight="false" outlineLevel="0" collapsed="false">
      <c r="A16" s="15" t="n">
        <v>37103</v>
      </c>
      <c r="B16" s="18" t="n">
        <v>0</v>
      </c>
      <c r="C16" s="19" t="n">
        <v>48670</v>
      </c>
      <c r="D16" s="18" t="n">
        <v>0</v>
      </c>
      <c r="E16" s="19" t="n">
        <v>0</v>
      </c>
      <c r="F16" s="18" t="n">
        <v>0</v>
      </c>
      <c r="G16" s="19" t="n">
        <v>6045</v>
      </c>
      <c r="H16" s="18" t="n">
        <v>0</v>
      </c>
      <c r="I16" s="19" t="n">
        <v>47275</v>
      </c>
      <c r="J16" s="18" t="n">
        <v>0</v>
      </c>
      <c r="K16" s="19" t="n">
        <v>71455</v>
      </c>
      <c r="L16" s="18" t="n">
        <v>0</v>
      </c>
      <c r="M16" s="19" t="n">
        <v>21235</v>
      </c>
      <c r="N16" s="18" t="n">
        <v>0</v>
      </c>
      <c r="O16" s="19" t="n">
        <v>56265</v>
      </c>
      <c r="P16" s="18" t="n">
        <v>0</v>
      </c>
      <c r="Q16" s="19" t="n">
        <v>160580</v>
      </c>
      <c r="R16" s="18" t="n">
        <v>0</v>
      </c>
      <c r="S16" s="19" t="n">
        <v>63085</v>
      </c>
      <c r="T16" s="18" t="n">
        <v>1085</v>
      </c>
      <c r="U16" s="19" t="n">
        <v>69285</v>
      </c>
      <c r="V16" s="18" t="n">
        <v>620</v>
      </c>
      <c r="W16" s="19" t="n">
        <v>63395</v>
      </c>
      <c r="X16" s="18" t="n">
        <v>0</v>
      </c>
      <c r="Y16" s="19" t="n">
        <v>70990</v>
      </c>
      <c r="Z16" s="18" t="n">
        <v>18445</v>
      </c>
      <c r="AA16" s="19" t="n">
        <v>2945</v>
      </c>
      <c r="AB16" s="18" t="n">
        <v>310</v>
      </c>
      <c r="AC16" s="19" t="n">
        <v>89745</v>
      </c>
      <c r="AD16" s="18" t="n">
        <v>0</v>
      </c>
      <c r="AE16" s="19" t="n">
        <v>42005</v>
      </c>
      <c r="AF16" s="18" t="n">
        <v>62</v>
      </c>
      <c r="AG16" s="19" t="n">
        <v>87730</v>
      </c>
      <c r="AH16" s="18" t="n">
        <v>0</v>
      </c>
      <c r="AI16" s="19" t="n">
        <v>41695</v>
      </c>
      <c r="AJ16" s="18" t="n">
        <v>1240</v>
      </c>
      <c r="AK16" s="19" t="n">
        <v>28675</v>
      </c>
      <c r="AL16" s="18" t="n">
        <v>0</v>
      </c>
      <c r="AM16" s="19" t="n">
        <v>42625</v>
      </c>
      <c r="AN16" s="18" t="n">
        <v>620</v>
      </c>
      <c r="AO16" s="19" t="n">
        <v>33170</v>
      </c>
      <c r="AP16" s="18" t="n">
        <v>4185</v>
      </c>
      <c r="AQ16" s="19" t="n">
        <v>16120</v>
      </c>
      <c r="AR16" s="18" t="n">
        <v>0</v>
      </c>
      <c r="AS16" s="19" t="n">
        <v>26350</v>
      </c>
      <c r="AT16" s="18" t="n">
        <v>93</v>
      </c>
      <c r="AU16" s="19" t="n">
        <v>18600</v>
      </c>
      <c r="AV16" s="18" t="n">
        <v>0</v>
      </c>
      <c r="AW16" s="19" t="n">
        <v>23870</v>
      </c>
      <c r="AX16" s="18" t="n">
        <v>31</v>
      </c>
      <c r="AY16" s="19" t="n">
        <v>19065</v>
      </c>
      <c r="AZ16" s="18" t="n">
        <v>0</v>
      </c>
      <c r="BA16" s="19" t="n">
        <v>27745</v>
      </c>
      <c r="BB16" s="18" t="n">
        <v>0</v>
      </c>
      <c r="BC16" s="19" t="n">
        <v>13950</v>
      </c>
      <c r="BD16" s="18" t="n">
        <v>0</v>
      </c>
      <c r="BE16" s="19" t="n">
        <v>14570</v>
      </c>
      <c r="BF16" s="18" t="n">
        <v>62</v>
      </c>
      <c r="BG16" s="19" t="n">
        <v>12555</v>
      </c>
      <c r="BH16" s="18" t="n">
        <v>0</v>
      </c>
      <c r="BI16" s="19" t="n">
        <v>9920</v>
      </c>
      <c r="BJ16" s="18" t="n">
        <v>0</v>
      </c>
      <c r="BK16" s="19" t="n">
        <v>12245</v>
      </c>
      <c r="BL16" s="18" t="n">
        <v>1550</v>
      </c>
      <c r="BM16" s="19" t="n">
        <v>1860</v>
      </c>
      <c r="BN16" s="18" t="n">
        <v>0</v>
      </c>
      <c r="BO16" s="19" t="n">
        <v>6975</v>
      </c>
      <c r="BP16" s="18" t="n">
        <v>31</v>
      </c>
      <c r="BQ16" s="19" t="n">
        <v>8370</v>
      </c>
      <c r="BR16" s="18" t="n">
        <v>0</v>
      </c>
      <c r="BS16" s="19" t="n">
        <v>0</v>
      </c>
      <c r="BT16" s="18" t="n">
        <v>1240</v>
      </c>
      <c r="BU16" s="19" t="n">
        <v>0</v>
      </c>
      <c r="BV16" s="18" t="n">
        <v>0</v>
      </c>
      <c r="BW16" s="19" t="n">
        <v>0</v>
      </c>
      <c r="BX16" s="18" t="n">
        <v>0</v>
      </c>
      <c r="BY16" s="19" t="n">
        <v>0</v>
      </c>
      <c r="BZ16" s="18" t="n">
        <v>0</v>
      </c>
      <c r="CA16" s="19" t="n">
        <v>1550</v>
      </c>
      <c r="CB16" s="18" t="n">
        <v>0</v>
      </c>
      <c r="CC16" s="19" t="n">
        <v>0</v>
      </c>
      <c r="CD16" s="18" t="n">
        <v>0</v>
      </c>
      <c r="CE16" s="19" t="n">
        <v>0</v>
      </c>
      <c r="CF16" s="18" t="n">
        <v>0</v>
      </c>
      <c r="CG16" s="20" t="n">
        <v>0</v>
      </c>
      <c r="CH16" s="31" t="n">
        <f aca="false">B16+D16+F16+H16+J16+L16+N16+P16+R16+T16+V16+X16+Z16+AB16+AD16+AF16+AH16+AJ16+AL16+AN16+AP16+AR16+AT16+AV16+AX16+AZ16+BB16+BD16+BF16+BH16+BJ16+BL16+BN16+BP16+BR16+BT16+BV16+BX16+BZ16+CB16+CD16+CF16</f>
        <v>29574</v>
      </c>
      <c r="CI16" s="32" t="n">
        <f aca="false">C16+E16+G16+I16+K16+M16+O16+Q16+S16+U16+W16+Y16+AA16+AC16+AE16+AG16+AI16+AK16+AM16+AO16+AQ16+AS16+AU16+AW16+AY16+BA16+BC16+BE16+BG16+BI16+BK16+BM16+BO16+BQ16+BS16+BU16+BW16+BY16+CA16+CC16+CE16+CG16</f>
        <v>1260615</v>
      </c>
      <c r="CJ16" s="23"/>
      <c r="CK16" s="24" t="n">
        <f aca="false">B16*B$6+D16*D$6+F16*F$6+H16*H$6+J16*J$6+L16*L$6+N16*N$6+P16*P$6+R16*R$6+T16*T$6+V16*V$6+X16*X$6+Z16*Z$6+AB16*AB$6+AD16*$AE$6+AF16*AF$6+AH16*AH$6+AJ16*AJ$6+AL16*AL$6+AN16*AN$6+AP16*AP$6+AR16*AR$6+AT16*AT$6+AV16*AV$6+AX16*AX$6+AZ16*AZ$6+BB16*BB$6+BD16*BD$6+BF16*BF$6+BH16*BH$6+BJ16*BJ$6+BL16*BL$6+BN16*BN$6+BP16*BP$6+BR16*BR$6+BT16*BT$6+BV16*BV$6+BX16*BX$6+BZ16*BZ$6+CB16*CB$6+CD16*CD$6+CF16*CF$6</f>
        <v>25389</v>
      </c>
      <c r="CL16" s="25" t="n">
        <f aca="false">C16*C$6+E16*E$6+G16*G$6+I16*I$6+K16*K$6+M16*M$6+O16*O$6+Q16*Q$6+S16*S$6+U16*U$6+W16*W$6+Y16*Y$6+AA16*AA$6+AC16*AC$6+AE16*$AE$6+AG16*AG$6+AI16*AI$6+AK16*AK$6+AM16*AM$6+AO16*AO$6+AQ16*AQ$6+AS16*AS$6+AU16*AU$6+AW16*AW$6+AY16*AY$6+BA16*BA$6+BC16*BC$6+BE16*BE$6+BG16*BG$6+BI16*BI$6+BK16*BK$6+BM16*BM$6+BO16*BO$6+BQ16*BQ$6+BS16*BS$6+BU16*BU$6+BW16*BW$6+BY16*BY$6+CA16*CA$6+CC16*CC$6+CE16*CE$6+CG16*CG$6</f>
        <v>354330</v>
      </c>
      <c r="CM16" s="23"/>
      <c r="CN16" s="27" t="n">
        <f aca="false">CH16-CK16</f>
        <v>4185</v>
      </c>
      <c r="CO16" s="29" t="n">
        <f aca="false">CI16-CL16</f>
        <v>906285</v>
      </c>
      <c r="CP16" s="30"/>
      <c r="CR16" s="33"/>
    </row>
    <row r="17" customFormat="false" ht="12.75" hidden="false" customHeight="false" outlineLevel="0" collapsed="false">
      <c r="A17" s="15" t="n">
        <v>37134</v>
      </c>
      <c r="B17" s="18" t="n">
        <v>0</v>
      </c>
      <c r="C17" s="19" t="n">
        <v>47895</v>
      </c>
      <c r="D17" s="18" t="n">
        <v>0</v>
      </c>
      <c r="E17" s="19" t="n">
        <v>0</v>
      </c>
      <c r="F17" s="18" t="n">
        <v>0</v>
      </c>
      <c r="G17" s="19" t="n">
        <v>4650</v>
      </c>
      <c r="H17" s="18" t="n">
        <v>0</v>
      </c>
      <c r="I17" s="19" t="n">
        <v>46345</v>
      </c>
      <c r="J17" s="18" t="n">
        <v>0</v>
      </c>
      <c r="K17" s="19" t="n">
        <v>209250</v>
      </c>
      <c r="L17" s="18" t="n">
        <v>0</v>
      </c>
      <c r="M17" s="19" t="n">
        <v>28830</v>
      </c>
      <c r="N17" s="18" t="n">
        <v>0</v>
      </c>
      <c r="O17" s="19" t="n">
        <v>41850</v>
      </c>
      <c r="P17" s="18" t="n">
        <v>0</v>
      </c>
      <c r="Q17" s="19" t="n">
        <v>158100</v>
      </c>
      <c r="R17" s="18" t="n">
        <v>0</v>
      </c>
      <c r="S17" s="19" t="n">
        <v>62310</v>
      </c>
      <c r="T17" s="18" t="n">
        <v>1085</v>
      </c>
      <c r="U17" s="19" t="n">
        <v>68355</v>
      </c>
      <c r="V17" s="18" t="n">
        <v>620</v>
      </c>
      <c r="W17" s="19" t="n">
        <v>62620</v>
      </c>
      <c r="X17" s="18" t="n">
        <v>0</v>
      </c>
      <c r="Y17" s="19" t="n">
        <v>69905</v>
      </c>
      <c r="Z17" s="18" t="n">
        <v>17360</v>
      </c>
      <c r="AA17" s="19" t="n">
        <v>2635</v>
      </c>
      <c r="AB17" s="18" t="n">
        <v>310</v>
      </c>
      <c r="AC17" s="19" t="n">
        <v>83855</v>
      </c>
      <c r="AD17" s="18" t="n">
        <v>0</v>
      </c>
      <c r="AE17" s="19" t="n">
        <v>41540</v>
      </c>
      <c r="AF17" s="18" t="n">
        <v>62</v>
      </c>
      <c r="AG17" s="19" t="n">
        <v>83545</v>
      </c>
      <c r="AH17" s="18" t="n">
        <v>0</v>
      </c>
      <c r="AI17" s="19" t="n">
        <v>41230</v>
      </c>
      <c r="AJ17" s="18" t="n">
        <v>1240</v>
      </c>
      <c r="AK17" s="19" t="n">
        <v>28210</v>
      </c>
      <c r="AL17" s="18" t="n">
        <v>0</v>
      </c>
      <c r="AM17" s="19" t="n">
        <v>41230</v>
      </c>
      <c r="AN17" s="18" t="n">
        <v>620</v>
      </c>
      <c r="AO17" s="19" t="n">
        <v>32085</v>
      </c>
      <c r="AP17" s="18" t="n">
        <v>3875</v>
      </c>
      <c r="AQ17" s="19" t="n">
        <v>15655</v>
      </c>
      <c r="AR17" s="18" t="n">
        <v>0</v>
      </c>
      <c r="AS17" s="19" t="n">
        <v>25420</v>
      </c>
      <c r="AT17" s="18" t="n">
        <v>93</v>
      </c>
      <c r="AU17" s="19" t="n">
        <v>18290</v>
      </c>
      <c r="AV17" s="18" t="n">
        <v>0</v>
      </c>
      <c r="AW17" s="19" t="n">
        <v>23095</v>
      </c>
      <c r="AX17" s="18" t="n">
        <v>31</v>
      </c>
      <c r="AY17" s="19" t="n">
        <v>18755</v>
      </c>
      <c r="AZ17" s="18" t="n">
        <v>0</v>
      </c>
      <c r="BA17" s="19" t="n">
        <v>26660</v>
      </c>
      <c r="BB17" s="18" t="n">
        <v>0</v>
      </c>
      <c r="BC17" s="19" t="n">
        <v>13640</v>
      </c>
      <c r="BD17" s="18" t="n">
        <v>0</v>
      </c>
      <c r="BE17" s="19" t="n">
        <v>14105</v>
      </c>
      <c r="BF17" s="18" t="n">
        <v>62</v>
      </c>
      <c r="BG17" s="19" t="n">
        <v>12090</v>
      </c>
      <c r="BH17" s="18" t="n">
        <v>0</v>
      </c>
      <c r="BI17" s="19" t="n">
        <v>9765</v>
      </c>
      <c r="BJ17" s="18" t="n">
        <v>0</v>
      </c>
      <c r="BK17" s="19" t="n">
        <v>11470</v>
      </c>
      <c r="BL17" s="18" t="n">
        <v>1550</v>
      </c>
      <c r="BM17" s="19" t="n">
        <v>1705</v>
      </c>
      <c r="BN17" s="18" t="n">
        <v>0</v>
      </c>
      <c r="BO17" s="19" t="n">
        <v>6665</v>
      </c>
      <c r="BP17" s="18" t="n">
        <v>31</v>
      </c>
      <c r="BQ17" s="19" t="n">
        <v>8215</v>
      </c>
      <c r="BR17" s="18" t="n">
        <v>0</v>
      </c>
      <c r="BS17" s="19" t="n">
        <v>0</v>
      </c>
      <c r="BT17" s="18" t="n">
        <v>1085</v>
      </c>
      <c r="BU17" s="19" t="n">
        <v>0</v>
      </c>
      <c r="BV17" s="18" t="n">
        <v>0</v>
      </c>
      <c r="BW17" s="19" t="n">
        <v>0</v>
      </c>
      <c r="BX17" s="18" t="n">
        <v>0</v>
      </c>
      <c r="BY17" s="19" t="n">
        <v>0</v>
      </c>
      <c r="BZ17" s="18" t="n">
        <v>0</v>
      </c>
      <c r="CA17" s="19" t="n">
        <v>1395</v>
      </c>
      <c r="CB17" s="18" t="n">
        <v>0</v>
      </c>
      <c r="CC17" s="19" t="n">
        <v>0</v>
      </c>
      <c r="CD17" s="18" t="n">
        <v>0</v>
      </c>
      <c r="CE17" s="19" t="n">
        <v>0</v>
      </c>
      <c r="CF17" s="18" t="n">
        <v>0</v>
      </c>
      <c r="CG17" s="20" t="n">
        <v>0</v>
      </c>
      <c r="CH17" s="31" t="n">
        <f aca="false">B17+D17+F17+H17+J17+L17+N17+P17+R17+T17+V17+X17+Z17+AB17+AD17+AF17+AH17+AJ17+AL17+AN17+AP17+AR17+AT17+AV17+AX17+AZ17+BB17+BD17+BF17+BH17+BJ17+BL17+BN17+BP17+BR17+BT17+BV17+BX17+BZ17+CB17+CD17+CF17</f>
        <v>28024</v>
      </c>
      <c r="CI17" s="32" t="n">
        <f aca="false">C17+E17+G17+I17+K17+M17+O17+Q17+S17+U17+W17+Y17+AA17+AC17+AE17+AG17+AI17+AK17+AM17+AO17+AQ17+AS17+AU17+AW17+AY17+BA17+BC17+BE17+BG17+BI17+BK17+BM17+BO17+BQ17+BS17+BU17+BW17+BY17+CA17+CC17+CE17+CG17</f>
        <v>1361365</v>
      </c>
      <c r="CJ17" s="23"/>
      <c r="CK17" s="24" t="n">
        <f aca="false">B17*B$6+D17*D$6+F17*F$6+H17*H$6+J17*J$6+L17*L$6+N17*N$6+P17*P$6+R17*R$6+T17*T$6+V17*V$6+X17*X$6+Z17*Z$6+AB17*AB$6+AD17*$AE$6+AF17*AF$6+AH17*AH$6+AJ17*AJ$6+AL17*AL$6+AN17*AN$6+AP17*AP$6+AR17*AR$6+AT17*AT$6+AV17*AV$6+AX17*AX$6+AZ17*AZ$6+BB17*BB$6+BD17*BD$6+BF17*BF$6+BH17*BH$6+BJ17*BJ$6+BL17*BL$6+BN17*BN$6+BP17*BP$6+BR17*BR$6+BT17*BT$6+BV17*BV$6+BX17*BX$6+BZ17*BZ$6+CB17*CB$6+CD17*CD$6+CF17*CF$6</f>
        <v>24149</v>
      </c>
      <c r="CL17" s="25" t="n">
        <f aca="false">C17*C$6+E17*E$6+G17*G$6+I17*I$6+K17*K$6+M17*M$6+O17*O$6+Q17*Q$6+S17*S$6+U17*U$6+W17*W$6+Y17*Y$6+AA17*AA$6+AC17*AC$6+AE17*$AE$6+AG17*AG$6+AI17*AI$6+AK17*AK$6+AM17*AM$6+AO17*AO$6+AQ17*AQ$6+AS17*AS$6+AU17*AU$6+AW17*AW$6+AY17*AY$6+BA17*BA$6+BC17*BC$6+BE17*BE$6+BG17*BG$6+BI17*BI$6+BK17*BK$6+BM17*BM$6+BO17*BO$6+BQ17*BQ$6+BS17*BS$6+BU17*BU$6+BW17*BW$6+BY17*BY$6+CA17*CA$6+CC17*CC$6+CE17*CE$6+CG17*CG$6</f>
        <v>470890</v>
      </c>
      <c r="CM17" s="23"/>
      <c r="CN17" s="27" t="n">
        <f aca="false">CH17-CK17</f>
        <v>3875</v>
      </c>
      <c r="CO17" s="29" t="n">
        <f aca="false">CI17-CL17</f>
        <v>890475</v>
      </c>
      <c r="CP17" s="30"/>
      <c r="CR17" s="33"/>
    </row>
    <row r="18" customFormat="false" ht="12.75" hidden="false" customHeight="false" outlineLevel="0" collapsed="false">
      <c r="A18" s="15" t="n">
        <v>37164</v>
      </c>
      <c r="B18" s="18" t="n">
        <v>0</v>
      </c>
      <c r="C18" s="19" t="n">
        <v>44850</v>
      </c>
      <c r="D18" s="18" t="n">
        <v>0</v>
      </c>
      <c r="E18" s="19" t="n">
        <v>0</v>
      </c>
      <c r="F18" s="18" t="n">
        <v>0</v>
      </c>
      <c r="G18" s="19" t="n">
        <v>9900</v>
      </c>
      <c r="H18" s="18" t="n">
        <v>0</v>
      </c>
      <c r="I18" s="19" t="n">
        <v>36450</v>
      </c>
      <c r="J18" s="18" t="n">
        <v>0</v>
      </c>
      <c r="K18" s="19" t="n">
        <v>209250</v>
      </c>
      <c r="L18" s="18" t="n">
        <v>0</v>
      </c>
      <c r="M18" s="19" t="n">
        <v>28950</v>
      </c>
      <c r="N18" s="18" t="n">
        <v>0</v>
      </c>
      <c r="O18" s="19" t="n">
        <v>26550</v>
      </c>
      <c r="P18" s="18" t="n">
        <v>0</v>
      </c>
      <c r="Q18" s="19" t="n">
        <v>155700</v>
      </c>
      <c r="R18" s="18" t="n">
        <v>0</v>
      </c>
      <c r="S18" s="19" t="n">
        <v>61650</v>
      </c>
      <c r="T18" s="18" t="n">
        <v>1050</v>
      </c>
      <c r="U18" s="19" t="n">
        <v>67350</v>
      </c>
      <c r="V18" s="18" t="n">
        <v>600</v>
      </c>
      <c r="W18" s="19" t="n">
        <v>61800</v>
      </c>
      <c r="X18" s="18" t="n">
        <v>0</v>
      </c>
      <c r="Y18" s="19" t="n">
        <v>68700</v>
      </c>
      <c r="Z18" s="18" t="n">
        <v>16350</v>
      </c>
      <c r="AA18" s="19" t="n">
        <v>2550</v>
      </c>
      <c r="AB18" s="18" t="n">
        <v>300</v>
      </c>
      <c r="AC18" s="19" t="n">
        <v>78450</v>
      </c>
      <c r="AD18" s="18" t="n">
        <v>0</v>
      </c>
      <c r="AE18" s="19" t="n">
        <v>40950</v>
      </c>
      <c r="AF18" s="18" t="n">
        <v>60</v>
      </c>
      <c r="AG18" s="19" t="n">
        <v>79350</v>
      </c>
      <c r="AH18" s="18" t="n">
        <v>0</v>
      </c>
      <c r="AI18" s="19" t="n">
        <v>40800</v>
      </c>
      <c r="AJ18" s="18" t="n">
        <v>1200</v>
      </c>
      <c r="AK18" s="19" t="n">
        <v>27900</v>
      </c>
      <c r="AL18" s="18" t="n">
        <v>0</v>
      </c>
      <c r="AM18" s="19" t="n">
        <v>39750</v>
      </c>
      <c r="AN18" s="18" t="n">
        <v>600</v>
      </c>
      <c r="AO18" s="19" t="n">
        <v>31050</v>
      </c>
      <c r="AP18" s="18" t="n">
        <v>3750</v>
      </c>
      <c r="AQ18" s="19" t="n">
        <v>15150</v>
      </c>
      <c r="AR18" s="18" t="n">
        <v>0</v>
      </c>
      <c r="AS18" s="19" t="n">
        <v>24600</v>
      </c>
      <c r="AT18" s="18" t="n">
        <v>90</v>
      </c>
      <c r="AU18" s="19" t="n">
        <v>17850</v>
      </c>
      <c r="AV18" s="18" t="n">
        <v>0</v>
      </c>
      <c r="AW18" s="19" t="n">
        <v>22500</v>
      </c>
      <c r="AX18" s="18" t="n">
        <v>30</v>
      </c>
      <c r="AY18" s="19" t="n">
        <v>18450</v>
      </c>
      <c r="AZ18" s="18" t="n">
        <v>0</v>
      </c>
      <c r="BA18" s="19" t="n">
        <v>25650</v>
      </c>
      <c r="BB18" s="18" t="n">
        <v>0</v>
      </c>
      <c r="BC18" s="19" t="n">
        <v>13200</v>
      </c>
      <c r="BD18" s="18" t="n">
        <v>0</v>
      </c>
      <c r="BE18" s="19" t="n">
        <v>13650</v>
      </c>
      <c r="BF18" s="18" t="n">
        <v>60</v>
      </c>
      <c r="BG18" s="19" t="n">
        <v>11700</v>
      </c>
      <c r="BH18" s="18" t="n">
        <v>0</v>
      </c>
      <c r="BI18" s="19" t="n">
        <v>9600</v>
      </c>
      <c r="BJ18" s="18" t="n">
        <v>0</v>
      </c>
      <c r="BK18" s="19" t="n">
        <v>10650</v>
      </c>
      <c r="BL18" s="18" t="n">
        <v>1500</v>
      </c>
      <c r="BM18" s="19" t="n">
        <v>1650</v>
      </c>
      <c r="BN18" s="18" t="n">
        <v>0</v>
      </c>
      <c r="BO18" s="19" t="n">
        <v>6300</v>
      </c>
      <c r="BP18" s="18" t="n">
        <v>30</v>
      </c>
      <c r="BQ18" s="19" t="n">
        <v>8100</v>
      </c>
      <c r="BR18" s="18" t="n">
        <v>0</v>
      </c>
      <c r="BS18" s="19" t="n">
        <v>0</v>
      </c>
      <c r="BT18" s="18" t="n">
        <v>1200</v>
      </c>
      <c r="BU18" s="19" t="n">
        <v>0</v>
      </c>
      <c r="BV18" s="18" t="n">
        <v>0</v>
      </c>
      <c r="BW18" s="19" t="n">
        <v>0</v>
      </c>
      <c r="BX18" s="18" t="n">
        <v>0</v>
      </c>
      <c r="BY18" s="19" t="n">
        <v>0</v>
      </c>
      <c r="BZ18" s="18" t="n">
        <v>0</v>
      </c>
      <c r="CA18" s="19" t="n">
        <v>1500</v>
      </c>
      <c r="CB18" s="18" t="n">
        <v>0</v>
      </c>
      <c r="CC18" s="19" t="n">
        <v>0</v>
      </c>
      <c r="CD18" s="18" t="n">
        <v>0</v>
      </c>
      <c r="CE18" s="19" t="n">
        <v>0</v>
      </c>
      <c r="CF18" s="18" t="n">
        <v>0</v>
      </c>
      <c r="CG18" s="20" t="n">
        <v>0</v>
      </c>
      <c r="CH18" s="31" t="n">
        <f aca="false">B18+D18+F18+H18+J18+L18+N18+P18+R18+T18+V18+X18+Z18+AB18+AD18+AF18+AH18+AJ18+AL18+AN18+AP18+AR18+AT18+AV18+AX18+AZ18+BB18+BD18+BF18+BH18+BJ18+BL18+BN18+BP18+BR18+BT18+BV18+BX18+BZ18+CB18+CD18+CF18</f>
        <v>26820</v>
      </c>
      <c r="CI18" s="32" t="n">
        <f aca="false">C18+E18+G18+I18+K18+M18+O18+Q18+S18+U18+W18+Y18+AA18+AC18+AE18+AG18+AI18+AK18+AM18+AO18+AQ18+AS18+AU18+AW18+AY18+BA18+BC18+BE18+BG18+BI18+BK18+BM18+BO18+BQ18+BS18+BU18+BW18+BY18+CA18+CC18+CE18+CG18</f>
        <v>1312500</v>
      </c>
      <c r="CJ18" s="23"/>
      <c r="CK18" s="24" t="n">
        <f aca="false">B18*B$6+D18*D$6+F18*F$6+H18*H$6+J18*J$6+L18*L$6+N18*N$6+P18*P$6+R18*R$6+T18*T$6+V18*V$6+X18*X$6+Z18*Z$6+AB18*AB$6+AD18*$AE$6+AF18*AF$6+AH18*AH$6+AJ18*AJ$6+AL18*AL$6+AN18*AN$6+AP18*AP$6+AR18*AR$6+AT18*AT$6+AV18*AV$6+AX18*AX$6+AZ18*AZ$6+BB18*BB$6+BD18*BD$6+BF18*BF$6+BH18*BH$6+BJ18*BJ$6+BL18*BL$6+BN18*BN$6+BP18*BP$6+BR18*BR$6+BT18*BT$6+BV18*BV$6+BX18*BX$6+BZ18*BZ$6+CB18*CB$6+CD18*CD$6+CF18*CF$6</f>
        <v>23070</v>
      </c>
      <c r="CL18" s="25" t="n">
        <f aca="false">C18*C$6+E18*E$6+G18*G$6+I18*I$6+K18*K$6+M18*M$6+O18*O$6+Q18*Q$6+S18*S$6+U18*U$6+W18*W$6+Y18*Y$6+AA18*AA$6+AC18*AC$6+AE18*$AE$6+AG18*AG$6+AI18*AI$6+AK18*AK$6+AM18*AM$6+AO18*AO$6+AQ18*AQ$6+AS18*AS$6+AU18*AU$6+AW18*AW$6+AY18*AY$6+BA18*BA$6+BC18*BC$6+BE18*BE$6+BG18*BG$6+BI18*BI$6+BK18*BK$6+BM18*BM$6+BO18*BO$6+BQ18*BQ$6+BS18*BS$6+BU18*BU$6+BW18*BW$6+BY18*BY$6+CA18*CA$6+CC18*CC$6+CE18*CE$6+CG18*CG$6</f>
        <v>444000</v>
      </c>
      <c r="CM18" s="23"/>
      <c r="CN18" s="27" t="n">
        <f aca="false">CH18-CK18</f>
        <v>3750</v>
      </c>
      <c r="CO18" s="29" t="n">
        <f aca="false">CI18-CL18</f>
        <v>868500</v>
      </c>
      <c r="CP18" s="30"/>
    </row>
    <row r="19" customFormat="false" ht="12.75" hidden="false" customHeight="false" outlineLevel="0" collapsed="false">
      <c r="A19" s="15" t="n">
        <v>37195</v>
      </c>
      <c r="B19" s="18" t="n">
        <v>0</v>
      </c>
      <c r="C19" s="19" t="n">
        <v>32705</v>
      </c>
      <c r="D19" s="18" t="n">
        <v>0</v>
      </c>
      <c r="E19" s="19" t="n">
        <v>0</v>
      </c>
      <c r="F19" s="18" t="n">
        <v>0</v>
      </c>
      <c r="G19" s="19" t="n">
        <v>104935</v>
      </c>
      <c r="H19" s="18" t="n">
        <v>0</v>
      </c>
      <c r="I19" s="19" t="n">
        <v>15965</v>
      </c>
      <c r="J19" s="18" t="n">
        <v>0</v>
      </c>
      <c r="K19" s="19" t="n">
        <v>205530</v>
      </c>
      <c r="L19" s="18" t="n">
        <v>0</v>
      </c>
      <c r="M19" s="19" t="n">
        <v>28830</v>
      </c>
      <c r="N19" s="18" t="n">
        <v>0</v>
      </c>
      <c r="O19" s="19" t="n">
        <v>15965</v>
      </c>
      <c r="P19" s="18" t="n">
        <v>0</v>
      </c>
      <c r="Q19" s="19" t="n">
        <v>153450</v>
      </c>
      <c r="R19" s="18" t="n">
        <v>0</v>
      </c>
      <c r="S19" s="19" t="n">
        <v>60915</v>
      </c>
      <c r="T19" s="18" t="n">
        <v>930</v>
      </c>
      <c r="U19" s="19" t="n">
        <v>66340</v>
      </c>
      <c r="V19" s="18" t="n">
        <v>620</v>
      </c>
      <c r="W19" s="19" t="n">
        <v>61070</v>
      </c>
      <c r="X19" s="18" t="n">
        <v>0</v>
      </c>
      <c r="Y19" s="19" t="n">
        <v>67580</v>
      </c>
      <c r="Z19" s="18" t="n">
        <v>15500</v>
      </c>
      <c r="AA19" s="19" t="n">
        <v>2325</v>
      </c>
      <c r="AB19" s="18" t="n">
        <v>310</v>
      </c>
      <c r="AC19" s="19" t="n">
        <v>73315</v>
      </c>
      <c r="AD19" s="18" t="n">
        <v>0</v>
      </c>
      <c r="AE19" s="19" t="n">
        <v>40610</v>
      </c>
      <c r="AF19" s="18" t="n">
        <v>31</v>
      </c>
      <c r="AG19" s="19" t="n">
        <v>75175</v>
      </c>
      <c r="AH19" s="18" t="n">
        <v>0</v>
      </c>
      <c r="AI19" s="19" t="n">
        <v>40300</v>
      </c>
      <c r="AJ19" s="18" t="n">
        <v>1240</v>
      </c>
      <c r="AK19" s="19" t="n">
        <v>27435</v>
      </c>
      <c r="AL19" s="18" t="n">
        <v>0</v>
      </c>
      <c r="AM19" s="19" t="n">
        <v>38285</v>
      </c>
      <c r="AN19" s="18" t="n">
        <v>620</v>
      </c>
      <c r="AO19" s="19" t="n">
        <v>30225</v>
      </c>
      <c r="AP19" s="18" t="n">
        <v>3410</v>
      </c>
      <c r="AQ19" s="19" t="n">
        <v>14725</v>
      </c>
      <c r="AR19" s="18" t="n">
        <v>0</v>
      </c>
      <c r="AS19" s="19" t="n">
        <v>23715</v>
      </c>
      <c r="AT19" s="18" t="n">
        <v>93</v>
      </c>
      <c r="AU19" s="19" t="n">
        <v>17360</v>
      </c>
      <c r="AV19" s="18" t="n">
        <v>0</v>
      </c>
      <c r="AW19" s="19" t="n">
        <v>21855</v>
      </c>
      <c r="AX19" s="18" t="n">
        <v>31</v>
      </c>
      <c r="AY19" s="19" t="n">
        <v>17980</v>
      </c>
      <c r="AZ19" s="18" t="n">
        <v>0</v>
      </c>
      <c r="BA19" s="19" t="n">
        <v>24645</v>
      </c>
      <c r="BB19" s="18" t="n">
        <v>0</v>
      </c>
      <c r="BC19" s="19" t="n">
        <v>12865</v>
      </c>
      <c r="BD19" s="18" t="n">
        <v>0</v>
      </c>
      <c r="BE19" s="19" t="n">
        <v>13175</v>
      </c>
      <c r="BF19" s="18" t="n">
        <v>62</v>
      </c>
      <c r="BG19" s="19" t="n">
        <v>11315</v>
      </c>
      <c r="BH19" s="18" t="n">
        <v>0</v>
      </c>
      <c r="BI19" s="19" t="n">
        <v>9455</v>
      </c>
      <c r="BJ19" s="18" t="n">
        <v>0</v>
      </c>
      <c r="BK19" s="19" t="n">
        <v>9920</v>
      </c>
      <c r="BL19" s="18" t="n">
        <v>1395</v>
      </c>
      <c r="BM19" s="19" t="n">
        <v>1550</v>
      </c>
      <c r="BN19" s="18" t="n">
        <v>0</v>
      </c>
      <c r="BO19" s="19" t="n">
        <v>5890</v>
      </c>
      <c r="BP19" s="18" t="n">
        <v>31</v>
      </c>
      <c r="BQ19" s="19" t="n">
        <v>8060</v>
      </c>
      <c r="BR19" s="18" t="n">
        <v>0</v>
      </c>
      <c r="BS19" s="19" t="n">
        <v>0</v>
      </c>
      <c r="BT19" s="18" t="n">
        <v>1085</v>
      </c>
      <c r="BU19" s="19" t="n">
        <v>0</v>
      </c>
      <c r="BV19" s="18" t="n">
        <v>0</v>
      </c>
      <c r="BW19" s="19" t="n">
        <v>0</v>
      </c>
      <c r="BX19" s="18" t="n">
        <v>0</v>
      </c>
      <c r="BY19" s="19" t="n">
        <v>0</v>
      </c>
      <c r="BZ19" s="18" t="n">
        <v>0</v>
      </c>
      <c r="CA19" s="19" t="n">
        <v>1395</v>
      </c>
      <c r="CB19" s="18" t="n">
        <v>0</v>
      </c>
      <c r="CC19" s="19" t="n">
        <v>0</v>
      </c>
      <c r="CD19" s="18" t="n">
        <v>0</v>
      </c>
      <c r="CE19" s="19" t="n">
        <v>0</v>
      </c>
      <c r="CF19" s="18" t="n">
        <v>0</v>
      </c>
      <c r="CG19" s="20" t="n">
        <v>0</v>
      </c>
      <c r="CH19" s="31" t="n">
        <f aca="false">B19+D19+F19+H19+J19+L19+N19+P19+R19+T19+V19+X19+Z19+AB19+AD19+AF19+AH19+AJ19+AL19+AN19+AP19+AR19+AT19+AV19+AX19+AZ19+BB19+BD19+BF19+BH19+BJ19+BL19+BN19+BP19+BR19+BT19+BV19+BX19+BZ19+CB19+CD19+CF19</f>
        <v>25358</v>
      </c>
      <c r="CI19" s="32" t="n">
        <f aca="false">C19+E19+G19+I19+K19+M19+O19+Q19+S19+U19+W19+Y19+AA19+AC19+AE19+AG19+AI19+AK19+AM19+AO19+AQ19+AS19+AU19+AW19+AY19+BA19+BC19+BE19+BG19+BI19+BK19+BM19+BO19+BQ19+BS19+BU19+BW19+BY19+CA19+CC19+CE19+CG19</f>
        <v>1334860</v>
      </c>
      <c r="CJ19" s="23"/>
      <c r="CK19" s="24" t="n">
        <f aca="false">B19*B$6+D19*D$6+F19*F$6+H19*H$6+J19*J$6+L19*L$6+N19*N$6+P19*P$6+R19*R$6+T19*T$6+V19*V$6+X19*X$6+Z19*Z$6+AB19*AB$6+AD19*$AE$6+AF19*AF$6+AH19*AH$6+AJ19*AJ$6+AL19*AL$6+AN19*AN$6+AP19*AP$6+AR19*AR$6+AT19*AT$6+AV19*AV$6+AX19*AX$6+AZ19*AZ$6+BB19*BB$6+BD19*BD$6+BF19*BF$6+BH19*BH$6+BJ19*BJ$6+BL19*BL$6+BN19*BN$6+BP19*BP$6+BR19*BR$6+BT19*BT$6+BV19*BV$6+BX19*BX$6+BZ19*BZ$6+CB19*CB$6+CD19*CD$6+CF19*CF$6</f>
        <v>21948</v>
      </c>
      <c r="CL19" s="25" t="n">
        <f aca="false">C19*C$6+E19*E$6+G19*G$6+I19*I$6+K19*K$6+M19*M$6+O19*O$6+Q19*Q$6+S19*S$6+U19*U$6+W19*W$6+Y19*Y$6+AA19*AA$6+AC19*AC$6+AE19*$AE$6+AG19*AG$6+AI19*AI$6+AK19*AK$6+AM19*AM$6+AO19*AO$6+AQ19*AQ$6+AS19*AS$6+AU19*AU$6+AW19*AW$6+AY19*AY$6+BA19*BA$6+BC19*BC$6+BE19*BE$6+BG19*BG$6+BI19*BI$6+BK19*BK$6+BM19*BM$6+BO19*BO$6+BQ19*BQ$6+BS19*BS$6+BU19*BU$6+BW19*BW$6+BY19*BY$6+CA19*CA$6+CC19*CC$6+CE19*CE$6+CG19*CG$6</f>
        <v>488560</v>
      </c>
      <c r="CM19" s="23"/>
      <c r="CN19" s="27" t="n">
        <f aca="false">CH19-CK19</f>
        <v>3410</v>
      </c>
      <c r="CO19" s="29" t="n">
        <f aca="false">CI19-CL19</f>
        <v>846300</v>
      </c>
      <c r="CP19" s="30"/>
    </row>
    <row r="20" customFormat="false" ht="12.75" hidden="false" customHeight="false" outlineLevel="0" collapsed="false">
      <c r="A20" s="15" t="n">
        <v>37225</v>
      </c>
      <c r="B20" s="18" t="n">
        <v>0</v>
      </c>
      <c r="C20" s="19" t="n">
        <v>23550</v>
      </c>
      <c r="D20" s="18" t="n">
        <v>0</v>
      </c>
      <c r="E20" s="19" t="n">
        <v>0</v>
      </c>
      <c r="F20" s="18" t="n">
        <v>0</v>
      </c>
      <c r="G20" s="19" t="n">
        <v>105000</v>
      </c>
      <c r="H20" s="18" t="n">
        <v>0</v>
      </c>
      <c r="I20" s="19" t="n">
        <v>0</v>
      </c>
      <c r="J20" s="18" t="n">
        <v>0</v>
      </c>
      <c r="K20" s="19" t="n">
        <v>168150</v>
      </c>
      <c r="L20" s="18" t="n">
        <v>0</v>
      </c>
      <c r="M20" s="19" t="n">
        <v>28950</v>
      </c>
      <c r="N20" s="18" t="n">
        <v>0</v>
      </c>
      <c r="O20" s="19" t="n">
        <v>11400</v>
      </c>
      <c r="P20" s="18" t="n">
        <v>0</v>
      </c>
      <c r="Q20" s="19" t="n">
        <v>151050</v>
      </c>
      <c r="R20" s="18" t="n">
        <v>0</v>
      </c>
      <c r="S20" s="19" t="n">
        <v>60150</v>
      </c>
      <c r="T20" s="18" t="n">
        <v>900</v>
      </c>
      <c r="U20" s="19" t="n">
        <v>65250</v>
      </c>
      <c r="V20" s="18" t="n">
        <v>600</v>
      </c>
      <c r="W20" s="19" t="n">
        <v>60300</v>
      </c>
      <c r="X20" s="18" t="n">
        <v>0</v>
      </c>
      <c r="Y20" s="19" t="n">
        <v>66450</v>
      </c>
      <c r="Z20" s="18" t="n">
        <v>14550</v>
      </c>
      <c r="AA20" s="19" t="n">
        <v>2100</v>
      </c>
      <c r="AB20" s="18" t="n">
        <v>150</v>
      </c>
      <c r="AC20" s="19" t="n">
        <v>68400</v>
      </c>
      <c r="AD20" s="18" t="n">
        <v>0</v>
      </c>
      <c r="AE20" s="19" t="n">
        <v>40050</v>
      </c>
      <c r="AF20" s="18" t="n">
        <v>30</v>
      </c>
      <c r="AG20" s="19" t="n">
        <v>70800</v>
      </c>
      <c r="AH20" s="18" t="n">
        <v>0</v>
      </c>
      <c r="AI20" s="19" t="n">
        <v>39750</v>
      </c>
      <c r="AJ20" s="18" t="n">
        <v>1200</v>
      </c>
      <c r="AK20" s="19" t="n">
        <v>27000</v>
      </c>
      <c r="AL20" s="18" t="n">
        <v>0</v>
      </c>
      <c r="AM20" s="19" t="n">
        <v>37050</v>
      </c>
      <c r="AN20" s="18" t="n">
        <v>600</v>
      </c>
      <c r="AO20" s="19" t="n">
        <v>29250</v>
      </c>
      <c r="AP20" s="18" t="n">
        <v>3300</v>
      </c>
      <c r="AQ20" s="19" t="n">
        <v>14250</v>
      </c>
      <c r="AR20" s="18" t="n">
        <v>0</v>
      </c>
      <c r="AS20" s="19" t="n">
        <v>22800</v>
      </c>
      <c r="AT20" s="18" t="n">
        <v>90</v>
      </c>
      <c r="AU20" s="19" t="n">
        <v>16950</v>
      </c>
      <c r="AV20" s="18" t="n">
        <v>0</v>
      </c>
      <c r="AW20" s="19" t="n">
        <v>21150</v>
      </c>
      <c r="AX20" s="18" t="n">
        <v>30</v>
      </c>
      <c r="AY20" s="19" t="n">
        <v>17700</v>
      </c>
      <c r="AZ20" s="18" t="n">
        <v>0</v>
      </c>
      <c r="BA20" s="19" t="n">
        <v>23700</v>
      </c>
      <c r="BB20" s="18" t="n">
        <v>0</v>
      </c>
      <c r="BC20" s="19" t="n">
        <v>12600</v>
      </c>
      <c r="BD20" s="18" t="n">
        <v>0</v>
      </c>
      <c r="BE20" s="19" t="n">
        <v>12750</v>
      </c>
      <c r="BF20" s="18" t="n">
        <v>60</v>
      </c>
      <c r="BG20" s="19" t="n">
        <v>10950</v>
      </c>
      <c r="BH20" s="18" t="n">
        <v>0</v>
      </c>
      <c r="BI20" s="19" t="n">
        <v>9300</v>
      </c>
      <c r="BJ20" s="18" t="n">
        <v>0</v>
      </c>
      <c r="BK20" s="19" t="n">
        <v>9300</v>
      </c>
      <c r="BL20" s="18" t="n">
        <v>1350</v>
      </c>
      <c r="BM20" s="19" t="n">
        <v>1350</v>
      </c>
      <c r="BN20" s="18" t="n">
        <v>0</v>
      </c>
      <c r="BO20" s="19" t="n">
        <v>5700</v>
      </c>
      <c r="BP20" s="18" t="n">
        <v>30</v>
      </c>
      <c r="BQ20" s="19" t="n">
        <v>7800</v>
      </c>
      <c r="BR20" s="18" t="n">
        <v>0</v>
      </c>
      <c r="BS20" s="19" t="n">
        <v>0</v>
      </c>
      <c r="BT20" s="18" t="n">
        <v>1050</v>
      </c>
      <c r="BU20" s="19" t="n">
        <v>0</v>
      </c>
      <c r="BV20" s="18" t="n">
        <v>0</v>
      </c>
      <c r="BW20" s="19" t="n">
        <v>0</v>
      </c>
      <c r="BX20" s="18" t="n">
        <v>0</v>
      </c>
      <c r="BY20" s="19" t="n">
        <v>0</v>
      </c>
      <c r="BZ20" s="18" t="n">
        <v>0</v>
      </c>
      <c r="CA20" s="19" t="n">
        <v>1350</v>
      </c>
      <c r="CB20" s="18" t="n">
        <v>0</v>
      </c>
      <c r="CC20" s="19" t="n">
        <v>0</v>
      </c>
      <c r="CD20" s="18" t="n">
        <v>0</v>
      </c>
      <c r="CE20" s="19" t="n">
        <v>0</v>
      </c>
      <c r="CF20" s="18" t="n">
        <v>0</v>
      </c>
      <c r="CG20" s="20" t="n">
        <v>0</v>
      </c>
      <c r="CH20" s="31" t="n">
        <f aca="false">B20+D20+F20+H20+J20+L20+N20+P20+R20+T20+V20+X20+Z20+AB20+AD20+AF20+AH20+AJ20+AL20+AN20+AP20+AR20+AT20+AV20+AX20+AZ20+BB20+BD20+BF20+BH20+BJ20+BL20+BN20+BP20+BR20+BT20+BV20+BX20+BZ20+CB20+CD20+CF20</f>
        <v>23940</v>
      </c>
      <c r="CI20" s="32" t="n">
        <f aca="false">C20+E20+G20+I20+K20+M20+O20+Q20+S20+U20+W20+Y20+AA20+AC20+AE20+AG20+AI20+AK20+AM20+AO20+AQ20+AS20+AU20+AW20+AY20+BA20+BC20+BE20+BG20+BI20+BK20+BM20+BO20+BQ20+BS20+BU20+BW20+BY20+CA20+CC20+CE20+CG20</f>
        <v>1242300</v>
      </c>
      <c r="CJ20" s="23"/>
      <c r="CK20" s="24" t="n">
        <f aca="false">B20*B$6+D20*D$6+F20*F$6+H20*H$6+J20*J$6+L20*L$6+N20*N$6+P20*P$6+R20*R$6+T20*T$6+V20*V$6+X20*X$6+Z20*Z$6+AB20*AB$6+AD20*$AE$6+AF20*AF$6+AH20*AH$6+AJ20*AJ$6+AL20*AL$6+AN20*AN$6+AP20*AP$6+AR20*AR$6+AT20*AT$6+AV20*AV$6+AX20*AX$6+AZ20*AZ$6+BB20*BB$6+BD20*BD$6+BF20*BF$6+BH20*BH$6+BJ20*BJ$6+BL20*BL$6+BN20*BN$6+BP20*BP$6+BR20*BR$6+BT20*BT$6+BV20*BV$6+BX20*BX$6+BZ20*BZ$6+CB20*CB$6+CD20*CD$6+CF20*CF$6</f>
        <v>20640</v>
      </c>
      <c r="CL20" s="25" t="n">
        <f aca="false">C20*C$6+E20*E$6+G20*G$6+I20*I$6+K20*K$6+M20*M$6+O20*O$6+Q20*Q$6+S20*S$6+U20*U$6+W20*W$6+Y20*Y$6+AA20*AA$6+AC20*AC$6+AE20*$AE$6+AG20*AG$6+AI20*AI$6+AK20*AK$6+AM20*AM$6+AO20*AO$6+AQ20*AQ$6+AS20*AS$6+AU20*AU$6+AW20*AW$6+AY20*AY$6+BA20*BA$6+BC20*BC$6+BE20*BE$6+BG20*BG$6+BI20*BI$6+BK20*BK$6+BM20*BM$6+BO20*BO$6+BQ20*BQ$6+BS20*BS$6+BU20*BU$6+BW20*BW$6+BY20*BY$6+CA20*CA$6+CC20*CC$6+CE20*CE$6+CG20*CG$6</f>
        <v>418200</v>
      </c>
      <c r="CM20" s="23"/>
      <c r="CN20" s="27" t="n">
        <f aca="false">CH20-CK20</f>
        <v>3300</v>
      </c>
      <c r="CO20" s="29" t="n">
        <f aca="false">CI20-CL20</f>
        <v>824100</v>
      </c>
      <c r="CP20" s="30"/>
    </row>
    <row r="21" customFormat="false" ht="12.75" hidden="false" customHeight="false" outlineLevel="0" collapsed="false">
      <c r="A21" s="15" t="n">
        <v>37256</v>
      </c>
      <c r="B21" s="18" t="n">
        <v>0</v>
      </c>
      <c r="C21" s="19" t="n">
        <v>16740</v>
      </c>
      <c r="D21" s="18" t="n">
        <v>0</v>
      </c>
      <c r="E21" s="19" t="n">
        <v>0</v>
      </c>
      <c r="F21" s="18" t="n">
        <v>0</v>
      </c>
      <c r="G21" s="19" t="n">
        <v>103540</v>
      </c>
      <c r="H21" s="18" t="n">
        <v>0</v>
      </c>
      <c r="I21" s="19" t="n">
        <v>0</v>
      </c>
      <c r="J21" s="18" t="n">
        <v>0</v>
      </c>
      <c r="K21" s="19" t="n">
        <v>130975</v>
      </c>
      <c r="L21" s="18" t="n">
        <v>0</v>
      </c>
      <c r="M21" s="19" t="n">
        <v>28830</v>
      </c>
      <c r="N21" s="18" t="n">
        <v>0</v>
      </c>
      <c r="O21" s="19" t="n">
        <v>5270</v>
      </c>
      <c r="P21" s="18" t="n">
        <v>0</v>
      </c>
      <c r="Q21" s="19" t="n">
        <v>148800</v>
      </c>
      <c r="R21" s="18" t="n">
        <v>0</v>
      </c>
      <c r="S21" s="19" t="n">
        <v>59365</v>
      </c>
      <c r="T21" s="18" t="n">
        <v>930</v>
      </c>
      <c r="U21" s="19" t="n">
        <v>64325</v>
      </c>
      <c r="V21" s="18" t="n">
        <v>620</v>
      </c>
      <c r="W21" s="19" t="n">
        <v>59520</v>
      </c>
      <c r="X21" s="18" t="n">
        <v>0</v>
      </c>
      <c r="Y21" s="19" t="n">
        <v>65410</v>
      </c>
      <c r="Z21" s="18" t="n">
        <v>13795</v>
      </c>
      <c r="AA21" s="19" t="n">
        <v>2015</v>
      </c>
      <c r="AB21" s="18" t="n">
        <v>155</v>
      </c>
      <c r="AC21" s="19" t="n">
        <v>64015</v>
      </c>
      <c r="AD21" s="18" t="n">
        <v>0</v>
      </c>
      <c r="AE21" s="19" t="n">
        <v>39525</v>
      </c>
      <c r="AF21" s="18" t="n">
        <v>31</v>
      </c>
      <c r="AG21" s="19" t="n">
        <v>66650</v>
      </c>
      <c r="AH21" s="18" t="n">
        <v>0</v>
      </c>
      <c r="AI21" s="19" t="n">
        <v>39215</v>
      </c>
      <c r="AJ21" s="18" t="n">
        <v>1240</v>
      </c>
      <c r="AK21" s="19" t="n">
        <v>26660</v>
      </c>
      <c r="AL21" s="18" t="n">
        <v>0</v>
      </c>
      <c r="AM21" s="19" t="n">
        <v>35805</v>
      </c>
      <c r="AN21" s="18" t="n">
        <v>620</v>
      </c>
      <c r="AO21" s="19" t="n">
        <v>28365</v>
      </c>
      <c r="AP21" s="18" t="n">
        <v>3100</v>
      </c>
      <c r="AQ21" s="19" t="n">
        <v>13795</v>
      </c>
      <c r="AR21" s="18" t="n">
        <v>0</v>
      </c>
      <c r="AS21" s="19" t="n">
        <v>22010</v>
      </c>
      <c r="AT21" s="18" t="n">
        <v>93</v>
      </c>
      <c r="AU21" s="19" t="n">
        <v>16585</v>
      </c>
      <c r="AV21" s="18" t="n">
        <v>0</v>
      </c>
      <c r="AW21" s="19" t="n">
        <v>20615</v>
      </c>
      <c r="AX21" s="18" t="n">
        <v>31</v>
      </c>
      <c r="AY21" s="19" t="n">
        <v>17360</v>
      </c>
      <c r="AZ21" s="18" t="n">
        <v>0</v>
      </c>
      <c r="BA21" s="19" t="n">
        <v>22785</v>
      </c>
      <c r="BB21" s="18" t="n">
        <v>0</v>
      </c>
      <c r="BC21" s="19" t="n">
        <v>12245</v>
      </c>
      <c r="BD21" s="18" t="n">
        <v>0</v>
      </c>
      <c r="BE21" s="19" t="n">
        <v>12245</v>
      </c>
      <c r="BF21" s="18" t="n">
        <v>62</v>
      </c>
      <c r="BG21" s="19" t="n">
        <v>10540</v>
      </c>
      <c r="BH21" s="18" t="n">
        <v>0</v>
      </c>
      <c r="BI21" s="19" t="n">
        <v>9145</v>
      </c>
      <c r="BJ21" s="18" t="n">
        <v>0</v>
      </c>
      <c r="BK21" s="19" t="n">
        <v>8680</v>
      </c>
      <c r="BL21" s="18" t="n">
        <v>1395</v>
      </c>
      <c r="BM21" s="19" t="n">
        <v>1240</v>
      </c>
      <c r="BN21" s="18" t="n">
        <v>0</v>
      </c>
      <c r="BO21" s="19" t="n">
        <v>5425</v>
      </c>
      <c r="BP21" s="18" t="n">
        <v>31</v>
      </c>
      <c r="BQ21" s="19" t="n">
        <v>7750</v>
      </c>
      <c r="BR21" s="18" t="n">
        <v>0</v>
      </c>
      <c r="BS21" s="19" t="n">
        <v>0</v>
      </c>
      <c r="BT21" s="18" t="n">
        <v>1085</v>
      </c>
      <c r="BU21" s="19" t="n">
        <v>0</v>
      </c>
      <c r="BV21" s="18" t="n">
        <v>0</v>
      </c>
      <c r="BW21" s="19" t="n">
        <v>0</v>
      </c>
      <c r="BX21" s="18" t="n">
        <v>0</v>
      </c>
      <c r="BY21" s="19" t="n">
        <v>0</v>
      </c>
      <c r="BZ21" s="18" t="n">
        <v>0</v>
      </c>
      <c r="CA21" s="19" t="n">
        <v>1395</v>
      </c>
      <c r="CB21" s="18" t="n">
        <v>0</v>
      </c>
      <c r="CC21" s="19" t="n">
        <v>0</v>
      </c>
      <c r="CD21" s="18" t="n">
        <v>0</v>
      </c>
      <c r="CE21" s="19" t="n">
        <v>0</v>
      </c>
      <c r="CF21" s="18" t="n">
        <v>0</v>
      </c>
      <c r="CG21" s="20" t="n">
        <v>0</v>
      </c>
      <c r="CH21" s="31" t="n">
        <f aca="false">B21+D21+F21+H21+J21+L21+N21+P21+R21+T21+V21+X21+Z21+AB21+AD21+AF21+AH21+AJ21+AL21+AN21+AP21+AR21+AT21+AV21+AX21+AZ21+BB21+BD21+BF21+BH21+BJ21+BL21+BN21+BP21+BR21+BT21+BV21+BX21+BZ21+CB21+CD21+CF21</f>
        <v>23188</v>
      </c>
      <c r="CI21" s="32" t="n">
        <f aca="false">C21+E21+G21+I21+K21+M21+O21+Q21+S21+U21+W21+Y21+AA21+AC21+AE21+AG21+AI21+AK21+AM21+AO21+AQ21+AS21+AU21+AW21+AY21+BA21+BC21+BE21+BG21+BI21+BK21+BM21+BO21+BQ21+BS21+BU21+BW21+BY21+CA21+CC21+CE21+CG21</f>
        <v>1166840</v>
      </c>
      <c r="CJ21" s="23"/>
      <c r="CK21" s="24" t="n">
        <f aca="false">B21*B$6+D21*D$6+F21*F$6+H21*H$6+J21*J$6+L21*L$6+N21*N$6+P21*P$6+R21*R$6+T21*T$6+V21*V$6+X21*X$6+Z21*Z$6+AB21*AB$6+AD21*$AE$6+AF21*AF$6+AH21*AH$6+AJ21*AJ$6+AL21*AL$6+AN21*AN$6+AP21*AP$6+AR21*AR$6+AT21*AT$6+AV21*AV$6+AX21*AX$6+AZ21*AZ$6+BB21*BB$6+BD21*BD$6+BF21*BF$6+BH21*BH$6+BJ21*BJ$6+BL21*BL$6+BN21*BN$6+BP21*BP$6+BR21*BR$6+BT21*BT$6+BV21*BV$6+BX21*BX$6+BZ21*BZ$6+CB21*CB$6+CD21*CD$6+CF21*CF$6</f>
        <v>20088</v>
      </c>
      <c r="CL21" s="25" t="n">
        <f aca="false">C21*C$6+E21*E$6+G21*G$6+I21*I$6+K21*K$6+M21*M$6+O21*O$6+Q21*Q$6+S21*S$6+U21*U$6+W21*W$6+Y21*Y$6+AA21*AA$6+AC21*AC$6+AE21*$AE$6+AG21*AG$6+AI21*AI$6+AK21*AK$6+AM21*AM$6+AO21*AO$6+AQ21*AQ$6+AS21*AS$6+AU21*AU$6+AW21*AW$6+AY21*AY$6+BA21*BA$6+BC21*BC$6+BE21*BE$6+BG21*BG$6+BI21*BI$6+BK21*BK$6+BM21*BM$6+BO21*BO$6+BQ21*BQ$6+BS21*BS$6+BU21*BU$6+BW21*BW$6+BY21*BY$6+CA21*CA$6+CC21*CC$6+CE21*CE$6+CG21*CG$6</f>
        <v>363320</v>
      </c>
      <c r="CM21" s="23"/>
      <c r="CN21" s="27" t="n">
        <f aca="false">CH21-CK21</f>
        <v>3100</v>
      </c>
      <c r="CO21" s="29" t="n">
        <f aca="false">CI21-CL21</f>
        <v>803520</v>
      </c>
      <c r="CP21" s="30"/>
    </row>
    <row r="22" customFormat="false" ht="12.75" hidden="false" customHeight="false" outlineLevel="0" collapsed="false">
      <c r="A22" s="15" t="n">
        <v>37287</v>
      </c>
      <c r="B22" s="18" t="n">
        <v>0</v>
      </c>
      <c r="C22" s="19" t="n">
        <v>12245</v>
      </c>
      <c r="D22" s="18" t="n">
        <v>0</v>
      </c>
      <c r="E22" s="19" t="n">
        <v>0</v>
      </c>
      <c r="F22" s="18" t="n">
        <v>0</v>
      </c>
      <c r="G22" s="19" t="n">
        <v>80755</v>
      </c>
      <c r="H22" s="18" t="n">
        <v>0</v>
      </c>
      <c r="I22" s="19" t="n">
        <v>0</v>
      </c>
      <c r="J22" s="18" t="n">
        <v>0</v>
      </c>
      <c r="K22" s="19" t="n">
        <v>101990</v>
      </c>
      <c r="L22" s="18" t="n">
        <v>0</v>
      </c>
      <c r="M22" s="19" t="n">
        <v>28830</v>
      </c>
      <c r="N22" s="18" t="n">
        <v>0</v>
      </c>
      <c r="O22" s="19" t="n">
        <v>0</v>
      </c>
      <c r="P22" s="18" t="n">
        <v>124</v>
      </c>
      <c r="Q22" s="19" t="n">
        <v>146630</v>
      </c>
      <c r="R22" s="18" t="n">
        <v>0</v>
      </c>
      <c r="S22" s="19" t="n">
        <v>58745</v>
      </c>
      <c r="T22" s="18" t="n">
        <v>775</v>
      </c>
      <c r="U22" s="19" t="n">
        <v>63395</v>
      </c>
      <c r="V22" s="18" t="n">
        <v>465</v>
      </c>
      <c r="W22" s="19" t="n">
        <v>58745</v>
      </c>
      <c r="X22" s="18" t="n">
        <v>93</v>
      </c>
      <c r="Y22" s="19" t="n">
        <v>64325</v>
      </c>
      <c r="Z22" s="18" t="n">
        <v>13020</v>
      </c>
      <c r="AA22" s="19" t="n">
        <v>1860</v>
      </c>
      <c r="AB22" s="18" t="n">
        <v>155</v>
      </c>
      <c r="AC22" s="19" t="n">
        <v>59830</v>
      </c>
      <c r="AD22" s="18" t="n">
        <v>0</v>
      </c>
      <c r="AE22" s="19" t="n">
        <v>39060</v>
      </c>
      <c r="AF22" s="18" t="n">
        <v>31</v>
      </c>
      <c r="AG22" s="19" t="n">
        <v>62465</v>
      </c>
      <c r="AH22" s="18" t="n">
        <v>0</v>
      </c>
      <c r="AI22" s="19" t="n">
        <v>38750</v>
      </c>
      <c r="AJ22" s="18" t="n">
        <v>1085</v>
      </c>
      <c r="AK22" s="19" t="n">
        <v>26195</v>
      </c>
      <c r="AL22" s="18" t="n">
        <v>0</v>
      </c>
      <c r="AM22" s="19" t="n">
        <v>34565</v>
      </c>
      <c r="AN22" s="18" t="n">
        <v>620</v>
      </c>
      <c r="AO22" s="19" t="n">
        <v>27435</v>
      </c>
      <c r="AP22" s="18" t="n">
        <v>2945</v>
      </c>
      <c r="AQ22" s="19" t="n">
        <v>13330</v>
      </c>
      <c r="AR22" s="18" t="n">
        <v>62</v>
      </c>
      <c r="AS22" s="19" t="n">
        <v>21235</v>
      </c>
      <c r="AT22" s="18" t="n">
        <v>465</v>
      </c>
      <c r="AU22" s="19" t="n">
        <v>16275</v>
      </c>
      <c r="AV22" s="18" t="n">
        <v>0</v>
      </c>
      <c r="AW22" s="19" t="n">
        <v>19995</v>
      </c>
      <c r="AX22" s="18" t="n">
        <v>31</v>
      </c>
      <c r="AY22" s="19" t="n">
        <v>17050</v>
      </c>
      <c r="AZ22" s="18" t="n">
        <v>0</v>
      </c>
      <c r="BA22" s="19" t="n">
        <v>21855</v>
      </c>
      <c r="BB22" s="18" t="n">
        <v>0</v>
      </c>
      <c r="BC22" s="19" t="n">
        <v>11935</v>
      </c>
      <c r="BD22" s="18" t="n">
        <v>0</v>
      </c>
      <c r="BE22" s="19" t="n">
        <v>11935</v>
      </c>
      <c r="BF22" s="18" t="n">
        <v>62</v>
      </c>
      <c r="BG22" s="19" t="n">
        <v>10230</v>
      </c>
      <c r="BH22" s="18" t="n">
        <v>0</v>
      </c>
      <c r="BI22" s="19" t="n">
        <v>8990</v>
      </c>
      <c r="BJ22" s="18" t="n">
        <v>0</v>
      </c>
      <c r="BK22" s="19" t="n">
        <v>8060</v>
      </c>
      <c r="BL22" s="18" t="n">
        <v>1240</v>
      </c>
      <c r="BM22" s="19" t="n">
        <v>1240</v>
      </c>
      <c r="BN22" s="18" t="n">
        <v>0</v>
      </c>
      <c r="BO22" s="19" t="n">
        <v>5115</v>
      </c>
      <c r="BP22" s="18" t="n">
        <v>31</v>
      </c>
      <c r="BQ22" s="19" t="n">
        <v>7595</v>
      </c>
      <c r="BR22" s="18" t="n">
        <v>0</v>
      </c>
      <c r="BS22" s="19" t="n">
        <v>0</v>
      </c>
      <c r="BT22" s="18" t="n">
        <v>1085</v>
      </c>
      <c r="BU22" s="19" t="n">
        <v>0</v>
      </c>
      <c r="BV22" s="18" t="n">
        <v>0</v>
      </c>
      <c r="BW22" s="19" t="n">
        <v>0</v>
      </c>
      <c r="BX22" s="18" t="n">
        <v>0</v>
      </c>
      <c r="BY22" s="19" t="n">
        <v>0</v>
      </c>
      <c r="BZ22" s="18" t="n">
        <v>0</v>
      </c>
      <c r="CA22" s="19" t="n">
        <v>1240</v>
      </c>
      <c r="CB22" s="18" t="n">
        <v>0</v>
      </c>
      <c r="CC22" s="19" t="n">
        <v>0</v>
      </c>
      <c r="CD22" s="18" t="n">
        <v>0</v>
      </c>
      <c r="CE22" s="19" t="n">
        <v>0</v>
      </c>
      <c r="CF22" s="18" t="n">
        <v>0</v>
      </c>
      <c r="CG22" s="20" t="n">
        <v>0</v>
      </c>
      <c r="CH22" s="31" t="n">
        <f aca="false">B22+D22+F22+H22+J22+L22+N22+P22+R22+T22+V22+X22+Z22+AB22+AD22+AF22+AH22+AJ22+AL22+AN22+AP22+AR22+AT22+AV22+AX22+AZ22+BB22+BD22+BF22+BH22+BJ22+BL22+BN22+BP22+BR22+BT22+BV22+BX22+BZ22+CB22+CD22+CF22</f>
        <v>22289</v>
      </c>
      <c r="CI22" s="32" t="n">
        <f aca="false">C22+E22+G22+I22+K22+M22+O22+Q22+S22+U22+W22+Y22+AA22+AC22+AE22+AG22+AI22+AK22+AM22+AO22+AQ22+AS22+AU22+AW22+AY22+BA22+BC22+BE22+BG22+BI22+BK22+BM22+BO22+BQ22+BS22+BU22+BW22+BY22+CA22+CC22+CE22+CG22</f>
        <v>1081900</v>
      </c>
      <c r="CJ22" s="23"/>
      <c r="CK22" s="24" t="n">
        <f aca="false">B22*B$6+D22*D$6+F22*F$6+H22*H$6+J22*J$6+L22*L$6+N22*N$6+P22*P$6+R22*R$6+T22*T$6+V22*V$6+X22*X$6+Z22*Z$6+AB22*AB$6+AD22*$AE$6+AF22*AF$6+AH22*AH$6+AJ22*AJ$6+AL22*AL$6+AN22*AN$6+AP22*AP$6+AR22*AR$6+AT22*AT$6+AV22*AV$6+AX22*AX$6+AZ22*AZ$6+BB22*BB$6+BD22*BD$6+BF22*BF$6+BH22*BH$6+BJ22*BJ$6+BL22*BL$6+BN22*BN$6+BP22*BP$6+BR22*BR$6+BT22*BT$6+BV22*BV$6+BX22*BX$6+BZ22*BZ$6+CB22*CB$6+CD22*CD$6+CF22*CF$6</f>
        <v>19344</v>
      </c>
      <c r="CL22" s="25" t="n">
        <f aca="false">C22*C$6+E22*E$6+G22*G$6+I22*I$6+K22*K$6+M22*M$6+O22*O$6+Q22*Q$6+S22*S$6+U22*U$6+W22*W$6+Y22*Y$6+AA22*AA$6+AC22*AC$6+AE22*$AE$6+AG22*AG$6+AI22*AI$6+AK22*AK$6+AM22*AM$6+AO22*AO$6+AQ22*AQ$6+AS22*AS$6+AU22*AU$6+AW22*AW$6+AY22*AY$6+BA22*BA$6+BC22*BC$6+BE22*BE$6+BG22*BG$6+BI22*BI$6+BK22*BK$6+BM22*BM$6+BO22*BO$6+BQ22*BQ$6+BS22*BS$6+BU22*BU$6+BW22*BW$6+BY22*BY$6+CA22*CA$6+CC22*CC$6+CE22*CE$6+CG22*CG$6</f>
        <v>298530</v>
      </c>
      <c r="CM22" s="23"/>
      <c r="CN22" s="27" t="n">
        <f aca="false">CH22-CK22</f>
        <v>2945</v>
      </c>
      <c r="CO22" s="29" t="n">
        <f aca="false">CI22-CL22</f>
        <v>783370</v>
      </c>
      <c r="CP22" s="30"/>
    </row>
    <row r="23" customFormat="false" ht="12.75" hidden="false" customHeight="false" outlineLevel="0" collapsed="false">
      <c r="A23" s="15" t="n">
        <v>37315</v>
      </c>
      <c r="B23" s="18" t="n">
        <v>0</v>
      </c>
      <c r="C23" s="19" t="n">
        <v>10640</v>
      </c>
      <c r="D23" s="18" t="n">
        <v>0</v>
      </c>
      <c r="E23" s="19" t="n">
        <v>0</v>
      </c>
      <c r="F23" s="18" t="n">
        <v>0</v>
      </c>
      <c r="G23" s="19" t="n">
        <v>54740</v>
      </c>
      <c r="H23" s="18" t="n">
        <v>0</v>
      </c>
      <c r="I23" s="19" t="n">
        <v>0</v>
      </c>
      <c r="J23" s="18" t="n">
        <v>0</v>
      </c>
      <c r="K23" s="19" t="n">
        <v>79100</v>
      </c>
      <c r="L23" s="18" t="n">
        <v>0</v>
      </c>
      <c r="M23" s="19" t="n">
        <v>28840</v>
      </c>
      <c r="N23" s="18" t="n">
        <v>0</v>
      </c>
      <c r="O23" s="19" t="n">
        <v>7560</v>
      </c>
      <c r="P23" s="18" t="n">
        <v>112</v>
      </c>
      <c r="Q23" s="19" t="n">
        <v>144340</v>
      </c>
      <c r="R23" s="18" t="n">
        <v>0</v>
      </c>
      <c r="S23" s="19" t="n">
        <v>57960</v>
      </c>
      <c r="T23" s="18" t="n">
        <v>840</v>
      </c>
      <c r="U23" s="19" t="n">
        <v>62440</v>
      </c>
      <c r="V23" s="18" t="n">
        <v>560</v>
      </c>
      <c r="W23" s="19" t="n">
        <v>57960</v>
      </c>
      <c r="X23" s="18" t="n">
        <v>84</v>
      </c>
      <c r="Y23" s="19" t="n">
        <v>63280</v>
      </c>
      <c r="Z23" s="18" t="n">
        <v>12180</v>
      </c>
      <c r="AA23" s="19" t="n">
        <v>0</v>
      </c>
      <c r="AB23" s="18" t="n">
        <v>140</v>
      </c>
      <c r="AC23" s="19" t="n">
        <v>55860</v>
      </c>
      <c r="AD23" s="18" t="n">
        <v>0</v>
      </c>
      <c r="AE23" s="19" t="n">
        <v>38640</v>
      </c>
      <c r="AF23" s="18" t="n">
        <v>28</v>
      </c>
      <c r="AG23" s="19" t="n">
        <v>58240</v>
      </c>
      <c r="AH23" s="18" t="n">
        <v>0</v>
      </c>
      <c r="AI23" s="19" t="n">
        <v>38360</v>
      </c>
      <c r="AJ23" s="18" t="n">
        <v>1120</v>
      </c>
      <c r="AK23" s="19" t="n">
        <v>25900</v>
      </c>
      <c r="AL23" s="18" t="n">
        <v>0</v>
      </c>
      <c r="AM23" s="19" t="n">
        <v>33320</v>
      </c>
      <c r="AN23" s="18" t="n">
        <v>560</v>
      </c>
      <c r="AO23" s="19" t="n">
        <v>26600</v>
      </c>
      <c r="AP23" s="18" t="n">
        <v>2800</v>
      </c>
      <c r="AQ23" s="19" t="n">
        <v>12880</v>
      </c>
      <c r="AR23" s="18" t="n">
        <v>56</v>
      </c>
      <c r="AS23" s="19" t="n">
        <v>20440</v>
      </c>
      <c r="AT23" s="18" t="n">
        <v>420</v>
      </c>
      <c r="AU23" s="19" t="n">
        <v>15820</v>
      </c>
      <c r="AV23" s="18" t="n">
        <v>0</v>
      </c>
      <c r="AW23" s="19" t="n">
        <v>19320</v>
      </c>
      <c r="AX23" s="18" t="n">
        <v>28</v>
      </c>
      <c r="AY23" s="19" t="n">
        <v>16660</v>
      </c>
      <c r="AZ23" s="18" t="n">
        <v>0</v>
      </c>
      <c r="BA23" s="19" t="n">
        <v>11620</v>
      </c>
      <c r="BB23" s="18" t="n">
        <v>0</v>
      </c>
      <c r="BC23" s="19" t="n">
        <v>11620</v>
      </c>
      <c r="BD23" s="18" t="n">
        <v>0</v>
      </c>
      <c r="BE23" s="19" t="n">
        <v>11480</v>
      </c>
      <c r="BF23" s="18" t="n">
        <v>56</v>
      </c>
      <c r="BG23" s="19" t="n">
        <v>9800</v>
      </c>
      <c r="BH23" s="18" t="n">
        <v>0</v>
      </c>
      <c r="BI23" s="19" t="n">
        <v>8960</v>
      </c>
      <c r="BJ23" s="18" t="n">
        <v>0</v>
      </c>
      <c r="BK23" s="19" t="n">
        <v>7560</v>
      </c>
      <c r="BL23" s="18" t="n">
        <v>1260</v>
      </c>
      <c r="BM23" s="19" t="n">
        <v>1120</v>
      </c>
      <c r="BN23" s="18" t="n">
        <v>0</v>
      </c>
      <c r="BO23" s="19" t="n">
        <v>4760</v>
      </c>
      <c r="BP23" s="18" t="n">
        <v>28</v>
      </c>
      <c r="BQ23" s="19" t="n">
        <v>7560</v>
      </c>
      <c r="BR23" s="18" t="n">
        <v>0</v>
      </c>
      <c r="BS23" s="19" t="n">
        <v>0</v>
      </c>
      <c r="BT23" s="18" t="n">
        <v>980</v>
      </c>
      <c r="BU23" s="19" t="n">
        <v>0</v>
      </c>
      <c r="BV23" s="18" t="n">
        <v>0</v>
      </c>
      <c r="BW23" s="19" t="n">
        <v>0</v>
      </c>
      <c r="BX23" s="18" t="n">
        <v>0</v>
      </c>
      <c r="BY23" s="19" t="n">
        <v>0</v>
      </c>
      <c r="BZ23" s="18" t="n">
        <v>0</v>
      </c>
      <c r="CA23" s="19" t="n">
        <v>1260</v>
      </c>
      <c r="CB23" s="18" t="n">
        <v>0</v>
      </c>
      <c r="CC23" s="19" t="n">
        <v>0</v>
      </c>
      <c r="CD23" s="18" t="n">
        <v>0</v>
      </c>
      <c r="CE23" s="19" t="n">
        <v>0</v>
      </c>
      <c r="CF23" s="18" t="n">
        <v>0</v>
      </c>
      <c r="CG23" s="20" t="n">
        <v>0</v>
      </c>
      <c r="CH23" s="31" t="n">
        <f aca="false">B23+D23+F23+H23+J23+L23+N23+P23+R23+T23+V23+X23+Z23+AB23+AD23+AF23+AH23+AJ23+AL23+AN23+AP23+AR23+AT23+AV23+AX23+AZ23+BB23+BD23+BF23+BH23+BJ23+BL23+BN23+BP23+BR23+BT23+BV23+BX23+BZ23+CB23+CD23+CF23</f>
        <v>21252</v>
      </c>
      <c r="CI23" s="32" t="n">
        <f aca="false">C23+E23+G23+I23+K23+M23+O23+Q23+S23+U23+W23+Y23+AA23+AC23+AE23+AG23+AI23+AK23+AM23+AO23+AQ23+AS23+AU23+AW23+AY23+BA23+BC23+BE23+BG23+BI23+BK23+BM23+BO23+BQ23+BS23+BU23+BW23+BY23+CA23+CC23+CE23+CG23</f>
        <v>1004640</v>
      </c>
      <c r="CJ23" s="23"/>
      <c r="CK23" s="24" t="n">
        <f aca="false">B23*B$6+D23*D$6+F23*F$6+H23*H$6+J23*J$6+L23*L$6+N23*N$6+P23*P$6+R23*R$6+T23*T$6+V23*V$6+X23*X$6+Z23*Z$6+AB23*AB$6+AD23*$AE$6+AF23*AF$6+AH23*AH$6+AJ23*AJ$6+AL23*AL$6+AN23*AN$6+AP23*AP$6+AR23*AR$6+AT23*AT$6+AV23*AV$6+AX23*AX$6+AZ23*AZ$6+BB23*BB$6+BD23*BD$6+BF23*BF$6+BH23*BH$6+BJ23*BJ$6+BL23*BL$6+BN23*BN$6+BP23*BP$6+BR23*BR$6+BT23*BT$6+BV23*BV$6+BX23*BX$6+BZ23*BZ$6+CB23*CB$6+CD23*CD$6+CF23*CF$6</f>
        <v>18452</v>
      </c>
      <c r="CL23" s="25" t="n">
        <f aca="false">C23*C$6+E23*E$6+G23*G$6+I23*I$6+K23*K$6+M23*M$6+O23*O$6+Q23*Q$6+S23*S$6+U23*U$6+W23*W$6+Y23*Y$6+AA23*AA$6+AC23*AC$6+AE23*$AE$6+AG23*AG$6+AI23*AI$6+AK23*AK$6+AM23*AM$6+AO23*AO$6+AQ23*AQ$6+AS23*AS$6+AU23*AU$6+AW23*AW$6+AY23*AY$6+BA23*BA$6+BC23*BC$6+BE23*BE$6+BG23*BG$6+BI23*BI$6+BK23*BK$6+BM23*BM$6+BO23*BO$6+BQ23*BQ$6+BS23*BS$6+BU23*BU$6+BW23*BW$6+BY23*BY$6+CA23*CA$6+CC23*CC$6+CE23*CE$6+CG23*CG$6</f>
        <v>243180</v>
      </c>
      <c r="CM23" s="23"/>
      <c r="CN23" s="27" t="n">
        <f aca="false">CH23-CK23</f>
        <v>2800</v>
      </c>
      <c r="CO23" s="29" t="n">
        <f aca="false">CI23-CL23</f>
        <v>761460</v>
      </c>
      <c r="CP23" s="30"/>
    </row>
    <row r="24" customFormat="false" ht="12.75" hidden="false" customHeight="false" outlineLevel="0" collapsed="false">
      <c r="A24" s="15" t="n">
        <v>37346</v>
      </c>
      <c r="B24" s="18" t="n">
        <v>0</v>
      </c>
      <c r="C24" s="19" t="n">
        <v>19840</v>
      </c>
      <c r="D24" s="18" t="n">
        <v>0</v>
      </c>
      <c r="E24" s="19" t="n">
        <v>0</v>
      </c>
      <c r="F24" s="18" t="n">
        <v>0</v>
      </c>
      <c r="G24" s="19" t="n">
        <v>37355</v>
      </c>
      <c r="H24" s="18" t="n">
        <v>0</v>
      </c>
      <c r="I24" s="19" t="n">
        <v>0</v>
      </c>
      <c r="J24" s="18" t="n">
        <v>0</v>
      </c>
      <c r="K24" s="19" t="n">
        <v>61535</v>
      </c>
      <c r="L24" s="18" t="n">
        <v>0</v>
      </c>
      <c r="M24" s="19" t="n">
        <v>28830</v>
      </c>
      <c r="N24" s="18" t="n">
        <v>0</v>
      </c>
      <c r="O24" s="19" t="n">
        <v>16740</v>
      </c>
      <c r="P24" s="18" t="n">
        <v>124</v>
      </c>
      <c r="Q24" s="19" t="n">
        <v>142135</v>
      </c>
      <c r="R24" s="18" t="n">
        <v>0</v>
      </c>
      <c r="S24" s="19" t="n">
        <v>57350</v>
      </c>
      <c r="T24" s="18" t="n">
        <v>775</v>
      </c>
      <c r="U24" s="19" t="n">
        <v>61535</v>
      </c>
      <c r="V24" s="18" t="n">
        <v>465</v>
      </c>
      <c r="W24" s="19" t="n">
        <v>57350</v>
      </c>
      <c r="X24" s="18" t="n">
        <v>93</v>
      </c>
      <c r="Y24" s="19" t="n">
        <v>62310</v>
      </c>
      <c r="Z24" s="18" t="n">
        <v>11470</v>
      </c>
      <c r="AA24" s="19" t="n">
        <v>0</v>
      </c>
      <c r="AB24" s="18" t="n">
        <v>155</v>
      </c>
      <c r="AC24" s="19" t="n">
        <v>52235</v>
      </c>
      <c r="AD24" s="18" t="n">
        <v>0</v>
      </c>
      <c r="AE24" s="19" t="n">
        <v>38130</v>
      </c>
      <c r="AF24" s="18" t="n">
        <v>31</v>
      </c>
      <c r="AG24" s="19" t="n">
        <v>53940</v>
      </c>
      <c r="AH24" s="18" t="n">
        <v>0</v>
      </c>
      <c r="AI24" s="19" t="n">
        <v>37820</v>
      </c>
      <c r="AJ24" s="18" t="n">
        <v>1085</v>
      </c>
      <c r="AK24" s="19" t="n">
        <v>25420</v>
      </c>
      <c r="AL24" s="18" t="n">
        <v>0</v>
      </c>
      <c r="AM24" s="19" t="n">
        <v>32085</v>
      </c>
      <c r="AN24" s="18" t="n">
        <v>465</v>
      </c>
      <c r="AO24" s="19" t="n">
        <v>25885</v>
      </c>
      <c r="AP24" s="18" t="n">
        <v>2635</v>
      </c>
      <c r="AQ24" s="19" t="n">
        <v>12400</v>
      </c>
      <c r="AR24" s="18" t="n">
        <v>62</v>
      </c>
      <c r="AS24" s="19" t="n">
        <v>19840</v>
      </c>
      <c r="AT24" s="18" t="n">
        <v>465</v>
      </c>
      <c r="AU24" s="19" t="n">
        <v>15500</v>
      </c>
      <c r="AV24" s="18" t="n">
        <v>0</v>
      </c>
      <c r="AW24" s="19" t="n">
        <v>18755</v>
      </c>
      <c r="AX24" s="18" t="n">
        <v>31</v>
      </c>
      <c r="AY24" s="19" t="n">
        <v>16430</v>
      </c>
      <c r="AZ24" s="18" t="n">
        <v>0</v>
      </c>
      <c r="BA24" s="19" t="n">
        <v>11005</v>
      </c>
      <c r="BB24" s="18" t="n">
        <v>0</v>
      </c>
      <c r="BC24" s="19" t="n">
        <v>11315</v>
      </c>
      <c r="BD24" s="18" t="n">
        <v>0</v>
      </c>
      <c r="BE24" s="19" t="n">
        <v>11160</v>
      </c>
      <c r="BF24" s="18" t="n">
        <v>62</v>
      </c>
      <c r="BG24" s="19" t="n">
        <v>9455</v>
      </c>
      <c r="BH24" s="18" t="n">
        <v>0</v>
      </c>
      <c r="BI24" s="19" t="n">
        <v>8835</v>
      </c>
      <c r="BJ24" s="18" t="n">
        <v>0</v>
      </c>
      <c r="BK24" s="19" t="n">
        <v>7130</v>
      </c>
      <c r="BL24" s="18" t="n">
        <v>1240</v>
      </c>
      <c r="BM24" s="19" t="n">
        <v>1085</v>
      </c>
      <c r="BN24" s="18" t="n">
        <v>0</v>
      </c>
      <c r="BO24" s="19" t="n">
        <v>0</v>
      </c>
      <c r="BP24" s="18" t="n">
        <v>31</v>
      </c>
      <c r="BQ24" s="19" t="n">
        <v>7440</v>
      </c>
      <c r="BR24" s="18" t="n">
        <v>0</v>
      </c>
      <c r="BS24" s="19" t="n">
        <v>0</v>
      </c>
      <c r="BT24" s="18" t="n">
        <v>1085</v>
      </c>
      <c r="BU24" s="19" t="n">
        <v>0</v>
      </c>
      <c r="BV24" s="18" t="n">
        <v>0</v>
      </c>
      <c r="BW24" s="19" t="n">
        <v>0</v>
      </c>
      <c r="BX24" s="18" t="n">
        <v>0</v>
      </c>
      <c r="BY24" s="19" t="n">
        <v>0</v>
      </c>
      <c r="BZ24" s="18" t="n">
        <v>0</v>
      </c>
      <c r="CA24" s="19" t="n">
        <v>1240</v>
      </c>
      <c r="CB24" s="18" t="n">
        <v>0</v>
      </c>
      <c r="CC24" s="19" t="n">
        <v>0</v>
      </c>
      <c r="CD24" s="18" t="n">
        <v>0</v>
      </c>
      <c r="CE24" s="19" t="n">
        <v>0</v>
      </c>
      <c r="CF24" s="18" t="n">
        <v>0</v>
      </c>
      <c r="CG24" s="20" t="n">
        <v>0</v>
      </c>
      <c r="CH24" s="31" t="n">
        <f aca="false">B24+D24+F24+H24+J24+L24+N24+P24+R24+T24+V24+X24+Z24+AB24+AD24+AF24+AH24+AJ24+AL24+AN24+AP24+AR24+AT24+AV24+AX24+AZ24+BB24+BD24+BF24+BH24+BJ24+BL24+BN24+BP24+BR24+BT24+BV24+BX24+BZ24+CB24+CD24+CF24</f>
        <v>20274</v>
      </c>
      <c r="CI24" s="32" t="n">
        <f aca="false">C24+E24+G24+I24+K24+M24+O24+Q24+S24+U24+W24+Y24+AA24+AC24+AE24+AG24+AI24+AK24+AM24+AO24+AQ24+AS24+AU24+AW24+AY24+BA24+BC24+BE24+BG24+BI24+BK24+BM24+BO24+BQ24+BS24+BU24+BW24+BY24+CA24+CC24+CE24+CG24</f>
        <v>962085</v>
      </c>
      <c r="CJ24" s="23"/>
      <c r="CK24" s="24" t="n">
        <f aca="false">B24*B$6+D24*D$6+F24*F$6+H24*H$6+J24*J$6+L24*L$6+N24*N$6+P24*P$6+R24*R$6+T24*T$6+V24*V$6+X24*X$6+Z24*Z$6+AB24*AB$6+AD24*$AE$6+AF24*AF$6+AH24*AH$6+AJ24*AJ$6+AL24*AL$6+AN24*AN$6+AP24*AP$6+AR24*AR$6+AT24*AT$6+AV24*AV$6+AX24*AX$6+AZ24*AZ$6+BB24*BB$6+BD24*BD$6+BF24*BF$6+BH24*BH$6+BJ24*BJ$6+BL24*BL$6+BN24*BN$6+BP24*BP$6+BR24*BR$6+BT24*BT$6+BV24*BV$6+BX24*BX$6+BZ24*BZ$6+CB24*CB$6+CD24*CD$6+CF24*CF$6</f>
        <v>17639</v>
      </c>
      <c r="CL24" s="25" t="n">
        <f aca="false">C24*C$6+E24*E$6+G24*G$6+I24*I$6+K24*K$6+M24*M$6+O24*O$6+Q24*Q$6+S24*S$6+U24*U$6+W24*W$6+Y24*Y$6+AA24*AA$6+AC24*AC$6+AE24*$AE$6+AG24*AG$6+AI24*AI$6+AK24*AK$6+AM24*AM$6+AO24*AO$6+AQ24*AQ$6+AS24*AS$6+AU24*AU$6+AW24*AW$6+AY24*AY$6+BA24*BA$6+BC24*BC$6+BE24*BE$6+BG24*BG$6+BI24*BI$6+BK24*BK$6+BM24*BM$6+BO24*BO$6+BQ24*BQ$6+BS24*BS$6+BU24*BU$6+BW24*BW$6+BY24*BY$6+CA24*CA$6+CC24*CC$6+CE24*CE$6+CG24*CG$6</f>
        <v>223820</v>
      </c>
      <c r="CM24" s="23"/>
      <c r="CN24" s="27" t="n">
        <f aca="false">CH24-CK24</f>
        <v>2635</v>
      </c>
      <c r="CO24" s="29" t="n">
        <f aca="false">CI24-CL24</f>
        <v>738265</v>
      </c>
      <c r="CP24" s="30"/>
    </row>
    <row r="25" customFormat="false" ht="12.75" hidden="false" customHeight="false" outlineLevel="0" collapsed="false">
      <c r="A25" s="15" t="n">
        <v>37376</v>
      </c>
      <c r="B25" s="18" t="n">
        <v>0</v>
      </c>
      <c r="C25" s="19" t="n">
        <v>14550</v>
      </c>
      <c r="D25" s="18" t="n">
        <v>0</v>
      </c>
      <c r="E25" s="19" t="n">
        <v>0</v>
      </c>
      <c r="F25" s="18" t="n">
        <v>0</v>
      </c>
      <c r="G25" s="19" t="n">
        <v>41100</v>
      </c>
      <c r="H25" s="18" t="n">
        <v>0</v>
      </c>
      <c r="I25" s="19" t="n">
        <v>0</v>
      </c>
      <c r="J25" s="18" t="n">
        <v>0</v>
      </c>
      <c r="K25" s="19" t="n">
        <v>47850</v>
      </c>
      <c r="L25" s="18" t="n">
        <v>0</v>
      </c>
      <c r="M25" s="19" t="n">
        <v>28200</v>
      </c>
      <c r="N25" s="18" t="n">
        <v>0</v>
      </c>
      <c r="O25" s="19" t="n">
        <v>9900</v>
      </c>
      <c r="P25" s="18" t="n">
        <v>120</v>
      </c>
      <c r="Q25" s="19" t="n">
        <v>140100</v>
      </c>
      <c r="R25" s="18" t="n">
        <v>0</v>
      </c>
      <c r="S25" s="19" t="n">
        <v>56550</v>
      </c>
      <c r="T25" s="18" t="n">
        <v>750</v>
      </c>
      <c r="U25" s="19" t="n">
        <v>60600</v>
      </c>
      <c r="V25" s="18" t="n">
        <v>450</v>
      </c>
      <c r="W25" s="19" t="n">
        <v>56550</v>
      </c>
      <c r="X25" s="18" t="n">
        <v>90</v>
      </c>
      <c r="Y25" s="19" t="n">
        <v>61200</v>
      </c>
      <c r="Z25" s="18" t="n">
        <v>10800</v>
      </c>
      <c r="AA25" s="19" t="n">
        <v>0</v>
      </c>
      <c r="AB25" s="18" t="n">
        <v>150</v>
      </c>
      <c r="AC25" s="19" t="n">
        <v>48750</v>
      </c>
      <c r="AD25" s="18" t="n">
        <v>0</v>
      </c>
      <c r="AE25" s="19" t="n">
        <v>37650</v>
      </c>
      <c r="AF25" s="18" t="n">
        <v>30</v>
      </c>
      <c r="AG25" s="19" t="n">
        <v>49800</v>
      </c>
      <c r="AH25" s="18" t="n">
        <v>0</v>
      </c>
      <c r="AI25" s="19" t="n">
        <v>37350</v>
      </c>
      <c r="AJ25" s="18" t="n">
        <v>1050</v>
      </c>
      <c r="AK25" s="19" t="n">
        <v>25050</v>
      </c>
      <c r="AL25" s="18" t="n">
        <v>0</v>
      </c>
      <c r="AM25" s="19" t="n">
        <v>31050</v>
      </c>
      <c r="AN25" s="18" t="n">
        <v>450</v>
      </c>
      <c r="AO25" s="19" t="n">
        <v>25050</v>
      </c>
      <c r="AP25" s="18" t="n">
        <v>2550</v>
      </c>
      <c r="AQ25" s="19" t="n">
        <v>12000</v>
      </c>
      <c r="AR25" s="18" t="n">
        <v>60</v>
      </c>
      <c r="AS25" s="19" t="n">
        <v>19050</v>
      </c>
      <c r="AT25" s="18" t="n">
        <v>450</v>
      </c>
      <c r="AU25" s="19" t="n">
        <v>15150</v>
      </c>
      <c r="AV25" s="18" t="n">
        <v>0</v>
      </c>
      <c r="AW25" s="19" t="n">
        <v>18300</v>
      </c>
      <c r="AX25" s="18" t="n">
        <v>30</v>
      </c>
      <c r="AY25" s="19" t="n">
        <v>16050</v>
      </c>
      <c r="AZ25" s="18" t="n">
        <v>0</v>
      </c>
      <c r="BA25" s="19" t="n">
        <v>10350</v>
      </c>
      <c r="BB25" s="18" t="n">
        <v>0</v>
      </c>
      <c r="BC25" s="19" t="n">
        <v>11100</v>
      </c>
      <c r="BD25" s="18" t="n">
        <v>0</v>
      </c>
      <c r="BE25" s="19" t="n">
        <v>10800</v>
      </c>
      <c r="BF25" s="18" t="n">
        <v>60</v>
      </c>
      <c r="BG25" s="19" t="n">
        <v>9150</v>
      </c>
      <c r="BH25" s="18" t="n">
        <v>0</v>
      </c>
      <c r="BI25" s="19" t="n">
        <v>8700</v>
      </c>
      <c r="BJ25" s="18" t="n">
        <v>0</v>
      </c>
      <c r="BK25" s="19" t="n">
        <v>6600</v>
      </c>
      <c r="BL25" s="18" t="n">
        <v>1200</v>
      </c>
      <c r="BM25" s="19" t="n">
        <v>900</v>
      </c>
      <c r="BN25" s="18" t="n">
        <v>0</v>
      </c>
      <c r="BO25" s="19" t="n">
        <v>0</v>
      </c>
      <c r="BP25" s="18" t="n">
        <v>30</v>
      </c>
      <c r="BQ25" s="19" t="n">
        <v>7350</v>
      </c>
      <c r="BR25" s="18" t="n">
        <v>0</v>
      </c>
      <c r="BS25" s="19" t="n">
        <v>0</v>
      </c>
      <c r="BT25" s="18" t="n">
        <v>1050</v>
      </c>
      <c r="BU25" s="19" t="n">
        <v>0</v>
      </c>
      <c r="BV25" s="18" t="n">
        <v>0</v>
      </c>
      <c r="BW25" s="19" t="n">
        <v>0</v>
      </c>
      <c r="BX25" s="18" t="n">
        <v>0</v>
      </c>
      <c r="BY25" s="19" t="n">
        <v>0</v>
      </c>
      <c r="BZ25" s="18" t="n">
        <v>0</v>
      </c>
      <c r="CA25" s="19" t="n">
        <v>0</v>
      </c>
      <c r="CB25" s="18" t="n">
        <v>0</v>
      </c>
      <c r="CC25" s="19" t="n">
        <v>0</v>
      </c>
      <c r="CD25" s="18" t="n">
        <v>0</v>
      </c>
      <c r="CE25" s="19" t="n">
        <v>0</v>
      </c>
      <c r="CF25" s="18" t="n">
        <v>0</v>
      </c>
      <c r="CG25" s="20" t="n">
        <v>0</v>
      </c>
      <c r="CH25" s="31" t="n">
        <f aca="false">B25+D25+F25+H25+J25+L25+N25+P25+R25+T25+V25+X25+Z25+AB25+AD25+AF25+AH25+AJ25+AL25+AN25+AP25+AR25+AT25+AV25+AX25+AZ25+BB25+BD25+BF25+BH25+BJ25+BL25+BN25+BP25+BR25+BT25+BV25+BX25+BZ25+CB25+CD25+CF25</f>
        <v>19320</v>
      </c>
      <c r="CI25" s="32" t="n">
        <f aca="false">C25+E25+G25+I25+K25+M25+O25+Q25+S25+U25+W25+Y25+AA25+AC25+AE25+AG25+AI25+AK25+AM25+AO25+AQ25+AS25+AU25+AW25+AY25+BA25+BC25+BE25+BG25+BI25+BK25+BM25+BO25+BQ25+BS25+BU25+BW25+BY25+CA25+CC25+CE25+CG25</f>
        <v>916800</v>
      </c>
      <c r="CJ25" s="23"/>
      <c r="CK25" s="24" t="n">
        <f aca="false">B25*B$6+D25*D$6+F25*F$6+H25*H$6+J25*J$6+L25*L$6+N25*N$6+P25*P$6+R25*R$6+T25*T$6+V25*V$6+X25*X$6+Z25*Z$6+AB25*AB$6+AD25*$AE$6+AF25*AF$6+AH25*AH$6+AJ25*AJ$6+AL25*AL$6+AN25*AN$6+AP25*AP$6+AR25*AR$6+AT25*AT$6+AV25*AV$6+AX25*AX$6+AZ25*AZ$6+BB25*BB$6+BD25*BD$6+BF25*BF$6+BH25*BH$6+BJ25*BJ$6+BL25*BL$6+BN25*BN$6+BP25*BP$6+BR25*BR$6+BT25*BT$6+BV25*BV$6+BX25*BX$6+BZ25*BZ$6+CB25*CB$6+CD25*CD$6+CF25*CF$6</f>
        <v>16770</v>
      </c>
      <c r="CL25" s="25" t="n">
        <f aca="false">C25*C$6+E25*E$6+G25*G$6+I25*I$6+K25*K$6+M25*M$6+O25*O$6+Q25*Q$6+S25*S$6+U25*U$6+W25*W$6+Y25*Y$6+AA25*AA$6+AC25*AC$6+AE25*$AE$6+AG25*AG$6+AI25*AI$6+AK25*AK$6+AM25*AM$6+AO25*AO$6+AQ25*AQ$6+AS25*AS$6+AU25*AU$6+AW25*AW$6+AY25*AY$6+BA25*BA$6+BC25*BC$6+BE25*BE$6+BG25*BG$6+BI25*BI$6+BK25*BK$6+BM25*BM$6+BO25*BO$6+BQ25*BQ$6+BS25*BS$6+BU25*BU$6+BW25*BW$6+BY25*BY$6+CA25*CA$6+CC25*CC$6+CE25*CE$6+CG25*CG$6</f>
        <v>199050</v>
      </c>
      <c r="CM25" s="23"/>
      <c r="CN25" s="27" t="n">
        <f aca="false">CH25-CK25</f>
        <v>2550</v>
      </c>
      <c r="CO25" s="29" t="n">
        <f aca="false">CI25-CL25</f>
        <v>717750</v>
      </c>
      <c r="CP25" s="30"/>
    </row>
    <row r="26" customFormat="false" ht="12.75" hidden="false" customHeight="false" outlineLevel="0" collapsed="false">
      <c r="A26" s="15" t="n">
        <v>37407</v>
      </c>
      <c r="B26" s="18" t="n">
        <v>0</v>
      </c>
      <c r="C26" s="19" t="n">
        <v>10695</v>
      </c>
      <c r="D26" s="18" t="n">
        <v>0</v>
      </c>
      <c r="E26" s="19" t="n">
        <v>0</v>
      </c>
      <c r="F26" s="18" t="n">
        <v>0</v>
      </c>
      <c r="G26" s="19" t="n">
        <v>58590</v>
      </c>
      <c r="H26" s="18" t="n">
        <v>0</v>
      </c>
      <c r="I26" s="19" t="n">
        <v>0</v>
      </c>
      <c r="J26" s="18" t="n">
        <v>0</v>
      </c>
      <c r="K26" s="19" t="n">
        <v>37355</v>
      </c>
      <c r="L26" s="18" t="n">
        <v>0</v>
      </c>
      <c r="M26" s="19" t="n">
        <v>24335</v>
      </c>
      <c r="N26" s="18" t="n">
        <v>0</v>
      </c>
      <c r="O26" s="19" t="n">
        <v>0</v>
      </c>
      <c r="P26" s="18" t="n">
        <v>124</v>
      </c>
      <c r="Q26" s="19" t="n">
        <v>137950</v>
      </c>
      <c r="R26" s="18" t="n">
        <v>0</v>
      </c>
      <c r="S26" s="19" t="n">
        <v>55955</v>
      </c>
      <c r="T26" s="18" t="n">
        <v>620</v>
      </c>
      <c r="U26" s="19" t="n">
        <v>59675</v>
      </c>
      <c r="V26" s="18" t="n">
        <v>465</v>
      </c>
      <c r="W26" s="19" t="n">
        <v>55800</v>
      </c>
      <c r="X26" s="18" t="n">
        <v>93</v>
      </c>
      <c r="Y26" s="19" t="n">
        <v>60295</v>
      </c>
      <c r="Z26" s="18" t="n">
        <v>10230</v>
      </c>
      <c r="AA26" s="19" t="n">
        <v>0</v>
      </c>
      <c r="AB26" s="18" t="n">
        <v>124</v>
      </c>
      <c r="AC26" s="19" t="n">
        <v>45570</v>
      </c>
      <c r="AD26" s="18" t="n">
        <v>0</v>
      </c>
      <c r="AE26" s="19" t="n">
        <v>37200</v>
      </c>
      <c r="AF26" s="18" t="n">
        <v>31</v>
      </c>
      <c r="AG26" s="19" t="n">
        <v>45570</v>
      </c>
      <c r="AH26" s="18" t="n">
        <v>0</v>
      </c>
      <c r="AI26" s="19" t="n">
        <v>36890</v>
      </c>
      <c r="AJ26" s="18" t="n">
        <v>1085</v>
      </c>
      <c r="AK26" s="19" t="n">
        <v>24800</v>
      </c>
      <c r="AL26" s="18" t="n">
        <v>0</v>
      </c>
      <c r="AM26" s="19" t="n">
        <v>29915</v>
      </c>
      <c r="AN26" s="18" t="n">
        <v>465</v>
      </c>
      <c r="AO26" s="19" t="n">
        <v>24180</v>
      </c>
      <c r="AP26" s="18" t="n">
        <v>2325</v>
      </c>
      <c r="AQ26" s="19" t="n">
        <v>11625</v>
      </c>
      <c r="AR26" s="18" t="n">
        <v>62</v>
      </c>
      <c r="AS26" s="19" t="n">
        <v>18445</v>
      </c>
      <c r="AT26" s="18" t="n">
        <v>465</v>
      </c>
      <c r="AU26" s="19" t="n">
        <v>14725</v>
      </c>
      <c r="AV26" s="18" t="n">
        <v>0</v>
      </c>
      <c r="AW26" s="19" t="n">
        <v>17670</v>
      </c>
      <c r="AX26" s="18" t="n">
        <v>31</v>
      </c>
      <c r="AY26" s="19" t="n">
        <v>15810</v>
      </c>
      <c r="AZ26" s="18" t="n">
        <v>0</v>
      </c>
      <c r="BA26" s="19" t="n">
        <v>9610</v>
      </c>
      <c r="BB26" s="18" t="n">
        <v>0</v>
      </c>
      <c r="BC26" s="19" t="n">
        <v>10850</v>
      </c>
      <c r="BD26" s="18" t="n">
        <v>0</v>
      </c>
      <c r="BE26" s="19" t="n">
        <v>10385</v>
      </c>
      <c r="BF26" s="18" t="n">
        <v>62</v>
      </c>
      <c r="BG26" s="19" t="n">
        <v>8835</v>
      </c>
      <c r="BH26" s="18" t="n">
        <v>0</v>
      </c>
      <c r="BI26" s="19" t="n">
        <v>8525</v>
      </c>
      <c r="BJ26" s="18" t="n">
        <v>0</v>
      </c>
      <c r="BK26" s="19" t="n">
        <v>6200</v>
      </c>
      <c r="BL26" s="18" t="n">
        <v>1085</v>
      </c>
      <c r="BM26" s="19" t="n">
        <v>930</v>
      </c>
      <c r="BN26" s="18" t="n">
        <v>0</v>
      </c>
      <c r="BO26" s="19" t="n">
        <v>0</v>
      </c>
      <c r="BP26" s="18" t="n">
        <v>31</v>
      </c>
      <c r="BQ26" s="19" t="n">
        <v>7285</v>
      </c>
      <c r="BR26" s="18" t="n">
        <v>0</v>
      </c>
      <c r="BS26" s="19" t="n">
        <v>0</v>
      </c>
      <c r="BT26" s="18" t="n">
        <v>930</v>
      </c>
      <c r="BU26" s="19" t="n">
        <v>0</v>
      </c>
      <c r="BV26" s="18" t="n">
        <v>0</v>
      </c>
      <c r="BW26" s="19" t="n">
        <v>0</v>
      </c>
      <c r="BX26" s="18" t="n">
        <v>0</v>
      </c>
      <c r="BY26" s="19" t="n">
        <v>0</v>
      </c>
      <c r="BZ26" s="18" t="n">
        <v>0</v>
      </c>
      <c r="CA26" s="19" t="n">
        <v>0</v>
      </c>
      <c r="CB26" s="18" t="n">
        <v>0</v>
      </c>
      <c r="CC26" s="19" t="n">
        <v>0</v>
      </c>
      <c r="CD26" s="18" t="n">
        <v>0</v>
      </c>
      <c r="CE26" s="19" t="n">
        <v>0</v>
      </c>
      <c r="CF26" s="18" t="n">
        <v>0</v>
      </c>
      <c r="CG26" s="20" t="n">
        <v>0</v>
      </c>
      <c r="CH26" s="31" t="n">
        <f aca="false">B26+D26+F26+H26+J26+L26+N26+P26+R26+T26+V26+X26+Z26+AB26+AD26+AF26+AH26+AJ26+AL26+AN26+AP26+AR26+AT26+AV26+AX26+AZ26+BB26+BD26+BF26+BH26+BJ26+BL26+BN26+BP26+BR26+BT26+BV26+BX26+BZ26+CB26+CD26+CF26</f>
        <v>18228</v>
      </c>
      <c r="CI26" s="32" t="n">
        <f aca="false">C26+E26+G26+I26+K26+M26+O26+Q26+S26+U26+W26+Y26+AA26+AC26+AE26+AG26+AI26+AK26+AM26+AO26+AQ26+AS26+AU26+AW26+AY26+BA26+BC26+BE26+BG26+BI26+BK26+BM26+BO26+BQ26+BS26+BU26+BW26+BY26+CA26+CC26+CE26+CG26</f>
        <v>885670</v>
      </c>
      <c r="CJ26" s="23"/>
      <c r="CK26" s="24" t="n">
        <f aca="false">B26*B$6+D26*D$6+F26*F$6+H26*H$6+J26*J$6+L26*L$6+N26*N$6+P26*P$6+R26*R$6+T26*T$6+V26*V$6+X26*X$6+Z26*Z$6+AB26*AB$6+AD26*$AE$6+AF26*AF$6+AH26*AH$6+AJ26*AJ$6+AL26*AL$6+AN26*AN$6+AP26*AP$6+AR26*AR$6+AT26*AT$6+AV26*AV$6+AX26*AX$6+AZ26*AZ$6+BB26*BB$6+BD26*BD$6+BF26*BF$6+BH26*BH$6+BJ26*BJ$6+BL26*BL$6+BN26*BN$6+BP26*BP$6+BR26*BR$6+BT26*BT$6+BV26*BV$6+BX26*BX$6+BZ26*BZ$6+CB26*CB$6+CD26*CD$6+CF26*CF$6</f>
        <v>15903</v>
      </c>
      <c r="CL26" s="25" t="n">
        <f aca="false">C26*C$6+E26*E$6+G26*G$6+I26*I$6+K26*K$6+M26*M$6+O26*O$6+Q26*Q$6+S26*S$6+U26*U$6+W26*W$6+Y26*Y$6+AA26*AA$6+AC26*AC$6+AE26*$AE$6+AG26*AG$6+AI26*AI$6+AK26*AK$6+AM26*AM$6+AO26*AO$6+AQ26*AQ$6+AS26*AS$6+AU26*AU$6+AW26*AW$6+AY26*AY$6+BA26*BA$6+BC26*BC$6+BE26*BE$6+BG26*BG$6+BI26*BI$6+BK26*BK$6+BM26*BM$6+BO26*BO$6+BQ26*BQ$6+BS26*BS$6+BU26*BU$6+BW26*BW$6+BY26*BY$6+CA26*CA$6+CC26*CC$6+CE26*CE$6+CG26*CG$6</f>
        <v>189565</v>
      </c>
      <c r="CM26" s="23"/>
      <c r="CN26" s="27" t="n">
        <f aca="false">CH26-CK26</f>
        <v>2325</v>
      </c>
      <c r="CO26" s="29" t="n">
        <f aca="false">CI26-CL26</f>
        <v>696105</v>
      </c>
    </row>
    <row r="27" customFormat="false" ht="12.75" hidden="false" customHeight="false" outlineLevel="0" collapsed="false">
      <c r="A27" s="15" t="n">
        <v>37437</v>
      </c>
      <c r="B27" s="18" t="n">
        <v>0</v>
      </c>
      <c r="C27" s="19" t="n">
        <v>23550</v>
      </c>
      <c r="D27" s="18" t="n">
        <v>0</v>
      </c>
      <c r="E27" s="19" t="n">
        <v>0</v>
      </c>
      <c r="F27" s="18" t="n">
        <v>0</v>
      </c>
      <c r="G27" s="19" t="n">
        <v>41850</v>
      </c>
      <c r="H27" s="18" t="n">
        <v>0</v>
      </c>
      <c r="I27" s="19" t="n">
        <v>0</v>
      </c>
      <c r="J27" s="18" t="n">
        <v>0</v>
      </c>
      <c r="K27" s="19" t="n">
        <v>28950</v>
      </c>
      <c r="L27" s="18" t="n">
        <v>0</v>
      </c>
      <c r="M27" s="19" t="n">
        <v>21300</v>
      </c>
      <c r="N27" s="18" t="n">
        <v>0</v>
      </c>
      <c r="O27" s="19" t="n">
        <v>9900</v>
      </c>
      <c r="P27" s="18" t="n">
        <v>120</v>
      </c>
      <c r="Q27" s="19" t="n">
        <v>135900</v>
      </c>
      <c r="R27" s="18" t="n">
        <v>0</v>
      </c>
      <c r="S27" s="19" t="n">
        <v>55200</v>
      </c>
      <c r="T27" s="18" t="n">
        <v>600</v>
      </c>
      <c r="U27" s="19" t="n">
        <v>58800</v>
      </c>
      <c r="V27" s="18" t="n">
        <v>450</v>
      </c>
      <c r="W27" s="19" t="n">
        <v>55200</v>
      </c>
      <c r="X27" s="18" t="n">
        <v>90</v>
      </c>
      <c r="Y27" s="19" t="n">
        <v>59250</v>
      </c>
      <c r="Z27" s="18" t="n">
        <v>9600</v>
      </c>
      <c r="AA27" s="19" t="n">
        <v>0</v>
      </c>
      <c r="AB27" s="18" t="n">
        <v>120</v>
      </c>
      <c r="AC27" s="19" t="n">
        <v>42600</v>
      </c>
      <c r="AD27" s="18" t="n">
        <v>0</v>
      </c>
      <c r="AE27" s="19" t="n">
        <v>36750</v>
      </c>
      <c r="AF27" s="18" t="n">
        <v>30</v>
      </c>
      <c r="AG27" s="19" t="n">
        <v>41250</v>
      </c>
      <c r="AH27" s="18" t="n">
        <v>0</v>
      </c>
      <c r="AI27" s="19" t="n">
        <v>36300</v>
      </c>
      <c r="AJ27" s="18" t="n">
        <v>1050</v>
      </c>
      <c r="AK27" s="19" t="n">
        <v>24300</v>
      </c>
      <c r="AL27" s="18" t="n">
        <v>0</v>
      </c>
      <c r="AM27" s="19" t="n">
        <v>28950</v>
      </c>
      <c r="AN27" s="18" t="n">
        <v>450</v>
      </c>
      <c r="AO27" s="19" t="n">
        <v>23550</v>
      </c>
      <c r="AP27" s="18" t="n">
        <v>2250</v>
      </c>
      <c r="AQ27" s="19" t="n">
        <v>11250</v>
      </c>
      <c r="AR27" s="18" t="n">
        <v>60</v>
      </c>
      <c r="AS27" s="19" t="n">
        <v>17700</v>
      </c>
      <c r="AT27" s="18" t="n">
        <v>450</v>
      </c>
      <c r="AU27" s="19" t="n">
        <v>14400</v>
      </c>
      <c r="AV27" s="18" t="n">
        <v>0</v>
      </c>
      <c r="AW27" s="19" t="n">
        <v>17250</v>
      </c>
      <c r="AX27" s="18" t="n">
        <v>30</v>
      </c>
      <c r="AY27" s="19" t="n">
        <v>15450</v>
      </c>
      <c r="AZ27" s="18" t="n">
        <v>0</v>
      </c>
      <c r="BA27" s="19" t="n">
        <v>9000</v>
      </c>
      <c r="BB27" s="18" t="n">
        <v>0</v>
      </c>
      <c r="BC27" s="19" t="n">
        <v>10500</v>
      </c>
      <c r="BD27" s="18" t="n">
        <v>0</v>
      </c>
      <c r="BE27" s="19" t="n">
        <v>10050</v>
      </c>
      <c r="BF27" s="18" t="n">
        <v>60</v>
      </c>
      <c r="BG27" s="19" t="n">
        <v>8550</v>
      </c>
      <c r="BH27" s="18" t="n">
        <v>0</v>
      </c>
      <c r="BI27" s="19" t="n">
        <v>8400</v>
      </c>
      <c r="BJ27" s="18" t="n">
        <v>0</v>
      </c>
      <c r="BK27" s="19" t="n">
        <v>5700</v>
      </c>
      <c r="BL27" s="18" t="n">
        <v>1050</v>
      </c>
      <c r="BM27" s="19" t="n">
        <v>900</v>
      </c>
      <c r="BN27" s="18" t="n">
        <v>0</v>
      </c>
      <c r="BO27" s="19" t="n">
        <v>0</v>
      </c>
      <c r="BP27" s="18" t="n">
        <v>30</v>
      </c>
      <c r="BQ27" s="19" t="n">
        <v>7200</v>
      </c>
      <c r="BR27" s="18" t="n">
        <v>0</v>
      </c>
      <c r="BS27" s="19" t="n">
        <v>0</v>
      </c>
      <c r="BT27" s="18" t="n">
        <v>900</v>
      </c>
      <c r="BU27" s="19" t="n">
        <v>0</v>
      </c>
      <c r="BV27" s="18" t="n">
        <v>0</v>
      </c>
      <c r="BW27" s="19" t="n">
        <v>0</v>
      </c>
      <c r="BX27" s="18" t="n">
        <v>0</v>
      </c>
      <c r="BY27" s="19" t="n">
        <v>0</v>
      </c>
      <c r="BZ27" s="18" t="n">
        <v>0</v>
      </c>
      <c r="CA27" s="19" t="n">
        <v>0</v>
      </c>
      <c r="CB27" s="18" t="n">
        <v>0</v>
      </c>
      <c r="CC27" s="19" t="n">
        <v>0</v>
      </c>
      <c r="CD27" s="18" t="n">
        <v>0</v>
      </c>
      <c r="CE27" s="19" t="n">
        <v>0</v>
      </c>
      <c r="CF27" s="18" t="n">
        <v>0</v>
      </c>
      <c r="CG27" s="20" t="n">
        <v>0</v>
      </c>
      <c r="CH27" s="31" t="n">
        <f aca="false">B27+D27+F27+H27+J27+L27+N27+P27+R27+T27+V27+X27+Z27+AB27+AD27+AF27+AH27+AJ27+AL27+AN27+AP27+AR27+AT27+AV27+AX27+AZ27+BB27+BD27+BF27+BH27+BJ27+BL27+BN27+BP27+BR27+BT27+BV27+BX27+BZ27+CB27+CD27+CF27</f>
        <v>17340</v>
      </c>
      <c r="CI27" s="32" t="n">
        <f aca="false">C27+E27+G27+I27+K27+M27+O27+Q27+S27+U27+W27+Y27+AA27+AC27+AE27+AG27+AI27+AK27+AM27+AO27+AQ27+AS27+AU27+AW27+AY27+BA27+BC27+BE27+BG27+BI27+BK27+BM27+BO27+BQ27+BS27+BU27+BW27+BY27+CA27+CC27+CE27+CG27</f>
        <v>859950</v>
      </c>
      <c r="CJ27" s="23"/>
      <c r="CK27" s="24" t="n">
        <f aca="false">B27*B$6+D27*D$6+F27*F$6+H27*H$6+J27*J$6+L27*L$6+N27*N$6+P27*P$6+R27*R$6+T27*T$6+V27*V$6+X27*X$6+Z27*Z$6+AB27*AB$6+AD27*$AE$6+AF27*AF$6+AH27*AH$6+AJ27*AJ$6+AL27*AL$6+AN27*AN$6+AP27*AP$6+AR27*AR$6+AT27*AT$6+AV27*AV$6+AX27*AX$6+AZ27*AZ$6+BB27*BB$6+BD27*BD$6+BF27*BF$6+BH27*BH$6+BJ27*BJ$6+BL27*BL$6+BN27*BN$6+BP27*BP$6+BR27*BR$6+BT27*BT$6+BV27*BV$6+BX27*BX$6+BZ27*BZ$6+CB27*CB$6+CD27*CD$6+CF27*CF$6</f>
        <v>15090</v>
      </c>
      <c r="CL27" s="25" t="n">
        <f aca="false">C27*C$6+E27*E$6+G27*G$6+I27*I$6+K27*K$6+M27*M$6+O27*O$6+Q27*Q$6+S27*S$6+U27*U$6+W27*W$6+Y27*Y$6+AA27*AA$6+AC27*AC$6+AE27*$AE$6+AG27*AG$6+AI27*AI$6+AK27*AK$6+AM27*AM$6+AO27*AO$6+AQ27*AQ$6+AS27*AS$6+AU27*AU$6+AW27*AW$6+AY27*AY$6+BA27*BA$6+BC27*BC$6+BE27*BE$6+BG27*BG$6+BI27*BI$6+BK27*BK$6+BM27*BM$6+BO27*BO$6+BQ27*BQ$6+BS27*BS$6+BU27*BU$6+BW27*BW$6+BY27*BY$6+CA27*CA$6+CC27*CC$6+CE27*CE$6+CG27*CG$6</f>
        <v>184650</v>
      </c>
      <c r="CM27" s="23"/>
      <c r="CN27" s="27" t="n">
        <f aca="false">CH27-CK27</f>
        <v>2250</v>
      </c>
      <c r="CO27" s="29" t="n">
        <f aca="false">CI27-CL27</f>
        <v>675300</v>
      </c>
    </row>
    <row r="28" customFormat="false" ht="12.75" hidden="false" customHeight="false" outlineLevel="0" collapsed="false">
      <c r="A28" s="15" t="n">
        <v>37468</v>
      </c>
      <c r="B28" s="18" t="n">
        <v>0</v>
      </c>
      <c r="C28" s="19" t="n">
        <v>32705</v>
      </c>
      <c r="D28" s="18" t="n">
        <v>0</v>
      </c>
      <c r="E28" s="19" t="n">
        <v>0</v>
      </c>
      <c r="F28" s="18" t="n">
        <v>0</v>
      </c>
      <c r="G28" s="19" t="n">
        <v>20460</v>
      </c>
      <c r="H28" s="18" t="n">
        <v>0</v>
      </c>
      <c r="I28" s="19" t="n">
        <v>0</v>
      </c>
      <c r="J28" s="18" t="n">
        <v>0</v>
      </c>
      <c r="K28" s="19" t="n">
        <v>16740</v>
      </c>
      <c r="L28" s="18" t="n">
        <v>0</v>
      </c>
      <c r="M28" s="19" t="n">
        <v>19065</v>
      </c>
      <c r="N28" s="18" t="n">
        <v>0</v>
      </c>
      <c r="O28" s="19" t="n">
        <v>82150</v>
      </c>
      <c r="P28" s="18" t="n">
        <v>93</v>
      </c>
      <c r="Q28" s="19" t="n">
        <v>133765</v>
      </c>
      <c r="R28" s="18" t="n">
        <v>0</v>
      </c>
      <c r="S28" s="19" t="n">
        <v>54560</v>
      </c>
      <c r="T28" s="18" t="n">
        <v>620</v>
      </c>
      <c r="U28" s="19" t="n">
        <v>57970</v>
      </c>
      <c r="V28" s="18" t="n">
        <v>465</v>
      </c>
      <c r="W28" s="19" t="n">
        <v>54560</v>
      </c>
      <c r="X28" s="18" t="n">
        <v>93</v>
      </c>
      <c r="Y28" s="19" t="n">
        <v>58280</v>
      </c>
      <c r="Z28" s="18" t="n">
        <v>9145</v>
      </c>
      <c r="AA28" s="19" t="n">
        <v>0</v>
      </c>
      <c r="AB28" s="18" t="n">
        <v>124</v>
      </c>
      <c r="AC28" s="19" t="n">
        <v>39835</v>
      </c>
      <c r="AD28" s="18" t="n">
        <v>0</v>
      </c>
      <c r="AE28" s="19" t="n">
        <v>36270</v>
      </c>
      <c r="AF28" s="18" t="n">
        <v>31</v>
      </c>
      <c r="AG28" s="19" t="n">
        <v>47585</v>
      </c>
      <c r="AH28" s="18" t="n">
        <v>0</v>
      </c>
      <c r="AI28" s="19" t="n">
        <v>35805</v>
      </c>
      <c r="AJ28" s="18" t="n">
        <v>1085</v>
      </c>
      <c r="AK28" s="19" t="n">
        <v>24025</v>
      </c>
      <c r="AL28" s="18" t="n">
        <v>0</v>
      </c>
      <c r="AM28" s="19" t="n">
        <v>27900</v>
      </c>
      <c r="AN28" s="18" t="n">
        <v>465</v>
      </c>
      <c r="AO28" s="19" t="n">
        <v>22785</v>
      </c>
      <c r="AP28" s="18" t="n">
        <v>2170</v>
      </c>
      <c r="AQ28" s="19" t="n">
        <v>10850</v>
      </c>
      <c r="AR28" s="18" t="n">
        <v>62</v>
      </c>
      <c r="AS28" s="19" t="n">
        <v>17205</v>
      </c>
      <c r="AT28" s="18" t="n">
        <v>465</v>
      </c>
      <c r="AU28" s="19" t="n">
        <v>14105</v>
      </c>
      <c r="AV28" s="18" t="n">
        <v>0</v>
      </c>
      <c r="AW28" s="19" t="n">
        <v>16740</v>
      </c>
      <c r="AX28" s="18" t="n">
        <v>31</v>
      </c>
      <c r="AY28" s="19" t="n">
        <v>15190</v>
      </c>
      <c r="AZ28" s="18" t="n">
        <v>0</v>
      </c>
      <c r="BA28" s="19" t="n">
        <v>8525</v>
      </c>
      <c r="BB28" s="18" t="n">
        <v>0</v>
      </c>
      <c r="BC28" s="19" t="n">
        <v>10230</v>
      </c>
      <c r="BD28" s="18" t="n">
        <v>0</v>
      </c>
      <c r="BE28" s="19" t="n">
        <v>9765</v>
      </c>
      <c r="BF28" s="18" t="n">
        <v>62</v>
      </c>
      <c r="BG28" s="19" t="n">
        <v>8215</v>
      </c>
      <c r="BH28" s="18" t="n">
        <v>0</v>
      </c>
      <c r="BI28" s="19" t="n">
        <v>8370</v>
      </c>
      <c r="BJ28" s="18" t="n">
        <v>0</v>
      </c>
      <c r="BK28" s="19" t="n">
        <v>5425</v>
      </c>
      <c r="BL28" s="18" t="n">
        <v>1085</v>
      </c>
      <c r="BM28" s="19" t="n">
        <v>775</v>
      </c>
      <c r="BN28" s="18" t="n">
        <v>0</v>
      </c>
      <c r="BO28" s="19" t="n">
        <v>0</v>
      </c>
      <c r="BP28" s="18" t="n">
        <v>31</v>
      </c>
      <c r="BQ28" s="19" t="n">
        <v>6975</v>
      </c>
      <c r="BR28" s="18" t="n">
        <v>0</v>
      </c>
      <c r="BS28" s="19" t="n">
        <v>0</v>
      </c>
      <c r="BT28" s="18" t="n">
        <v>930</v>
      </c>
      <c r="BU28" s="19" t="n">
        <v>0</v>
      </c>
      <c r="BV28" s="18" t="n">
        <v>0</v>
      </c>
      <c r="BW28" s="19" t="n">
        <v>0</v>
      </c>
      <c r="BX28" s="18" t="n">
        <v>0</v>
      </c>
      <c r="BY28" s="19" t="n">
        <v>0</v>
      </c>
      <c r="BZ28" s="18" t="n">
        <v>0</v>
      </c>
      <c r="CA28" s="19" t="n">
        <v>0</v>
      </c>
      <c r="CB28" s="18" t="n">
        <v>0</v>
      </c>
      <c r="CC28" s="19" t="n">
        <v>0</v>
      </c>
      <c r="CD28" s="18" t="n">
        <v>0</v>
      </c>
      <c r="CE28" s="19" t="n">
        <v>0</v>
      </c>
      <c r="CF28" s="18" t="n">
        <v>0</v>
      </c>
      <c r="CG28" s="20" t="n">
        <v>0</v>
      </c>
      <c r="CH28" s="31" t="n">
        <f aca="false">B28+D28+F28+H28+J28+L28+N28+P28+R28+T28+V28+X28+Z28+AB28+AD28+AF28+AH28+AJ28+AL28+AN28+AP28+AR28+AT28+AV28+AX28+AZ28+BB28+BD28+BF28+BH28+BJ28+BL28+BN28+BP28+BR28+BT28+BV28+BX28+BZ28+CB28+CD28+CF28</f>
        <v>16957</v>
      </c>
      <c r="CI28" s="32" t="n">
        <f aca="false">C28+E28+G28+I28+K28+M28+O28+Q28+S28+U28+W28+Y28+AA28+AC28+AE28+AG28+AI28+AK28+AM28+AO28+AQ28+AS28+AU28+AW28+AY28+BA28+BC28+BE28+BG28+BI28+BK28+BM28+BO28+BQ28+BS28+BU28+BW28+BY28+CA28+CC28+CE28+CG28</f>
        <v>896830</v>
      </c>
      <c r="CJ28" s="23"/>
      <c r="CK28" s="24" t="n">
        <f aca="false">B28*B$6+D28*D$6+F28*F$6+H28*H$6+J28*J$6+L28*L$6+N28*N$6+P28*P$6+R28*R$6+T28*T$6+V28*V$6+X28*X$6+Z28*Z$6+AB28*AB$6+AD28*$AE$6+AF28*AF$6+AH28*AH$6+AJ28*AJ$6+AL28*AL$6+AN28*AN$6+AP28*AP$6+AR28*AR$6+AT28*AT$6+AV28*AV$6+AX28*AX$6+AZ28*AZ$6+BB28*BB$6+BD28*BD$6+BF28*BF$6+BH28*BH$6+BJ28*BJ$6+BL28*BL$6+BN28*BN$6+BP28*BP$6+BR28*BR$6+BT28*BT$6+BV28*BV$6+BX28*BX$6+BZ28*BZ$6+CB28*CB$6+CD28*CD$6+CF28*CF$6</f>
        <v>14787</v>
      </c>
      <c r="CL28" s="25" t="n">
        <f aca="false">C28*C$6+E28*E$6+G28*G$6+I28*I$6+K28*K$6+M28*M$6+O28*O$6+Q28*Q$6+S28*S$6+U28*U$6+W28*W$6+Y28*Y$6+AA28*AA$6+AC28*AC$6+AE28*$AE$6+AG28*AG$6+AI28*AI$6+AK28*AK$6+AM28*AM$6+AO28*AO$6+AQ28*AQ$6+AS28*AS$6+AU28*AU$6+AW28*AW$6+AY28*AY$6+BA28*BA$6+BC28*BC$6+BE28*BE$6+BG28*BG$6+BI28*BI$6+BK28*BK$6+BM28*BM$6+BO28*BO$6+BQ28*BQ$6+BS28*BS$6+BU28*BU$6+BW28*BW$6+BY28*BY$6+CA28*CA$6+CC28*CC$6+CE28*CE$6+CG28*CG$6</f>
        <v>230175</v>
      </c>
      <c r="CM28" s="23"/>
      <c r="CN28" s="27" t="n">
        <f aca="false">CH28-CK28</f>
        <v>2170</v>
      </c>
      <c r="CO28" s="29" t="n">
        <f aca="false">CI28-CL28</f>
        <v>666655</v>
      </c>
    </row>
    <row r="29" customFormat="false" ht="12.75" hidden="false" customHeight="false" outlineLevel="0" collapsed="false">
      <c r="A29" s="15" t="n">
        <v>37499</v>
      </c>
      <c r="B29" s="18" t="n">
        <v>0</v>
      </c>
      <c r="C29" s="19" t="n">
        <v>29760</v>
      </c>
      <c r="D29" s="18" t="n">
        <v>0</v>
      </c>
      <c r="E29" s="19" t="n">
        <v>0</v>
      </c>
      <c r="F29" s="18" t="n">
        <v>0</v>
      </c>
      <c r="G29" s="19" t="n">
        <v>0</v>
      </c>
      <c r="H29" s="18" t="n">
        <v>0</v>
      </c>
      <c r="I29" s="19" t="n">
        <v>0</v>
      </c>
      <c r="J29" s="18" t="n">
        <v>0</v>
      </c>
      <c r="K29" s="19" t="n">
        <v>0</v>
      </c>
      <c r="L29" s="18" t="n">
        <v>0</v>
      </c>
      <c r="M29" s="19" t="n">
        <v>16740</v>
      </c>
      <c r="N29" s="18" t="n">
        <v>0</v>
      </c>
      <c r="O29" s="19" t="n">
        <v>81375</v>
      </c>
      <c r="P29" s="18" t="n">
        <v>93</v>
      </c>
      <c r="Q29" s="19" t="n">
        <v>131750</v>
      </c>
      <c r="R29" s="18" t="n">
        <v>0</v>
      </c>
      <c r="S29" s="19" t="n">
        <v>53940</v>
      </c>
      <c r="T29" s="18" t="n">
        <v>620</v>
      </c>
      <c r="U29" s="19" t="n">
        <v>57195</v>
      </c>
      <c r="V29" s="18" t="n">
        <v>465</v>
      </c>
      <c r="W29" s="19" t="n">
        <v>53785</v>
      </c>
      <c r="X29" s="18" t="n">
        <v>93</v>
      </c>
      <c r="Y29" s="19" t="n">
        <v>57350</v>
      </c>
      <c r="Z29" s="18" t="n">
        <v>8525</v>
      </c>
      <c r="AA29" s="19" t="n">
        <v>0</v>
      </c>
      <c r="AB29" s="18" t="n">
        <v>124</v>
      </c>
      <c r="AC29" s="19" t="n">
        <v>37200</v>
      </c>
      <c r="AD29" s="18" t="n">
        <v>0</v>
      </c>
      <c r="AE29" s="19" t="n">
        <v>35805</v>
      </c>
      <c r="AF29" s="18" t="n">
        <v>31</v>
      </c>
      <c r="AG29" s="19" t="n">
        <v>43400</v>
      </c>
      <c r="AH29" s="18" t="n">
        <v>0</v>
      </c>
      <c r="AI29" s="19" t="n">
        <v>35340</v>
      </c>
      <c r="AJ29" s="18" t="n">
        <v>1085</v>
      </c>
      <c r="AK29" s="19" t="n">
        <v>23715</v>
      </c>
      <c r="AL29" s="18" t="n">
        <v>0</v>
      </c>
      <c r="AM29" s="19" t="n">
        <v>26970</v>
      </c>
      <c r="AN29" s="18" t="n">
        <v>465</v>
      </c>
      <c r="AO29" s="19" t="n">
        <v>22010</v>
      </c>
      <c r="AP29" s="18" t="n">
        <v>2015</v>
      </c>
      <c r="AQ29" s="19" t="n">
        <v>10540</v>
      </c>
      <c r="AR29" s="18" t="n">
        <v>62</v>
      </c>
      <c r="AS29" s="19" t="n">
        <v>16585</v>
      </c>
      <c r="AT29" s="18" t="n">
        <v>465</v>
      </c>
      <c r="AU29" s="19" t="n">
        <v>13795</v>
      </c>
      <c r="AV29" s="18" t="n">
        <v>0</v>
      </c>
      <c r="AW29" s="19" t="n">
        <v>16275</v>
      </c>
      <c r="AX29" s="18" t="n">
        <v>31</v>
      </c>
      <c r="AY29" s="19" t="n">
        <v>14880</v>
      </c>
      <c r="AZ29" s="18" t="n">
        <v>0</v>
      </c>
      <c r="BA29" s="19" t="n">
        <v>7905</v>
      </c>
      <c r="BB29" s="18" t="n">
        <v>0</v>
      </c>
      <c r="BC29" s="19" t="n">
        <v>10075</v>
      </c>
      <c r="BD29" s="18" t="n">
        <v>0</v>
      </c>
      <c r="BE29" s="19" t="n">
        <v>9300</v>
      </c>
      <c r="BF29" s="18" t="n">
        <v>62</v>
      </c>
      <c r="BG29" s="19" t="n">
        <v>7905</v>
      </c>
      <c r="BH29" s="18" t="n">
        <v>0</v>
      </c>
      <c r="BI29" s="19" t="n">
        <v>8215</v>
      </c>
      <c r="BJ29" s="18" t="n">
        <v>0</v>
      </c>
      <c r="BK29" s="19" t="n">
        <v>4960</v>
      </c>
      <c r="BL29" s="18" t="n">
        <v>1085</v>
      </c>
      <c r="BM29" s="19" t="n">
        <v>775</v>
      </c>
      <c r="BN29" s="18" t="n">
        <v>0</v>
      </c>
      <c r="BO29" s="19" t="n">
        <v>0</v>
      </c>
      <c r="BP29" s="18" t="n">
        <v>31</v>
      </c>
      <c r="BQ29" s="19" t="n">
        <v>6975</v>
      </c>
      <c r="BR29" s="18" t="n">
        <v>0</v>
      </c>
      <c r="BS29" s="19" t="n">
        <v>0</v>
      </c>
      <c r="BT29" s="18" t="n">
        <v>930</v>
      </c>
      <c r="BU29" s="19" t="n">
        <v>0</v>
      </c>
      <c r="BV29" s="18" t="n">
        <v>0</v>
      </c>
      <c r="BW29" s="19" t="n">
        <v>0</v>
      </c>
      <c r="BX29" s="18" t="n">
        <v>0</v>
      </c>
      <c r="BY29" s="19" t="n">
        <v>0</v>
      </c>
      <c r="BZ29" s="18" t="n">
        <v>0</v>
      </c>
      <c r="CA29" s="19" t="n">
        <v>0</v>
      </c>
      <c r="CB29" s="18" t="n">
        <v>0</v>
      </c>
      <c r="CC29" s="19" t="n">
        <v>0</v>
      </c>
      <c r="CD29" s="18" t="n">
        <v>0</v>
      </c>
      <c r="CE29" s="19" t="n">
        <v>0</v>
      </c>
      <c r="CF29" s="18" t="n">
        <v>0</v>
      </c>
      <c r="CG29" s="20" t="n">
        <v>0</v>
      </c>
      <c r="CH29" s="31" t="n">
        <f aca="false">B29+D29+F29+H29+J29+L29+N29+P29+R29+T29+V29+X29+Z29+AB29+AD29+AF29+AH29+AJ29+AL29+AN29+AP29+AR29+AT29+AV29+AX29+AZ29+BB29+BD29+BF29+BH29+BJ29+BL29+BN29+BP29+BR29+BT29+BV29+BX29+BZ29+CB29+CD29+CF29</f>
        <v>16182</v>
      </c>
      <c r="CI29" s="32" t="n">
        <f aca="false">C29+E29+G29+I29+K29+M29+O29+Q29+S29+U29+W29+Y29+AA29+AC29+AE29+AG29+AI29+AK29+AM29+AO29+AQ29+AS29+AU29+AW29+AY29+BA29+BC29+BE29+BG29+BI29+BK29+BM29+BO29+BQ29+BS29+BU29+BW29+BY29+CA29+CC29+CE29+CG29</f>
        <v>834520</v>
      </c>
      <c r="CJ29" s="23"/>
      <c r="CK29" s="24" t="n">
        <f aca="false">B29*B$6+D29*D$6+F29*F$6+H29*H$6+J29*J$6+L29*L$6+N29*N$6+P29*P$6+R29*R$6+T29*T$6+V29*V$6+X29*X$6+Z29*Z$6+AB29*AB$6+AD29*$AE$6+AF29*AF$6+AH29*AH$6+AJ29*AJ$6+AL29*AL$6+AN29*AN$6+AP29*AP$6+AR29*AR$6+AT29*AT$6+AV29*AV$6+AX29*AX$6+AZ29*AZ$6+BB29*BB$6+BD29*BD$6+BF29*BF$6+BH29*BH$6+BJ29*BJ$6+BL29*BL$6+BN29*BN$6+BP29*BP$6+BR29*BR$6+BT29*BT$6+BV29*BV$6+BX29*BX$6+BZ29*BZ$6+CB29*CB$6+CD29*CD$6+CF29*CF$6</f>
        <v>14167</v>
      </c>
      <c r="CL29" s="25" t="n">
        <f aca="false">C29*C$6+E29*E$6+G29*G$6+I29*I$6+K29*K$6+M29*M$6+O29*O$6+Q29*Q$6+S29*S$6+U29*U$6+W29*W$6+Y29*Y$6+AA29*AA$6+AC29*AC$6+AE29*$AE$6+AG29*AG$6+AI29*AI$6+AK29*AK$6+AM29*AM$6+AO29*AO$6+AQ29*AQ$6+AS29*AS$6+AU29*AU$6+AW29*AW$6+AY29*AY$6+BA29*BA$6+BC29*BC$6+BE29*BE$6+BG29*BG$6+BI29*BI$6+BK29*BK$6+BM29*BM$6+BO29*BO$6+BQ29*BQ$6+BS29*BS$6+BU29*BU$6+BW29*BW$6+BY29*BY$6+CA29*CA$6+CC29*CC$6+CE29*CE$6+CG29*CG$6</f>
        <v>186775</v>
      </c>
      <c r="CM29" s="23"/>
      <c r="CN29" s="27" t="n">
        <f aca="false">CH29-CK29</f>
        <v>2015</v>
      </c>
      <c r="CO29" s="29" t="n">
        <f aca="false">CI29-CL29</f>
        <v>647745</v>
      </c>
    </row>
    <row r="30" customFormat="false" ht="12.75" hidden="false" customHeight="false" outlineLevel="0" collapsed="false">
      <c r="A30" s="15" t="n">
        <v>37529</v>
      </c>
      <c r="B30" s="18" t="n">
        <v>0</v>
      </c>
      <c r="C30" s="19" t="n">
        <v>22050</v>
      </c>
      <c r="D30" s="18" t="n">
        <v>0</v>
      </c>
      <c r="E30" s="19" t="n">
        <v>0</v>
      </c>
      <c r="F30" s="18" t="n">
        <v>0</v>
      </c>
      <c r="G30" s="19" t="n">
        <v>0</v>
      </c>
      <c r="H30" s="18" t="n">
        <v>0</v>
      </c>
      <c r="I30" s="19" t="n">
        <v>0</v>
      </c>
      <c r="J30" s="18" t="n">
        <v>0</v>
      </c>
      <c r="K30" s="19" t="n">
        <v>0</v>
      </c>
      <c r="L30" s="18" t="n">
        <v>0</v>
      </c>
      <c r="M30" s="19" t="n">
        <v>28950</v>
      </c>
      <c r="N30" s="18" t="n">
        <v>0</v>
      </c>
      <c r="O30" s="19" t="n">
        <v>80700</v>
      </c>
      <c r="P30" s="18" t="n">
        <v>90</v>
      </c>
      <c r="Q30" s="19" t="n">
        <v>129900</v>
      </c>
      <c r="R30" s="18" t="n">
        <v>0</v>
      </c>
      <c r="S30" s="19" t="n">
        <v>53250</v>
      </c>
      <c r="T30" s="18" t="n">
        <v>600</v>
      </c>
      <c r="U30" s="19" t="n">
        <v>56250</v>
      </c>
      <c r="V30" s="18" t="n">
        <v>450</v>
      </c>
      <c r="W30" s="19" t="n">
        <v>53100</v>
      </c>
      <c r="X30" s="18" t="n">
        <v>90</v>
      </c>
      <c r="Y30" s="19" t="n">
        <v>56400</v>
      </c>
      <c r="Z30" s="18" t="n">
        <v>8100</v>
      </c>
      <c r="AA30" s="19" t="n">
        <v>0</v>
      </c>
      <c r="AB30" s="18" t="n">
        <v>90</v>
      </c>
      <c r="AC30" s="19" t="n">
        <v>34800</v>
      </c>
      <c r="AD30" s="18" t="n">
        <v>0</v>
      </c>
      <c r="AE30" s="19" t="n">
        <v>35400</v>
      </c>
      <c r="AF30" s="18" t="n">
        <v>30</v>
      </c>
      <c r="AG30" s="19" t="n">
        <v>39150</v>
      </c>
      <c r="AH30" s="18" t="n">
        <v>0</v>
      </c>
      <c r="AI30" s="19" t="n">
        <v>34950</v>
      </c>
      <c r="AJ30" s="18" t="n">
        <v>1050</v>
      </c>
      <c r="AK30" s="19" t="n">
        <v>23250</v>
      </c>
      <c r="AL30" s="18" t="n">
        <v>0</v>
      </c>
      <c r="AM30" s="19" t="n">
        <v>25950</v>
      </c>
      <c r="AN30" s="18" t="n">
        <v>450</v>
      </c>
      <c r="AO30" s="19" t="n">
        <v>21450</v>
      </c>
      <c r="AP30" s="18" t="n">
        <v>1950</v>
      </c>
      <c r="AQ30" s="19" t="n">
        <v>10200</v>
      </c>
      <c r="AR30" s="18" t="n">
        <v>60</v>
      </c>
      <c r="AS30" s="19" t="n">
        <v>15900</v>
      </c>
      <c r="AT30" s="18" t="n">
        <v>450</v>
      </c>
      <c r="AU30" s="19" t="n">
        <v>13500</v>
      </c>
      <c r="AV30" s="18" t="n">
        <v>0</v>
      </c>
      <c r="AW30" s="19" t="n">
        <v>15750</v>
      </c>
      <c r="AX30" s="18" t="n">
        <v>30</v>
      </c>
      <c r="AY30" s="19" t="n">
        <v>14550</v>
      </c>
      <c r="AZ30" s="18" t="n">
        <v>0</v>
      </c>
      <c r="BA30" s="19" t="n">
        <v>7500</v>
      </c>
      <c r="BB30" s="18" t="n">
        <v>0</v>
      </c>
      <c r="BC30" s="19" t="n">
        <v>9750</v>
      </c>
      <c r="BD30" s="18" t="n">
        <v>0</v>
      </c>
      <c r="BE30" s="19" t="n">
        <v>9000</v>
      </c>
      <c r="BF30" s="18" t="n">
        <v>60</v>
      </c>
      <c r="BG30" s="19" t="n">
        <v>7650</v>
      </c>
      <c r="BH30" s="18" t="n">
        <v>0</v>
      </c>
      <c r="BI30" s="19" t="n">
        <v>8100</v>
      </c>
      <c r="BJ30" s="18" t="n">
        <v>0</v>
      </c>
      <c r="BK30" s="19" t="n">
        <v>4650</v>
      </c>
      <c r="BL30" s="18" t="n">
        <v>1050</v>
      </c>
      <c r="BM30" s="19" t="n">
        <v>600</v>
      </c>
      <c r="BN30" s="18" t="n">
        <v>0</v>
      </c>
      <c r="BO30" s="19" t="n">
        <v>0</v>
      </c>
      <c r="BP30" s="18" t="n">
        <v>30</v>
      </c>
      <c r="BQ30" s="19" t="n">
        <v>6900</v>
      </c>
      <c r="BR30" s="18" t="n">
        <v>0</v>
      </c>
      <c r="BS30" s="19" t="n">
        <v>0</v>
      </c>
      <c r="BT30" s="18" t="n">
        <v>900</v>
      </c>
      <c r="BU30" s="19" t="n">
        <v>0</v>
      </c>
      <c r="BV30" s="18" t="n">
        <v>0</v>
      </c>
      <c r="BW30" s="19" t="n">
        <v>0</v>
      </c>
      <c r="BX30" s="18" t="n">
        <v>0</v>
      </c>
      <c r="BY30" s="19" t="n">
        <v>0</v>
      </c>
      <c r="BZ30" s="18" t="n">
        <v>0</v>
      </c>
      <c r="CA30" s="19" t="n">
        <v>0</v>
      </c>
      <c r="CB30" s="18" t="n">
        <v>0</v>
      </c>
      <c r="CC30" s="19" t="n">
        <v>0</v>
      </c>
      <c r="CD30" s="18" t="n">
        <v>0</v>
      </c>
      <c r="CE30" s="19" t="n">
        <v>0</v>
      </c>
      <c r="CF30" s="18" t="n">
        <v>0</v>
      </c>
      <c r="CG30" s="20" t="n">
        <v>0</v>
      </c>
      <c r="CH30" s="31" t="n">
        <f aca="false">B30+D30+F30+H30+J30+L30+N30+P30+R30+T30+V30+X30+Z30+AB30+AD30+AF30+AH30+AJ30+AL30+AN30+AP30+AR30+AT30+AV30+AX30+AZ30+BB30+BD30+BF30+BH30+BJ30+BL30+BN30+BP30+BR30+BT30+BV30+BX30+BZ30+CB30+CD30+CF30</f>
        <v>15480</v>
      </c>
      <c r="CI30" s="32" t="n">
        <f aca="false">C30+E30+G30+I30+K30+M30+O30+Q30+S30+U30+W30+Y30+AA30+AC30+AE30+AG30+AI30+AK30+AM30+AO30+AQ30+AS30+AU30+AW30+AY30+BA30+BC30+BE30+BG30+BI30+BK30+BM30+BO30+BQ30+BS30+BU30+BW30+BY30+CA30+CC30+CE30+CG30</f>
        <v>819600</v>
      </c>
      <c r="CJ30" s="23"/>
      <c r="CK30" s="24" t="n">
        <f aca="false">B30*B$6+D30*D$6+F30*F$6+H30*H$6+J30*J$6+L30*L$6+N30*N$6+P30*P$6+R30*R$6+T30*T$6+V30*V$6+X30*X$6+Z30*Z$6+AB30*AB$6+AD30*$AE$6+AF30*AF$6+AH30*AH$6+AJ30*AJ$6+AL30*AL$6+AN30*AN$6+AP30*AP$6+AR30*AR$6+AT30*AT$6+AV30*AV$6+AX30*AX$6+AZ30*AZ$6+BB30*BB$6+BD30*BD$6+BF30*BF$6+BH30*BH$6+BJ30*BJ$6+BL30*BL$6+BN30*BN$6+BP30*BP$6+BR30*BR$6+BT30*BT$6+BV30*BV$6+BX30*BX$6+BZ30*BZ$6+CB30*CB$6+CD30*CD$6+CF30*CF$6</f>
        <v>13530</v>
      </c>
      <c r="CL30" s="25" t="n">
        <f aca="false">C30*C$6+E30*E$6+G30*G$6+I30*I$6+K30*K$6+M30*M$6+O30*O$6+Q30*Q$6+S30*S$6+U30*U$6+W30*W$6+Y30*Y$6+AA30*AA$6+AC30*AC$6+AE30*$AE$6+AG30*AG$6+AI30*AI$6+AK30*AK$6+AM30*AM$6+AO30*AO$6+AQ30*AQ$6+AS30*AS$6+AU30*AU$6+AW30*AW$6+AY30*AY$6+BA30*BA$6+BC30*BC$6+BE30*BE$6+BG30*BG$6+BI30*BI$6+BK30*BK$6+BM30*BM$6+BO30*BO$6+BQ30*BQ$6+BS30*BS$6+BU30*BU$6+BW30*BW$6+BY30*BY$6+CA30*CA$6+CC30*CC$6+CE30*CE$6+CG30*CG$6</f>
        <v>176250</v>
      </c>
      <c r="CM30" s="23"/>
      <c r="CN30" s="27" t="n">
        <f aca="false">CH30-CK30</f>
        <v>1950</v>
      </c>
      <c r="CO30" s="29" t="n">
        <f aca="false">CI30-CL30</f>
        <v>643350</v>
      </c>
    </row>
    <row r="31" customFormat="false" ht="12.75" hidden="false" customHeight="false" outlineLevel="0" collapsed="false">
      <c r="A31" s="15" t="n">
        <v>37560</v>
      </c>
      <c r="B31" s="18" t="n">
        <v>0</v>
      </c>
      <c r="C31" s="19" t="n">
        <v>15965</v>
      </c>
      <c r="D31" s="18" t="n">
        <v>0</v>
      </c>
      <c r="E31" s="19" t="n">
        <v>0</v>
      </c>
      <c r="F31" s="18" t="n">
        <v>0</v>
      </c>
      <c r="G31" s="19" t="n">
        <v>0</v>
      </c>
      <c r="H31" s="18" t="n">
        <v>0</v>
      </c>
      <c r="I31" s="19" t="n">
        <v>0</v>
      </c>
      <c r="J31" s="18" t="n">
        <v>0</v>
      </c>
      <c r="K31" s="19" t="n">
        <v>0</v>
      </c>
      <c r="L31" s="18" t="n">
        <v>0</v>
      </c>
      <c r="M31" s="19" t="n">
        <v>51770</v>
      </c>
      <c r="N31" s="18" t="n">
        <v>0</v>
      </c>
      <c r="O31" s="19" t="n">
        <v>79825</v>
      </c>
      <c r="P31" s="18" t="n">
        <v>93</v>
      </c>
      <c r="Q31" s="19" t="n">
        <v>127875</v>
      </c>
      <c r="R31" s="18" t="n">
        <v>0</v>
      </c>
      <c r="S31" s="19" t="n">
        <v>52545</v>
      </c>
      <c r="T31" s="18" t="n">
        <v>620</v>
      </c>
      <c r="U31" s="19" t="n">
        <v>55490</v>
      </c>
      <c r="V31" s="18" t="n">
        <v>465</v>
      </c>
      <c r="W31" s="19" t="n">
        <v>52545</v>
      </c>
      <c r="X31" s="18" t="n">
        <v>93</v>
      </c>
      <c r="Y31" s="19" t="n">
        <v>55490</v>
      </c>
      <c r="Z31" s="18" t="n">
        <v>7595</v>
      </c>
      <c r="AA31" s="19" t="n">
        <v>0</v>
      </c>
      <c r="AB31" s="18" t="n">
        <v>93</v>
      </c>
      <c r="AC31" s="19" t="n">
        <v>32550</v>
      </c>
      <c r="AD31" s="18" t="n">
        <v>0</v>
      </c>
      <c r="AE31" s="19" t="n">
        <v>34875</v>
      </c>
      <c r="AF31" s="18" t="n">
        <v>31</v>
      </c>
      <c r="AG31" s="19" t="n">
        <v>34875</v>
      </c>
      <c r="AH31" s="18" t="n">
        <v>0</v>
      </c>
      <c r="AI31" s="19" t="n">
        <v>34410</v>
      </c>
      <c r="AJ31" s="18" t="n">
        <v>1085</v>
      </c>
      <c r="AK31" s="19" t="n">
        <v>22940</v>
      </c>
      <c r="AL31" s="18" t="n">
        <v>0</v>
      </c>
      <c r="AM31" s="19" t="n">
        <v>25110</v>
      </c>
      <c r="AN31" s="18" t="n">
        <v>465</v>
      </c>
      <c r="AO31" s="19" t="n">
        <v>20770</v>
      </c>
      <c r="AP31" s="18" t="n">
        <v>1860</v>
      </c>
      <c r="AQ31" s="19" t="n">
        <v>9920</v>
      </c>
      <c r="AR31" s="18" t="n">
        <v>62</v>
      </c>
      <c r="AS31" s="19" t="n">
        <v>15345</v>
      </c>
      <c r="AT31" s="18" t="n">
        <v>310</v>
      </c>
      <c r="AU31" s="19" t="n">
        <v>13175</v>
      </c>
      <c r="AV31" s="18" t="n">
        <v>0</v>
      </c>
      <c r="AW31" s="19" t="n">
        <v>15345</v>
      </c>
      <c r="AX31" s="18" t="n">
        <v>31</v>
      </c>
      <c r="AY31" s="19" t="n">
        <v>14260</v>
      </c>
      <c r="AZ31" s="18" t="n">
        <v>0</v>
      </c>
      <c r="BA31" s="19" t="n">
        <v>6975</v>
      </c>
      <c r="BB31" s="18" t="n">
        <v>0</v>
      </c>
      <c r="BC31" s="19" t="n">
        <v>9455</v>
      </c>
      <c r="BD31" s="18" t="n">
        <v>0</v>
      </c>
      <c r="BE31" s="19" t="n">
        <v>8680</v>
      </c>
      <c r="BF31" s="18" t="n">
        <v>31</v>
      </c>
      <c r="BG31" s="19" t="n">
        <v>7440</v>
      </c>
      <c r="BH31" s="18" t="n">
        <v>0</v>
      </c>
      <c r="BI31" s="19" t="n">
        <v>7905</v>
      </c>
      <c r="BJ31" s="18" t="n">
        <v>0</v>
      </c>
      <c r="BK31" s="19" t="n">
        <v>4340</v>
      </c>
      <c r="BL31" s="18" t="n">
        <v>930</v>
      </c>
      <c r="BM31" s="19" t="n">
        <v>620</v>
      </c>
      <c r="BN31" s="18" t="n">
        <v>0</v>
      </c>
      <c r="BO31" s="19" t="n">
        <v>0</v>
      </c>
      <c r="BP31" s="18" t="n">
        <v>31</v>
      </c>
      <c r="BQ31" s="19" t="n">
        <v>6820</v>
      </c>
      <c r="BR31" s="18" t="n">
        <v>0</v>
      </c>
      <c r="BS31" s="19" t="n">
        <v>0</v>
      </c>
      <c r="BT31" s="18" t="n">
        <v>930</v>
      </c>
      <c r="BU31" s="19" t="n">
        <v>0</v>
      </c>
      <c r="BV31" s="18" t="n">
        <v>0</v>
      </c>
      <c r="BW31" s="19" t="n">
        <v>0</v>
      </c>
      <c r="BX31" s="18" t="n">
        <v>0</v>
      </c>
      <c r="BY31" s="19" t="n">
        <v>0</v>
      </c>
      <c r="BZ31" s="18" t="n">
        <v>0</v>
      </c>
      <c r="CA31" s="19" t="n">
        <v>0</v>
      </c>
      <c r="CB31" s="18" t="n">
        <v>0</v>
      </c>
      <c r="CC31" s="19" t="n">
        <v>0</v>
      </c>
      <c r="CD31" s="18" t="n">
        <v>0</v>
      </c>
      <c r="CE31" s="19" t="n">
        <v>0</v>
      </c>
      <c r="CF31" s="18" t="n">
        <v>0</v>
      </c>
      <c r="CG31" s="20" t="n">
        <v>0</v>
      </c>
      <c r="CH31" s="31" t="n">
        <f aca="false">B31+D31+F31+H31+J31+L31+N31+P31+R31+T31+V31+X31+Z31+AB31+AD31+AF31+AH31+AJ31+AL31+AN31+AP31+AR31+AT31+AV31+AX31+AZ31+BB31+BD31+BF31+BH31+BJ31+BL31+BN31+BP31+BR31+BT31+BV31+BX31+BZ31+CB31+CD31+CF31</f>
        <v>14725</v>
      </c>
      <c r="CI31" s="32" t="n">
        <f aca="false">C31+E31+G31+I31+K31+M31+O31+Q31+S31+U31+W31+Y31+AA31+AC31+AE31+AG31+AI31+AK31+AM31+AO31+AQ31+AS31+AU31+AW31+AY31+BA31+BC31+BE31+BG31+BI31+BK31+BM31+BO31+BQ31+BS31+BU31+BW31+BY31+CA31+CC31+CE31+CG31</f>
        <v>817315</v>
      </c>
      <c r="CJ31" s="23"/>
      <c r="CK31" s="24" t="n">
        <f aca="false">B31*B$6+D31*D$6+F31*F$6+H31*H$6+J31*J$6+L31*L$6+N31*N$6+P31*P$6+R31*R$6+T31*T$6+V31*V$6+X31*X$6+Z31*Z$6+AB31*AB$6+AD31*$AE$6+AF31*AF$6+AH31*AH$6+AJ31*AJ$6+AL31*AL$6+AN31*AN$6+AP31*AP$6+AR31*AR$6+AT31*AT$6+AV31*AV$6+AX31*AX$6+AZ31*AZ$6+BB31*BB$6+BD31*BD$6+BF31*BF$6+BH31*BH$6+BJ31*BJ$6+BL31*BL$6+BN31*BN$6+BP31*BP$6+BR31*BR$6+BT31*BT$6+BV31*BV$6+BX31*BX$6+BZ31*BZ$6+CB31*CB$6+CD31*CD$6+CF31*CF$6</f>
        <v>12865</v>
      </c>
      <c r="CL31" s="25" t="n">
        <f aca="false">C31*C$6+E31*E$6+G31*G$6+I31*I$6+K31*K$6+M31*M$6+O31*O$6+Q31*Q$6+S31*S$6+U31*U$6+W31*W$6+Y31*Y$6+AA31*AA$6+AC31*AC$6+AE31*$AE$6+AG31*AG$6+AI31*AI$6+AK31*AK$6+AM31*AM$6+AO31*AO$6+AQ31*AQ$6+AS31*AS$6+AU31*AU$6+AW31*AW$6+AY31*AY$6+BA31*BA$6+BC31*BC$6+BE31*BE$6+BG31*BG$6+BI31*BI$6+BK31*BK$6+BM31*BM$6+BO31*BO$6+BQ31*BQ$6+BS31*BS$6+BU31*BU$6+BW31*BW$6+BY31*BY$6+CA31*CA$6+CC31*CC$6+CE31*CE$6+CG31*CG$6</f>
        <v>167090</v>
      </c>
      <c r="CM31" s="23"/>
      <c r="CN31" s="27" t="n">
        <f aca="false">CH31-CK31</f>
        <v>1860</v>
      </c>
      <c r="CO31" s="29" t="n">
        <f aca="false">CI31-CL31</f>
        <v>650225</v>
      </c>
    </row>
    <row r="32" customFormat="false" ht="12.75" hidden="false" customHeight="false" outlineLevel="0" collapsed="false">
      <c r="A32" s="15" t="n">
        <v>37590</v>
      </c>
      <c r="B32" s="18" t="n">
        <v>0</v>
      </c>
      <c r="C32" s="19" t="n">
        <v>11400</v>
      </c>
      <c r="D32" s="18" t="n">
        <v>0</v>
      </c>
      <c r="E32" s="19" t="n">
        <v>0</v>
      </c>
      <c r="F32" s="18" t="n">
        <v>0</v>
      </c>
      <c r="G32" s="19" t="n">
        <v>0</v>
      </c>
      <c r="H32" s="18" t="n">
        <v>0</v>
      </c>
      <c r="I32" s="19" t="n">
        <v>0</v>
      </c>
      <c r="J32" s="18" t="n">
        <v>0</v>
      </c>
      <c r="K32" s="19" t="n">
        <v>0</v>
      </c>
      <c r="L32" s="18" t="n">
        <v>0</v>
      </c>
      <c r="M32" s="19" t="n">
        <v>51750</v>
      </c>
      <c r="N32" s="18" t="n">
        <v>0</v>
      </c>
      <c r="O32" s="19" t="n">
        <v>79050</v>
      </c>
      <c r="P32" s="18" t="n">
        <v>90</v>
      </c>
      <c r="Q32" s="19" t="n">
        <v>126000</v>
      </c>
      <c r="R32" s="18" t="n">
        <v>0</v>
      </c>
      <c r="S32" s="19" t="n">
        <v>52050</v>
      </c>
      <c r="T32" s="18" t="n">
        <v>600</v>
      </c>
      <c r="U32" s="19" t="n">
        <v>54600</v>
      </c>
      <c r="V32" s="18" t="n">
        <v>450</v>
      </c>
      <c r="W32" s="19" t="n">
        <v>51750</v>
      </c>
      <c r="X32" s="18" t="n">
        <v>90</v>
      </c>
      <c r="Y32" s="19" t="n">
        <v>54600</v>
      </c>
      <c r="Z32" s="18" t="n">
        <v>7200</v>
      </c>
      <c r="AA32" s="19" t="n">
        <v>0</v>
      </c>
      <c r="AB32" s="18" t="n">
        <v>90</v>
      </c>
      <c r="AC32" s="19" t="n">
        <v>30300</v>
      </c>
      <c r="AD32" s="18" t="n">
        <v>0</v>
      </c>
      <c r="AE32" s="19" t="n">
        <v>34500</v>
      </c>
      <c r="AF32" s="18" t="n">
        <v>30</v>
      </c>
      <c r="AG32" s="19" t="n">
        <v>30750</v>
      </c>
      <c r="AH32" s="18" t="n">
        <v>0</v>
      </c>
      <c r="AI32" s="19" t="n">
        <v>33900</v>
      </c>
      <c r="AJ32" s="18" t="n">
        <v>1050</v>
      </c>
      <c r="AK32" s="19" t="n">
        <v>22650</v>
      </c>
      <c r="AL32" s="18" t="n">
        <v>0</v>
      </c>
      <c r="AM32" s="19" t="n">
        <v>24150</v>
      </c>
      <c r="AN32" s="18" t="n">
        <v>450</v>
      </c>
      <c r="AO32" s="19" t="n">
        <v>20100</v>
      </c>
      <c r="AP32" s="18" t="n">
        <v>1650</v>
      </c>
      <c r="AQ32" s="19" t="n">
        <v>9600</v>
      </c>
      <c r="AR32" s="18" t="n">
        <v>60</v>
      </c>
      <c r="AS32" s="19" t="n">
        <v>14850</v>
      </c>
      <c r="AT32" s="18" t="n">
        <v>300</v>
      </c>
      <c r="AU32" s="19" t="n">
        <v>12900</v>
      </c>
      <c r="AV32" s="18" t="n">
        <v>0</v>
      </c>
      <c r="AW32" s="19" t="n">
        <v>14850</v>
      </c>
      <c r="AX32" s="18" t="n">
        <v>30</v>
      </c>
      <c r="AY32" s="19" t="n">
        <v>13950</v>
      </c>
      <c r="AZ32" s="18" t="n">
        <v>0</v>
      </c>
      <c r="BA32" s="19" t="n">
        <v>6600</v>
      </c>
      <c r="BB32" s="18" t="n">
        <v>0</v>
      </c>
      <c r="BC32" s="19" t="n">
        <v>9300</v>
      </c>
      <c r="BD32" s="18" t="n">
        <v>0</v>
      </c>
      <c r="BE32" s="19" t="n">
        <v>8400</v>
      </c>
      <c r="BF32" s="18" t="n">
        <v>30</v>
      </c>
      <c r="BG32" s="19" t="n">
        <v>7050</v>
      </c>
      <c r="BH32" s="18" t="n">
        <v>0</v>
      </c>
      <c r="BI32" s="19" t="n">
        <v>7800</v>
      </c>
      <c r="BJ32" s="18" t="n">
        <v>0</v>
      </c>
      <c r="BK32" s="19" t="n">
        <v>4050</v>
      </c>
      <c r="BL32" s="18" t="n">
        <v>900</v>
      </c>
      <c r="BM32" s="19" t="n">
        <v>600</v>
      </c>
      <c r="BN32" s="18" t="n">
        <v>0</v>
      </c>
      <c r="BO32" s="19" t="n">
        <v>0</v>
      </c>
      <c r="BP32" s="18" t="n">
        <v>30</v>
      </c>
      <c r="BQ32" s="19" t="n">
        <v>6600</v>
      </c>
      <c r="BR32" s="18" t="n">
        <v>0</v>
      </c>
      <c r="BS32" s="19" t="n">
        <v>0</v>
      </c>
      <c r="BT32" s="18" t="n">
        <v>900</v>
      </c>
      <c r="BU32" s="19" t="n">
        <v>0</v>
      </c>
      <c r="BV32" s="18" t="n">
        <v>0</v>
      </c>
      <c r="BW32" s="19" t="n">
        <v>0</v>
      </c>
      <c r="BX32" s="18" t="n">
        <v>0</v>
      </c>
      <c r="BY32" s="19" t="n">
        <v>0</v>
      </c>
      <c r="BZ32" s="18" t="n">
        <v>0</v>
      </c>
      <c r="CA32" s="19" t="n">
        <v>0</v>
      </c>
      <c r="CB32" s="18" t="n">
        <v>0</v>
      </c>
      <c r="CC32" s="19" t="n">
        <v>0</v>
      </c>
      <c r="CD32" s="18" t="n">
        <v>0</v>
      </c>
      <c r="CE32" s="19" t="n">
        <v>0</v>
      </c>
      <c r="CF32" s="18" t="n">
        <v>0</v>
      </c>
      <c r="CG32" s="20" t="n">
        <v>0</v>
      </c>
      <c r="CH32" s="31" t="n">
        <f aca="false">B32+D32+F32+H32+J32+L32+N32+P32+R32+T32+V32+X32+Z32+AB32+AD32+AF32+AH32+AJ32+AL32+AN32+AP32+AR32+AT32+AV32+AX32+AZ32+BB32+BD32+BF32+BH32+BJ32+BL32+BN32+BP32+BR32+BT32+BV32+BX32+BZ32+CB32+CD32+CF32</f>
        <v>13950</v>
      </c>
      <c r="CI32" s="32" t="n">
        <f aca="false">C32+E32+G32+I32+K32+M32+O32+Q32+S32+U32+W32+Y32+AA32+AC32+AE32+AG32+AI32+AK32+AM32+AO32+AQ32+AS32+AU32+AW32+AY32+BA32+BC32+BE32+BG32+BI32+BK32+BM32+BO32+BQ32+BS32+BU32+BW32+BY32+CA32+CC32+CE32+CG32</f>
        <v>794100</v>
      </c>
      <c r="CJ32" s="23"/>
      <c r="CK32" s="24" t="n">
        <f aca="false">B32*B$6+D32*D$6+F32*F$6+H32*H$6+J32*J$6+L32*L$6+N32*N$6+P32*P$6+R32*R$6+T32*T$6+V32*V$6+X32*X$6+Z32*Z$6+AB32*AB$6+AD32*$AE$6+AF32*AF$6+AH32*AH$6+AJ32*AJ$6+AL32*AL$6+AN32*AN$6+AP32*AP$6+AR32*AR$6+AT32*AT$6+AV32*AV$6+AX32*AX$6+AZ32*AZ$6+BB32*BB$6+BD32*BD$6+BF32*BF$6+BH32*BH$6+BJ32*BJ$6+BL32*BL$6+BN32*BN$6+BP32*BP$6+BR32*BR$6+BT32*BT$6+BV32*BV$6+BX32*BX$6+BZ32*BZ$6+CB32*CB$6+CD32*CD$6+CF32*CF$6</f>
        <v>12300</v>
      </c>
      <c r="CL32" s="25" t="n">
        <f aca="false">C32*C$6+E32*E$6+G32*G$6+I32*I$6+K32*K$6+M32*M$6+O32*O$6+Q32*Q$6+S32*S$6+U32*U$6+W32*W$6+Y32*Y$6+AA32*AA$6+AC32*AC$6+AE32*$AE$6+AG32*AG$6+AI32*AI$6+AK32*AK$6+AM32*AM$6+AO32*AO$6+AQ32*AQ$6+AS32*AS$6+AU32*AU$6+AW32*AW$6+AY32*AY$6+BA32*BA$6+BC32*BC$6+BE32*BE$6+BG32*BG$6+BI32*BI$6+BK32*BK$6+BM32*BM$6+BO32*BO$6+BQ32*BQ$6+BS32*BS$6+BU32*BU$6+BW32*BW$6+BY32*BY$6+CA32*CA$6+CC32*CC$6+CE32*CE$6+CG32*CG$6</f>
        <v>159750</v>
      </c>
      <c r="CM32" s="23"/>
      <c r="CN32" s="27" t="n">
        <f aca="false">CH32-CK32</f>
        <v>1650</v>
      </c>
      <c r="CO32" s="29" t="n">
        <f aca="false">CI32-CL32</f>
        <v>634350</v>
      </c>
    </row>
    <row r="33" customFormat="false" ht="12.75" hidden="false" customHeight="false" outlineLevel="0" collapsed="false">
      <c r="A33" s="15" t="n">
        <v>37621</v>
      </c>
      <c r="B33" s="18" t="n">
        <v>0</v>
      </c>
      <c r="C33" s="19" t="n">
        <v>12245</v>
      </c>
      <c r="D33" s="18" t="n">
        <v>0</v>
      </c>
      <c r="E33" s="19" t="n">
        <v>0</v>
      </c>
      <c r="F33" s="18" t="n">
        <v>0</v>
      </c>
      <c r="G33" s="19" t="n">
        <v>0</v>
      </c>
      <c r="H33" s="18" t="n">
        <v>0</v>
      </c>
      <c r="I33" s="19" t="n">
        <v>0</v>
      </c>
      <c r="J33" s="18" t="n">
        <v>0</v>
      </c>
      <c r="K33" s="19" t="n">
        <v>0</v>
      </c>
      <c r="L33" s="18" t="n">
        <v>0</v>
      </c>
      <c r="M33" s="19" t="n">
        <v>51770</v>
      </c>
      <c r="N33" s="18" t="n">
        <v>0</v>
      </c>
      <c r="O33" s="19" t="n">
        <v>78430</v>
      </c>
      <c r="P33" s="18" t="n">
        <v>93</v>
      </c>
      <c r="Q33" s="19" t="n">
        <v>124000</v>
      </c>
      <c r="R33" s="18" t="n">
        <v>0</v>
      </c>
      <c r="S33" s="19" t="n">
        <v>51305</v>
      </c>
      <c r="T33" s="18" t="n">
        <v>620</v>
      </c>
      <c r="U33" s="19" t="n">
        <v>53785</v>
      </c>
      <c r="V33" s="18" t="n">
        <v>465</v>
      </c>
      <c r="W33" s="19" t="n">
        <v>51150</v>
      </c>
      <c r="X33" s="18" t="n">
        <v>93</v>
      </c>
      <c r="Y33" s="19" t="n">
        <v>53630</v>
      </c>
      <c r="Z33" s="18" t="n">
        <v>6820</v>
      </c>
      <c r="AA33" s="19" t="n">
        <v>0</v>
      </c>
      <c r="AB33" s="18" t="n">
        <v>93</v>
      </c>
      <c r="AC33" s="19" t="n">
        <v>28365</v>
      </c>
      <c r="AD33" s="18" t="n">
        <v>0</v>
      </c>
      <c r="AE33" s="19" t="n">
        <v>33945</v>
      </c>
      <c r="AF33" s="18" t="n">
        <v>31</v>
      </c>
      <c r="AG33" s="19" t="n">
        <v>26505</v>
      </c>
      <c r="AH33" s="18" t="n">
        <v>0</v>
      </c>
      <c r="AI33" s="19" t="n">
        <v>33480</v>
      </c>
      <c r="AJ33" s="18" t="n">
        <v>930</v>
      </c>
      <c r="AK33" s="19" t="n">
        <v>22320</v>
      </c>
      <c r="AL33" s="18" t="n">
        <v>0</v>
      </c>
      <c r="AM33" s="19" t="n">
        <v>23405</v>
      </c>
      <c r="AN33" s="18" t="n">
        <v>465</v>
      </c>
      <c r="AO33" s="19" t="n">
        <v>19530</v>
      </c>
      <c r="AP33" s="18" t="n">
        <v>1550</v>
      </c>
      <c r="AQ33" s="19" t="n">
        <v>9300</v>
      </c>
      <c r="AR33" s="18" t="n">
        <v>62</v>
      </c>
      <c r="AS33" s="19" t="n">
        <v>14260</v>
      </c>
      <c r="AT33" s="18" t="n">
        <v>310</v>
      </c>
      <c r="AU33" s="19" t="n">
        <v>12555</v>
      </c>
      <c r="AV33" s="18" t="n">
        <v>0</v>
      </c>
      <c r="AW33" s="19" t="n">
        <v>14415</v>
      </c>
      <c r="AX33" s="18" t="n">
        <v>31</v>
      </c>
      <c r="AY33" s="19" t="n">
        <v>13795</v>
      </c>
      <c r="AZ33" s="18" t="n">
        <v>0</v>
      </c>
      <c r="BA33" s="19" t="n">
        <v>6200</v>
      </c>
      <c r="BB33" s="18" t="n">
        <v>0</v>
      </c>
      <c r="BC33" s="19" t="n">
        <v>8990</v>
      </c>
      <c r="BD33" s="18" t="n">
        <v>0</v>
      </c>
      <c r="BE33" s="19" t="n">
        <v>8215</v>
      </c>
      <c r="BF33" s="18" t="n">
        <v>31</v>
      </c>
      <c r="BG33" s="19" t="n">
        <v>6820</v>
      </c>
      <c r="BH33" s="18" t="n">
        <v>0</v>
      </c>
      <c r="BI33" s="19" t="n">
        <v>7750</v>
      </c>
      <c r="BJ33" s="18" t="n">
        <v>0</v>
      </c>
      <c r="BK33" s="19" t="n">
        <v>3875</v>
      </c>
      <c r="BL33" s="18" t="n">
        <v>930</v>
      </c>
      <c r="BM33" s="19" t="n">
        <v>465</v>
      </c>
      <c r="BN33" s="18" t="n">
        <v>0</v>
      </c>
      <c r="BO33" s="19" t="n">
        <v>0</v>
      </c>
      <c r="BP33" s="18" t="n">
        <v>31</v>
      </c>
      <c r="BQ33" s="19" t="n">
        <v>6510</v>
      </c>
      <c r="BR33" s="18" t="n">
        <v>0</v>
      </c>
      <c r="BS33" s="19" t="n">
        <v>0</v>
      </c>
      <c r="BT33" s="18" t="n">
        <v>775</v>
      </c>
      <c r="BU33" s="19" t="n">
        <v>0</v>
      </c>
      <c r="BV33" s="18" t="n">
        <v>0</v>
      </c>
      <c r="BW33" s="19" t="n">
        <v>0</v>
      </c>
      <c r="BX33" s="18" t="n">
        <v>0</v>
      </c>
      <c r="BY33" s="19" t="n">
        <v>0</v>
      </c>
      <c r="BZ33" s="18" t="n">
        <v>0</v>
      </c>
      <c r="CA33" s="19" t="n">
        <v>0</v>
      </c>
      <c r="CB33" s="18" t="n">
        <v>0</v>
      </c>
      <c r="CC33" s="19" t="n">
        <v>0</v>
      </c>
      <c r="CD33" s="18" t="n">
        <v>0</v>
      </c>
      <c r="CE33" s="19" t="n">
        <v>0</v>
      </c>
      <c r="CF33" s="18" t="n">
        <v>0</v>
      </c>
      <c r="CG33" s="20" t="n">
        <v>0</v>
      </c>
      <c r="CH33" s="31" t="n">
        <f aca="false">B33+D33+F33+H33+J33+L33+N33+P33+R33+T33+V33+X33+Z33+AB33+AD33+AF33+AH33+AJ33+AL33+AN33+AP33+AR33+AT33+AV33+AX33+AZ33+BB33+BD33+BF33+BH33+BJ33+BL33+BN33+BP33+BR33+BT33+BV33+BX33+BZ33+CB33+CD33+CF33</f>
        <v>13330</v>
      </c>
      <c r="CI33" s="32" t="n">
        <f aca="false">C33+E33+G33+I33+K33+M33+O33+Q33+S33+U33+W33+Y33+AA33+AC33+AE33+AG33+AI33+AK33+AM33+AO33+AQ33+AS33+AU33+AW33+AY33+BA33+BC33+BE33+BG33+BI33+BK33+BM33+BO33+BQ33+BS33+BU33+BW33+BY33+CA33+CC33+CE33+CG33</f>
        <v>777015</v>
      </c>
      <c r="CJ33" s="23"/>
      <c r="CK33" s="24" t="n">
        <f aca="false">B33*B$6+D33*D$6+F33*F$6+H33*H$6+J33*J$6+L33*L$6+N33*N$6+P33*P$6+R33*R$6+T33*T$6+V33*V$6+X33*X$6+Z33*Z$6+AB33*AB$6+AD33*$AE$6+AF33*AF$6+AH33*AH$6+AJ33*AJ$6+AL33*AL$6+AN33*AN$6+AP33*AP$6+AR33*AR$6+AT33*AT$6+AV33*AV$6+AX33*AX$6+AZ33*AZ$6+BB33*BB$6+BD33*BD$6+BF33*BF$6+BH33*BH$6+BJ33*BJ$6+BL33*BL$6+BN33*BN$6+BP33*BP$6+BR33*BR$6+BT33*BT$6+BV33*BV$6+BX33*BX$6+BZ33*BZ$6+CB33*CB$6+CD33*CD$6+CF33*CF$6</f>
        <v>11780</v>
      </c>
      <c r="CL33" s="25" t="n">
        <f aca="false">C33*C$6+E33*E$6+G33*G$6+I33*I$6+K33*K$6+M33*M$6+O33*O$6+Q33*Q$6+S33*S$6+U33*U$6+W33*W$6+Y33*Y$6+AA33*AA$6+AC33*AC$6+AE33*$AE$6+AG33*AG$6+AI33*AI$6+AK33*AK$6+AM33*AM$6+AO33*AO$6+AQ33*AQ$6+AS33*AS$6+AU33*AU$6+AW33*AW$6+AY33*AY$6+BA33*BA$6+BC33*BC$6+BE33*BE$6+BG33*BG$6+BI33*BI$6+BK33*BK$6+BM33*BM$6+BO33*BO$6+BQ33*BQ$6+BS33*BS$6+BU33*BU$6+BW33*BW$6+BY33*BY$6+CA33*CA$6+CC33*CC$6+CE33*CE$6+CG33*CG$6</f>
        <v>158100</v>
      </c>
      <c r="CM33" s="23"/>
      <c r="CN33" s="27" t="n">
        <f aca="false">CH33-CK33</f>
        <v>1550</v>
      </c>
      <c r="CO33" s="29" t="n">
        <f aca="false">CI33-CL33</f>
        <v>618915</v>
      </c>
    </row>
    <row r="34" customFormat="false" ht="12.75" hidden="false" customHeight="false" outlineLevel="0" collapsed="false">
      <c r="A34" s="15" t="n">
        <v>37652</v>
      </c>
      <c r="B34" s="18" t="n">
        <v>0</v>
      </c>
      <c r="C34" s="19" t="n">
        <v>27435</v>
      </c>
      <c r="D34" s="18" t="n">
        <v>0</v>
      </c>
      <c r="E34" s="19" t="n">
        <v>0</v>
      </c>
      <c r="F34" s="18" t="n">
        <v>0</v>
      </c>
      <c r="G34" s="19" t="n">
        <v>0</v>
      </c>
      <c r="H34" s="18" t="n">
        <v>0</v>
      </c>
      <c r="I34" s="19" t="n">
        <v>0</v>
      </c>
      <c r="J34" s="18" t="n">
        <v>0</v>
      </c>
      <c r="K34" s="19" t="n">
        <v>0</v>
      </c>
      <c r="L34" s="18" t="n">
        <v>0</v>
      </c>
      <c r="M34" s="19" t="n">
        <v>51770</v>
      </c>
      <c r="N34" s="18" t="n">
        <v>0</v>
      </c>
      <c r="O34" s="19" t="n">
        <v>78430</v>
      </c>
      <c r="P34" s="18" t="n">
        <v>93</v>
      </c>
      <c r="Q34" s="19" t="n">
        <v>122140</v>
      </c>
      <c r="R34" s="18" t="n">
        <v>0</v>
      </c>
      <c r="S34" s="19" t="n">
        <v>50685</v>
      </c>
      <c r="T34" s="18" t="n">
        <v>620</v>
      </c>
      <c r="U34" s="19" t="n">
        <v>53010</v>
      </c>
      <c r="V34" s="18" t="n">
        <v>465</v>
      </c>
      <c r="W34" s="19" t="n">
        <v>50530</v>
      </c>
      <c r="X34" s="18" t="n">
        <v>0</v>
      </c>
      <c r="Y34" s="19" t="n">
        <v>52855</v>
      </c>
      <c r="Z34" s="18" t="n">
        <v>6355</v>
      </c>
      <c r="AA34" s="19" t="n">
        <v>0</v>
      </c>
      <c r="AB34" s="18" t="n">
        <v>62</v>
      </c>
      <c r="AC34" s="19" t="n">
        <v>26505</v>
      </c>
      <c r="AD34" s="18" t="n">
        <v>0</v>
      </c>
      <c r="AE34" s="19" t="n">
        <v>33480</v>
      </c>
      <c r="AF34" s="18" t="n">
        <v>0</v>
      </c>
      <c r="AG34" s="19" t="n">
        <v>22165</v>
      </c>
      <c r="AH34" s="18" t="n">
        <v>0</v>
      </c>
      <c r="AI34" s="19" t="n">
        <v>32860</v>
      </c>
      <c r="AJ34" s="18" t="n">
        <v>930</v>
      </c>
      <c r="AK34" s="19" t="n">
        <v>22010</v>
      </c>
      <c r="AL34" s="18" t="n">
        <v>0</v>
      </c>
      <c r="AM34" s="19" t="n">
        <v>22475</v>
      </c>
      <c r="AN34" s="18" t="n">
        <v>465</v>
      </c>
      <c r="AO34" s="19" t="n">
        <v>18910</v>
      </c>
      <c r="AP34" s="18" t="n">
        <v>1550</v>
      </c>
      <c r="AQ34" s="19" t="n">
        <v>8990</v>
      </c>
      <c r="AR34" s="18" t="n">
        <v>62</v>
      </c>
      <c r="AS34" s="19" t="n">
        <v>13795</v>
      </c>
      <c r="AT34" s="18" t="n">
        <v>310</v>
      </c>
      <c r="AU34" s="19" t="n">
        <v>12245</v>
      </c>
      <c r="AV34" s="18" t="n">
        <v>0</v>
      </c>
      <c r="AW34" s="19" t="n">
        <v>13950</v>
      </c>
      <c r="AX34" s="18" t="n">
        <v>31</v>
      </c>
      <c r="AY34" s="19" t="n">
        <v>13485</v>
      </c>
      <c r="AZ34" s="18" t="n">
        <v>0</v>
      </c>
      <c r="BA34" s="19" t="n">
        <v>5735</v>
      </c>
      <c r="BB34" s="18" t="n">
        <v>0</v>
      </c>
      <c r="BC34" s="19" t="n">
        <v>8835</v>
      </c>
      <c r="BD34" s="18" t="n">
        <v>0</v>
      </c>
      <c r="BE34" s="19" t="n">
        <v>7905</v>
      </c>
      <c r="BF34" s="18" t="n">
        <v>31</v>
      </c>
      <c r="BG34" s="19" t="n">
        <v>6665</v>
      </c>
      <c r="BH34" s="18" t="n">
        <v>0</v>
      </c>
      <c r="BI34" s="19" t="n">
        <v>7595</v>
      </c>
      <c r="BJ34" s="18" t="n">
        <v>0</v>
      </c>
      <c r="BK34" s="19" t="n">
        <v>3565</v>
      </c>
      <c r="BL34" s="18" t="n">
        <v>930</v>
      </c>
      <c r="BM34" s="19" t="n">
        <v>0</v>
      </c>
      <c r="BN34" s="18" t="n">
        <v>0</v>
      </c>
      <c r="BO34" s="19" t="n">
        <v>0</v>
      </c>
      <c r="BP34" s="18" t="n">
        <v>31</v>
      </c>
      <c r="BQ34" s="19" t="n">
        <v>6510</v>
      </c>
      <c r="BR34" s="18" t="n">
        <v>0</v>
      </c>
      <c r="BS34" s="19" t="n">
        <v>0</v>
      </c>
      <c r="BT34" s="18" t="n">
        <v>775</v>
      </c>
      <c r="BU34" s="19" t="n">
        <v>0</v>
      </c>
      <c r="BV34" s="18" t="n">
        <v>0</v>
      </c>
      <c r="BW34" s="19" t="n">
        <v>0</v>
      </c>
      <c r="BX34" s="18" t="n">
        <v>0</v>
      </c>
      <c r="BY34" s="19" t="n">
        <v>0</v>
      </c>
      <c r="BZ34" s="18" t="n">
        <v>0</v>
      </c>
      <c r="CA34" s="19" t="n">
        <v>775</v>
      </c>
      <c r="CB34" s="18" t="n">
        <v>0</v>
      </c>
      <c r="CC34" s="19" t="n">
        <v>0</v>
      </c>
      <c r="CD34" s="18" t="n">
        <v>0</v>
      </c>
      <c r="CE34" s="19" t="n">
        <v>0</v>
      </c>
      <c r="CF34" s="18" t="n">
        <v>0</v>
      </c>
      <c r="CG34" s="20" t="n">
        <v>0</v>
      </c>
      <c r="CH34" s="31" t="n">
        <f aca="false">B34+D34+F34+H34+J34+L34+N34+P34+R34+T34+V34+X34+Z34+AB34+AD34+AF34+AH34+AJ34+AL34+AN34+AP34+AR34+AT34+AV34+AX34+AZ34+BB34+BD34+BF34+BH34+BJ34+BL34+BN34+BP34+BR34+BT34+BV34+BX34+BZ34+CB34+CD34+CF34</f>
        <v>12710</v>
      </c>
      <c r="CI34" s="32" t="n">
        <f aca="false">C34+E34+G34+I34+K34+M34+O34+Q34+S34+U34+W34+Y34+AA34+AC34+AE34+AG34+AI34+AK34+AM34+AO34+AQ34+AS34+AU34+AW34+AY34+BA34+BC34+BE34+BG34+BI34+BK34+BM34+BO34+BQ34+BS34+BU34+BW34+BY34+CA34+CC34+CE34+CG34</f>
        <v>775310</v>
      </c>
      <c r="CJ34" s="23"/>
      <c r="CK34" s="24" t="n">
        <f aca="false">B34*B$6+D34*D$6+F34*F$6+H34*H$6+J34*J$6+L34*L$6+N34*N$6+P34*P$6+R34*R$6+T34*T$6+V34*V$6+X34*X$6+Z34*Z$6+AB34*AB$6+AD34*$AE$6+AF34*AF$6+AH34*AH$6+AJ34*AJ$6+AL34*AL$6+AN34*AN$6+AP34*AP$6+AR34*AR$6+AT34*AT$6+AV34*AV$6+AX34*AX$6+AZ34*AZ$6+BB34*BB$6+BD34*BD$6+BF34*BF$6+BH34*BH$6+BJ34*BJ$6+BL34*BL$6+BN34*BN$6+BP34*BP$6+BR34*BR$6+BT34*BT$6+BV34*BV$6+BX34*BX$6+BZ34*BZ$6+CB34*CB$6+CD34*CD$6+CF34*CF$6</f>
        <v>11160</v>
      </c>
      <c r="CL34" s="25" t="n">
        <f aca="false">C34*C$6+E34*E$6+G34*G$6+I34*I$6+K34*K$6+M34*M$6+O34*O$6+Q34*Q$6+S34*S$6+U34*U$6+W34*W$6+Y34*Y$6+AA34*AA$6+AC34*AC$6+AE34*$AE$6+AG34*AG$6+AI34*AI$6+AK34*AK$6+AM34*AM$6+AO34*AO$6+AQ34*AQ$6+AS34*AS$6+AU34*AU$6+AW34*AW$6+AY34*AY$6+BA34*BA$6+BC34*BC$6+BE34*BE$6+BG34*BG$6+BI34*BI$6+BK34*BK$6+BM34*BM$6+BO34*BO$6+BQ34*BQ$6+BS34*BS$6+BU34*BU$6+BW34*BW$6+BY34*BY$6+CA34*CA$6+CC34*CC$6+CE34*CE$6+CG34*CG$6</f>
        <v>171120</v>
      </c>
      <c r="CM34" s="23"/>
      <c r="CN34" s="27" t="n">
        <f aca="false">CH34-CK34</f>
        <v>1550</v>
      </c>
      <c r="CO34" s="29" t="n">
        <f aca="false">CI34-CL34</f>
        <v>604190</v>
      </c>
    </row>
    <row r="35" customFormat="false" ht="12.75" hidden="false" customHeight="false" outlineLevel="0" collapsed="false">
      <c r="A35" s="15" t="n">
        <v>37680</v>
      </c>
      <c r="B35" s="18" t="n">
        <v>0</v>
      </c>
      <c r="C35" s="19" t="n">
        <v>0</v>
      </c>
      <c r="D35" s="18" t="n">
        <v>0</v>
      </c>
      <c r="E35" s="19" t="n">
        <v>0</v>
      </c>
      <c r="F35" s="18" t="n">
        <v>0</v>
      </c>
      <c r="G35" s="19" t="n">
        <v>0</v>
      </c>
      <c r="H35" s="18" t="n">
        <v>0</v>
      </c>
      <c r="I35" s="19" t="n">
        <v>0</v>
      </c>
      <c r="J35" s="18" t="n">
        <v>0</v>
      </c>
      <c r="K35" s="19" t="n">
        <v>0</v>
      </c>
      <c r="L35" s="18" t="n">
        <v>0</v>
      </c>
      <c r="M35" s="19" t="n">
        <v>0</v>
      </c>
      <c r="N35" s="18" t="n">
        <v>0</v>
      </c>
      <c r="O35" s="19" t="n">
        <v>0</v>
      </c>
      <c r="P35" s="18" t="n">
        <v>84</v>
      </c>
      <c r="Q35" s="19" t="n">
        <v>120400</v>
      </c>
      <c r="R35" s="18" t="n">
        <v>0</v>
      </c>
      <c r="S35" s="19" t="n">
        <v>50120</v>
      </c>
      <c r="T35" s="18" t="n">
        <v>560</v>
      </c>
      <c r="U35" s="19" t="n">
        <v>52220</v>
      </c>
      <c r="V35" s="18" t="n">
        <v>420</v>
      </c>
      <c r="W35" s="19" t="n">
        <v>49840</v>
      </c>
      <c r="X35" s="18" t="n">
        <v>0</v>
      </c>
      <c r="Y35" s="19" t="n">
        <v>51940</v>
      </c>
      <c r="Z35" s="18" t="n">
        <v>6020</v>
      </c>
      <c r="AA35" s="19" t="n">
        <v>0</v>
      </c>
      <c r="AB35" s="18" t="n">
        <v>56</v>
      </c>
      <c r="AC35" s="19" t="n">
        <v>19600</v>
      </c>
      <c r="AD35" s="18" t="n">
        <v>0</v>
      </c>
      <c r="AE35" s="19" t="n">
        <v>33040</v>
      </c>
      <c r="AF35" s="18" t="n">
        <v>0</v>
      </c>
      <c r="AG35" s="19" t="n">
        <v>18060</v>
      </c>
      <c r="AH35" s="18" t="n">
        <v>0</v>
      </c>
      <c r="AI35" s="19" t="n">
        <v>32480</v>
      </c>
      <c r="AJ35" s="18" t="n">
        <v>980</v>
      </c>
      <c r="AK35" s="19" t="n">
        <v>21700</v>
      </c>
      <c r="AL35" s="18" t="n">
        <v>0</v>
      </c>
      <c r="AM35" s="19" t="n">
        <v>21700</v>
      </c>
      <c r="AN35" s="18" t="n">
        <v>420</v>
      </c>
      <c r="AO35" s="19" t="n">
        <v>18340</v>
      </c>
      <c r="AP35" s="18" t="n">
        <v>1400</v>
      </c>
      <c r="AQ35" s="19" t="n">
        <v>8680</v>
      </c>
      <c r="AR35" s="18" t="n">
        <v>56</v>
      </c>
      <c r="AS35" s="19" t="n">
        <v>13300</v>
      </c>
      <c r="AT35" s="18" t="n">
        <v>280</v>
      </c>
      <c r="AU35" s="19" t="n">
        <v>12040</v>
      </c>
      <c r="AV35" s="18" t="n">
        <v>0</v>
      </c>
      <c r="AW35" s="19" t="n">
        <v>13580</v>
      </c>
      <c r="AX35" s="18" t="n">
        <v>28</v>
      </c>
      <c r="AY35" s="19" t="n">
        <v>13160</v>
      </c>
      <c r="AZ35" s="18" t="n">
        <v>0</v>
      </c>
      <c r="BA35" s="19" t="n">
        <v>1820</v>
      </c>
      <c r="BB35" s="18" t="n">
        <v>0</v>
      </c>
      <c r="BC35" s="19" t="n">
        <v>8540</v>
      </c>
      <c r="BD35" s="18" t="n">
        <v>0</v>
      </c>
      <c r="BE35" s="19" t="n">
        <v>7700</v>
      </c>
      <c r="BF35" s="18" t="n">
        <v>28</v>
      </c>
      <c r="BG35" s="19" t="n">
        <v>6440</v>
      </c>
      <c r="BH35" s="18" t="n">
        <v>0</v>
      </c>
      <c r="BI35" s="19" t="n">
        <v>7560</v>
      </c>
      <c r="BJ35" s="18" t="n">
        <v>0</v>
      </c>
      <c r="BK35" s="19" t="n">
        <v>3360</v>
      </c>
      <c r="BL35" s="18" t="n">
        <v>840</v>
      </c>
      <c r="BM35" s="19" t="n">
        <v>0</v>
      </c>
      <c r="BN35" s="18" t="n">
        <v>0</v>
      </c>
      <c r="BO35" s="19" t="n">
        <v>0</v>
      </c>
      <c r="BP35" s="18" t="n">
        <v>28</v>
      </c>
      <c r="BQ35" s="19" t="n">
        <v>6440</v>
      </c>
      <c r="BR35" s="18" t="n">
        <v>0</v>
      </c>
      <c r="BS35" s="19" t="n">
        <v>0</v>
      </c>
      <c r="BT35" s="18" t="n">
        <v>840</v>
      </c>
      <c r="BU35" s="19" t="n">
        <v>0</v>
      </c>
      <c r="BV35" s="18" t="n">
        <v>0</v>
      </c>
      <c r="BW35" s="19" t="n">
        <v>0</v>
      </c>
      <c r="BX35" s="18" t="n">
        <v>0</v>
      </c>
      <c r="BY35" s="19" t="n">
        <v>0</v>
      </c>
      <c r="BZ35" s="18" t="n">
        <v>0</v>
      </c>
      <c r="CA35" s="19" t="n">
        <v>840</v>
      </c>
      <c r="CB35" s="18" t="n">
        <v>0</v>
      </c>
      <c r="CC35" s="19" t="n">
        <v>0</v>
      </c>
      <c r="CD35" s="18" t="n">
        <v>0</v>
      </c>
      <c r="CE35" s="19" t="n">
        <v>0</v>
      </c>
      <c r="CF35" s="18" t="n">
        <v>0</v>
      </c>
      <c r="CG35" s="20" t="n">
        <v>0</v>
      </c>
      <c r="CH35" s="31" t="n">
        <f aca="false">B35+D35+F35+H35+J35+L35+N35+P35+R35+T35+V35+X35+Z35+AB35+AD35+AF35+AH35+AJ35+AL35+AN35+AP35+AR35+AT35+AV35+AX35+AZ35+BB35+BD35+BF35+BH35+BJ35+BL35+BN35+BP35+BR35+BT35+BV35+BX35+BZ35+CB35+CD35+CF35</f>
        <v>12040</v>
      </c>
      <c r="CI35" s="32" t="n">
        <f aca="false">C35+E35+G35+I35+K35+M35+O35+Q35+S35+U35+W35+Y35+AA35+AC35+AE35+AG35+AI35+AK35+AM35+AO35+AQ35+AS35+AU35+AW35+AY35+BA35+BC35+BE35+BG35+BI35+BK35+BM35+BO35+BQ35+BS35+BU35+BW35+BY35+CA35+CC35+CE35+CG35</f>
        <v>592900</v>
      </c>
      <c r="CJ35" s="23"/>
      <c r="CK35" s="24" t="n">
        <f aca="false">B35*B$6+D35*D$6+F35*F$6+H35*H$6+J35*J$6+L35*L$6+N35*N$6+P35*P$6+R35*R$6+T35*T$6+V35*V$6+X35*X$6+Z35*Z$6+AB35*AB$6+AD35*$AE$6+AF35*AF$6+AH35*AH$6+AJ35*AJ$6+AL35*AL$6+AN35*AN$6+AP35*AP$6+AR35*AR$6+AT35*AT$6+AV35*AV$6+AX35*AX$6+AZ35*AZ$6+BB35*BB$6+BD35*BD$6+BF35*BF$6+BH35*BH$6+BJ35*BJ$6+BL35*BL$6+BN35*BN$6+BP35*BP$6+BR35*BR$6+BT35*BT$6+BV35*BV$6+BX35*BX$6+BZ35*BZ$6+CB35*CB$6+CD35*CD$6+CF35*CF$6</f>
        <v>10640</v>
      </c>
      <c r="CL35" s="25" t="n">
        <f aca="false">C35*C$6+E35*E$6+G35*G$6+I35*I$6+K35*K$6+M35*M$6+O35*O$6+Q35*Q$6+S35*S$6+U35*U$6+W35*W$6+Y35*Y$6+AA35*AA$6+AC35*AC$6+AE35*$AE$6+AG35*AG$6+AI35*AI$6+AK35*AK$6+AM35*AM$6+AO35*AO$6+AQ35*AQ$6+AS35*AS$6+AU35*AU$6+AW35*AW$6+AY35*AY$6+BA35*BA$6+BC35*BC$6+BE35*BE$6+BG35*BG$6+BI35*BI$6+BK35*BK$6+BM35*BM$6+BO35*BO$6+BQ35*BQ$6+BS35*BS$6+BU35*BU$6+BW35*BW$6+BY35*BY$6+CA35*CA$6+CC35*CC$6+CE35*CE$6+CG35*CG$6</f>
        <v>59920</v>
      </c>
      <c r="CM35" s="23"/>
      <c r="CN35" s="27" t="n">
        <f aca="false">CH35-CK35</f>
        <v>1400</v>
      </c>
      <c r="CO35" s="29" t="n">
        <f aca="false">CI35-CL35</f>
        <v>532980</v>
      </c>
    </row>
    <row r="36" customFormat="false" ht="12.75" hidden="false" customHeight="false" outlineLevel="0" collapsed="false">
      <c r="A36" s="15" t="n">
        <v>37711</v>
      </c>
      <c r="B36" s="18" t="n">
        <v>0</v>
      </c>
      <c r="C36" s="19" t="n">
        <v>0</v>
      </c>
      <c r="D36" s="18" t="n">
        <v>0</v>
      </c>
      <c r="E36" s="19" t="n">
        <v>0</v>
      </c>
      <c r="F36" s="18" t="n">
        <v>0</v>
      </c>
      <c r="G36" s="19" t="n">
        <v>0</v>
      </c>
      <c r="H36" s="18" t="n">
        <v>0</v>
      </c>
      <c r="I36" s="19" t="n">
        <v>0</v>
      </c>
      <c r="J36" s="18" t="n">
        <v>0</v>
      </c>
      <c r="K36" s="19" t="n">
        <v>0</v>
      </c>
      <c r="L36" s="18" t="n">
        <v>0</v>
      </c>
      <c r="M36" s="19" t="n">
        <v>0</v>
      </c>
      <c r="N36" s="18" t="n">
        <v>0</v>
      </c>
      <c r="O36" s="19" t="n">
        <v>0</v>
      </c>
      <c r="P36" s="18" t="n">
        <v>93</v>
      </c>
      <c r="Q36" s="19" t="n">
        <v>118575</v>
      </c>
      <c r="R36" s="18" t="n">
        <v>0</v>
      </c>
      <c r="S36" s="19" t="n">
        <v>49445</v>
      </c>
      <c r="T36" s="18" t="n">
        <v>620</v>
      </c>
      <c r="U36" s="19" t="n">
        <v>51460</v>
      </c>
      <c r="V36" s="18" t="n">
        <v>465</v>
      </c>
      <c r="W36" s="19" t="n">
        <v>49290</v>
      </c>
      <c r="X36" s="18" t="n">
        <v>0</v>
      </c>
      <c r="Y36" s="19" t="n">
        <v>51150</v>
      </c>
      <c r="Z36" s="18" t="n">
        <v>5735</v>
      </c>
      <c r="AA36" s="19" t="n">
        <v>0</v>
      </c>
      <c r="AB36" s="18" t="n">
        <v>62</v>
      </c>
      <c r="AC36" s="19" t="n">
        <v>18600</v>
      </c>
      <c r="AD36" s="18" t="n">
        <v>0</v>
      </c>
      <c r="AE36" s="19" t="n">
        <v>32550</v>
      </c>
      <c r="AF36" s="18" t="n">
        <v>0</v>
      </c>
      <c r="AG36" s="19" t="n">
        <v>13795</v>
      </c>
      <c r="AH36" s="18" t="n">
        <v>0</v>
      </c>
      <c r="AI36" s="19" t="n">
        <v>31930</v>
      </c>
      <c r="AJ36" s="18" t="n">
        <v>930</v>
      </c>
      <c r="AK36" s="19" t="n">
        <v>21390</v>
      </c>
      <c r="AL36" s="18" t="n">
        <v>0</v>
      </c>
      <c r="AM36" s="19" t="n">
        <v>20925</v>
      </c>
      <c r="AN36" s="18" t="n">
        <v>465</v>
      </c>
      <c r="AO36" s="19" t="n">
        <v>17825</v>
      </c>
      <c r="AP36" s="18" t="n">
        <v>1395</v>
      </c>
      <c r="AQ36" s="19" t="n">
        <v>8370</v>
      </c>
      <c r="AR36" s="18" t="n">
        <v>62</v>
      </c>
      <c r="AS36" s="19" t="n">
        <v>12865</v>
      </c>
      <c r="AT36" s="18" t="n">
        <v>310</v>
      </c>
      <c r="AU36" s="19" t="n">
        <v>11625</v>
      </c>
      <c r="AV36" s="18" t="n">
        <v>0</v>
      </c>
      <c r="AW36" s="19" t="n">
        <v>13175</v>
      </c>
      <c r="AX36" s="18" t="n">
        <v>31</v>
      </c>
      <c r="AY36" s="19" t="n">
        <v>13020</v>
      </c>
      <c r="AZ36" s="18" t="n">
        <v>0</v>
      </c>
      <c r="BA36" s="19" t="n">
        <v>1705</v>
      </c>
      <c r="BB36" s="18" t="n">
        <v>0</v>
      </c>
      <c r="BC36" s="19" t="n">
        <v>8370</v>
      </c>
      <c r="BD36" s="18" t="n">
        <v>0</v>
      </c>
      <c r="BE36" s="19" t="n">
        <v>7440</v>
      </c>
      <c r="BF36" s="18" t="n">
        <v>31</v>
      </c>
      <c r="BG36" s="19" t="n">
        <v>6200</v>
      </c>
      <c r="BH36" s="18" t="n">
        <v>0</v>
      </c>
      <c r="BI36" s="19" t="n">
        <v>7440</v>
      </c>
      <c r="BJ36" s="18" t="n">
        <v>0</v>
      </c>
      <c r="BK36" s="19" t="n">
        <v>3100</v>
      </c>
      <c r="BL36" s="18" t="n">
        <v>775</v>
      </c>
      <c r="BM36" s="19" t="n">
        <v>0</v>
      </c>
      <c r="BN36" s="18" t="n">
        <v>0</v>
      </c>
      <c r="BO36" s="19" t="n">
        <v>0</v>
      </c>
      <c r="BP36" s="18" t="n">
        <v>31</v>
      </c>
      <c r="BQ36" s="19" t="n">
        <v>6355</v>
      </c>
      <c r="BR36" s="18" t="n">
        <v>0</v>
      </c>
      <c r="BS36" s="19" t="n">
        <v>0</v>
      </c>
      <c r="BT36" s="18" t="n">
        <v>775</v>
      </c>
      <c r="BU36" s="19" t="n">
        <v>0</v>
      </c>
      <c r="BV36" s="18" t="n">
        <v>0</v>
      </c>
      <c r="BW36" s="19" t="n">
        <v>0</v>
      </c>
      <c r="BX36" s="18" t="n">
        <v>0</v>
      </c>
      <c r="BY36" s="19" t="n">
        <v>0</v>
      </c>
      <c r="BZ36" s="18" t="n">
        <v>0</v>
      </c>
      <c r="CA36" s="19" t="n">
        <v>775</v>
      </c>
      <c r="CB36" s="18" t="n">
        <v>0</v>
      </c>
      <c r="CC36" s="19" t="n">
        <v>0</v>
      </c>
      <c r="CD36" s="18" t="n">
        <v>0</v>
      </c>
      <c r="CE36" s="19" t="n">
        <v>0</v>
      </c>
      <c r="CF36" s="18" t="n">
        <v>0</v>
      </c>
      <c r="CG36" s="20" t="n">
        <v>0</v>
      </c>
      <c r="CH36" s="31" t="n">
        <f aca="false">B36+D36+F36+H36+J36+L36+N36+P36+R36+T36+V36+X36+Z36+AB36+AD36+AF36+AH36+AJ36+AL36+AN36+AP36+AR36+AT36+AV36+AX36+AZ36+BB36+BD36+BF36+BH36+BJ36+BL36+BN36+BP36+BR36+BT36+BV36+BX36+BZ36+CB36+CD36+CF36</f>
        <v>11780</v>
      </c>
      <c r="CI36" s="32" t="n">
        <f aca="false">C36+E36+G36+I36+K36+M36+O36+Q36+S36+U36+W36+Y36+AA36+AC36+AE36+AG36+AI36+AK36+AM36+AO36+AQ36+AS36+AU36+AW36+AY36+BA36+BC36+BE36+BG36+BI36+BK36+BM36+BO36+BQ36+BS36+BU36+BW36+BY36+CA36+CC36+CE36+CG36</f>
        <v>577375</v>
      </c>
      <c r="CJ36" s="23"/>
      <c r="CK36" s="24" t="n">
        <f aca="false">B36*B$6+D36*D$6+F36*F$6+H36*H$6+J36*J$6+L36*L$6+N36*N$6+P36*P$6+R36*R$6+T36*T$6+V36*V$6+X36*X$6+Z36*Z$6+AB36*AB$6+AD36*$AE$6+AF36*AF$6+AH36*AH$6+AJ36*AJ$6+AL36*AL$6+AN36*AN$6+AP36*AP$6+AR36*AR$6+AT36*AT$6+AV36*AV$6+AX36*AX$6+AZ36*AZ$6+BB36*BB$6+BD36*BD$6+BF36*BF$6+BH36*BH$6+BJ36*BJ$6+BL36*BL$6+BN36*BN$6+BP36*BP$6+BR36*BR$6+BT36*BT$6+BV36*BV$6+BX36*BX$6+BZ36*BZ$6+CB36*CB$6+CD36*CD$6+CF36*CF$6</f>
        <v>10385</v>
      </c>
      <c r="CL36" s="25" t="n">
        <f aca="false">C36*C$6+E36*E$6+G36*G$6+I36*I$6+K36*K$6+M36*M$6+O36*O$6+Q36*Q$6+S36*S$6+U36*U$6+W36*W$6+Y36*Y$6+AA36*AA$6+AC36*AC$6+AE36*$AE$6+AG36*AG$6+AI36*AI$6+AK36*AK$6+AM36*AM$6+AO36*AO$6+AQ36*AQ$6+AS36*AS$6+AU36*AU$6+AW36*AW$6+AY36*AY$6+BA36*BA$6+BC36*BC$6+BE36*BE$6+BG36*BG$6+BI36*BI$6+BK36*BK$6+BM36*BM$6+BO36*BO$6+BQ36*BQ$6+BS36*BS$6+BU36*BU$6+BW36*BW$6+BY36*BY$6+CA36*CA$6+CC36*CC$6+CE36*CE$6+CG36*CG$6</f>
        <v>58280</v>
      </c>
      <c r="CM36" s="23"/>
      <c r="CN36" s="27" t="n">
        <f aca="false">CH36-CK36</f>
        <v>1395</v>
      </c>
      <c r="CO36" s="29" t="n">
        <f aca="false">CI36-CL36</f>
        <v>519095</v>
      </c>
    </row>
    <row r="37" customFormat="false" ht="12.75" hidden="false" customHeight="false" outlineLevel="0" collapsed="false">
      <c r="A37" s="15" t="n">
        <v>37741</v>
      </c>
      <c r="B37" s="18" t="n">
        <v>0</v>
      </c>
      <c r="C37" s="19" t="n">
        <v>0</v>
      </c>
      <c r="D37" s="18" t="n">
        <v>0</v>
      </c>
      <c r="E37" s="19" t="n">
        <v>0</v>
      </c>
      <c r="F37" s="18" t="n">
        <v>0</v>
      </c>
      <c r="G37" s="19" t="n">
        <v>0</v>
      </c>
      <c r="H37" s="18" t="n">
        <v>0</v>
      </c>
      <c r="I37" s="19" t="n">
        <v>0</v>
      </c>
      <c r="J37" s="18" t="n">
        <v>0</v>
      </c>
      <c r="K37" s="19" t="n">
        <v>0</v>
      </c>
      <c r="L37" s="18" t="n">
        <v>0</v>
      </c>
      <c r="M37" s="19" t="n">
        <v>0</v>
      </c>
      <c r="N37" s="18" t="n">
        <v>0</v>
      </c>
      <c r="O37" s="19" t="n">
        <v>0</v>
      </c>
      <c r="P37" s="18" t="n">
        <v>90</v>
      </c>
      <c r="Q37" s="19" t="n">
        <v>116700</v>
      </c>
      <c r="R37" s="18" t="n">
        <v>0</v>
      </c>
      <c r="S37" s="19" t="n">
        <v>48900</v>
      </c>
      <c r="T37" s="18" t="n">
        <v>600</v>
      </c>
      <c r="U37" s="19" t="n">
        <v>50700</v>
      </c>
      <c r="V37" s="18" t="n">
        <v>450</v>
      </c>
      <c r="W37" s="19" t="n">
        <v>48600</v>
      </c>
      <c r="X37" s="18" t="n">
        <v>0</v>
      </c>
      <c r="Y37" s="19" t="n">
        <v>50250</v>
      </c>
      <c r="Z37" s="18" t="n">
        <v>5400</v>
      </c>
      <c r="AA37" s="19" t="n">
        <v>0</v>
      </c>
      <c r="AB37" s="18" t="n">
        <v>60</v>
      </c>
      <c r="AC37" s="19" t="n">
        <v>17850</v>
      </c>
      <c r="AD37" s="18" t="n">
        <v>0</v>
      </c>
      <c r="AE37" s="19" t="n">
        <v>32100</v>
      </c>
      <c r="AF37" s="18" t="n">
        <v>0</v>
      </c>
      <c r="AG37" s="19" t="n">
        <v>9600</v>
      </c>
      <c r="AH37" s="18" t="n">
        <v>0</v>
      </c>
      <c r="AI37" s="19" t="n">
        <v>31500</v>
      </c>
      <c r="AJ37" s="18" t="n">
        <v>900</v>
      </c>
      <c r="AK37" s="19" t="n">
        <v>21000</v>
      </c>
      <c r="AL37" s="18" t="n">
        <v>0</v>
      </c>
      <c r="AM37" s="19" t="n">
        <v>20250</v>
      </c>
      <c r="AN37" s="18" t="n">
        <v>450</v>
      </c>
      <c r="AO37" s="19" t="n">
        <v>17250</v>
      </c>
      <c r="AP37" s="18" t="n">
        <v>1350</v>
      </c>
      <c r="AQ37" s="19" t="n">
        <v>8100</v>
      </c>
      <c r="AR37" s="18" t="n">
        <v>60</v>
      </c>
      <c r="AS37" s="19" t="n">
        <v>12450</v>
      </c>
      <c r="AT37" s="18" t="n">
        <v>300</v>
      </c>
      <c r="AU37" s="19" t="n">
        <v>11400</v>
      </c>
      <c r="AV37" s="18" t="n">
        <v>0</v>
      </c>
      <c r="AW37" s="19" t="n">
        <v>12900</v>
      </c>
      <c r="AX37" s="18" t="n">
        <v>30</v>
      </c>
      <c r="AY37" s="19" t="n">
        <v>12750</v>
      </c>
      <c r="AZ37" s="18" t="n">
        <v>0</v>
      </c>
      <c r="BA37" s="19" t="n">
        <v>1650</v>
      </c>
      <c r="BB37" s="18" t="n">
        <v>0</v>
      </c>
      <c r="BC37" s="19" t="n">
        <v>8100</v>
      </c>
      <c r="BD37" s="18" t="n">
        <v>0</v>
      </c>
      <c r="BE37" s="19" t="n">
        <v>7200</v>
      </c>
      <c r="BF37" s="18" t="n">
        <v>30</v>
      </c>
      <c r="BG37" s="19" t="n">
        <v>6000</v>
      </c>
      <c r="BH37" s="18" t="n">
        <v>0</v>
      </c>
      <c r="BI37" s="19" t="n">
        <v>7350</v>
      </c>
      <c r="BJ37" s="18" t="n">
        <v>0</v>
      </c>
      <c r="BK37" s="19" t="n">
        <v>2850</v>
      </c>
      <c r="BL37" s="18" t="n">
        <v>900</v>
      </c>
      <c r="BM37" s="19" t="n">
        <v>0</v>
      </c>
      <c r="BN37" s="18" t="n">
        <v>0</v>
      </c>
      <c r="BO37" s="19" t="n">
        <v>0</v>
      </c>
      <c r="BP37" s="18" t="n">
        <v>30</v>
      </c>
      <c r="BQ37" s="19" t="n">
        <v>6150</v>
      </c>
      <c r="BR37" s="18" t="n">
        <v>0</v>
      </c>
      <c r="BS37" s="19" t="n">
        <v>0</v>
      </c>
      <c r="BT37" s="18" t="n">
        <v>750</v>
      </c>
      <c r="BU37" s="19" t="n">
        <v>0</v>
      </c>
      <c r="BV37" s="18" t="n">
        <v>0</v>
      </c>
      <c r="BW37" s="19" t="n">
        <v>0</v>
      </c>
      <c r="BX37" s="18" t="n">
        <v>0</v>
      </c>
      <c r="BY37" s="19" t="n">
        <v>0</v>
      </c>
      <c r="BZ37" s="18" t="n">
        <v>0</v>
      </c>
      <c r="CA37" s="19" t="n">
        <v>750</v>
      </c>
      <c r="CB37" s="18" t="n">
        <v>0</v>
      </c>
      <c r="CC37" s="19" t="n">
        <v>0</v>
      </c>
      <c r="CD37" s="18" t="n">
        <v>0</v>
      </c>
      <c r="CE37" s="19" t="n">
        <v>0</v>
      </c>
      <c r="CF37" s="18" t="n">
        <v>0</v>
      </c>
      <c r="CG37" s="20" t="n">
        <v>0</v>
      </c>
      <c r="CH37" s="31" t="n">
        <f aca="false">B37+D37+F37+H37+J37+L37+N37+P37+R37+T37+V37+X37+Z37+AB37+AD37+AF37+AH37+AJ37+AL37+AN37+AP37+AR37+AT37+AV37+AX37+AZ37+BB37+BD37+BF37+BH37+BJ37+BL37+BN37+BP37+BR37+BT37+BV37+BX37+BZ37+CB37+CD37+CF37</f>
        <v>11400</v>
      </c>
      <c r="CI37" s="32" t="n">
        <f aca="false">C37+E37+G37+I37+K37+M37+O37+Q37+S37+U37+W37+Y37+AA37+AC37+AE37+AG37+AI37+AK37+AM37+AO37+AQ37+AS37+AU37+AW37+AY37+BA37+BC37+BE37+BG37+BI37+BK37+BM37+BO37+BQ37+BS37+BU37+BW37+BY37+CA37+CC37+CE37+CG37</f>
        <v>562350</v>
      </c>
      <c r="CJ37" s="23"/>
      <c r="CK37" s="24" t="n">
        <f aca="false">B37*B$6+D37*D$6+F37*F$6+H37*H$6+J37*J$6+L37*L$6+N37*N$6+P37*P$6+R37*R$6+T37*T$6+V37*V$6+X37*X$6+Z37*Z$6+AB37*AB$6+AD37*$AE$6+AF37*AF$6+AH37*AH$6+AJ37*AJ$6+AL37*AL$6+AN37*AN$6+AP37*AP$6+AR37*AR$6+AT37*AT$6+AV37*AV$6+AX37*AX$6+AZ37*AZ$6+BB37*BB$6+BD37*BD$6+BF37*BF$6+BH37*BH$6+BJ37*BJ$6+BL37*BL$6+BN37*BN$6+BP37*BP$6+BR37*BR$6+BT37*BT$6+BV37*BV$6+BX37*BX$6+BZ37*BZ$6+CB37*CB$6+CD37*CD$6+CF37*CF$6</f>
        <v>10050</v>
      </c>
      <c r="CL37" s="25" t="n">
        <f aca="false">C37*C$6+E37*E$6+G37*G$6+I37*I$6+K37*K$6+M37*M$6+O37*O$6+Q37*Q$6+S37*S$6+U37*U$6+W37*W$6+Y37*Y$6+AA37*AA$6+AC37*AC$6+AE37*$AE$6+AG37*AG$6+AI37*AI$6+AK37*AK$6+AM37*AM$6+AO37*AO$6+AQ37*AQ$6+AS37*AS$6+AU37*AU$6+AW37*AW$6+AY37*AY$6+BA37*BA$6+BC37*BC$6+BE37*BE$6+BG37*BG$6+BI37*BI$6+BK37*BK$6+BM37*BM$6+BO37*BO$6+BQ37*BQ$6+BS37*BS$6+BU37*BU$6+BW37*BW$6+BY37*BY$6+CA37*CA$6+CC37*CC$6+CE37*CE$6+CG37*CG$6</f>
        <v>56850</v>
      </c>
      <c r="CM37" s="23"/>
      <c r="CN37" s="27" t="n">
        <f aca="false">CH37-CK37</f>
        <v>1350</v>
      </c>
      <c r="CO37" s="29" t="n">
        <f aca="false">CI37-CL37</f>
        <v>505500</v>
      </c>
    </row>
    <row r="38" customFormat="false" ht="12.75" hidden="false" customHeight="false" outlineLevel="0" collapsed="false">
      <c r="A38" s="15" t="n">
        <v>37772</v>
      </c>
      <c r="B38" s="18" t="n">
        <v>0</v>
      </c>
      <c r="C38" s="19" t="n">
        <v>0</v>
      </c>
      <c r="D38" s="18" t="n">
        <v>0</v>
      </c>
      <c r="E38" s="19" t="n">
        <v>0</v>
      </c>
      <c r="F38" s="18" t="n">
        <v>0</v>
      </c>
      <c r="G38" s="19" t="n">
        <v>0</v>
      </c>
      <c r="H38" s="18" t="n">
        <v>0</v>
      </c>
      <c r="I38" s="19" t="n">
        <v>0</v>
      </c>
      <c r="J38" s="18" t="n">
        <v>0</v>
      </c>
      <c r="K38" s="19" t="n">
        <v>0</v>
      </c>
      <c r="L38" s="18" t="n">
        <v>0</v>
      </c>
      <c r="M38" s="19" t="n">
        <v>0</v>
      </c>
      <c r="N38" s="18" t="n">
        <v>0</v>
      </c>
      <c r="O38" s="19" t="n">
        <v>0</v>
      </c>
      <c r="P38" s="18" t="n">
        <v>93</v>
      </c>
      <c r="Q38" s="19" t="n">
        <v>115010</v>
      </c>
      <c r="R38" s="18" t="n">
        <v>0</v>
      </c>
      <c r="S38" s="19" t="n">
        <v>48360</v>
      </c>
      <c r="T38" s="18" t="n">
        <v>620</v>
      </c>
      <c r="U38" s="19" t="n">
        <v>49910</v>
      </c>
      <c r="V38" s="18" t="n">
        <v>465</v>
      </c>
      <c r="W38" s="19" t="n">
        <v>48050</v>
      </c>
      <c r="X38" s="18" t="n">
        <v>0</v>
      </c>
      <c r="Y38" s="19" t="n">
        <v>49445</v>
      </c>
      <c r="Z38" s="18" t="n">
        <v>5115</v>
      </c>
      <c r="AA38" s="19" t="n">
        <v>0</v>
      </c>
      <c r="AB38" s="18" t="n">
        <v>62</v>
      </c>
      <c r="AC38" s="19" t="n">
        <v>17050</v>
      </c>
      <c r="AD38" s="18" t="n">
        <v>0</v>
      </c>
      <c r="AE38" s="19" t="n">
        <v>31620</v>
      </c>
      <c r="AF38" s="18" t="n">
        <v>0</v>
      </c>
      <c r="AG38" s="19" t="n">
        <v>5270</v>
      </c>
      <c r="AH38" s="18" t="n">
        <v>0</v>
      </c>
      <c r="AI38" s="19" t="n">
        <v>31000</v>
      </c>
      <c r="AJ38" s="18" t="n">
        <v>930</v>
      </c>
      <c r="AK38" s="19" t="n">
        <v>20770</v>
      </c>
      <c r="AL38" s="18" t="n">
        <v>0</v>
      </c>
      <c r="AM38" s="19" t="n">
        <v>19530</v>
      </c>
      <c r="AN38" s="18" t="n">
        <v>310</v>
      </c>
      <c r="AO38" s="19" t="n">
        <v>16740</v>
      </c>
      <c r="AP38" s="18" t="n">
        <v>1240</v>
      </c>
      <c r="AQ38" s="19" t="n">
        <v>7905</v>
      </c>
      <c r="AR38" s="18" t="n">
        <v>62</v>
      </c>
      <c r="AS38" s="19" t="n">
        <v>11935</v>
      </c>
      <c r="AT38" s="18" t="n">
        <v>310</v>
      </c>
      <c r="AU38" s="19" t="n">
        <v>11160</v>
      </c>
      <c r="AV38" s="18" t="n">
        <v>0</v>
      </c>
      <c r="AW38" s="19" t="n">
        <v>12400</v>
      </c>
      <c r="AX38" s="18" t="n">
        <v>31</v>
      </c>
      <c r="AY38" s="19" t="n">
        <v>12400</v>
      </c>
      <c r="AZ38" s="18" t="n">
        <v>0</v>
      </c>
      <c r="BA38" s="19" t="n">
        <v>1550</v>
      </c>
      <c r="BB38" s="18" t="n">
        <v>0</v>
      </c>
      <c r="BC38" s="19" t="n">
        <v>7905</v>
      </c>
      <c r="BD38" s="18" t="n">
        <v>0</v>
      </c>
      <c r="BE38" s="19" t="n">
        <v>6975</v>
      </c>
      <c r="BF38" s="18" t="n">
        <v>31</v>
      </c>
      <c r="BG38" s="19" t="n">
        <v>5735</v>
      </c>
      <c r="BH38" s="18" t="n">
        <v>0</v>
      </c>
      <c r="BI38" s="19" t="n">
        <v>7130</v>
      </c>
      <c r="BJ38" s="18" t="n">
        <v>0</v>
      </c>
      <c r="BK38" s="19" t="n">
        <v>2635</v>
      </c>
      <c r="BL38" s="18" t="n">
        <v>775</v>
      </c>
      <c r="BM38" s="19" t="n">
        <v>0</v>
      </c>
      <c r="BN38" s="18" t="n">
        <v>0</v>
      </c>
      <c r="BO38" s="19" t="n">
        <v>0</v>
      </c>
      <c r="BP38" s="18" t="n">
        <v>31</v>
      </c>
      <c r="BQ38" s="19" t="n">
        <v>6045</v>
      </c>
      <c r="BR38" s="18" t="n">
        <v>0</v>
      </c>
      <c r="BS38" s="19" t="n">
        <v>0</v>
      </c>
      <c r="BT38" s="18" t="n">
        <v>775</v>
      </c>
      <c r="BU38" s="19" t="n">
        <v>0</v>
      </c>
      <c r="BV38" s="18" t="n">
        <v>0</v>
      </c>
      <c r="BW38" s="19" t="n">
        <v>0</v>
      </c>
      <c r="BX38" s="18" t="n">
        <v>0</v>
      </c>
      <c r="BY38" s="19" t="n">
        <v>0</v>
      </c>
      <c r="BZ38" s="18" t="n">
        <v>0</v>
      </c>
      <c r="CA38" s="19" t="n">
        <v>775</v>
      </c>
      <c r="CB38" s="18" t="n">
        <v>0</v>
      </c>
      <c r="CC38" s="19" t="n">
        <v>0</v>
      </c>
      <c r="CD38" s="18" t="n">
        <v>0</v>
      </c>
      <c r="CE38" s="19" t="n">
        <v>0</v>
      </c>
      <c r="CF38" s="18" t="n">
        <v>0</v>
      </c>
      <c r="CG38" s="20" t="n">
        <v>0</v>
      </c>
      <c r="CH38" s="31" t="n">
        <f aca="false">B38+D38+F38+H38+J38+L38+N38+P38+R38+T38+V38+X38+Z38+AB38+AD38+AF38+AH38+AJ38+AL38+AN38+AP38+AR38+AT38+AV38+AX38+AZ38+BB38+BD38+BF38+BH38+BJ38+BL38+BN38+BP38+BR38+BT38+BV38+BX38+BZ38+CB38+CD38+CF38</f>
        <v>10850</v>
      </c>
      <c r="CI38" s="32" t="n">
        <f aca="false">C38+E38+G38+I38+K38+M38+O38+Q38+S38+U38+W38+Y38+AA38+AC38+AE38+AG38+AI38+AK38+AM38+AO38+AQ38+AS38+AU38+AW38+AY38+BA38+BC38+BE38+BG38+BI38+BK38+BM38+BO38+BQ38+BS38+BU38+BW38+BY38+CA38+CC38+CE38+CG38</f>
        <v>547305</v>
      </c>
      <c r="CJ38" s="23"/>
      <c r="CK38" s="24" t="n">
        <f aca="false">B38*B$6+D38*D$6+F38*F$6+H38*H$6+J38*J$6+L38*L$6+N38*N$6+P38*P$6+R38*R$6+T38*T$6+V38*V$6+X38*X$6+Z38*Z$6+AB38*AB$6+AD38*$AE$6+AF38*AF$6+AH38*AH$6+AJ38*AJ$6+AL38*AL$6+AN38*AN$6+AP38*AP$6+AR38*AR$6+AT38*AT$6+AV38*AV$6+AX38*AX$6+AZ38*AZ$6+BB38*BB$6+BD38*BD$6+BF38*BF$6+BH38*BH$6+BJ38*BJ$6+BL38*BL$6+BN38*BN$6+BP38*BP$6+BR38*BR$6+BT38*BT$6+BV38*BV$6+BX38*BX$6+BZ38*BZ$6+CB38*CB$6+CD38*CD$6+CF38*CF$6</f>
        <v>9610</v>
      </c>
      <c r="CL38" s="25" t="n">
        <f aca="false">C38*C$6+E38*E$6+G38*G$6+I38*I$6+K38*K$6+M38*M$6+O38*O$6+Q38*Q$6+S38*S$6+U38*U$6+W38*W$6+Y38*Y$6+AA38*AA$6+AC38*AC$6+AE38*$AE$6+AG38*AG$6+AI38*AI$6+AK38*AK$6+AM38*AM$6+AO38*AO$6+AQ38*AQ$6+AS38*AS$6+AU38*AU$6+AW38*AW$6+AY38*AY$6+BA38*BA$6+BC38*BC$6+BE38*BE$6+BG38*BG$6+BI38*BI$6+BK38*BK$6+BM38*BM$6+BO38*BO$6+BQ38*BQ$6+BS38*BS$6+BU38*BU$6+BW38*BW$6+BY38*BY$6+CA38*CA$6+CC38*CC$6+CE38*CE$6+CG38*CG$6</f>
        <v>55335</v>
      </c>
      <c r="CM38" s="23"/>
      <c r="CN38" s="27" t="n">
        <f aca="false">CH38-CK38</f>
        <v>1240</v>
      </c>
      <c r="CO38" s="29" t="n">
        <f aca="false">CI38-CL38</f>
        <v>491970</v>
      </c>
    </row>
    <row r="39" customFormat="false" ht="12.75" hidden="false" customHeight="false" outlineLevel="0" collapsed="false">
      <c r="A39" s="15" t="n">
        <v>37802</v>
      </c>
      <c r="B39" s="18" t="n">
        <v>0</v>
      </c>
      <c r="C39" s="19" t="n">
        <v>0</v>
      </c>
      <c r="D39" s="18" t="n">
        <v>0</v>
      </c>
      <c r="E39" s="19" t="n">
        <v>0</v>
      </c>
      <c r="F39" s="18" t="n">
        <v>0</v>
      </c>
      <c r="G39" s="19" t="n">
        <v>0</v>
      </c>
      <c r="H39" s="18" t="n">
        <v>0</v>
      </c>
      <c r="I39" s="19" t="n">
        <v>0</v>
      </c>
      <c r="J39" s="18" t="n">
        <v>0</v>
      </c>
      <c r="K39" s="19" t="n">
        <v>0</v>
      </c>
      <c r="L39" s="18" t="n">
        <v>0</v>
      </c>
      <c r="M39" s="19" t="n">
        <v>0</v>
      </c>
      <c r="N39" s="18" t="n">
        <v>0</v>
      </c>
      <c r="O39" s="19" t="n">
        <v>0</v>
      </c>
      <c r="P39" s="18" t="n">
        <v>90</v>
      </c>
      <c r="Q39" s="19" t="n">
        <v>113250</v>
      </c>
      <c r="R39" s="18" t="n">
        <v>0</v>
      </c>
      <c r="S39" s="19" t="n">
        <v>47700</v>
      </c>
      <c r="T39" s="18" t="n">
        <v>600</v>
      </c>
      <c r="U39" s="19" t="n">
        <v>49200</v>
      </c>
      <c r="V39" s="18" t="n">
        <v>450</v>
      </c>
      <c r="W39" s="19" t="n">
        <v>47400</v>
      </c>
      <c r="X39" s="18" t="n">
        <v>0</v>
      </c>
      <c r="Y39" s="19" t="n">
        <v>48600</v>
      </c>
      <c r="Z39" s="18" t="n">
        <v>4800</v>
      </c>
      <c r="AA39" s="19" t="n">
        <v>0</v>
      </c>
      <c r="AB39" s="18" t="n">
        <v>60</v>
      </c>
      <c r="AC39" s="19" t="n">
        <v>16200</v>
      </c>
      <c r="AD39" s="18" t="n">
        <v>0</v>
      </c>
      <c r="AE39" s="19" t="n">
        <v>31200</v>
      </c>
      <c r="AF39" s="18" t="n">
        <v>0</v>
      </c>
      <c r="AG39" s="19" t="n">
        <v>1050</v>
      </c>
      <c r="AH39" s="18" t="n">
        <v>0</v>
      </c>
      <c r="AI39" s="19" t="n">
        <v>30450</v>
      </c>
      <c r="AJ39" s="18" t="n">
        <v>900</v>
      </c>
      <c r="AK39" s="19" t="n">
        <v>20400</v>
      </c>
      <c r="AL39" s="18" t="n">
        <v>0</v>
      </c>
      <c r="AM39" s="19" t="n">
        <v>18900</v>
      </c>
      <c r="AN39" s="18" t="n">
        <v>300</v>
      </c>
      <c r="AO39" s="19" t="n">
        <v>16200</v>
      </c>
      <c r="AP39" s="18" t="n">
        <v>1200</v>
      </c>
      <c r="AQ39" s="19" t="n">
        <v>7650</v>
      </c>
      <c r="AR39" s="18" t="n">
        <v>60</v>
      </c>
      <c r="AS39" s="19" t="n">
        <v>11550</v>
      </c>
      <c r="AT39" s="18" t="n">
        <v>300</v>
      </c>
      <c r="AU39" s="19" t="n">
        <v>10950</v>
      </c>
      <c r="AV39" s="18" t="n">
        <v>0</v>
      </c>
      <c r="AW39" s="19" t="n">
        <v>12150</v>
      </c>
      <c r="AX39" s="18" t="n">
        <v>30</v>
      </c>
      <c r="AY39" s="19" t="n">
        <v>12300</v>
      </c>
      <c r="AZ39" s="18" t="n">
        <v>0</v>
      </c>
      <c r="BA39" s="19" t="n">
        <v>1500</v>
      </c>
      <c r="BB39" s="18" t="n">
        <v>0</v>
      </c>
      <c r="BC39" s="19" t="n">
        <v>7800</v>
      </c>
      <c r="BD39" s="18" t="n">
        <v>0</v>
      </c>
      <c r="BE39" s="19" t="n">
        <v>6600</v>
      </c>
      <c r="BF39" s="18" t="n">
        <v>30</v>
      </c>
      <c r="BG39" s="19" t="n">
        <v>5550</v>
      </c>
      <c r="BH39" s="18" t="n">
        <v>0</v>
      </c>
      <c r="BI39" s="19" t="n">
        <v>7050</v>
      </c>
      <c r="BJ39" s="18" t="n">
        <v>0</v>
      </c>
      <c r="BK39" s="19" t="n">
        <v>2550</v>
      </c>
      <c r="BL39" s="18" t="n">
        <v>750</v>
      </c>
      <c r="BM39" s="19" t="n">
        <v>0</v>
      </c>
      <c r="BN39" s="18" t="n">
        <v>0</v>
      </c>
      <c r="BO39" s="19" t="n">
        <v>0</v>
      </c>
      <c r="BP39" s="18" t="n">
        <v>30</v>
      </c>
      <c r="BQ39" s="19" t="n">
        <v>6000</v>
      </c>
      <c r="BR39" s="18" t="n">
        <v>0</v>
      </c>
      <c r="BS39" s="19" t="n">
        <v>0</v>
      </c>
      <c r="BT39" s="18" t="n">
        <v>750</v>
      </c>
      <c r="BU39" s="19" t="n">
        <v>0</v>
      </c>
      <c r="BV39" s="18" t="n">
        <v>0</v>
      </c>
      <c r="BW39" s="19" t="n">
        <v>0</v>
      </c>
      <c r="BX39" s="18" t="n">
        <v>0</v>
      </c>
      <c r="BY39" s="19" t="n">
        <v>0</v>
      </c>
      <c r="BZ39" s="18" t="n">
        <v>0</v>
      </c>
      <c r="CA39" s="19" t="n">
        <v>750</v>
      </c>
      <c r="CB39" s="18" t="n">
        <v>0</v>
      </c>
      <c r="CC39" s="19" t="n">
        <v>0</v>
      </c>
      <c r="CD39" s="18" t="n">
        <v>0</v>
      </c>
      <c r="CE39" s="19" t="n">
        <v>0</v>
      </c>
      <c r="CF39" s="18" t="n">
        <v>0</v>
      </c>
      <c r="CG39" s="20" t="n">
        <v>0</v>
      </c>
      <c r="CH39" s="31" t="n">
        <f aca="false">B39+D39+F39+H39+J39+L39+N39+P39+R39+T39+V39+X39+Z39+AB39+AD39+AF39+AH39+AJ39+AL39+AN39+AP39+AR39+AT39+AV39+AX39+AZ39+BB39+BD39+BF39+BH39+BJ39+BL39+BN39+BP39+BR39+BT39+BV39+BX39+BZ39+CB39+CD39+CF39</f>
        <v>10350</v>
      </c>
      <c r="CI39" s="32" t="n">
        <f aca="false">C39+E39+G39+I39+K39+M39+O39+Q39+S39+U39+W39+Y39+AA39+AC39+AE39+AG39+AI39+AK39+AM39+AO39+AQ39+AS39+AU39+AW39+AY39+BA39+BC39+BE39+BG39+BI39+BK39+BM39+BO39+BQ39+BS39+BU39+BW39+BY39+CA39+CC39+CE39+CG39</f>
        <v>532950</v>
      </c>
      <c r="CJ39" s="23"/>
      <c r="CK39" s="24" t="n">
        <f aca="false">B39*B$6+D39*D$6+F39*F$6+H39*H$6+J39*J$6+L39*L$6+N39*N$6+P39*P$6+R39*R$6+T39*T$6+V39*V$6+X39*X$6+Z39*Z$6+AB39*AB$6+AD39*$AE$6+AF39*AF$6+AH39*AH$6+AJ39*AJ$6+AL39*AL$6+AN39*AN$6+AP39*AP$6+AR39*AR$6+AT39*AT$6+AV39*AV$6+AX39*AX$6+AZ39*AZ$6+BB39*BB$6+BD39*BD$6+BF39*BF$6+BH39*BH$6+BJ39*BJ$6+BL39*BL$6+BN39*BN$6+BP39*BP$6+BR39*BR$6+BT39*BT$6+BV39*BV$6+BX39*BX$6+BZ39*BZ$6+CB39*CB$6+CD39*CD$6+CF39*CF$6</f>
        <v>9150</v>
      </c>
      <c r="CL39" s="25" t="n">
        <f aca="false">C39*C$6+E39*E$6+G39*G$6+I39*I$6+K39*K$6+M39*M$6+O39*O$6+Q39*Q$6+S39*S$6+U39*U$6+W39*W$6+Y39*Y$6+AA39*AA$6+AC39*AC$6+AE39*$AE$6+AG39*AG$6+AI39*AI$6+AK39*AK$6+AM39*AM$6+AO39*AO$6+AQ39*AQ$6+AS39*AS$6+AU39*AU$6+AW39*AW$6+AY39*AY$6+BA39*BA$6+BC39*BC$6+BE39*BE$6+BG39*BG$6+BI39*BI$6+BK39*BK$6+BM39*BM$6+BO39*BO$6+BQ39*BQ$6+BS39*BS$6+BU39*BU$6+BW39*BW$6+BY39*BY$6+CA39*CA$6+CC39*CC$6+CE39*CE$6+CG39*CG$6</f>
        <v>54150</v>
      </c>
      <c r="CM39" s="23"/>
      <c r="CN39" s="27" t="n">
        <f aca="false">CH39-CK39</f>
        <v>1200</v>
      </c>
      <c r="CO39" s="29" t="n">
        <f aca="false">CI39-CL39</f>
        <v>478800</v>
      </c>
    </row>
    <row r="40" customFormat="false" ht="12.75" hidden="false" customHeight="false" outlineLevel="0" collapsed="false">
      <c r="A40" s="15" t="n">
        <v>37833</v>
      </c>
      <c r="B40" s="18" t="n">
        <v>0</v>
      </c>
      <c r="C40" s="19" t="n">
        <v>0</v>
      </c>
      <c r="D40" s="18" t="n">
        <v>0</v>
      </c>
      <c r="E40" s="19" t="n">
        <v>0</v>
      </c>
      <c r="F40" s="18" t="n">
        <v>0</v>
      </c>
      <c r="G40" s="19" t="n">
        <v>0</v>
      </c>
      <c r="H40" s="18" t="n">
        <v>0</v>
      </c>
      <c r="I40" s="19" t="n">
        <v>0</v>
      </c>
      <c r="J40" s="18" t="n">
        <v>0</v>
      </c>
      <c r="K40" s="19" t="n">
        <v>0</v>
      </c>
      <c r="L40" s="18" t="n">
        <v>0</v>
      </c>
      <c r="M40" s="19" t="n">
        <v>0</v>
      </c>
      <c r="N40" s="18" t="n">
        <v>0</v>
      </c>
      <c r="O40" s="19" t="n">
        <v>0</v>
      </c>
      <c r="P40" s="18" t="n">
        <v>93</v>
      </c>
      <c r="Q40" s="19" t="n">
        <v>111600</v>
      </c>
      <c r="R40" s="18" t="n">
        <v>0</v>
      </c>
      <c r="S40" s="19" t="n">
        <v>47120</v>
      </c>
      <c r="T40" s="18" t="n">
        <v>620</v>
      </c>
      <c r="U40" s="19" t="n">
        <v>48515</v>
      </c>
      <c r="V40" s="18" t="n">
        <v>465</v>
      </c>
      <c r="W40" s="19" t="n">
        <v>46810</v>
      </c>
      <c r="X40" s="18" t="n">
        <v>0</v>
      </c>
      <c r="Y40" s="19" t="n">
        <v>47895</v>
      </c>
      <c r="Z40" s="18" t="n">
        <v>4495</v>
      </c>
      <c r="AA40" s="19" t="n">
        <v>0</v>
      </c>
      <c r="AB40" s="18" t="n">
        <v>62</v>
      </c>
      <c r="AC40" s="19" t="n">
        <v>15500</v>
      </c>
      <c r="AD40" s="18" t="n">
        <v>0</v>
      </c>
      <c r="AE40" s="19" t="n">
        <v>30690</v>
      </c>
      <c r="AF40" s="18" t="n">
        <v>0</v>
      </c>
      <c r="AG40" s="19" t="n">
        <v>4650</v>
      </c>
      <c r="AH40" s="18" t="n">
        <v>0</v>
      </c>
      <c r="AI40" s="19" t="n">
        <v>30070</v>
      </c>
      <c r="AJ40" s="18" t="n">
        <v>930</v>
      </c>
      <c r="AK40" s="19" t="n">
        <v>20150</v>
      </c>
      <c r="AL40" s="18" t="n">
        <v>0</v>
      </c>
      <c r="AM40" s="19" t="n">
        <v>18290</v>
      </c>
      <c r="AN40" s="18" t="n">
        <v>310</v>
      </c>
      <c r="AO40" s="19" t="n">
        <v>15655</v>
      </c>
      <c r="AP40" s="18" t="n">
        <v>1085</v>
      </c>
      <c r="AQ40" s="19" t="n">
        <v>7440</v>
      </c>
      <c r="AR40" s="18" t="n">
        <v>31</v>
      </c>
      <c r="AS40" s="19" t="n">
        <v>11160</v>
      </c>
      <c r="AT40" s="18" t="n">
        <v>310</v>
      </c>
      <c r="AU40" s="19" t="n">
        <v>10695</v>
      </c>
      <c r="AV40" s="18" t="n">
        <v>0</v>
      </c>
      <c r="AW40" s="19" t="n">
        <v>11780</v>
      </c>
      <c r="AX40" s="18" t="n">
        <v>31</v>
      </c>
      <c r="AY40" s="19" t="n">
        <v>11935</v>
      </c>
      <c r="AZ40" s="18" t="n">
        <v>0</v>
      </c>
      <c r="BA40" s="19" t="n">
        <v>1395</v>
      </c>
      <c r="BB40" s="18" t="n">
        <v>0</v>
      </c>
      <c r="BC40" s="19" t="n">
        <v>7595</v>
      </c>
      <c r="BD40" s="18" t="n">
        <v>0</v>
      </c>
      <c r="BE40" s="19" t="n">
        <v>6510</v>
      </c>
      <c r="BF40" s="18" t="n">
        <v>31</v>
      </c>
      <c r="BG40" s="19" t="n">
        <v>5425</v>
      </c>
      <c r="BH40" s="18" t="n">
        <v>0</v>
      </c>
      <c r="BI40" s="19" t="n">
        <v>6975</v>
      </c>
      <c r="BJ40" s="18" t="n">
        <v>0</v>
      </c>
      <c r="BK40" s="19" t="n">
        <v>2325</v>
      </c>
      <c r="BL40" s="18" t="n">
        <v>775</v>
      </c>
      <c r="BM40" s="19" t="n">
        <v>0</v>
      </c>
      <c r="BN40" s="18" t="n">
        <v>0</v>
      </c>
      <c r="BO40" s="19" t="n">
        <v>0</v>
      </c>
      <c r="BP40" s="18" t="n">
        <v>31</v>
      </c>
      <c r="BQ40" s="19" t="n">
        <v>5890</v>
      </c>
      <c r="BR40" s="18" t="n">
        <v>0</v>
      </c>
      <c r="BS40" s="19" t="n">
        <v>0</v>
      </c>
      <c r="BT40" s="18" t="n">
        <v>775</v>
      </c>
      <c r="BU40" s="19" t="n">
        <v>0</v>
      </c>
      <c r="BV40" s="18" t="n">
        <v>0</v>
      </c>
      <c r="BW40" s="19" t="n">
        <v>0</v>
      </c>
      <c r="BX40" s="18" t="n">
        <v>0</v>
      </c>
      <c r="BY40" s="19" t="n">
        <v>0</v>
      </c>
      <c r="BZ40" s="18" t="n">
        <v>0</v>
      </c>
      <c r="CA40" s="19" t="n">
        <v>775</v>
      </c>
      <c r="CB40" s="18" t="n">
        <v>0</v>
      </c>
      <c r="CC40" s="19" t="n">
        <v>0</v>
      </c>
      <c r="CD40" s="18" t="n">
        <v>0</v>
      </c>
      <c r="CE40" s="19" t="n">
        <v>0</v>
      </c>
      <c r="CF40" s="18" t="n">
        <v>0</v>
      </c>
      <c r="CG40" s="20" t="n">
        <v>0</v>
      </c>
      <c r="CH40" s="31" t="n">
        <f aca="false">B40+D40+F40+H40+J40+L40+N40+P40+R40+T40+V40+X40+Z40+AB40+AD40+AF40+AH40+AJ40+AL40+AN40+AP40+AR40+AT40+AV40+AX40+AZ40+BB40+BD40+BF40+BH40+BJ40+BL40+BN40+BP40+BR40+BT40+BV40+BX40+BZ40+CB40+CD40+CF40</f>
        <v>10044</v>
      </c>
      <c r="CI40" s="32" t="n">
        <f aca="false">C40+E40+G40+I40+K40+M40+O40+Q40+S40+U40+W40+Y40+AA40+AC40+AE40+AG40+AI40+AK40+AM40+AO40+AQ40+AS40+AU40+AW40+AY40+BA40+BC40+BE40+BG40+BI40+BK40+BM40+BO40+BQ40+BS40+BU40+BW40+BY40+CA40+CC40+CE40+CG40</f>
        <v>526845</v>
      </c>
      <c r="CJ40" s="23"/>
      <c r="CK40" s="24" t="n">
        <f aca="false">B40*B$6+D40*D$6+F40*F$6+H40*H$6+J40*J$6+L40*L$6+N40*N$6+P40*P$6+R40*R$6+T40*T$6+V40*V$6+X40*X$6+Z40*Z$6+AB40*AB$6+AD40*$AE$6+AF40*AF$6+AH40*AH$6+AJ40*AJ$6+AL40*AL$6+AN40*AN$6+AP40*AP$6+AR40*AR$6+AT40*AT$6+AV40*AV$6+AX40*AX$6+AZ40*AZ$6+BB40*BB$6+BD40*BD$6+BF40*BF$6+BH40*BH$6+BJ40*BJ$6+BL40*BL$6+BN40*BN$6+BP40*BP$6+BR40*BR$6+BT40*BT$6+BV40*BV$6+BX40*BX$6+BZ40*BZ$6+CB40*CB$6+CD40*CD$6+CF40*CF$6</f>
        <v>8959</v>
      </c>
      <c r="CL40" s="25" t="n">
        <f aca="false">C40*C$6+E40*E$6+G40*G$6+I40*I$6+K40*K$6+M40*M$6+O40*O$6+Q40*Q$6+S40*S$6+U40*U$6+W40*W$6+Y40*Y$6+AA40*AA$6+AC40*AC$6+AE40*$AE$6+AG40*AG$6+AI40*AI$6+AK40*AK$6+AM40*AM$6+AO40*AO$6+AQ40*AQ$6+AS40*AS$6+AU40*AU$6+AW40*AW$6+AY40*AY$6+BA40*BA$6+BC40*BC$6+BE40*BE$6+BG40*BG$6+BI40*BI$6+BK40*BK$6+BM40*BM$6+BO40*BO$6+BQ40*BQ$6+BS40*BS$6+BU40*BU$6+BW40*BW$6+BY40*BY$6+CA40*CA$6+CC40*CC$6+CE40*CE$6+CG40*CG$6</f>
        <v>52700</v>
      </c>
      <c r="CM40" s="23"/>
      <c r="CN40" s="27" t="n">
        <f aca="false">CH40-CK40</f>
        <v>1085</v>
      </c>
      <c r="CO40" s="29" t="n">
        <f aca="false">CI40-CL40</f>
        <v>474145</v>
      </c>
    </row>
    <row r="41" customFormat="false" ht="12.75" hidden="false" customHeight="false" outlineLevel="0" collapsed="false">
      <c r="A41" s="15" t="n">
        <v>37864</v>
      </c>
      <c r="B41" s="18" t="n">
        <v>0</v>
      </c>
      <c r="C41" s="19" t="n">
        <v>0</v>
      </c>
      <c r="D41" s="18" t="n">
        <v>0</v>
      </c>
      <c r="E41" s="19" t="n">
        <v>0</v>
      </c>
      <c r="F41" s="18" t="n">
        <v>0</v>
      </c>
      <c r="G41" s="19" t="n">
        <v>0</v>
      </c>
      <c r="H41" s="18" t="n">
        <v>0</v>
      </c>
      <c r="I41" s="19" t="n">
        <v>0</v>
      </c>
      <c r="J41" s="18" t="n">
        <v>0</v>
      </c>
      <c r="K41" s="19" t="n">
        <v>0</v>
      </c>
      <c r="L41" s="18" t="n">
        <v>0</v>
      </c>
      <c r="M41" s="19" t="n">
        <v>0</v>
      </c>
      <c r="N41" s="18" t="n">
        <v>0</v>
      </c>
      <c r="O41" s="19" t="n">
        <v>0</v>
      </c>
      <c r="P41" s="18" t="n">
        <v>93</v>
      </c>
      <c r="Q41" s="19" t="n">
        <v>109895</v>
      </c>
      <c r="R41" s="18" t="n">
        <v>0</v>
      </c>
      <c r="S41" s="19" t="n">
        <v>46655</v>
      </c>
      <c r="T41" s="18" t="n">
        <v>620</v>
      </c>
      <c r="U41" s="19" t="n">
        <v>47740</v>
      </c>
      <c r="V41" s="18" t="n">
        <v>465</v>
      </c>
      <c r="W41" s="19" t="n">
        <v>46345</v>
      </c>
      <c r="X41" s="18" t="n">
        <v>0</v>
      </c>
      <c r="Y41" s="19" t="n">
        <v>47120</v>
      </c>
      <c r="Z41" s="18" t="n">
        <v>4185</v>
      </c>
      <c r="AA41" s="19" t="n">
        <v>0</v>
      </c>
      <c r="AB41" s="18" t="n">
        <v>31</v>
      </c>
      <c r="AC41" s="19" t="n">
        <v>14725</v>
      </c>
      <c r="AD41" s="18" t="n">
        <v>0</v>
      </c>
      <c r="AE41" s="19" t="n">
        <v>30225</v>
      </c>
      <c r="AF41" s="18" t="n">
        <v>0</v>
      </c>
      <c r="AG41" s="19" t="n">
        <v>4340</v>
      </c>
      <c r="AH41" s="18" t="n">
        <v>0</v>
      </c>
      <c r="AI41" s="19" t="n">
        <v>29450</v>
      </c>
      <c r="AJ41" s="18" t="n">
        <v>930</v>
      </c>
      <c r="AK41" s="19" t="n">
        <v>19840</v>
      </c>
      <c r="AL41" s="18" t="n">
        <v>0</v>
      </c>
      <c r="AM41" s="19" t="n">
        <v>17515</v>
      </c>
      <c r="AN41" s="18" t="n">
        <v>310</v>
      </c>
      <c r="AO41" s="19" t="n">
        <v>15190</v>
      </c>
      <c r="AP41" s="18" t="n">
        <v>1085</v>
      </c>
      <c r="AQ41" s="19" t="n">
        <v>7130</v>
      </c>
      <c r="AR41" s="18" t="n">
        <v>31</v>
      </c>
      <c r="AS41" s="19" t="n">
        <v>10695</v>
      </c>
      <c r="AT41" s="18" t="n">
        <v>310</v>
      </c>
      <c r="AU41" s="19" t="n">
        <v>10385</v>
      </c>
      <c r="AV41" s="18" t="n">
        <v>0</v>
      </c>
      <c r="AW41" s="19" t="n">
        <v>11470</v>
      </c>
      <c r="AX41" s="18" t="n">
        <v>31</v>
      </c>
      <c r="AY41" s="19" t="n">
        <v>11780</v>
      </c>
      <c r="AZ41" s="18" t="n">
        <v>0</v>
      </c>
      <c r="BA41" s="19" t="n">
        <v>1395</v>
      </c>
      <c r="BB41" s="18" t="n">
        <v>0</v>
      </c>
      <c r="BC41" s="19" t="n">
        <v>7440</v>
      </c>
      <c r="BD41" s="18" t="n">
        <v>0</v>
      </c>
      <c r="BE41" s="19" t="n">
        <v>6200</v>
      </c>
      <c r="BF41" s="18" t="n">
        <v>31</v>
      </c>
      <c r="BG41" s="19" t="n">
        <v>5115</v>
      </c>
      <c r="BH41" s="18" t="n">
        <v>0</v>
      </c>
      <c r="BI41" s="19" t="n">
        <v>6820</v>
      </c>
      <c r="BJ41" s="18" t="n">
        <v>0</v>
      </c>
      <c r="BK41" s="19" t="n">
        <v>2170</v>
      </c>
      <c r="BL41" s="18" t="n">
        <v>775</v>
      </c>
      <c r="BM41" s="19" t="n">
        <v>0</v>
      </c>
      <c r="BN41" s="18" t="n">
        <v>0</v>
      </c>
      <c r="BO41" s="19" t="n">
        <v>0</v>
      </c>
      <c r="BP41" s="18" t="n">
        <v>31</v>
      </c>
      <c r="BQ41" s="19" t="n">
        <v>5890</v>
      </c>
      <c r="BR41" s="18" t="n">
        <v>0</v>
      </c>
      <c r="BS41" s="19" t="n">
        <v>0</v>
      </c>
      <c r="BT41" s="18" t="n">
        <v>775</v>
      </c>
      <c r="BU41" s="19" t="n">
        <v>0</v>
      </c>
      <c r="BV41" s="18" t="n">
        <v>0</v>
      </c>
      <c r="BW41" s="19" t="n">
        <v>0</v>
      </c>
      <c r="BX41" s="18" t="n">
        <v>0</v>
      </c>
      <c r="BY41" s="19" t="n">
        <v>0</v>
      </c>
      <c r="BZ41" s="18" t="n">
        <v>0</v>
      </c>
      <c r="CA41" s="19" t="n">
        <v>775</v>
      </c>
      <c r="CB41" s="18" t="n">
        <v>0</v>
      </c>
      <c r="CC41" s="19" t="n">
        <v>0</v>
      </c>
      <c r="CD41" s="18" t="n">
        <v>0</v>
      </c>
      <c r="CE41" s="19" t="n">
        <v>0</v>
      </c>
      <c r="CF41" s="18" t="n">
        <v>0</v>
      </c>
      <c r="CG41" s="20" t="n">
        <v>0</v>
      </c>
      <c r="CH41" s="31" t="n">
        <f aca="false">B41+D41+F41+H41+J41+L41+N41+P41+R41+T41+V41+X41+Z41+AB41+AD41+AF41+AH41+AJ41+AL41+AN41+AP41+AR41+AT41+AV41+AX41+AZ41+BB41+BD41+BF41+BH41+BJ41+BL41+BN41+BP41+BR41+BT41+BV41+BX41+BZ41+CB41+CD41+CF41</f>
        <v>9703</v>
      </c>
      <c r="CI41" s="32" t="n">
        <f aca="false">C41+E41+G41+I41+K41+M41+O41+Q41+S41+U41+W41+Y41+AA41+AC41+AE41+AG41+AI41+AK41+AM41+AO41+AQ41+AS41+AU41+AW41+AY41+BA41+BC41+BE41+BG41+BI41+BK41+BM41+BO41+BQ41+BS41+BU41+BW41+BY41+CA41+CC41+CE41+CG41</f>
        <v>516305</v>
      </c>
      <c r="CJ41" s="23"/>
      <c r="CK41" s="24" t="n">
        <f aca="false">B41*B$6+D41*D$6+F41*F$6+H41*H$6+J41*J$6+L41*L$6+N41*N$6+P41*P$6+R41*R$6+T41*T$6+V41*V$6+X41*X$6+Z41*Z$6+AB41*AB$6+AD41*$AE$6+AF41*AF$6+AH41*AH$6+AJ41*AJ$6+AL41*AL$6+AN41*AN$6+AP41*AP$6+AR41*AR$6+AT41*AT$6+AV41*AV$6+AX41*AX$6+AZ41*AZ$6+BB41*BB$6+BD41*BD$6+BF41*BF$6+BH41*BH$6+BJ41*BJ$6+BL41*BL$6+BN41*BN$6+BP41*BP$6+BR41*BR$6+BT41*BT$6+BV41*BV$6+BX41*BX$6+BZ41*BZ$6+CB41*CB$6+CD41*CD$6+CF41*CF$6</f>
        <v>8618</v>
      </c>
      <c r="CL41" s="25" t="n">
        <f aca="false">C41*C$6+E41*E$6+G41*G$6+I41*I$6+K41*K$6+M41*M$6+O41*O$6+Q41*Q$6+S41*S$6+U41*U$6+W41*W$6+Y41*Y$6+AA41*AA$6+AC41*AC$6+AE41*$AE$6+AG41*AG$6+AI41*AI$6+AK41*AK$6+AM41*AM$6+AO41*AO$6+AQ41*AQ$6+AS41*AS$6+AU41*AU$6+AW41*AW$6+AY41*AY$6+BA41*BA$6+BC41*BC$6+BE41*BE$6+BG41*BG$6+BI41*BI$6+BK41*BK$6+BM41*BM$6+BO41*BO$6+BQ41*BQ$6+BS41*BS$6+BU41*BU$6+BW41*BW$6+BY41*BY$6+CA41*CA$6+CC41*CC$6+CE41*CE$6+CG41*CG$6</f>
        <v>51305</v>
      </c>
      <c r="CM41" s="23"/>
      <c r="CN41" s="27" t="n">
        <f aca="false">CH41-CK41</f>
        <v>1085</v>
      </c>
      <c r="CO41" s="29" t="n">
        <f aca="false">CI41-CL41</f>
        <v>465000</v>
      </c>
    </row>
    <row r="42" customFormat="false" ht="12.75" hidden="false" customHeight="false" outlineLevel="0" collapsed="false">
      <c r="A42" s="15" t="n">
        <v>37894</v>
      </c>
      <c r="B42" s="18" t="n">
        <v>0</v>
      </c>
      <c r="C42" s="19" t="n">
        <v>0</v>
      </c>
      <c r="D42" s="18" t="n">
        <v>0</v>
      </c>
      <c r="E42" s="19" t="n">
        <v>0</v>
      </c>
      <c r="F42" s="18" t="n">
        <v>0</v>
      </c>
      <c r="G42" s="19" t="n">
        <v>0</v>
      </c>
      <c r="H42" s="18" t="n">
        <v>0</v>
      </c>
      <c r="I42" s="19" t="n">
        <v>0</v>
      </c>
      <c r="J42" s="18" t="n">
        <v>0</v>
      </c>
      <c r="K42" s="19" t="n">
        <v>0</v>
      </c>
      <c r="L42" s="18" t="n">
        <v>0</v>
      </c>
      <c r="M42" s="19" t="n">
        <v>0</v>
      </c>
      <c r="N42" s="18" t="n">
        <v>0</v>
      </c>
      <c r="O42" s="19" t="n">
        <v>0</v>
      </c>
      <c r="P42" s="18" t="n">
        <v>90</v>
      </c>
      <c r="Q42" s="19" t="n">
        <v>108300</v>
      </c>
      <c r="R42" s="18" t="n">
        <v>0</v>
      </c>
      <c r="S42" s="19" t="n">
        <v>46050</v>
      </c>
      <c r="T42" s="18" t="n">
        <v>600</v>
      </c>
      <c r="U42" s="19" t="n">
        <v>47100</v>
      </c>
      <c r="V42" s="18" t="n">
        <v>450</v>
      </c>
      <c r="W42" s="19" t="n">
        <v>45750</v>
      </c>
      <c r="X42" s="18" t="n">
        <v>0</v>
      </c>
      <c r="Y42" s="19" t="n">
        <v>46350</v>
      </c>
      <c r="Z42" s="18" t="n">
        <v>4050</v>
      </c>
      <c r="AA42" s="19" t="n">
        <v>0</v>
      </c>
      <c r="AB42" s="18" t="n">
        <v>30</v>
      </c>
      <c r="AC42" s="19" t="n">
        <v>14100</v>
      </c>
      <c r="AD42" s="18" t="n">
        <v>0</v>
      </c>
      <c r="AE42" s="19" t="n">
        <v>29700</v>
      </c>
      <c r="AF42" s="18" t="n">
        <v>0</v>
      </c>
      <c r="AG42" s="19" t="n">
        <v>3900</v>
      </c>
      <c r="AH42" s="18" t="n">
        <v>0</v>
      </c>
      <c r="AI42" s="19" t="n">
        <v>29100</v>
      </c>
      <c r="AJ42" s="18" t="n">
        <v>900</v>
      </c>
      <c r="AK42" s="19" t="n">
        <v>19500</v>
      </c>
      <c r="AL42" s="18" t="n">
        <v>0</v>
      </c>
      <c r="AM42" s="19" t="n">
        <v>16950</v>
      </c>
      <c r="AN42" s="18" t="n">
        <v>300</v>
      </c>
      <c r="AO42" s="19" t="n">
        <v>14700</v>
      </c>
      <c r="AP42" s="18" t="n">
        <v>900</v>
      </c>
      <c r="AQ42" s="19" t="n">
        <v>6900</v>
      </c>
      <c r="AR42" s="18" t="n">
        <v>30</v>
      </c>
      <c r="AS42" s="19" t="n">
        <v>10350</v>
      </c>
      <c r="AT42" s="18" t="n">
        <v>300</v>
      </c>
      <c r="AU42" s="19" t="n">
        <v>10200</v>
      </c>
      <c r="AV42" s="18" t="n">
        <v>0</v>
      </c>
      <c r="AW42" s="19" t="n">
        <v>11100</v>
      </c>
      <c r="AX42" s="18" t="n">
        <v>30</v>
      </c>
      <c r="AY42" s="19" t="n">
        <v>11550</v>
      </c>
      <c r="AZ42" s="18" t="n">
        <v>0</v>
      </c>
      <c r="BA42" s="19" t="n">
        <v>1350</v>
      </c>
      <c r="BB42" s="18" t="n">
        <v>0</v>
      </c>
      <c r="BC42" s="19" t="n">
        <v>7200</v>
      </c>
      <c r="BD42" s="18" t="n">
        <v>0</v>
      </c>
      <c r="BE42" s="19" t="n">
        <v>6000</v>
      </c>
      <c r="BF42" s="18" t="n">
        <v>30</v>
      </c>
      <c r="BG42" s="19" t="n">
        <v>4950</v>
      </c>
      <c r="BH42" s="18" t="n">
        <v>0</v>
      </c>
      <c r="BI42" s="19" t="n">
        <v>6750</v>
      </c>
      <c r="BJ42" s="18" t="n">
        <v>0</v>
      </c>
      <c r="BK42" s="19" t="n">
        <v>2100</v>
      </c>
      <c r="BL42" s="18" t="n">
        <v>750</v>
      </c>
      <c r="BM42" s="19" t="n">
        <v>0</v>
      </c>
      <c r="BN42" s="18" t="n">
        <v>0</v>
      </c>
      <c r="BO42" s="19" t="n">
        <v>0</v>
      </c>
      <c r="BP42" s="18" t="n">
        <v>30</v>
      </c>
      <c r="BQ42" s="19" t="n">
        <v>5850</v>
      </c>
      <c r="BR42" s="18" t="n">
        <v>0</v>
      </c>
      <c r="BS42" s="19" t="n">
        <v>0</v>
      </c>
      <c r="BT42" s="18" t="n">
        <v>750</v>
      </c>
      <c r="BU42" s="19" t="n">
        <v>0</v>
      </c>
      <c r="BV42" s="18" t="n">
        <v>0</v>
      </c>
      <c r="BW42" s="19" t="n">
        <v>0</v>
      </c>
      <c r="BX42" s="18" t="n">
        <v>0</v>
      </c>
      <c r="BY42" s="19" t="n">
        <v>0</v>
      </c>
      <c r="BZ42" s="18" t="n">
        <v>0</v>
      </c>
      <c r="CA42" s="19" t="n">
        <v>750</v>
      </c>
      <c r="CB42" s="18" t="n">
        <v>0</v>
      </c>
      <c r="CC42" s="19" t="n">
        <v>0</v>
      </c>
      <c r="CD42" s="18" t="n">
        <v>0</v>
      </c>
      <c r="CE42" s="19" t="n">
        <v>0</v>
      </c>
      <c r="CF42" s="18" t="n">
        <v>0</v>
      </c>
      <c r="CG42" s="20" t="n">
        <v>0</v>
      </c>
      <c r="CH42" s="31" t="n">
        <f aca="false">B42+D42+F42+H42+J42+L42+N42+P42+R42+T42+V42+X42+Z42+AB42+AD42+AF42+AH42+AJ42+AL42+AN42+AP42+AR42+AT42+AV42+AX42+AZ42+BB42+BD42+BF42+BH42+BJ42+BL42+BN42+BP42+BR42+BT42+BV42+BX42+BZ42+CB42+CD42+CF42</f>
        <v>9240</v>
      </c>
      <c r="CI42" s="32" t="n">
        <f aca="false">C42+E42+G42+I42+K42+M42+O42+Q42+S42+U42+W42+Y42+AA42+AC42+AE42+AG42+AI42+AK42+AM42+AO42+AQ42+AS42+AU42+AW42+AY42+BA42+BC42+BE42+BG42+BI42+BK42+BM42+BO42+BQ42+BS42+BU42+BW42+BY42+CA42+CC42+CE42+CG42</f>
        <v>506550</v>
      </c>
      <c r="CJ42" s="23"/>
      <c r="CK42" s="24" t="n">
        <f aca="false">B42*B$6+D42*D$6+F42*F$6+H42*H$6+J42*J$6+L42*L$6+N42*N$6+P42*P$6+R42*R$6+T42*T$6+V42*V$6+X42*X$6+Z42*Z$6+AB42*AB$6+AD42*$AE$6+AF42*AF$6+AH42*AH$6+AJ42*AJ$6+AL42*AL$6+AN42*AN$6+AP42*AP$6+AR42*AR$6+AT42*AT$6+AV42*AV$6+AX42*AX$6+AZ42*AZ$6+BB42*BB$6+BD42*BD$6+BF42*BF$6+BH42*BH$6+BJ42*BJ$6+BL42*BL$6+BN42*BN$6+BP42*BP$6+BR42*BR$6+BT42*BT$6+BV42*BV$6+BX42*BX$6+BZ42*BZ$6+CB42*CB$6+CD42*CD$6+CF42*CF$6</f>
        <v>8340</v>
      </c>
      <c r="CL42" s="25" t="n">
        <f aca="false">C42*C$6+E42*E$6+G42*G$6+I42*I$6+K42*K$6+M42*M$6+O42*O$6+Q42*Q$6+S42*S$6+U42*U$6+W42*W$6+Y42*Y$6+AA42*AA$6+AC42*AC$6+AE42*$AE$6+AG42*AG$6+AI42*AI$6+AK42*AK$6+AM42*AM$6+AO42*AO$6+AQ42*AQ$6+AS42*AS$6+AU42*AU$6+AW42*AW$6+AY42*AY$6+BA42*BA$6+BC42*BC$6+BE42*BE$6+BG42*BG$6+BI42*BI$6+BK42*BK$6+BM42*BM$6+BO42*BO$6+BQ42*BQ$6+BS42*BS$6+BU42*BU$6+BW42*BW$6+BY42*BY$6+CA42*CA$6+CC42*CC$6+CE42*CE$6+CG42*CG$6</f>
        <v>50100</v>
      </c>
      <c r="CM42" s="23"/>
      <c r="CN42" s="27" t="n">
        <f aca="false">CH42-CK42</f>
        <v>900</v>
      </c>
      <c r="CO42" s="29" t="n">
        <f aca="false">CI42-CL42</f>
        <v>456450</v>
      </c>
    </row>
    <row r="43" customFormat="false" ht="12.75" hidden="false" customHeight="false" outlineLevel="0" collapsed="false">
      <c r="A43" s="15" t="n">
        <v>37925</v>
      </c>
      <c r="B43" s="18" t="n">
        <v>0</v>
      </c>
      <c r="C43" s="19" t="n">
        <v>0</v>
      </c>
      <c r="D43" s="18" t="n">
        <v>0</v>
      </c>
      <c r="E43" s="19" t="n">
        <v>0</v>
      </c>
      <c r="F43" s="18" t="n">
        <v>0</v>
      </c>
      <c r="G43" s="19" t="n">
        <v>0</v>
      </c>
      <c r="H43" s="18" t="n">
        <v>0</v>
      </c>
      <c r="I43" s="19" t="n">
        <v>0</v>
      </c>
      <c r="J43" s="18" t="n">
        <v>0</v>
      </c>
      <c r="K43" s="19" t="n">
        <v>0</v>
      </c>
      <c r="L43" s="18" t="n">
        <v>0</v>
      </c>
      <c r="M43" s="19" t="n">
        <v>0</v>
      </c>
      <c r="N43" s="18" t="n">
        <v>0</v>
      </c>
      <c r="O43" s="19" t="n">
        <v>0</v>
      </c>
      <c r="P43" s="18" t="n">
        <v>93</v>
      </c>
      <c r="Q43" s="19" t="n">
        <v>106640</v>
      </c>
      <c r="R43" s="18" t="n">
        <v>0</v>
      </c>
      <c r="S43" s="19" t="n">
        <v>45415</v>
      </c>
      <c r="T43" s="18" t="n">
        <v>620</v>
      </c>
      <c r="U43" s="19" t="n">
        <v>46345</v>
      </c>
      <c r="V43" s="18" t="n">
        <v>465</v>
      </c>
      <c r="W43" s="19" t="n">
        <v>45105</v>
      </c>
      <c r="X43" s="18" t="n">
        <v>0</v>
      </c>
      <c r="Y43" s="19" t="n">
        <v>45570</v>
      </c>
      <c r="Z43" s="18" t="n">
        <v>3720</v>
      </c>
      <c r="AA43" s="19" t="n">
        <v>0</v>
      </c>
      <c r="AB43" s="18" t="n">
        <v>31</v>
      </c>
      <c r="AC43" s="19" t="n">
        <v>13485</v>
      </c>
      <c r="AD43" s="18" t="n">
        <v>0</v>
      </c>
      <c r="AE43" s="19" t="n">
        <v>29295</v>
      </c>
      <c r="AF43" s="18" t="n">
        <v>0</v>
      </c>
      <c r="AG43" s="19" t="n">
        <v>3565</v>
      </c>
      <c r="AH43" s="18" t="n">
        <v>0</v>
      </c>
      <c r="AI43" s="19" t="n">
        <v>28520</v>
      </c>
      <c r="AJ43" s="18" t="n">
        <v>930</v>
      </c>
      <c r="AK43" s="19" t="n">
        <v>19220</v>
      </c>
      <c r="AL43" s="18" t="n">
        <v>0</v>
      </c>
      <c r="AM43" s="19" t="n">
        <v>16430</v>
      </c>
      <c r="AN43" s="18" t="n">
        <v>310</v>
      </c>
      <c r="AO43" s="19" t="n">
        <v>14260</v>
      </c>
      <c r="AP43" s="18" t="n">
        <v>930</v>
      </c>
      <c r="AQ43" s="19" t="n">
        <v>6665</v>
      </c>
      <c r="AR43" s="18" t="n">
        <v>31</v>
      </c>
      <c r="AS43" s="19" t="n">
        <v>9920</v>
      </c>
      <c r="AT43" s="18" t="n">
        <v>310</v>
      </c>
      <c r="AU43" s="19" t="n">
        <v>9920</v>
      </c>
      <c r="AV43" s="18" t="n">
        <v>0</v>
      </c>
      <c r="AW43" s="19" t="n">
        <v>10695</v>
      </c>
      <c r="AX43" s="18" t="n">
        <v>31</v>
      </c>
      <c r="AY43" s="19" t="n">
        <v>11315</v>
      </c>
      <c r="AZ43" s="18" t="n">
        <v>0</v>
      </c>
      <c r="BA43" s="19" t="n">
        <v>1240</v>
      </c>
      <c r="BB43" s="18" t="n">
        <v>0</v>
      </c>
      <c r="BC43" s="19" t="n">
        <v>6975</v>
      </c>
      <c r="BD43" s="18" t="n">
        <v>0</v>
      </c>
      <c r="BE43" s="19" t="n">
        <v>5890</v>
      </c>
      <c r="BF43" s="18" t="n">
        <v>31</v>
      </c>
      <c r="BG43" s="19" t="n">
        <v>4805</v>
      </c>
      <c r="BH43" s="18" t="n">
        <v>0</v>
      </c>
      <c r="BI43" s="19" t="n">
        <v>6665</v>
      </c>
      <c r="BJ43" s="18" t="n">
        <v>0</v>
      </c>
      <c r="BK43" s="19" t="n">
        <v>1860</v>
      </c>
      <c r="BL43" s="18" t="n">
        <v>620</v>
      </c>
      <c r="BM43" s="19" t="n">
        <v>0</v>
      </c>
      <c r="BN43" s="18" t="n">
        <v>0</v>
      </c>
      <c r="BO43" s="19" t="n">
        <v>0</v>
      </c>
      <c r="BP43" s="18" t="n">
        <v>31</v>
      </c>
      <c r="BQ43" s="19" t="n">
        <v>5735</v>
      </c>
      <c r="BR43" s="18" t="n">
        <v>0</v>
      </c>
      <c r="BS43" s="19" t="n">
        <v>0</v>
      </c>
      <c r="BT43" s="18" t="n">
        <v>775</v>
      </c>
      <c r="BU43" s="19" t="n">
        <v>0</v>
      </c>
      <c r="BV43" s="18" t="n">
        <v>0</v>
      </c>
      <c r="BW43" s="19" t="n">
        <v>0</v>
      </c>
      <c r="BX43" s="18" t="n">
        <v>0</v>
      </c>
      <c r="BY43" s="19" t="n">
        <v>0</v>
      </c>
      <c r="BZ43" s="18" t="n">
        <v>0</v>
      </c>
      <c r="CA43" s="19" t="n">
        <v>620</v>
      </c>
      <c r="CB43" s="18" t="n">
        <v>0</v>
      </c>
      <c r="CC43" s="19" t="n">
        <v>0</v>
      </c>
      <c r="CD43" s="18" t="n">
        <v>0</v>
      </c>
      <c r="CE43" s="19" t="n">
        <v>0</v>
      </c>
      <c r="CF43" s="18" t="n">
        <v>0</v>
      </c>
      <c r="CG43" s="20" t="n">
        <v>0</v>
      </c>
      <c r="CH43" s="31" t="n">
        <f aca="false">B43+D43+F43+H43+J43+L43+N43+P43+R43+T43+V43+X43+Z43+AB43+AD43+AF43+AH43+AJ43+AL43+AN43+AP43+AR43+AT43+AV43+AX43+AZ43+BB43+BD43+BF43+BH43+BJ43+BL43+BN43+BP43+BR43+BT43+BV43+BX43+BZ43+CB43+CD43+CF43</f>
        <v>8928</v>
      </c>
      <c r="CI43" s="32" t="n">
        <f aca="false">C43+E43+G43+I43+K43+M43+O43+Q43+S43+U43+W43+Y43+AA43+AC43+AE43+AG43+AI43+AK43+AM43+AO43+AQ43+AS43+AU43+AW43+AY43+BA43+BC43+BE43+BG43+BI43+BK43+BM43+BO43+BQ43+BS43+BU43+BW43+BY43+CA43+CC43+CE43+CG43</f>
        <v>496155</v>
      </c>
      <c r="CJ43" s="23"/>
      <c r="CK43" s="24" t="n">
        <f aca="false">B43*B$6+D43*D$6+F43*F$6+H43*H$6+J43*J$6+L43*L$6+N43*N$6+P43*P$6+R43*R$6+T43*T$6+V43*V$6+X43*X$6+Z43*Z$6+AB43*AB$6+AD43*$AE$6+AF43*AF$6+AH43*AH$6+AJ43*AJ$6+AL43*AL$6+AN43*AN$6+AP43*AP$6+AR43*AR$6+AT43*AT$6+AV43*AV$6+AX43*AX$6+AZ43*AZ$6+BB43*BB$6+BD43*BD$6+BF43*BF$6+BH43*BH$6+BJ43*BJ$6+BL43*BL$6+BN43*BN$6+BP43*BP$6+BR43*BR$6+BT43*BT$6+BV43*BV$6+BX43*BX$6+BZ43*BZ$6+CB43*CB$6+CD43*CD$6+CF43*CF$6</f>
        <v>7998</v>
      </c>
      <c r="CL43" s="25" t="n">
        <f aca="false">C43*C$6+E43*E$6+G43*G$6+I43*I$6+K43*K$6+M43*M$6+O43*O$6+Q43*Q$6+S43*S$6+U43*U$6+W43*W$6+Y43*Y$6+AA43*AA$6+AC43*AC$6+AE43*$AE$6+AG43*AG$6+AI43*AI$6+AK43*AK$6+AM43*AM$6+AO43*AO$6+AQ43*AQ$6+AS43*AS$6+AU43*AU$6+AW43*AW$6+AY43*AY$6+BA43*BA$6+BC43*BC$6+BE43*BE$6+BG43*BG$6+BI43*BI$6+BK43*BK$6+BM43*BM$6+BO43*BO$6+BQ43*BQ$6+BS43*BS$6+BU43*BU$6+BW43*BW$6+BY43*BY$6+CA43*CA$6+CC43*CC$6+CE43*CE$6+CG43*CG$6</f>
        <v>48825</v>
      </c>
      <c r="CM43" s="23"/>
      <c r="CN43" s="27" t="n">
        <f aca="false">CH43-CK43</f>
        <v>930</v>
      </c>
      <c r="CO43" s="29" t="n">
        <f aca="false">CI43-CL43</f>
        <v>447330</v>
      </c>
    </row>
    <row r="44" customFormat="false" ht="12.75" hidden="false" customHeight="false" outlineLevel="0" collapsed="false">
      <c r="A44" s="15" t="n">
        <v>37955</v>
      </c>
      <c r="B44" s="18" t="n">
        <v>0</v>
      </c>
      <c r="C44" s="19" t="n">
        <v>0</v>
      </c>
      <c r="D44" s="18" t="n">
        <v>0</v>
      </c>
      <c r="E44" s="19" t="n">
        <v>0</v>
      </c>
      <c r="F44" s="18" t="n">
        <v>0</v>
      </c>
      <c r="G44" s="19" t="n">
        <v>0</v>
      </c>
      <c r="H44" s="18" t="n">
        <v>0</v>
      </c>
      <c r="I44" s="19" t="n">
        <v>0</v>
      </c>
      <c r="J44" s="18" t="n">
        <v>0</v>
      </c>
      <c r="K44" s="19" t="n">
        <v>0</v>
      </c>
      <c r="L44" s="18" t="n">
        <v>0</v>
      </c>
      <c r="M44" s="19" t="n">
        <v>0</v>
      </c>
      <c r="N44" s="18" t="n">
        <v>0</v>
      </c>
      <c r="O44" s="19" t="n">
        <v>0</v>
      </c>
      <c r="P44" s="18" t="n">
        <v>90</v>
      </c>
      <c r="Q44" s="19" t="n">
        <v>105000</v>
      </c>
      <c r="R44" s="18" t="n">
        <v>0</v>
      </c>
      <c r="S44" s="19" t="n">
        <v>45000</v>
      </c>
      <c r="T44" s="18" t="n">
        <v>600</v>
      </c>
      <c r="U44" s="19" t="n">
        <v>45750</v>
      </c>
      <c r="V44" s="18" t="n">
        <v>450</v>
      </c>
      <c r="W44" s="19" t="n">
        <v>44550</v>
      </c>
      <c r="X44" s="18" t="n">
        <v>0</v>
      </c>
      <c r="Y44" s="19" t="n">
        <v>44850</v>
      </c>
      <c r="Z44" s="18" t="n">
        <v>3600</v>
      </c>
      <c r="AA44" s="19" t="n">
        <v>0</v>
      </c>
      <c r="AB44" s="18" t="n">
        <v>30</v>
      </c>
      <c r="AC44" s="19" t="n">
        <v>12900</v>
      </c>
      <c r="AD44" s="18" t="n">
        <v>0</v>
      </c>
      <c r="AE44" s="19" t="n">
        <v>28800</v>
      </c>
      <c r="AF44" s="18" t="n">
        <v>0</v>
      </c>
      <c r="AG44" s="19" t="n">
        <v>3300</v>
      </c>
      <c r="AH44" s="18" t="n">
        <v>0</v>
      </c>
      <c r="AI44" s="19" t="n">
        <v>28050</v>
      </c>
      <c r="AJ44" s="18" t="n">
        <v>900</v>
      </c>
      <c r="AK44" s="19" t="n">
        <v>18900</v>
      </c>
      <c r="AL44" s="18" t="n">
        <v>0</v>
      </c>
      <c r="AM44" s="19" t="n">
        <v>15750</v>
      </c>
      <c r="AN44" s="18" t="n">
        <v>300</v>
      </c>
      <c r="AO44" s="19" t="n">
        <v>13800</v>
      </c>
      <c r="AP44" s="18" t="n">
        <v>900</v>
      </c>
      <c r="AQ44" s="19" t="n">
        <v>6450</v>
      </c>
      <c r="AR44" s="18" t="n">
        <v>30</v>
      </c>
      <c r="AS44" s="19" t="n">
        <v>9600</v>
      </c>
      <c r="AT44" s="18" t="n">
        <v>300</v>
      </c>
      <c r="AU44" s="19" t="n">
        <v>9750</v>
      </c>
      <c r="AV44" s="18" t="n">
        <v>0</v>
      </c>
      <c r="AW44" s="19" t="n">
        <v>10500</v>
      </c>
      <c r="AX44" s="18" t="n">
        <v>30</v>
      </c>
      <c r="AY44" s="19" t="n">
        <v>11100</v>
      </c>
      <c r="AZ44" s="18" t="n">
        <v>0</v>
      </c>
      <c r="BA44" s="19" t="n">
        <v>1200</v>
      </c>
      <c r="BB44" s="18" t="n">
        <v>0</v>
      </c>
      <c r="BC44" s="19" t="n">
        <v>6900</v>
      </c>
      <c r="BD44" s="18" t="n">
        <v>0</v>
      </c>
      <c r="BE44" s="19" t="n">
        <v>5700</v>
      </c>
      <c r="BF44" s="18" t="n">
        <v>30</v>
      </c>
      <c r="BG44" s="19" t="n">
        <v>4650</v>
      </c>
      <c r="BH44" s="18" t="n">
        <v>0</v>
      </c>
      <c r="BI44" s="19" t="n">
        <v>6600</v>
      </c>
      <c r="BJ44" s="18" t="n">
        <v>0</v>
      </c>
      <c r="BK44" s="19" t="n">
        <v>1800</v>
      </c>
      <c r="BL44" s="18" t="n">
        <v>600</v>
      </c>
      <c r="BM44" s="19" t="n">
        <v>0</v>
      </c>
      <c r="BN44" s="18" t="n">
        <v>0</v>
      </c>
      <c r="BO44" s="19" t="n">
        <v>0</v>
      </c>
      <c r="BP44" s="18" t="n">
        <v>30</v>
      </c>
      <c r="BQ44" s="19" t="n">
        <v>5700</v>
      </c>
      <c r="BR44" s="18" t="n">
        <v>0</v>
      </c>
      <c r="BS44" s="19" t="n">
        <v>0</v>
      </c>
      <c r="BT44" s="18" t="n">
        <v>750</v>
      </c>
      <c r="BU44" s="19" t="n">
        <v>0</v>
      </c>
      <c r="BV44" s="18" t="n">
        <v>0</v>
      </c>
      <c r="BW44" s="19" t="n">
        <v>0</v>
      </c>
      <c r="BX44" s="18" t="n">
        <v>0</v>
      </c>
      <c r="BY44" s="19" t="n">
        <v>0</v>
      </c>
      <c r="BZ44" s="18" t="n">
        <v>0</v>
      </c>
      <c r="CA44" s="19" t="n">
        <v>600</v>
      </c>
      <c r="CB44" s="18" t="n">
        <v>0</v>
      </c>
      <c r="CC44" s="19" t="n">
        <v>0</v>
      </c>
      <c r="CD44" s="18" t="n">
        <v>0</v>
      </c>
      <c r="CE44" s="19" t="n">
        <v>0</v>
      </c>
      <c r="CF44" s="18" t="n">
        <v>0</v>
      </c>
      <c r="CG44" s="20" t="n">
        <v>0</v>
      </c>
      <c r="CH44" s="31" t="n">
        <f aca="false">B44+D44+F44+H44+J44+L44+N44+P44+R44+T44+V44+X44+Z44+AB44+AD44+AF44+AH44+AJ44+AL44+AN44+AP44+AR44+AT44+AV44+AX44+AZ44+BB44+BD44+BF44+BH44+BJ44+BL44+BN44+BP44+BR44+BT44+BV44+BX44+BZ44+CB44+CD44+CF44</f>
        <v>8640</v>
      </c>
      <c r="CI44" s="32" t="n">
        <f aca="false">C44+E44+G44+I44+K44+M44+O44+Q44+S44+U44+W44+Y44+AA44+AC44+AE44+AG44+AI44+AK44+AM44+AO44+AQ44+AS44+AU44+AW44+AY44+BA44+BC44+BE44+BG44+BI44+BK44+BM44+BO44+BQ44+BS44+BU44+BW44+BY44+CA44+CC44+CE44+CG44</f>
        <v>487200</v>
      </c>
      <c r="CJ44" s="23"/>
      <c r="CK44" s="24" t="n">
        <f aca="false">B44*B$6+D44*D$6+F44*F$6+H44*H$6+J44*J$6+L44*L$6+N44*N$6+P44*P$6+R44*R$6+T44*T$6+V44*V$6+X44*X$6+Z44*Z$6+AB44*AB$6+AD44*$AE$6+AF44*AF$6+AH44*AH$6+AJ44*AJ$6+AL44*AL$6+AN44*AN$6+AP44*AP$6+AR44*AR$6+AT44*AT$6+AV44*AV$6+AX44*AX$6+AZ44*AZ$6+BB44*BB$6+BD44*BD$6+BF44*BF$6+BH44*BH$6+BJ44*BJ$6+BL44*BL$6+BN44*BN$6+BP44*BP$6+BR44*BR$6+BT44*BT$6+BV44*BV$6+BX44*BX$6+BZ44*BZ$6+CB44*CB$6+CD44*CD$6+CF44*CF$6</f>
        <v>7740</v>
      </c>
      <c r="CL44" s="25" t="n">
        <f aca="false">C44*C$6+E44*E$6+G44*G$6+I44*I$6+K44*K$6+M44*M$6+O44*O$6+Q44*Q$6+S44*S$6+U44*U$6+W44*W$6+Y44*Y$6+AA44*AA$6+AC44*AC$6+AE44*$AE$6+AG44*AG$6+AI44*AI$6+AK44*AK$6+AM44*AM$6+AO44*AO$6+AQ44*AQ$6+AS44*AS$6+AU44*AU$6+AW44*AW$6+AY44*AY$6+BA44*BA$6+BC44*BC$6+BE44*BE$6+BG44*BG$6+BI44*BI$6+BK44*BK$6+BM44*BM$6+BO44*BO$6+BQ44*BQ$6+BS44*BS$6+BU44*BU$6+BW44*BW$6+BY44*BY$6+CA44*CA$6+CC44*CC$6+CE44*CE$6+CG44*CG$6</f>
        <v>47550</v>
      </c>
      <c r="CM44" s="23"/>
      <c r="CN44" s="27" t="n">
        <f aca="false">CH44-CK44</f>
        <v>900</v>
      </c>
      <c r="CO44" s="29" t="n">
        <f aca="false">CI44-CL44</f>
        <v>439650</v>
      </c>
    </row>
    <row r="45" customFormat="false" ht="12.75" hidden="false" customHeight="false" outlineLevel="0" collapsed="false">
      <c r="A45" s="15" t="n">
        <v>37986</v>
      </c>
      <c r="B45" s="18" t="n">
        <v>0</v>
      </c>
      <c r="C45" s="19" t="n">
        <v>0</v>
      </c>
      <c r="D45" s="18" t="n">
        <v>0</v>
      </c>
      <c r="E45" s="19" t="n">
        <v>0</v>
      </c>
      <c r="F45" s="18" t="n">
        <v>0</v>
      </c>
      <c r="G45" s="19" t="n">
        <v>0</v>
      </c>
      <c r="H45" s="18" t="n">
        <v>0</v>
      </c>
      <c r="I45" s="19" t="n">
        <v>0</v>
      </c>
      <c r="J45" s="18" t="n">
        <v>0</v>
      </c>
      <c r="K45" s="19" t="n">
        <v>0</v>
      </c>
      <c r="L45" s="18" t="n">
        <v>0</v>
      </c>
      <c r="M45" s="19" t="n">
        <v>0</v>
      </c>
      <c r="N45" s="18" t="n">
        <v>0</v>
      </c>
      <c r="O45" s="19" t="n">
        <v>0</v>
      </c>
      <c r="P45" s="18" t="n">
        <v>93</v>
      </c>
      <c r="Q45" s="19" t="n">
        <v>103385</v>
      </c>
      <c r="R45" s="18" t="n">
        <v>0</v>
      </c>
      <c r="S45" s="19" t="n">
        <v>44330</v>
      </c>
      <c r="T45" s="18" t="n">
        <v>620</v>
      </c>
      <c r="U45" s="19" t="n">
        <v>44950</v>
      </c>
      <c r="V45" s="18" t="n">
        <v>465</v>
      </c>
      <c r="W45" s="19" t="n">
        <v>44020</v>
      </c>
      <c r="X45" s="18" t="n">
        <v>0</v>
      </c>
      <c r="Y45" s="19" t="n">
        <v>44020</v>
      </c>
      <c r="Z45" s="18" t="n">
        <v>3410</v>
      </c>
      <c r="AA45" s="19" t="n">
        <v>0</v>
      </c>
      <c r="AB45" s="18" t="n">
        <v>31</v>
      </c>
      <c r="AC45" s="19" t="n">
        <v>12245</v>
      </c>
      <c r="AD45" s="18" t="n">
        <v>0</v>
      </c>
      <c r="AE45" s="19" t="n">
        <v>28365</v>
      </c>
      <c r="AF45" s="18" t="n">
        <v>0</v>
      </c>
      <c r="AG45" s="19" t="n">
        <v>3100</v>
      </c>
      <c r="AH45" s="18" t="n">
        <v>0</v>
      </c>
      <c r="AI45" s="19" t="n">
        <v>27590</v>
      </c>
      <c r="AJ45" s="18" t="n">
        <v>775</v>
      </c>
      <c r="AK45" s="19" t="n">
        <v>18600</v>
      </c>
      <c r="AL45" s="18" t="n">
        <v>0</v>
      </c>
      <c r="AM45" s="19" t="n">
        <v>15190</v>
      </c>
      <c r="AN45" s="18" t="n">
        <v>310</v>
      </c>
      <c r="AO45" s="19" t="n">
        <v>13485</v>
      </c>
      <c r="AP45" s="18" t="n">
        <v>775</v>
      </c>
      <c r="AQ45" s="19" t="n">
        <v>6200</v>
      </c>
      <c r="AR45" s="18" t="n">
        <v>31</v>
      </c>
      <c r="AS45" s="19" t="n">
        <v>9300</v>
      </c>
      <c r="AT45" s="18" t="n">
        <v>310</v>
      </c>
      <c r="AU45" s="19" t="n">
        <v>9455</v>
      </c>
      <c r="AV45" s="18" t="n">
        <v>0</v>
      </c>
      <c r="AW45" s="19" t="n">
        <v>10075</v>
      </c>
      <c r="AX45" s="18" t="n">
        <v>31</v>
      </c>
      <c r="AY45" s="19" t="n">
        <v>10850</v>
      </c>
      <c r="AZ45" s="18" t="n">
        <v>0</v>
      </c>
      <c r="BA45" s="19" t="n">
        <v>1240</v>
      </c>
      <c r="BB45" s="18" t="n">
        <v>0</v>
      </c>
      <c r="BC45" s="19" t="n">
        <v>6665</v>
      </c>
      <c r="BD45" s="18" t="n">
        <v>0</v>
      </c>
      <c r="BE45" s="19" t="n">
        <v>5425</v>
      </c>
      <c r="BF45" s="18" t="n">
        <v>31</v>
      </c>
      <c r="BG45" s="19" t="n">
        <v>4495</v>
      </c>
      <c r="BH45" s="18" t="n">
        <v>0</v>
      </c>
      <c r="BI45" s="19" t="n">
        <v>6510</v>
      </c>
      <c r="BJ45" s="18" t="n">
        <v>0</v>
      </c>
      <c r="BK45" s="19" t="n">
        <v>1705</v>
      </c>
      <c r="BL45" s="18" t="n">
        <v>620</v>
      </c>
      <c r="BM45" s="19" t="n">
        <v>0</v>
      </c>
      <c r="BN45" s="18" t="n">
        <v>0</v>
      </c>
      <c r="BO45" s="19" t="n">
        <v>0</v>
      </c>
      <c r="BP45" s="18" t="n">
        <v>31</v>
      </c>
      <c r="BQ45" s="19" t="n">
        <v>5580</v>
      </c>
      <c r="BR45" s="18" t="n">
        <v>0</v>
      </c>
      <c r="BS45" s="19" t="n">
        <v>0</v>
      </c>
      <c r="BT45" s="18" t="n">
        <v>620</v>
      </c>
      <c r="BU45" s="19" t="n">
        <v>0</v>
      </c>
      <c r="BV45" s="18" t="n">
        <v>0</v>
      </c>
      <c r="BW45" s="19" t="n">
        <v>0</v>
      </c>
      <c r="BX45" s="18" t="n">
        <v>0</v>
      </c>
      <c r="BY45" s="19" t="n">
        <v>0</v>
      </c>
      <c r="BZ45" s="18" t="n">
        <v>0</v>
      </c>
      <c r="CA45" s="19" t="n">
        <v>620</v>
      </c>
      <c r="CB45" s="18" t="n">
        <v>0</v>
      </c>
      <c r="CC45" s="19" t="n">
        <v>0</v>
      </c>
      <c r="CD45" s="18" t="n">
        <v>0</v>
      </c>
      <c r="CE45" s="19" t="n">
        <v>0</v>
      </c>
      <c r="CF45" s="18" t="n">
        <v>0</v>
      </c>
      <c r="CG45" s="20" t="n">
        <v>0</v>
      </c>
      <c r="CH45" s="31" t="n">
        <f aca="false">B45+D45+F45+H45+J45+L45+N45+P45+R45+T45+V45+X45+Z45+AB45+AD45+AF45+AH45+AJ45+AL45+AN45+AP45+AR45+AT45+AV45+AX45+AZ45+BB45+BD45+BF45+BH45+BJ45+BL45+BN45+BP45+BR45+BT45+BV45+BX45+BZ45+CB45+CD45+CF45</f>
        <v>8153</v>
      </c>
      <c r="CI45" s="32" t="n">
        <f aca="false">C45+E45+G45+I45+K45+M45+O45+Q45+S45+U45+W45+Y45+AA45+AC45+AE45+AG45+AI45+AK45+AM45+AO45+AQ45+AS45+AU45+AW45+AY45+BA45+BC45+BE45+BG45+BI45+BK45+BM45+BO45+BQ45+BS45+BU45+BW45+BY45+CA45+CC45+CE45+CG45</f>
        <v>477400</v>
      </c>
      <c r="CJ45" s="23"/>
      <c r="CK45" s="24" t="n">
        <f aca="false">B45*B$6+D45*D$6+F45*F$6+H45*H$6+J45*J$6+L45*L$6+N45*N$6+P45*P$6+R45*R$6+T45*T$6+V45*V$6+X45*X$6+Z45*Z$6+AB45*AB$6+AD45*$AE$6+AF45*AF$6+AH45*AH$6+AJ45*AJ$6+AL45*AL$6+AN45*AN$6+AP45*AP$6+AR45*AR$6+AT45*AT$6+AV45*AV$6+AX45*AX$6+AZ45*AZ$6+BB45*BB$6+BD45*BD$6+BF45*BF$6+BH45*BH$6+BJ45*BJ$6+BL45*BL$6+BN45*BN$6+BP45*BP$6+BR45*BR$6+BT45*BT$6+BV45*BV$6+BX45*BX$6+BZ45*BZ$6+CB45*CB$6+CD45*CD$6+CF45*CF$6</f>
        <v>7378</v>
      </c>
      <c r="CL45" s="25" t="n">
        <f aca="false">C45*C$6+E45*E$6+G45*G$6+I45*I$6+K45*K$6+M45*M$6+O45*O$6+Q45*Q$6+S45*S$6+U45*U$6+W45*W$6+Y45*Y$6+AA45*AA$6+AC45*AC$6+AE45*$AE$6+AG45*AG$6+AI45*AI$6+AK45*AK$6+AM45*AM$6+AO45*AO$6+AQ45*AQ$6+AS45*AS$6+AU45*AU$6+AW45*AW$6+AY45*AY$6+BA45*BA$6+BC45*BC$6+BE45*BE$6+BG45*BG$6+BI45*BI$6+BK45*BK$6+BM45*BM$6+BO45*BO$6+BQ45*BQ$6+BS45*BS$6+BU45*BU$6+BW45*BW$6+BY45*BY$6+CA45*CA$6+CC45*CC$6+CE45*CE$6+CG45*CG$6</f>
        <v>46500</v>
      </c>
      <c r="CM45" s="23"/>
      <c r="CN45" s="27" t="n">
        <f aca="false">CH45-CK45</f>
        <v>775</v>
      </c>
      <c r="CO45" s="29" t="n">
        <f aca="false">CI45-CL45</f>
        <v>430900</v>
      </c>
    </row>
    <row r="46" customFormat="false" ht="12.75" hidden="false" customHeight="false" outlineLevel="0" collapsed="false">
      <c r="A46" s="15" t="n">
        <v>38017</v>
      </c>
      <c r="B46" s="18" t="n">
        <v>0</v>
      </c>
      <c r="C46" s="19" t="n">
        <v>0</v>
      </c>
      <c r="D46" s="18" t="n">
        <v>0</v>
      </c>
      <c r="E46" s="19" t="n">
        <v>0</v>
      </c>
      <c r="F46" s="18" t="n">
        <v>0</v>
      </c>
      <c r="G46" s="19" t="n">
        <v>0</v>
      </c>
      <c r="H46" s="18" t="n">
        <v>0</v>
      </c>
      <c r="I46" s="19" t="n">
        <v>0</v>
      </c>
      <c r="J46" s="18" t="n">
        <v>0</v>
      </c>
      <c r="K46" s="19" t="n">
        <v>0</v>
      </c>
      <c r="L46" s="18" t="n">
        <v>0</v>
      </c>
      <c r="M46" s="19" t="n">
        <v>0</v>
      </c>
      <c r="N46" s="18" t="n">
        <v>0</v>
      </c>
      <c r="O46" s="19" t="n">
        <v>0</v>
      </c>
      <c r="P46" s="18" t="n">
        <v>93</v>
      </c>
      <c r="Q46" s="19" t="n">
        <v>101835</v>
      </c>
      <c r="R46" s="18" t="n">
        <v>0</v>
      </c>
      <c r="S46" s="19" t="n">
        <v>43865</v>
      </c>
      <c r="T46" s="18" t="n">
        <v>620</v>
      </c>
      <c r="U46" s="19" t="n">
        <v>44330</v>
      </c>
      <c r="V46" s="18" t="n">
        <v>465</v>
      </c>
      <c r="W46" s="19" t="n">
        <v>43400</v>
      </c>
      <c r="X46" s="18" t="n">
        <v>62</v>
      </c>
      <c r="Y46" s="19" t="n">
        <v>43400</v>
      </c>
      <c r="Z46" s="18" t="n">
        <v>3100</v>
      </c>
      <c r="AA46" s="19" t="n">
        <v>0</v>
      </c>
      <c r="AB46" s="18" t="n">
        <v>31</v>
      </c>
      <c r="AC46" s="19" t="n">
        <v>11780</v>
      </c>
      <c r="AD46" s="18" t="n">
        <v>0</v>
      </c>
      <c r="AE46" s="19" t="n">
        <v>27900</v>
      </c>
      <c r="AF46" s="18" t="n">
        <v>0</v>
      </c>
      <c r="AG46" s="19" t="n">
        <v>2790</v>
      </c>
      <c r="AH46" s="18" t="n">
        <v>0</v>
      </c>
      <c r="AI46" s="19" t="n">
        <v>27125</v>
      </c>
      <c r="AJ46" s="18" t="n">
        <v>775</v>
      </c>
      <c r="AK46" s="19" t="n">
        <v>18445</v>
      </c>
      <c r="AL46" s="18" t="n">
        <v>0</v>
      </c>
      <c r="AM46" s="19" t="n">
        <v>14725</v>
      </c>
      <c r="AN46" s="18" t="n">
        <v>310</v>
      </c>
      <c r="AO46" s="19" t="n">
        <v>13020</v>
      </c>
      <c r="AP46" s="18" t="n">
        <v>775</v>
      </c>
      <c r="AQ46" s="19" t="n">
        <v>6045</v>
      </c>
      <c r="AR46" s="18" t="n">
        <v>31</v>
      </c>
      <c r="AS46" s="19" t="n">
        <v>13175</v>
      </c>
      <c r="AT46" s="18" t="n">
        <v>310</v>
      </c>
      <c r="AU46" s="19" t="n">
        <v>9300</v>
      </c>
      <c r="AV46" s="18" t="n">
        <v>0</v>
      </c>
      <c r="AW46" s="19" t="n">
        <v>9920</v>
      </c>
      <c r="AX46" s="18" t="n">
        <v>31</v>
      </c>
      <c r="AY46" s="19" t="n">
        <v>10695</v>
      </c>
      <c r="AZ46" s="18" t="n">
        <v>0</v>
      </c>
      <c r="BA46" s="19" t="n">
        <v>1085</v>
      </c>
      <c r="BB46" s="18" t="n">
        <v>0</v>
      </c>
      <c r="BC46" s="19" t="n">
        <v>6510</v>
      </c>
      <c r="BD46" s="18" t="n">
        <v>0</v>
      </c>
      <c r="BE46" s="19" t="n">
        <v>5270</v>
      </c>
      <c r="BF46" s="18" t="n">
        <v>31</v>
      </c>
      <c r="BG46" s="19" t="n">
        <v>4340</v>
      </c>
      <c r="BH46" s="18" t="n">
        <v>0</v>
      </c>
      <c r="BI46" s="19" t="n">
        <v>6355</v>
      </c>
      <c r="BJ46" s="18" t="n">
        <v>0</v>
      </c>
      <c r="BK46" s="19" t="n">
        <v>1550</v>
      </c>
      <c r="BL46" s="18" t="n">
        <v>620</v>
      </c>
      <c r="BM46" s="19" t="n">
        <v>0</v>
      </c>
      <c r="BN46" s="18" t="n">
        <v>0</v>
      </c>
      <c r="BO46" s="19" t="n">
        <v>0</v>
      </c>
      <c r="BP46" s="18" t="n">
        <v>31</v>
      </c>
      <c r="BQ46" s="19" t="n">
        <v>5425</v>
      </c>
      <c r="BR46" s="18" t="n">
        <v>0</v>
      </c>
      <c r="BS46" s="19" t="n">
        <v>0</v>
      </c>
      <c r="BT46" s="18" t="n">
        <v>620</v>
      </c>
      <c r="BU46" s="19" t="n">
        <v>0</v>
      </c>
      <c r="BV46" s="18" t="n">
        <v>0</v>
      </c>
      <c r="BW46" s="19" t="n">
        <v>0</v>
      </c>
      <c r="BX46" s="18" t="n">
        <v>0</v>
      </c>
      <c r="BY46" s="19" t="n">
        <v>0</v>
      </c>
      <c r="BZ46" s="18" t="n">
        <v>0</v>
      </c>
      <c r="CA46" s="19" t="n">
        <v>620</v>
      </c>
      <c r="CB46" s="18" t="n">
        <v>0</v>
      </c>
      <c r="CC46" s="19" t="n">
        <v>0</v>
      </c>
      <c r="CD46" s="18" t="n">
        <v>0</v>
      </c>
      <c r="CE46" s="19" t="n">
        <v>0</v>
      </c>
      <c r="CF46" s="18" t="n">
        <v>0</v>
      </c>
      <c r="CG46" s="20" t="n">
        <v>0</v>
      </c>
      <c r="CH46" s="31" t="n">
        <f aca="false">B46+D46+F46+H46+J46+L46+N46+P46+R46+T46+V46+X46+Z46+AB46+AD46+AF46+AH46+AJ46+AL46+AN46+AP46+AR46+AT46+AV46+AX46+AZ46+BB46+BD46+BF46+BH46+BJ46+BL46+BN46+BP46+BR46+BT46+BV46+BX46+BZ46+CB46+CD46+CF46</f>
        <v>7905</v>
      </c>
      <c r="CI46" s="32" t="n">
        <f aca="false">C46+E46+G46+I46+K46+M46+O46+Q46+S46+U46+W46+Y46+AA46+AC46+AE46+AG46+AI46+AK46+AM46+AO46+AQ46+AS46+AU46+AW46+AY46+BA46+BC46+BE46+BG46+BI46+BK46+BM46+BO46+BQ46+BS46+BU46+BW46+BY46+CA46+CC46+CE46+CG46</f>
        <v>472905</v>
      </c>
      <c r="CJ46" s="23"/>
      <c r="CK46" s="24" t="n">
        <f aca="false">B46*B$6+D46*D$6+F46*F$6+H46*H$6+J46*J$6+L46*L$6+N46*N$6+P46*P$6+R46*R$6+T46*T$6+V46*V$6+X46*X$6+Z46*Z$6+AB46*AB$6+AD46*$AE$6+AF46*AF$6+AH46*AH$6+AJ46*AJ$6+AL46*AL$6+AN46*AN$6+AP46*AP$6+AR46*AR$6+AT46*AT$6+AV46*AV$6+AX46*AX$6+AZ46*AZ$6+BB46*BB$6+BD46*BD$6+BF46*BF$6+BH46*BH$6+BJ46*BJ$6+BL46*BL$6+BN46*BN$6+BP46*BP$6+BR46*BR$6+BT46*BT$6+BV46*BV$6+BX46*BX$6+BZ46*BZ$6+CB46*CB$6+CD46*CD$6+CF46*CF$6</f>
        <v>7130</v>
      </c>
      <c r="CL46" s="25" t="n">
        <f aca="false">C46*C$6+E46*E$6+G46*G$6+I46*I$6+K46*K$6+M46*M$6+O46*O$6+Q46*Q$6+S46*S$6+U46*U$6+W46*W$6+Y46*Y$6+AA46*AA$6+AC46*AC$6+AE46*$AE$6+AG46*AG$6+AI46*AI$6+AK46*AK$6+AM46*AM$6+AO46*AO$6+AQ46*AQ$6+AS46*AS$6+AU46*AU$6+AW46*AW$6+AY46*AY$6+BA46*BA$6+BC46*BC$6+BE46*BE$6+BG46*BG$6+BI46*BI$6+BK46*BK$6+BM46*BM$6+BO46*BO$6+BQ46*BQ$6+BS46*BS$6+BU46*BU$6+BW46*BW$6+BY46*BY$6+CA46*CA$6+CC46*CC$6+CE46*CE$6+CG46*CG$6</f>
        <v>45260</v>
      </c>
      <c r="CM46" s="23"/>
      <c r="CN46" s="27" t="n">
        <f aca="false">CH46-CK46</f>
        <v>775</v>
      </c>
      <c r="CO46" s="29" t="n">
        <f aca="false">CI46-CL46</f>
        <v>427645</v>
      </c>
    </row>
    <row r="47" customFormat="false" ht="12.75" hidden="false" customHeight="false" outlineLevel="0" collapsed="false">
      <c r="A47" s="15" t="n">
        <v>38046</v>
      </c>
      <c r="B47" s="18" t="n">
        <v>0</v>
      </c>
      <c r="C47" s="19" t="n">
        <v>0</v>
      </c>
      <c r="D47" s="18" t="n">
        <v>0</v>
      </c>
      <c r="E47" s="19" t="n">
        <v>0</v>
      </c>
      <c r="F47" s="18" t="n">
        <v>0</v>
      </c>
      <c r="G47" s="19" t="n">
        <v>0</v>
      </c>
      <c r="H47" s="18" t="n">
        <v>0</v>
      </c>
      <c r="I47" s="19" t="n">
        <v>0</v>
      </c>
      <c r="J47" s="18" t="n">
        <v>0</v>
      </c>
      <c r="K47" s="19" t="n">
        <v>0</v>
      </c>
      <c r="L47" s="18" t="n">
        <v>0</v>
      </c>
      <c r="M47" s="19" t="n">
        <v>0</v>
      </c>
      <c r="N47" s="18" t="n">
        <v>0</v>
      </c>
      <c r="O47" s="19" t="n">
        <v>0</v>
      </c>
      <c r="P47" s="18" t="n">
        <v>87</v>
      </c>
      <c r="Q47" s="19" t="n">
        <v>100340</v>
      </c>
      <c r="R47" s="18" t="n">
        <v>0</v>
      </c>
      <c r="S47" s="19" t="n">
        <v>43355</v>
      </c>
      <c r="T47" s="18" t="n">
        <v>580</v>
      </c>
      <c r="U47" s="19" t="n">
        <v>43645</v>
      </c>
      <c r="V47" s="18" t="n">
        <v>435</v>
      </c>
      <c r="W47" s="19" t="n">
        <v>42920</v>
      </c>
      <c r="X47" s="18" t="n">
        <v>58</v>
      </c>
      <c r="Y47" s="19" t="n">
        <v>42630</v>
      </c>
      <c r="Z47" s="18" t="n">
        <v>2900</v>
      </c>
      <c r="AA47" s="19" t="n">
        <v>0</v>
      </c>
      <c r="AB47" s="18" t="n">
        <v>29</v>
      </c>
      <c r="AC47" s="19" t="n">
        <v>11165</v>
      </c>
      <c r="AD47" s="18" t="n">
        <v>0</v>
      </c>
      <c r="AE47" s="19" t="n">
        <v>27405</v>
      </c>
      <c r="AF47" s="18" t="n">
        <v>0</v>
      </c>
      <c r="AG47" s="19" t="n">
        <v>2610</v>
      </c>
      <c r="AH47" s="18" t="n">
        <v>0</v>
      </c>
      <c r="AI47" s="19" t="n">
        <v>26535</v>
      </c>
      <c r="AJ47" s="18" t="n">
        <v>870</v>
      </c>
      <c r="AK47" s="19" t="n">
        <v>18125</v>
      </c>
      <c r="AL47" s="18" t="n">
        <v>0</v>
      </c>
      <c r="AM47" s="19" t="n">
        <v>14210</v>
      </c>
      <c r="AN47" s="18" t="n">
        <v>290</v>
      </c>
      <c r="AO47" s="19" t="n">
        <v>12615</v>
      </c>
      <c r="AP47" s="18" t="n">
        <v>725</v>
      </c>
      <c r="AQ47" s="19" t="n">
        <v>5945</v>
      </c>
      <c r="AR47" s="18" t="n">
        <v>29</v>
      </c>
      <c r="AS47" s="19" t="n">
        <v>12905</v>
      </c>
      <c r="AT47" s="18" t="n">
        <v>290</v>
      </c>
      <c r="AU47" s="19" t="n">
        <v>8990</v>
      </c>
      <c r="AV47" s="18" t="n">
        <v>0</v>
      </c>
      <c r="AW47" s="19" t="n">
        <v>9570</v>
      </c>
      <c r="AX47" s="18" t="n">
        <v>29</v>
      </c>
      <c r="AY47" s="19" t="n">
        <v>10440</v>
      </c>
      <c r="AZ47" s="18" t="n">
        <v>0</v>
      </c>
      <c r="BA47" s="19" t="n">
        <v>1160</v>
      </c>
      <c r="BB47" s="18" t="n">
        <v>0</v>
      </c>
      <c r="BC47" s="19" t="n">
        <v>6380</v>
      </c>
      <c r="BD47" s="18" t="n">
        <v>0</v>
      </c>
      <c r="BE47" s="19" t="n">
        <v>5075</v>
      </c>
      <c r="BF47" s="18" t="n">
        <v>29</v>
      </c>
      <c r="BG47" s="19" t="n">
        <v>4205</v>
      </c>
      <c r="BH47" s="18" t="n">
        <v>0</v>
      </c>
      <c r="BI47" s="19" t="n">
        <v>6380</v>
      </c>
      <c r="BJ47" s="18" t="n">
        <v>0</v>
      </c>
      <c r="BK47" s="19" t="n">
        <v>1450</v>
      </c>
      <c r="BL47" s="18" t="n">
        <v>580</v>
      </c>
      <c r="BM47" s="19" t="n">
        <v>0</v>
      </c>
      <c r="BN47" s="18" t="n">
        <v>0</v>
      </c>
      <c r="BO47" s="19" t="n">
        <v>0</v>
      </c>
      <c r="BP47" s="18" t="n">
        <v>29</v>
      </c>
      <c r="BQ47" s="19" t="n">
        <v>5365</v>
      </c>
      <c r="BR47" s="18" t="n">
        <v>0</v>
      </c>
      <c r="BS47" s="19" t="n">
        <v>0</v>
      </c>
      <c r="BT47" s="18" t="n">
        <v>580</v>
      </c>
      <c r="BU47" s="19" t="n">
        <v>0</v>
      </c>
      <c r="BV47" s="18" t="n">
        <v>0</v>
      </c>
      <c r="BW47" s="19" t="n">
        <v>0</v>
      </c>
      <c r="BX47" s="18" t="n">
        <v>0</v>
      </c>
      <c r="BY47" s="19" t="n">
        <v>0</v>
      </c>
      <c r="BZ47" s="18" t="n">
        <v>0</v>
      </c>
      <c r="CA47" s="19" t="n">
        <v>580</v>
      </c>
      <c r="CB47" s="18" t="n">
        <v>0</v>
      </c>
      <c r="CC47" s="19" t="n">
        <v>0</v>
      </c>
      <c r="CD47" s="18" t="n">
        <v>0</v>
      </c>
      <c r="CE47" s="19" t="n">
        <v>0</v>
      </c>
      <c r="CF47" s="18" t="n">
        <v>0</v>
      </c>
      <c r="CG47" s="20" t="n">
        <v>0</v>
      </c>
      <c r="CH47" s="31" t="n">
        <f aca="false">B47+D47+F47+H47+J47+L47+N47+P47+R47+T47+V47+X47+Z47+AB47+AD47+AF47+AH47+AJ47+AL47+AN47+AP47+AR47+AT47+AV47+AX47+AZ47+BB47+BD47+BF47+BH47+BJ47+BL47+BN47+BP47+BR47+BT47+BV47+BX47+BZ47+CB47+CD47+CF47</f>
        <v>7540</v>
      </c>
      <c r="CI47" s="32" t="n">
        <f aca="false">C47+E47+G47+I47+K47+M47+O47+Q47+S47+U47+W47+Y47+AA47+AC47+AE47+AG47+AI47+AK47+AM47+AO47+AQ47+AS47+AU47+AW47+AY47+BA47+BC47+BE47+BG47+BI47+BK47+BM47+BO47+BQ47+BS47+BU47+BW47+BY47+CA47+CC47+CE47+CG47</f>
        <v>464000</v>
      </c>
      <c r="CJ47" s="23"/>
      <c r="CK47" s="24" t="n">
        <f aca="false">B47*B$6+D47*D$6+F47*F$6+H47*H$6+J47*J$6+L47*L$6+N47*N$6+P47*P$6+R47*R$6+T47*T$6+V47*V$6+X47*X$6+Z47*Z$6+AB47*AB$6+AD47*$AE$6+AF47*AF$6+AH47*AH$6+AJ47*AJ$6+AL47*AL$6+AN47*AN$6+AP47*AP$6+AR47*AR$6+AT47*AT$6+AV47*AV$6+AX47*AX$6+AZ47*AZ$6+BB47*BB$6+BD47*BD$6+BF47*BF$6+BH47*BH$6+BJ47*BJ$6+BL47*BL$6+BN47*BN$6+BP47*BP$6+BR47*BR$6+BT47*BT$6+BV47*BV$6+BX47*BX$6+BZ47*BZ$6+CB47*CB$6+CD47*CD$6+CF47*CF$6</f>
        <v>6815</v>
      </c>
      <c r="CL47" s="25" t="n">
        <f aca="false">C47*C$6+E47*E$6+G47*G$6+I47*I$6+K47*K$6+M47*M$6+O47*O$6+Q47*Q$6+S47*S$6+U47*U$6+W47*W$6+Y47*Y$6+AA47*AA$6+AC47*AC$6+AE47*$AE$6+AG47*AG$6+AI47*AI$6+AK47*AK$6+AM47*AM$6+AO47*AO$6+AQ47*AQ$6+AS47*AS$6+AU47*AU$6+AW47*AW$6+AY47*AY$6+BA47*BA$6+BC47*BC$6+BE47*BE$6+BG47*BG$6+BI47*BI$6+BK47*BK$6+BM47*BM$6+BO47*BO$6+BQ47*BQ$6+BS47*BS$6+BU47*BU$6+BW47*BW$6+BY47*BY$6+CA47*CA$6+CC47*CC$6+CE47*CE$6+CG47*CG$6</f>
        <v>44225</v>
      </c>
      <c r="CM47" s="23"/>
      <c r="CN47" s="27" t="n">
        <f aca="false">CH47-CK47</f>
        <v>725</v>
      </c>
      <c r="CO47" s="29" t="n">
        <f aca="false">CI47-CL47</f>
        <v>419775</v>
      </c>
    </row>
    <row r="48" customFormat="false" ht="12.75" hidden="false" customHeight="false" outlineLevel="0" collapsed="false">
      <c r="A48" s="15" t="n">
        <v>38077</v>
      </c>
      <c r="B48" s="18" t="n">
        <v>0</v>
      </c>
      <c r="C48" s="19" t="n">
        <v>0</v>
      </c>
      <c r="D48" s="18" t="n">
        <v>0</v>
      </c>
      <c r="E48" s="19" t="n">
        <v>0</v>
      </c>
      <c r="F48" s="18" t="n">
        <v>0</v>
      </c>
      <c r="G48" s="19" t="n">
        <v>0</v>
      </c>
      <c r="H48" s="18" t="n">
        <v>0</v>
      </c>
      <c r="I48" s="19" t="n">
        <v>0</v>
      </c>
      <c r="J48" s="18" t="n">
        <v>0</v>
      </c>
      <c r="K48" s="19" t="n">
        <v>0</v>
      </c>
      <c r="L48" s="18" t="n">
        <v>0</v>
      </c>
      <c r="M48" s="19" t="n">
        <v>0</v>
      </c>
      <c r="N48" s="18" t="n">
        <v>0</v>
      </c>
      <c r="O48" s="19" t="n">
        <v>0</v>
      </c>
      <c r="P48" s="18" t="n">
        <v>62</v>
      </c>
      <c r="Q48" s="19" t="n">
        <v>98890</v>
      </c>
      <c r="R48" s="18" t="n">
        <v>0</v>
      </c>
      <c r="S48" s="19" t="n">
        <v>42780</v>
      </c>
      <c r="T48" s="18" t="n">
        <v>620</v>
      </c>
      <c r="U48" s="19" t="n">
        <v>43090</v>
      </c>
      <c r="V48" s="18" t="n">
        <v>465</v>
      </c>
      <c r="W48" s="19" t="n">
        <v>42315</v>
      </c>
      <c r="X48" s="18" t="n">
        <v>62</v>
      </c>
      <c r="Y48" s="19" t="n">
        <v>42005</v>
      </c>
      <c r="Z48" s="18" t="n">
        <v>2790</v>
      </c>
      <c r="AA48" s="19" t="n">
        <v>0</v>
      </c>
      <c r="AB48" s="18" t="n">
        <v>31</v>
      </c>
      <c r="AC48" s="19" t="n">
        <v>10695</v>
      </c>
      <c r="AD48" s="18" t="n">
        <v>0</v>
      </c>
      <c r="AE48" s="19" t="n">
        <v>26970</v>
      </c>
      <c r="AF48" s="18" t="n">
        <v>0</v>
      </c>
      <c r="AG48" s="19" t="n">
        <v>2480</v>
      </c>
      <c r="AH48" s="18" t="n">
        <v>0</v>
      </c>
      <c r="AI48" s="19" t="n">
        <v>26040</v>
      </c>
      <c r="AJ48" s="18" t="n">
        <v>775</v>
      </c>
      <c r="AK48" s="19" t="n">
        <v>17825</v>
      </c>
      <c r="AL48" s="18" t="n">
        <v>0</v>
      </c>
      <c r="AM48" s="19" t="n">
        <v>13795</v>
      </c>
      <c r="AN48" s="18" t="n">
        <v>310</v>
      </c>
      <c r="AO48" s="19" t="n">
        <v>12245</v>
      </c>
      <c r="AP48" s="18" t="n">
        <v>620</v>
      </c>
      <c r="AQ48" s="19" t="n">
        <v>5735</v>
      </c>
      <c r="AR48" s="18" t="n">
        <v>31</v>
      </c>
      <c r="AS48" s="19" t="n">
        <v>12710</v>
      </c>
      <c r="AT48" s="18" t="n">
        <v>310</v>
      </c>
      <c r="AU48" s="19" t="n">
        <v>8835</v>
      </c>
      <c r="AV48" s="18" t="n">
        <v>0</v>
      </c>
      <c r="AW48" s="19" t="n">
        <v>9300</v>
      </c>
      <c r="AX48" s="18" t="n">
        <v>31</v>
      </c>
      <c r="AY48" s="19" t="n">
        <v>10230</v>
      </c>
      <c r="AZ48" s="18" t="n">
        <v>0</v>
      </c>
      <c r="BA48" s="19" t="n">
        <v>1085</v>
      </c>
      <c r="BB48" s="18" t="n">
        <v>0</v>
      </c>
      <c r="BC48" s="19" t="n">
        <v>6200</v>
      </c>
      <c r="BD48" s="18" t="n">
        <v>0</v>
      </c>
      <c r="BE48" s="19" t="n">
        <v>4960</v>
      </c>
      <c r="BF48" s="18" t="n">
        <v>31</v>
      </c>
      <c r="BG48" s="19" t="n">
        <v>4030</v>
      </c>
      <c r="BH48" s="18" t="n">
        <v>0</v>
      </c>
      <c r="BI48" s="19" t="n">
        <v>6200</v>
      </c>
      <c r="BJ48" s="18" t="n">
        <v>0</v>
      </c>
      <c r="BK48" s="19" t="n">
        <v>1395</v>
      </c>
      <c r="BL48" s="18" t="n">
        <v>620</v>
      </c>
      <c r="BM48" s="19" t="n">
        <v>0</v>
      </c>
      <c r="BN48" s="18" t="n">
        <v>0</v>
      </c>
      <c r="BO48" s="19" t="n">
        <v>0</v>
      </c>
      <c r="BP48" s="18" t="n">
        <v>31</v>
      </c>
      <c r="BQ48" s="19" t="n">
        <v>5270</v>
      </c>
      <c r="BR48" s="18" t="n">
        <v>0</v>
      </c>
      <c r="BS48" s="19" t="n">
        <v>0</v>
      </c>
      <c r="BT48" s="18" t="n">
        <v>620</v>
      </c>
      <c r="BU48" s="19" t="n">
        <v>0</v>
      </c>
      <c r="BV48" s="18" t="n">
        <v>0</v>
      </c>
      <c r="BW48" s="19" t="n">
        <v>0</v>
      </c>
      <c r="BX48" s="18" t="n">
        <v>0</v>
      </c>
      <c r="BY48" s="19" t="n">
        <v>0</v>
      </c>
      <c r="BZ48" s="18" t="n">
        <v>0</v>
      </c>
      <c r="CA48" s="19" t="n">
        <v>620</v>
      </c>
      <c r="CB48" s="18" t="n">
        <v>0</v>
      </c>
      <c r="CC48" s="19" t="n">
        <v>0</v>
      </c>
      <c r="CD48" s="18" t="n">
        <v>0</v>
      </c>
      <c r="CE48" s="19" t="n">
        <v>0</v>
      </c>
      <c r="CF48" s="18" t="n">
        <v>0</v>
      </c>
      <c r="CG48" s="20" t="n">
        <v>0</v>
      </c>
      <c r="CH48" s="31" t="n">
        <f aca="false">B48+D48+F48+H48+J48+L48+N48+P48+R48+T48+V48+X48+Z48+AB48+AD48+AF48+AH48+AJ48+AL48+AN48+AP48+AR48+AT48+AV48+AX48+AZ48+BB48+BD48+BF48+BH48+BJ48+BL48+BN48+BP48+BR48+BT48+BV48+BX48+BZ48+CB48+CD48+CF48</f>
        <v>7409</v>
      </c>
      <c r="CI48" s="32" t="n">
        <f aca="false">C48+E48+G48+I48+K48+M48+O48+Q48+S48+U48+W48+Y48+AA48+AC48+AE48+AG48+AI48+AK48+AM48+AO48+AQ48+AS48+AU48+AW48+AY48+BA48+BC48+BE48+BG48+BI48+BK48+BM48+BO48+BQ48+BS48+BU48+BW48+BY48+CA48+CC48+CE48+CG48</f>
        <v>455700</v>
      </c>
      <c r="CJ48" s="23"/>
      <c r="CK48" s="24" t="n">
        <f aca="false">B48*B$6+D48*D$6+F48*F$6+H48*H$6+J48*J$6+L48*L$6+N48*N$6+P48*P$6+R48*R$6+T48*T$6+V48*V$6+X48*X$6+Z48*Z$6+AB48*AB$6+AD48*$AE$6+AF48*AF$6+AH48*AH$6+AJ48*AJ$6+AL48*AL$6+AN48*AN$6+AP48*AP$6+AR48*AR$6+AT48*AT$6+AV48*AV$6+AX48*AX$6+AZ48*AZ$6+BB48*BB$6+BD48*BD$6+BF48*BF$6+BH48*BH$6+BJ48*BJ$6+BL48*BL$6+BN48*BN$6+BP48*BP$6+BR48*BR$6+BT48*BT$6+BV48*BV$6+BX48*BX$6+BZ48*BZ$6+CB48*CB$6+CD48*CD$6+CF48*CF$6</f>
        <v>6789</v>
      </c>
      <c r="CL48" s="25" t="n">
        <f aca="false">C48*C$6+E48*E$6+G48*G$6+I48*I$6+K48*K$6+M48*M$6+O48*O$6+Q48*Q$6+S48*S$6+U48*U$6+W48*W$6+Y48*Y$6+AA48*AA$6+AC48*AC$6+AE48*$AE$6+AG48*AG$6+AI48*AI$6+AK48*AK$6+AM48*AM$6+AO48*AO$6+AQ48*AQ$6+AS48*AS$6+AU48*AU$6+AW48*AW$6+AY48*AY$6+BA48*BA$6+BC48*BC$6+BE48*BE$6+BG48*BG$6+BI48*BI$6+BK48*BK$6+BM48*BM$6+BO48*BO$6+BQ48*BQ$6+BS48*BS$6+BU48*BU$6+BW48*BW$6+BY48*BY$6+CA48*CA$6+CC48*CC$6+CE48*CE$6+CG48*CG$6</f>
        <v>43245</v>
      </c>
      <c r="CM48" s="23"/>
      <c r="CN48" s="27" t="n">
        <f aca="false">CH48-CK48</f>
        <v>620</v>
      </c>
      <c r="CO48" s="29" t="n">
        <f aca="false">CI48-CL48</f>
        <v>412455</v>
      </c>
    </row>
    <row r="49" customFormat="false" ht="12.75" hidden="false" customHeight="false" outlineLevel="0" collapsed="false">
      <c r="A49" s="15" t="n">
        <v>38107</v>
      </c>
      <c r="B49" s="18" t="n">
        <v>0</v>
      </c>
      <c r="C49" s="19" t="n">
        <v>0</v>
      </c>
      <c r="D49" s="18" t="n">
        <v>0</v>
      </c>
      <c r="E49" s="19" t="n">
        <v>0</v>
      </c>
      <c r="F49" s="18" t="n">
        <v>0</v>
      </c>
      <c r="G49" s="19" t="n">
        <v>0</v>
      </c>
      <c r="H49" s="18" t="n">
        <v>0</v>
      </c>
      <c r="I49" s="19" t="n">
        <v>0</v>
      </c>
      <c r="J49" s="18" t="n">
        <v>0</v>
      </c>
      <c r="K49" s="19" t="n">
        <v>0</v>
      </c>
      <c r="L49" s="18" t="n">
        <v>0</v>
      </c>
      <c r="M49" s="19" t="n">
        <v>0</v>
      </c>
      <c r="N49" s="18" t="n">
        <v>0</v>
      </c>
      <c r="O49" s="19" t="n">
        <v>0</v>
      </c>
      <c r="P49" s="18" t="n">
        <v>90</v>
      </c>
      <c r="Q49" s="19" t="n">
        <v>97350</v>
      </c>
      <c r="R49" s="18" t="n">
        <v>0</v>
      </c>
      <c r="S49" s="19" t="n">
        <v>42300</v>
      </c>
      <c r="T49" s="18" t="n">
        <v>600</v>
      </c>
      <c r="U49" s="19" t="n">
        <v>42450</v>
      </c>
      <c r="V49" s="18" t="n">
        <v>450</v>
      </c>
      <c r="W49" s="19" t="n">
        <v>41850</v>
      </c>
      <c r="X49" s="18" t="n">
        <v>60</v>
      </c>
      <c r="Y49" s="19" t="n">
        <v>41250</v>
      </c>
      <c r="Z49" s="18" t="n">
        <v>2700</v>
      </c>
      <c r="AA49" s="19" t="n">
        <v>0</v>
      </c>
      <c r="AB49" s="18" t="n">
        <v>30</v>
      </c>
      <c r="AC49" s="19" t="n">
        <v>10200</v>
      </c>
      <c r="AD49" s="18" t="n">
        <v>0</v>
      </c>
      <c r="AE49" s="19" t="n">
        <v>26400</v>
      </c>
      <c r="AF49" s="18" t="n">
        <v>0</v>
      </c>
      <c r="AG49" s="19" t="n">
        <v>2250</v>
      </c>
      <c r="AH49" s="18" t="n">
        <v>0</v>
      </c>
      <c r="AI49" s="19" t="n">
        <v>25650</v>
      </c>
      <c r="AJ49" s="18" t="n">
        <v>750</v>
      </c>
      <c r="AK49" s="19" t="n">
        <v>17550</v>
      </c>
      <c r="AL49" s="18" t="n">
        <v>0</v>
      </c>
      <c r="AM49" s="19" t="n">
        <v>13200</v>
      </c>
      <c r="AN49" s="18" t="n">
        <v>300</v>
      </c>
      <c r="AO49" s="19" t="n">
        <v>11850</v>
      </c>
      <c r="AP49" s="18" t="n">
        <v>600</v>
      </c>
      <c r="AQ49" s="19" t="n">
        <v>5550</v>
      </c>
      <c r="AR49" s="18" t="n">
        <v>30</v>
      </c>
      <c r="AS49" s="19" t="n">
        <v>12450</v>
      </c>
      <c r="AT49" s="18" t="n">
        <v>300</v>
      </c>
      <c r="AU49" s="19" t="n">
        <v>8700</v>
      </c>
      <c r="AV49" s="18" t="n">
        <v>0</v>
      </c>
      <c r="AW49" s="19" t="n">
        <v>9000</v>
      </c>
      <c r="AX49" s="18" t="n">
        <v>30</v>
      </c>
      <c r="AY49" s="19" t="n">
        <v>10050</v>
      </c>
      <c r="AZ49" s="18" t="n">
        <v>0</v>
      </c>
      <c r="BA49" s="19" t="n">
        <v>1050</v>
      </c>
      <c r="BB49" s="18" t="n">
        <v>0</v>
      </c>
      <c r="BC49" s="19" t="n">
        <v>6000</v>
      </c>
      <c r="BD49" s="18" t="n">
        <v>0</v>
      </c>
      <c r="BE49" s="19" t="n">
        <v>4800</v>
      </c>
      <c r="BF49" s="18" t="n">
        <v>30</v>
      </c>
      <c r="BG49" s="19" t="n">
        <v>3900</v>
      </c>
      <c r="BH49" s="18" t="n">
        <v>0</v>
      </c>
      <c r="BI49" s="19" t="n">
        <v>6150</v>
      </c>
      <c r="BJ49" s="18" t="n">
        <v>0</v>
      </c>
      <c r="BK49" s="19" t="n">
        <v>1200</v>
      </c>
      <c r="BL49" s="18" t="n">
        <v>600</v>
      </c>
      <c r="BM49" s="19" t="n">
        <v>0</v>
      </c>
      <c r="BN49" s="18" t="n">
        <v>0</v>
      </c>
      <c r="BO49" s="19" t="n">
        <v>0</v>
      </c>
      <c r="BP49" s="18" t="n">
        <v>30</v>
      </c>
      <c r="BQ49" s="19" t="n">
        <v>5250</v>
      </c>
      <c r="BR49" s="18" t="n">
        <v>0</v>
      </c>
      <c r="BS49" s="19" t="n">
        <v>0</v>
      </c>
      <c r="BT49" s="18" t="n">
        <v>600</v>
      </c>
      <c r="BU49" s="19" t="n">
        <v>0</v>
      </c>
      <c r="BV49" s="18" t="n">
        <v>0</v>
      </c>
      <c r="BW49" s="19" t="n">
        <v>0</v>
      </c>
      <c r="BX49" s="18" t="n">
        <v>0</v>
      </c>
      <c r="BY49" s="19" t="n">
        <v>0</v>
      </c>
      <c r="BZ49" s="18" t="n">
        <v>0</v>
      </c>
      <c r="CA49" s="19" t="n">
        <v>600</v>
      </c>
      <c r="CB49" s="18" t="n">
        <v>0</v>
      </c>
      <c r="CC49" s="19" t="n">
        <v>0</v>
      </c>
      <c r="CD49" s="18" t="n">
        <v>0</v>
      </c>
      <c r="CE49" s="19" t="n">
        <v>0</v>
      </c>
      <c r="CF49" s="18" t="n">
        <v>0</v>
      </c>
      <c r="CG49" s="20" t="n">
        <v>0</v>
      </c>
      <c r="CH49" s="31" t="n">
        <f aca="false">B49+D49+F49+H49+J49+L49+N49+P49+R49+T49+V49+X49+Z49+AB49+AD49+AF49+AH49+AJ49+AL49+AN49+AP49+AR49+AT49+AV49+AX49+AZ49+BB49+BD49+BF49+BH49+BJ49+BL49+BN49+BP49+BR49+BT49+BV49+BX49+BZ49+CB49+CD49+CF49</f>
        <v>7200</v>
      </c>
      <c r="CI49" s="32" t="n">
        <f aca="false">C49+E49+G49+I49+K49+M49+O49+Q49+S49+U49+W49+Y49+AA49+AC49+AE49+AG49+AI49+AK49+AM49+AO49+AQ49+AS49+AU49+AW49+AY49+BA49+BC49+BE49+BG49+BI49+BK49+BM49+BO49+BQ49+BS49+BU49+BW49+BY49+CA49+CC49+CE49+CG49</f>
        <v>447000</v>
      </c>
      <c r="CJ49" s="23"/>
      <c r="CK49" s="24" t="n">
        <f aca="false">B49*B$6+D49*D$6+F49*F$6+H49*H$6+J49*J$6+L49*L$6+N49*N$6+P49*P$6+R49*R$6+T49*T$6+V49*V$6+X49*X$6+Z49*Z$6+AB49*AB$6+AD49*$AE$6+AF49*AF$6+AH49*AH$6+AJ49*AJ$6+AL49*AL$6+AN49*AN$6+AP49*AP$6+AR49*AR$6+AT49*AT$6+AV49*AV$6+AX49*AX$6+AZ49*AZ$6+BB49*BB$6+BD49*BD$6+BF49*BF$6+BH49*BH$6+BJ49*BJ$6+BL49*BL$6+BN49*BN$6+BP49*BP$6+BR49*BR$6+BT49*BT$6+BV49*BV$6+BX49*BX$6+BZ49*BZ$6+CB49*CB$6+CD49*CD$6+CF49*CF$6</f>
        <v>6600</v>
      </c>
      <c r="CL49" s="25" t="n">
        <f aca="false">C49*C$6+E49*E$6+G49*G$6+I49*I$6+K49*K$6+M49*M$6+O49*O$6+Q49*Q$6+S49*S$6+U49*U$6+W49*W$6+Y49*Y$6+AA49*AA$6+AC49*AC$6+AE49*$AE$6+AG49*AG$6+AI49*AI$6+AK49*AK$6+AM49*AM$6+AO49*AO$6+AQ49*AQ$6+AS49*AS$6+AU49*AU$6+AW49*AW$6+AY49*AY$6+BA49*BA$6+BC49*BC$6+BE49*BE$6+BG49*BG$6+BI49*BI$6+BK49*BK$6+BM49*BM$6+BO49*BO$6+BQ49*BQ$6+BS49*BS$6+BU49*BU$6+BW49*BW$6+BY49*BY$6+CA49*CA$6+CC49*CC$6+CE49*CE$6+CG49*CG$6</f>
        <v>41850</v>
      </c>
      <c r="CM49" s="23"/>
      <c r="CN49" s="27" t="n">
        <f aca="false">CH49-CK49</f>
        <v>600</v>
      </c>
      <c r="CO49" s="29" t="n">
        <f aca="false">CI49-CL49</f>
        <v>405150</v>
      </c>
    </row>
    <row r="50" customFormat="false" ht="12.75" hidden="false" customHeight="false" outlineLevel="0" collapsed="false">
      <c r="A50" s="15" t="n">
        <v>38138</v>
      </c>
      <c r="B50" s="18" t="n">
        <v>0</v>
      </c>
      <c r="C50" s="19" t="n">
        <v>0</v>
      </c>
      <c r="D50" s="18" t="n">
        <v>0</v>
      </c>
      <c r="E50" s="19" t="n">
        <v>0</v>
      </c>
      <c r="F50" s="18" t="n">
        <v>0</v>
      </c>
      <c r="G50" s="19" t="n">
        <v>0</v>
      </c>
      <c r="H50" s="18" t="n">
        <v>0</v>
      </c>
      <c r="I50" s="19" t="n">
        <v>0</v>
      </c>
      <c r="J50" s="18" t="n">
        <v>0</v>
      </c>
      <c r="K50" s="19" t="n">
        <v>0</v>
      </c>
      <c r="L50" s="18" t="n">
        <v>0</v>
      </c>
      <c r="M50" s="19" t="n">
        <v>0</v>
      </c>
      <c r="N50" s="18" t="n">
        <v>0</v>
      </c>
      <c r="O50" s="19" t="n">
        <v>0</v>
      </c>
      <c r="P50" s="18" t="n">
        <v>62</v>
      </c>
      <c r="Q50" s="19" t="n">
        <v>95945</v>
      </c>
      <c r="R50" s="18" t="n">
        <v>0</v>
      </c>
      <c r="S50" s="19" t="n">
        <v>41850</v>
      </c>
      <c r="T50" s="18" t="n">
        <v>620</v>
      </c>
      <c r="U50" s="19" t="n">
        <v>41695</v>
      </c>
      <c r="V50" s="18" t="n">
        <v>465</v>
      </c>
      <c r="W50" s="19" t="n">
        <v>41385</v>
      </c>
      <c r="X50" s="18" t="n">
        <v>62</v>
      </c>
      <c r="Y50" s="19" t="n">
        <v>40610</v>
      </c>
      <c r="Z50" s="18" t="n">
        <v>2480</v>
      </c>
      <c r="AA50" s="19" t="n">
        <v>0</v>
      </c>
      <c r="AB50" s="18" t="n">
        <v>31</v>
      </c>
      <c r="AC50" s="19" t="n">
        <v>9765</v>
      </c>
      <c r="AD50" s="18" t="n">
        <v>0</v>
      </c>
      <c r="AE50" s="19" t="n">
        <v>26040</v>
      </c>
      <c r="AF50" s="18" t="n">
        <v>0</v>
      </c>
      <c r="AG50" s="19" t="n">
        <v>2015</v>
      </c>
      <c r="AH50" s="18" t="n">
        <v>0</v>
      </c>
      <c r="AI50" s="19" t="n">
        <v>25110</v>
      </c>
      <c r="AJ50" s="18" t="n">
        <v>775</v>
      </c>
      <c r="AK50" s="19" t="n">
        <v>17360</v>
      </c>
      <c r="AL50" s="18" t="n">
        <v>0</v>
      </c>
      <c r="AM50" s="19" t="n">
        <v>12865</v>
      </c>
      <c r="AN50" s="18" t="n">
        <v>310</v>
      </c>
      <c r="AO50" s="19" t="n">
        <v>11470</v>
      </c>
      <c r="AP50" s="18" t="n">
        <v>620</v>
      </c>
      <c r="AQ50" s="19" t="n">
        <v>5270</v>
      </c>
      <c r="AR50" s="18" t="n">
        <v>31</v>
      </c>
      <c r="AS50" s="19" t="n">
        <v>12090</v>
      </c>
      <c r="AT50" s="18" t="n">
        <v>310</v>
      </c>
      <c r="AU50" s="19" t="n">
        <v>8370</v>
      </c>
      <c r="AV50" s="18" t="n">
        <v>0</v>
      </c>
      <c r="AW50" s="19" t="n">
        <v>8680</v>
      </c>
      <c r="AX50" s="18" t="n">
        <v>31</v>
      </c>
      <c r="AY50" s="19" t="n">
        <v>9920</v>
      </c>
      <c r="AZ50" s="18" t="n">
        <v>0</v>
      </c>
      <c r="BA50" s="19" t="n">
        <v>930</v>
      </c>
      <c r="BB50" s="18" t="n">
        <v>0</v>
      </c>
      <c r="BC50" s="19" t="n">
        <v>5890</v>
      </c>
      <c r="BD50" s="18" t="n">
        <v>0</v>
      </c>
      <c r="BE50" s="19" t="n">
        <v>4650</v>
      </c>
      <c r="BF50" s="18" t="n">
        <v>31</v>
      </c>
      <c r="BG50" s="19" t="n">
        <v>3720</v>
      </c>
      <c r="BH50" s="18" t="n">
        <v>0</v>
      </c>
      <c r="BI50" s="19" t="n">
        <v>6045</v>
      </c>
      <c r="BJ50" s="18" t="n">
        <v>0</v>
      </c>
      <c r="BK50" s="19" t="n">
        <v>1240</v>
      </c>
      <c r="BL50" s="18" t="n">
        <v>620</v>
      </c>
      <c r="BM50" s="19" t="n">
        <v>0</v>
      </c>
      <c r="BN50" s="18" t="n">
        <v>0</v>
      </c>
      <c r="BO50" s="19" t="n">
        <v>0</v>
      </c>
      <c r="BP50" s="18" t="n">
        <v>31</v>
      </c>
      <c r="BQ50" s="19" t="n">
        <v>5115</v>
      </c>
      <c r="BR50" s="18" t="n">
        <v>0</v>
      </c>
      <c r="BS50" s="19" t="n">
        <v>0</v>
      </c>
      <c r="BT50" s="18" t="n">
        <v>620</v>
      </c>
      <c r="BU50" s="19" t="n">
        <v>0</v>
      </c>
      <c r="BV50" s="18" t="n">
        <v>0</v>
      </c>
      <c r="BW50" s="19" t="n">
        <v>0</v>
      </c>
      <c r="BX50" s="18" t="n">
        <v>0</v>
      </c>
      <c r="BY50" s="19" t="n">
        <v>0</v>
      </c>
      <c r="BZ50" s="18" t="n">
        <v>0</v>
      </c>
      <c r="CA50" s="19" t="n">
        <v>620</v>
      </c>
      <c r="CB50" s="18" t="n">
        <v>0</v>
      </c>
      <c r="CC50" s="19" t="n">
        <v>0</v>
      </c>
      <c r="CD50" s="18" t="n">
        <v>0</v>
      </c>
      <c r="CE50" s="19" t="n">
        <v>0</v>
      </c>
      <c r="CF50" s="18" t="n">
        <v>0</v>
      </c>
      <c r="CG50" s="20" t="n">
        <v>0</v>
      </c>
      <c r="CH50" s="31" t="n">
        <f aca="false">B50+D50+F50+H50+J50+L50+N50+P50+R50+T50+V50+X50+Z50+AB50+AD50+AF50+AH50+AJ50+AL50+AN50+AP50+AR50+AT50+AV50+AX50+AZ50+BB50+BD50+BF50+BH50+BJ50+BL50+BN50+BP50+BR50+BT50+BV50+BX50+BZ50+CB50+CD50+CF50</f>
        <v>7099</v>
      </c>
      <c r="CI50" s="32" t="n">
        <f aca="false">C50+E50+G50+I50+K50+M50+O50+Q50+S50+U50+W50+Y50+AA50+AC50+AE50+AG50+AI50+AK50+AM50+AO50+AQ50+AS50+AU50+AW50+AY50+BA50+BC50+BE50+BG50+BI50+BK50+BM50+BO50+BQ50+BS50+BU50+BW50+BY50+CA50+CC50+CE50+CG50</f>
        <v>438650</v>
      </c>
      <c r="CJ50" s="23"/>
      <c r="CK50" s="24" t="n">
        <f aca="false">B50*B$6+D50*D$6+F50*F$6+H50*H$6+J50*J$6+L50*L$6+N50*N$6+P50*P$6+R50*R$6+T50*T$6+V50*V$6+X50*X$6+Z50*Z$6+AB50*AB$6+AD50*$AE$6+AF50*AF$6+AH50*AH$6+AJ50*AJ$6+AL50*AL$6+AN50*AN$6+AP50*AP$6+AR50*AR$6+AT50*AT$6+AV50*AV$6+AX50*AX$6+AZ50*AZ$6+BB50*BB$6+BD50*BD$6+BF50*BF$6+BH50*BH$6+BJ50*BJ$6+BL50*BL$6+BN50*BN$6+BP50*BP$6+BR50*BR$6+BT50*BT$6+BV50*BV$6+BX50*BX$6+BZ50*BZ$6+CB50*CB$6+CD50*CD$6+CF50*CF$6</f>
        <v>6479</v>
      </c>
      <c r="CL50" s="25" t="n">
        <f aca="false">C50*C$6+E50*E$6+G50*G$6+I50*I$6+K50*K$6+M50*M$6+O50*O$6+Q50*Q$6+S50*S$6+U50*U$6+W50*W$6+Y50*Y$6+AA50*AA$6+AC50*AC$6+AE50*$AE$6+AG50*AG$6+AI50*AI$6+AK50*AK$6+AM50*AM$6+AO50*AO$6+AQ50*AQ$6+AS50*AS$6+AU50*AU$6+AW50*AW$6+AY50*AY$6+BA50*BA$6+BC50*BC$6+BE50*BE$6+BG50*BG$6+BI50*BI$6+BK50*BK$6+BM50*BM$6+BO50*BO$6+BQ50*BQ$6+BS50*BS$6+BU50*BU$6+BW50*BW$6+BY50*BY$6+CA50*CA$6+CC50*CC$6+CE50*CE$6+CG50*CG$6</f>
        <v>41075</v>
      </c>
      <c r="CM50" s="23"/>
      <c r="CN50" s="27" t="n">
        <f aca="false">CH50-CK50</f>
        <v>620</v>
      </c>
      <c r="CO50" s="29" t="n">
        <f aca="false">CI50-CL50</f>
        <v>397575</v>
      </c>
    </row>
    <row r="51" customFormat="false" ht="12.75" hidden="false" customHeight="false" outlineLevel="0" collapsed="false">
      <c r="A51" s="15" t="n">
        <v>38168</v>
      </c>
      <c r="B51" s="18" t="n">
        <v>0</v>
      </c>
      <c r="C51" s="19" t="n">
        <v>0</v>
      </c>
      <c r="D51" s="18" t="n">
        <v>0</v>
      </c>
      <c r="E51" s="19" t="n">
        <v>0</v>
      </c>
      <c r="F51" s="18" t="n">
        <v>0</v>
      </c>
      <c r="G51" s="19" t="n">
        <v>0</v>
      </c>
      <c r="H51" s="18" t="n">
        <v>0</v>
      </c>
      <c r="I51" s="19" t="n">
        <v>0</v>
      </c>
      <c r="J51" s="18" t="n">
        <v>0</v>
      </c>
      <c r="K51" s="19" t="n">
        <v>0</v>
      </c>
      <c r="L51" s="18" t="n">
        <v>0</v>
      </c>
      <c r="M51" s="19" t="n">
        <v>0</v>
      </c>
      <c r="N51" s="18" t="n">
        <v>0</v>
      </c>
      <c r="O51" s="19" t="n">
        <v>0</v>
      </c>
      <c r="P51" s="18" t="n">
        <v>60</v>
      </c>
      <c r="Q51" s="19" t="n">
        <v>94500</v>
      </c>
      <c r="R51" s="18" t="n">
        <v>0</v>
      </c>
      <c r="S51" s="19" t="n">
        <v>41250</v>
      </c>
      <c r="T51" s="18" t="n">
        <v>600</v>
      </c>
      <c r="U51" s="19" t="n">
        <v>41100</v>
      </c>
      <c r="V51" s="18" t="n">
        <v>450</v>
      </c>
      <c r="W51" s="19" t="n">
        <v>40800</v>
      </c>
      <c r="X51" s="18" t="n">
        <v>60</v>
      </c>
      <c r="Y51" s="19" t="n">
        <v>39900</v>
      </c>
      <c r="Z51" s="18" t="n">
        <v>2400</v>
      </c>
      <c r="AA51" s="19" t="n">
        <v>0</v>
      </c>
      <c r="AB51" s="18" t="n">
        <v>30</v>
      </c>
      <c r="AC51" s="19" t="n">
        <v>9300</v>
      </c>
      <c r="AD51" s="18" t="n">
        <v>0</v>
      </c>
      <c r="AE51" s="19" t="n">
        <v>25500</v>
      </c>
      <c r="AF51" s="18" t="n">
        <v>0</v>
      </c>
      <c r="AG51" s="19" t="n">
        <v>1950</v>
      </c>
      <c r="AH51" s="18" t="n">
        <v>0</v>
      </c>
      <c r="AI51" s="19" t="n">
        <v>24600</v>
      </c>
      <c r="AJ51" s="18" t="n">
        <v>750</v>
      </c>
      <c r="AK51" s="19" t="n">
        <v>17100</v>
      </c>
      <c r="AL51" s="18" t="n">
        <v>0</v>
      </c>
      <c r="AM51" s="19" t="n">
        <v>12300</v>
      </c>
      <c r="AN51" s="18" t="n">
        <v>300</v>
      </c>
      <c r="AO51" s="19" t="n">
        <v>11100</v>
      </c>
      <c r="AP51" s="18" t="n">
        <v>600</v>
      </c>
      <c r="AQ51" s="19" t="n">
        <v>5100</v>
      </c>
      <c r="AR51" s="18" t="n">
        <v>30</v>
      </c>
      <c r="AS51" s="19" t="n">
        <v>11850</v>
      </c>
      <c r="AT51" s="18" t="n">
        <v>300</v>
      </c>
      <c r="AU51" s="19" t="n">
        <v>8250</v>
      </c>
      <c r="AV51" s="18" t="n">
        <v>0</v>
      </c>
      <c r="AW51" s="19" t="n">
        <v>8550</v>
      </c>
      <c r="AX51" s="18" t="n">
        <v>30</v>
      </c>
      <c r="AY51" s="19" t="n">
        <v>9750</v>
      </c>
      <c r="AZ51" s="18" t="n">
        <v>0</v>
      </c>
      <c r="BA51" s="19" t="n">
        <v>900</v>
      </c>
      <c r="BB51" s="18" t="n">
        <v>0</v>
      </c>
      <c r="BC51" s="19" t="n">
        <v>5700</v>
      </c>
      <c r="BD51" s="18" t="n">
        <v>0</v>
      </c>
      <c r="BE51" s="19" t="n">
        <v>4500</v>
      </c>
      <c r="BF51" s="18" t="n">
        <v>30</v>
      </c>
      <c r="BG51" s="19" t="n">
        <v>3600</v>
      </c>
      <c r="BH51" s="18" t="n">
        <v>0</v>
      </c>
      <c r="BI51" s="19" t="n">
        <v>6000</v>
      </c>
      <c r="BJ51" s="18" t="n">
        <v>0</v>
      </c>
      <c r="BK51" s="19" t="n">
        <v>1050</v>
      </c>
      <c r="BL51" s="18" t="n">
        <v>600</v>
      </c>
      <c r="BM51" s="19" t="n">
        <v>0</v>
      </c>
      <c r="BN51" s="18" t="n">
        <v>0</v>
      </c>
      <c r="BO51" s="19" t="n">
        <v>0</v>
      </c>
      <c r="BP51" s="18" t="n">
        <v>30</v>
      </c>
      <c r="BQ51" s="19" t="n">
        <v>5100</v>
      </c>
      <c r="BR51" s="18" t="n">
        <v>0</v>
      </c>
      <c r="BS51" s="19" t="n">
        <v>0</v>
      </c>
      <c r="BT51" s="18" t="n">
        <v>600</v>
      </c>
      <c r="BU51" s="19" t="n">
        <v>0</v>
      </c>
      <c r="BV51" s="18" t="n">
        <v>0</v>
      </c>
      <c r="BW51" s="19" t="n">
        <v>0</v>
      </c>
      <c r="BX51" s="18" t="n">
        <v>0</v>
      </c>
      <c r="BY51" s="19" t="n">
        <v>0</v>
      </c>
      <c r="BZ51" s="18" t="n">
        <v>0</v>
      </c>
      <c r="CA51" s="19" t="n">
        <v>600</v>
      </c>
      <c r="CB51" s="18" t="n">
        <v>0</v>
      </c>
      <c r="CC51" s="19" t="n">
        <v>0</v>
      </c>
      <c r="CD51" s="18" t="n">
        <v>0</v>
      </c>
      <c r="CE51" s="19" t="n">
        <v>0</v>
      </c>
      <c r="CF51" s="18" t="n">
        <v>0</v>
      </c>
      <c r="CG51" s="20" t="n">
        <v>0</v>
      </c>
      <c r="CH51" s="31" t="n">
        <f aca="false">B51+D51+F51+H51+J51+L51+N51+P51+R51+T51+V51+X51+Z51+AB51+AD51+AF51+AH51+AJ51+AL51+AN51+AP51+AR51+AT51+AV51+AX51+AZ51+BB51+BD51+BF51+BH51+BJ51+BL51+BN51+BP51+BR51+BT51+BV51+BX51+BZ51+CB51+CD51+CF51</f>
        <v>6870</v>
      </c>
      <c r="CI51" s="32" t="n">
        <f aca="false">C51+E51+G51+I51+K51+M51+O51+Q51+S51+U51+W51+Y51+AA51+AC51+AE51+AG51+AI51+AK51+AM51+AO51+AQ51+AS51+AU51+AW51+AY51+BA51+BC51+BE51+BG51+BI51+BK51+BM51+BO51+BQ51+BS51+BU51+BW51+BY51+CA51+CC51+CE51+CG51</f>
        <v>430350</v>
      </c>
      <c r="CJ51" s="23"/>
      <c r="CK51" s="24" t="n">
        <f aca="false">B51*B$6+D51*D$6+F51*F$6+H51*H$6+J51*J$6+L51*L$6+N51*N$6+P51*P$6+R51*R$6+T51*T$6+V51*V$6+X51*X$6+Z51*Z$6+AB51*AB$6+AD51*$AE$6+AF51*AF$6+AH51*AH$6+AJ51*AJ$6+AL51*AL$6+AN51*AN$6+AP51*AP$6+AR51*AR$6+AT51*AT$6+AV51*AV$6+AX51*AX$6+AZ51*AZ$6+BB51*BB$6+BD51*BD$6+BF51*BF$6+BH51*BH$6+BJ51*BJ$6+BL51*BL$6+BN51*BN$6+BP51*BP$6+BR51*BR$6+BT51*BT$6+BV51*BV$6+BX51*BX$6+BZ51*BZ$6+CB51*CB$6+CD51*CD$6+CF51*CF$6</f>
        <v>6270</v>
      </c>
      <c r="CL51" s="25" t="n">
        <f aca="false">C51*C$6+E51*E$6+G51*G$6+I51*I$6+K51*K$6+M51*M$6+O51*O$6+Q51*Q$6+S51*S$6+U51*U$6+W51*W$6+Y51*Y$6+AA51*AA$6+AC51*AC$6+AE51*$AE$6+AG51*AG$6+AI51*AI$6+AK51*AK$6+AM51*AM$6+AO51*AO$6+AQ51*AQ$6+AS51*AS$6+AU51*AU$6+AW51*AW$6+AY51*AY$6+BA51*BA$6+BC51*BC$6+BE51*BE$6+BG51*BG$6+BI51*BI$6+BK51*BK$6+BM51*BM$6+BO51*BO$6+BQ51*BQ$6+BS51*BS$6+BU51*BU$6+BW51*BW$6+BY51*BY$6+CA51*CA$6+CC51*CC$6+CE51*CE$6+CG51*CG$6</f>
        <v>39750</v>
      </c>
      <c r="CM51" s="23"/>
      <c r="CN51" s="27" t="n">
        <f aca="false">CH51-CK51</f>
        <v>600</v>
      </c>
      <c r="CO51" s="29" t="n">
        <f aca="false">CI51-CL51</f>
        <v>390600</v>
      </c>
    </row>
    <row r="52" customFormat="false" ht="12.75" hidden="false" customHeight="false" outlineLevel="0" collapsed="false">
      <c r="A52" s="15" t="n">
        <v>38199</v>
      </c>
      <c r="B52" s="18" t="n">
        <v>0</v>
      </c>
      <c r="C52" s="19" t="n">
        <v>0</v>
      </c>
      <c r="D52" s="18" t="n">
        <v>0</v>
      </c>
      <c r="E52" s="19" t="n">
        <v>0</v>
      </c>
      <c r="F52" s="18" t="n">
        <v>0</v>
      </c>
      <c r="G52" s="19" t="n">
        <v>0</v>
      </c>
      <c r="H52" s="18" t="n">
        <v>0</v>
      </c>
      <c r="I52" s="19" t="n">
        <v>0</v>
      </c>
      <c r="J52" s="18" t="n">
        <v>0</v>
      </c>
      <c r="K52" s="19" t="n">
        <v>0</v>
      </c>
      <c r="L52" s="18" t="n">
        <v>0</v>
      </c>
      <c r="M52" s="19" t="n">
        <v>0</v>
      </c>
      <c r="N52" s="18" t="n">
        <v>0</v>
      </c>
      <c r="O52" s="19" t="n">
        <v>0</v>
      </c>
      <c r="P52" s="18" t="n">
        <v>62</v>
      </c>
      <c r="Q52" s="19" t="n">
        <v>93000</v>
      </c>
      <c r="R52" s="18" t="n">
        <v>0</v>
      </c>
      <c r="S52" s="19" t="n">
        <v>40765</v>
      </c>
      <c r="T52" s="18" t="n">
        <v>620</v>
      </c>
      <c r="U52" s="19" t="n">
        <v>40610</v>
      </c>
      <c r="V52" s="18" t="n">
        <v>465</v>
      </c>
      <c r="W52" s="19" t="n">
        <v>40300</v>
      </c>
      <c r="X52" s="18" t="n">
        <v>62</v>
      </c>
      <c r="Y52" s="19" t="n">
        <v>39215</v>
      </c>
      <c r="Z52" s="18" t="n">
        <v>2170</v>
      </c>
      <c r="AA52" s="19" t="n">
        <v>0</v>
      </c>
      <c r="AB52" s="18" t="n">
        <v>31</v>
      </c>
      <c r="AC52" s="19" t="n">
        <v>8835</v>
      </c>
      <c r="AD52" s="18" t="n">
        <v>0</v>
      </c>
      <c r="AE52" s="19" t="n">
        <v>25110</v>
      </c>
      <c r="AF52" s="18" t="n">
        <v>0</v>
      </c>
      <c r="AG52" s="19" t="n">
        <v>1705</v>
      </c>
      <c r="AH52" s="18" t="n">
        <v>0</v>
      </c>
      <c r="AI52" s="19" t="n">
        <v>24180</v>
      </c>
      <c r="AJ52" s="18" t="n">
        <v>775</v>
      </c>
      <c r="AK52" s="19" t="n">
        <v>16895</v>
      </c>
      <c r="AL52" s="18" t="n">
        <v>0</v>
      </c>
      <c r="AM52" s="19" t="n">
        <v>11935</v>
      </c>
      <c r="AN52" s="18" t="n">
        <v>310</v>
      </c>
      <c r="AO52" s="19" t="n">
        <v>10850</v>
      </c>
      <c r="AP52" s="18" t="n">
        <v>620</v>
      </c>
      <c r="AQ52" s="19" t="n">
        <v>4960</v>
      </c>
      <c r="AR52" s="18" t="n">
        <v>31</v>
      </c>
      <c r="AS52" s="19" t="n">
        <v>11625</v>
      </c>
      <c r="AT52" s="18" t="n">
        <v>155</v>
      </c>
      <c r="AU52" s="19" t="n">
        <v>8060</v>
      </c>
      <c r="AV52" s="18" t="n">
        <v>0</v>
      </c>
      <c r="AW52" s="19" t="n">
        <v>8215</v>
      </c>
      <c r="AX52" s="18" t="n">
        <v>31</v>
      </c>
      <c r="AY52" s="19" t="n">
        <v>9455</v>
      </c>
      <c r="AZ52" s="18" t="n">
        <v>0</v>
      </c>
      <c r="BA52" s="19" t="n">
        <v>930</v>
      </c>
      <c r="BB52" s="18" t="n">
        <v>0</v>
      </c>
      <c r="BC52" s="19" t="n">
        <v>5580</v>
      </c>
      <c r="BD52" s="18" t="n">
        <v>0</v>
      </c>
      <c r="BE52" s="19" t="n">
        <v>4340</v>
      </c>
      <c r="BF52" s="18" t="n">
        <v>31</v>
      </c>
      <c r="BG52" s="19" t="n">
        <v>3565</v>
      </c>
      <c r="BH52" s="18" t="n">
        <v>0</v>
      </c>
      <c r="BI52" s="19" t="n">
        <v>5890</v>
      </c>
      <c r="BJ52" s="18" t="n">
        <v>0</v>
      </c>
      <c r="BK52" s="19" t="n">
        <v>1085</v>
      </c>
      <c r="BL52" s="18" t="n">
        <v>465</v>
      </c>
      <c r="BM52" s="19" t="n">
        <v>0</v>
      </c>
      <c r="BN52" s="18" t="n">
        <v>0</v>
      </c>
      <c r="BO52" s="19" t="n">
        <v>0</v>
      </c>
      <c r="BP52" s="18" t="n">
        <v>31</v>
      </c>
      <c r="BQ52" s="19" t="n">
        <v>4960</v>
      </c>
      <c r="BR52" s="18" t="n">
        <v>0</v>
      </c>
      <c r="BS52" s="19" t="n">
        <v>0</v>
      </c>
      <c r="BT52" s="18" t="n">
        <v>620</v>
      </c>
      <c r="BU52" s="19" t="n">
        <v>0</v>
      </c>
      <c r="BV52" s="18" t="n">
        <v>0</v>
      </c>
      <c r="BW52" s="19" t="n">
        <v>0</v>
      </c>
      <c r="BX52" s="18" t="n">
        <v>0</v>
      </c>
      <c r="BY52" s="19" t="n">
        <v>0</v>
      </c>
      <c r="BZ52" s="18" t="n">
        <v>0</v>
      </c>
      <c r="CA52" s="19" t="n">
        <v>620</v>
      </c>
      <c r="CB52" s="18" t="n">
        <v>0</v>
      </c>
      <c r="CC52" s="19" t="n">
        <v>0</v>
      </c>
      <c r="CD52" s="18" t="n">
        <v>0</v>
      </c>
      <c r="CE52" s="19" t="n">
        <v>0</v>
      </c>
      <c r="CF52" s="18" t="n">
        <v>0</v>
      </c>
      <c r="CG52" s="20" t="n">
        <v>0</v>
      </c>
      <c r="CH52" s="31" t="n">
        <f aca="false">B52+D52+F52+H52+J52+L52+N52+P52+R52+T52+V52+X52+Z52+AB52+AD52+AF52+AH52+AJ52+AL52+AN52+AP52+AR52+AT52+AV52+AX52+AZ52+BB52+BD52+BF52+BH52+BJ52+BL52+BN52+BP52+BR52+BT52+BV52+BX52+BZ52+CB52+CD52+CF52</f>
        <v>6479</v>
      </c>
      <c r="CI52" s="32" t="n">
        <f aca="false">C52+E52+G52+I52+K52+M52+O52+Q52+S52+U52+W52+Y52+AA52+AC52+AE52+AG52+AI52+AK52+AM52+AO52+AQ52+AS52+AU52+AW52+AY52+BA52+BC52+BE52+BG52+BI52+BK52+BM52+BO52+BQ52+BS52+BU52+BW52+BY52+CA52+CC52+CE52+CG52</f>
        <v>422685</v>
      </c>
      <c r="CJ52" s="23"/>
      <c r="CK52" s="24" t="n">
        <f aca="false">B52*B$6+D52*D$6+F52*F$6+H52*H$6+J52*J$6+L52*L$6+N52*N$6+P52*P$6+R52*R$6+T52*T$6+V52*V$6+X52*X$6+Z52*Z$6+AB52*AB$6+AD52*$AE$6+AF52*AF$6+AH52*AH$6+AJ52*AJ$6+AL52*AL$6+AN52*AN$6+AP52*AP$6+AR52*AR$6+AT52*AT$6+AV52*AV$6+AX52*AX$6+AZ52*AZ$6+BB52*BB$6+BD52*BD$6+BF52*BF$6+BH52*BH$6+BJ52*BJ$6+BL52*BL$6+BN52*BN$6+BP52*BP$6+BR52*BR$6+BT52*BT$6+BV52*BV$6+BX52*BX$6+BZ52*BZ$6+CB52*CB$6+CD52*CD$6+CF52*CF$6</f>
        <v>5859</v>
      </c>
      <c r="CL52" s="25" t="n">
        <f aca="false">C52*C$6+E52*E$6+G52*G$6+I52*I$6+K52*K$6+M52*M$6+O52*O$6+Q52*Q$6+S52*S$6+U52*U$6+W52*W$6+Y52*Y$6+AA52*AA$6+AC52*AC$6+AE52*$AE$6+AG52*AG$6+AI52*AI$6+AK52*AK$6+AM52*AM$6+AO52*AO$6+AQ52*AQ$6+AS52*AS$6+AU52*AU$6+AW52*AW$6+AY52*AY$6+BA52*BA$6+BC52*BC$6+BE52*BE$6+BG52*BG$6+BI52*BI$6+BK52*BK$6+BM52*BM$6+BO52*BO$6+BQ52*BQ$6+BS52*BS$6+BU52*BU$6+BW52*BW$6+BY52*BY$6+CA52*CA$6+CC52*CC$6+CE52*CE$6+CG52*CG$6</f>
        <v>39060</v>
      </c>
      <c r="CM52" s="23"/>
      <c r="CN52" s="27" t="n">
        <f aca="false">CH52-CK52</f>
        <v>620</v>
      </c>
      <c r="CO52" s="29" t="n">
        <f aca="false">CI52-CL52</f>
        <v>383625</v>
      </c>
    </row>
    <row r="53" customFormat="false" ht="12.75" hidden="false" customHeight="false" outlineLevel="0" collapsed="false">
      <c r="A53" s="15" t="n">
        <v>38230</v>
      </c>
      <c r="B53" s="18" t="n">
        <v>0</v>
      </c>
      <c r="C53" s="19" t="n">
        <v>0</v>
      </c>
      <c r="D53" s="18" t="n">
        <v>0</v>
      </c>
      <c r="E53" s="19" t="n">
        <v>0</v>
      </c>
      <c r="F53" s="18" t="n">
        <v>0</v>
      </c>
      <c r="G53" s="19" t="n">
        <v>0</v>
      </c>
      <c r="H53" s="18" t="n">
        <v>0</v>
      </c>
      <c r="I53" s="19" t="n">
        <v>0</v>
      </c>
      <c r="J53" s="18" t="n">
        <v>0</v>
      </c>
      <c r="K53" s="19" t="n">
        <v>0</v>
      </c>
      <c r="L53" s="18" t="n">
        <v>0</v>
      </c>
      <c r="M53" s="19" t="n">
        <v>0</v>
      </c>
      <c r="N53" s="18" t="n">
        <v>0</v>
      </c>
      <c r="O53" s="19" t="n">
        <v>0</v>
      </c>
      <c r="P53" s="18" t="n">
        <v>62</v>
      </c>
      <c r="Q53" s="19" t="n">
        <v>91605</v>
      </c>
      <c r="R53" s="18" t="n">
        <v>0</v>
      </c>
      <c r="S53" s="19" t="n">
        <v>40300</v>
      </c>
      <c r="T53" s="18" t="n">
        <v>620</v>
      </c>
      <c r="U53" s="19" t="n">
        <v>39990</v>
      </c>
      <c r="V53" s="18" t="n">
        <v>465</v>
      </c>
      <c r="W53" s="19" t="n">
        <v>39835</v>
      </c>
      <c r="X53" s="18" t="n">
        <v>62</v>
      </c>
      <c r="Y53" s="19" t="n">
        <v>38595</v>
      </c>
      <c r="Z53" s="18" t="n">
        <v>2015</v>
      </c>
      <c r="AA53" s="19" t="n">
        <v>0</v>
      </c>
      <c r="AB53" s="18" t="n">
        <v>31</v>
      </c>
      <c r="AC53" s="19" t="n">
        <v>8525</v>
      </c>
      <c r="AD53" s="18" t="n">
        <v>0</v>
      </c>
      <c r="AE53" s="19" t="n">
        <v>24645</v>
      </c>
      <c r="AF53" s="18" t="n">
        <v>0</v>
      </c>
      <c r="AG53" s="19" t="n">
        <v>1550</v>
      </c>
      <c r="AH53" s="18" t="n">
        <v>0</v>
      </c>
      <c r="AI53" s="19" t="n">
        <v>23715</v>
      </c>
      <c r="AJ53" s="18" t="n">
        <v>775</v>
      </c>
      <c r="AK53" s="19" t="n">
        <v>16585</v>
      </c>
      <c r="AL53" s="18" t="n">
        <v>0</v>
      </c>
      <c r="AM53" s="19" t="n">
        <v>11470</v>
      </c>
      <c r="AN53" s="18" t="n">
        <v>155</v>
      </c>
      <c r="AO53" s="19" t="n">
        <v>10385</v>
      </c>
      <c r="AP53" s="18" t="n">
        <v>465</v>
      </c>
      <c r="AQ53" s="19" t="n">
        <v>4805</v>
      </c>
      <c r="AR53" s="18" t="n">
        <v>31</v>
      </c>
      <c r="AS53" s="19" t="n">
        <v>11470</v>
      </c>
      <c r="AT53" s="18" t="n">
        <v>155</v>
      </c>
      <c r="AU53" s="19" t="n">
        <v>7905</v>
      </c>
      <c r="AV53" s="18" t="n">
        <v>0</v>
      </c>
      <c r="AW53" s="19" t="n">
        <v>8060</v>
      </c>
      <c r="AX53" s="18" t="n">
        <v>31</v>
      </c>
      <c r="AY53" s="19" t="n">
        <v>9300</v>
      </c>
      <c r="AZ53" s="18" t="n">
        <v>0</v>
      </c>
      <c r="BA53" s="19" t="n">
        <v>930</v>
      </c>
      <c r="BB53" s="18" t="n">
        <v>0</v>
      </c>
      <c r="BC53" s="19" t="n">
        <v>5425</v>
      </c>
      <c r="BD53" s="18" t="n">
        <v>0</v>
      </c>
      <c r="BE53" s="19" t="n">
        <v>4185</v>
      </c>
      <c r="BF53" s="18" t="n">
        <v>31</v>
      </c>
      <c r="BG53" s="19" t="n">
        <v>3410</v>
      </c>
      <c r="BH53" s="18" t="n">
        <v>0</v>
      </c>
      <c r="BI53" s="19" t="n">
        <v>5735</v>
      </c>
      <c r="BJ53" s="18" t="n">
        <v>0</v>
      </c>
      <c r="BK53" s="19" t="n">
        <v>930</v>
      </c>
      <c r="BL53" s="18" t="n">
        <v>465</v>
      </c>
      <c r="BM53" s="19" t="n">
        <v>0</v>
      </c>
      <c r="BN53" s="18" t="n">
        <v>0</v>
      </c>
      <c r="BO53" s="19" t="n">
        <v>0</v>
      </c>
      <c r="BP53" s="18" t="n">
        <v>31</v>
      </c>
      <c r="BQ53" s="19" t="n">
        <v>4960</v>
      </c>
      <c r="BR53" s="18" t="n">
        <v>0</v>
      </c>
      <c r="BS53" s="19" t="n">
        <v>0</v>
      </c>
      <c r="BT53" s="18" t="n">
        <v>620</v>
      </c>
      <c r="BU53" s="19" t="n">
        <v>0</v>
      </c>
      <c r="BV53" s="18" t="n">
        <v>0</v>
      </c>
      <c r="BW53" s="19" t="n">
        <v>0</v>
      </c>
      <c r="BX53" s="18" t="n">
        <v>0</v>
      </c>
      <c r="BY53" s="19" t="n">
        <v>0</v>
      </c>
      <c r="BZ53" s="18" t="n">
        <v>0</v>
      </c>
      <c r="CA53" s="19" t="n">
        <v>620</v>
      </c>
      <c r="CB53" s="18" t="n">
        <v>0</v>
      </c>
      <c r="CC53" s="19" t="n">
        <v>0</v>
      </c>
      <c r="CD53" s="18" t="n">
        <v>0</v>
      </c>
      <c r="CE53" s="19" t="n">
        <v>0</v>
      </c>
      <c r="CF53" s="18" t="n">
        <v>0</v>
      </c>
      <c r="CG53" s="20" t="n">
        <v>0</v>
      </c>
      <c r="CH53" s="31" t="n">
        <f aca="false">B53+D53+F53+H53+J53+L53+N53+P53+R53+T53+V53+X53+Z53+AB53+AD53+AF53+AH53+AJ53+AL53+AN53+AP53+AR53+AT53+AV53+AX53+AZ53+BB53+BD53+BF53+BH53+BJ53+BL53+BN53+BP53+BR53+BT53+BV53+BX53+BZ53+CB53+CD53+CF53</f>
        <v>6014</v>
      </c>
      <c r="CI53" s="32" t="n">
        <f aca="false">C53+E53+G53+I53+K53+M53+O53+Q53+S53+U53+W53+Y53+AA53+AC53+AE53+AG53+AI53+AK53+AM53+AO53+AQ53+AS53+AU53+AW53+AY53+BA53+BC53+BE53+BG53+BI53+BK53+BM53+BO53+BQ53+BS53+BU53+BW53+BY53+CA53+CC53+CE53+CG53</f>
        <v>414935</v>
      </c>
      <c r="CJ53" s="23"/>
      <c r="CK53" s="24" t="n">
        <f aca="false">B53*B$6+D53*D$6+F53*F$6+H53*H$6+J53*J$6+L53*L$6+N53*N$6+P53*P$6+R53*R$6+T53*T$6+V53*V$6+X53*X$6+Z53*Z$6+AB53*AB$6+AD53*$AE$6+AF53*AF$6+AH53*AH$6+AJ53*AJ$6+AL53*AL$6+AN53*AN$6+AP53*AP$6+AR53*AR$6+AT53*AT$6+AV53*AV$6+AX53*AX$6+AZ53*AZ$6+BB53*BB$6+BD53*BD$6+BF53*BF$6+BH53*BH$6+BJ53*BJ$6+BL53*BL$6+BN53*BN$6+BP53*BP$6+BR53*BR$6+BT53*BT$6+BV53*BV$6+BX53*BX$6+BZ53*BZ$6+CB53*CB$6+CD53*CD$6+CF53*CF$6</f>
        <v>5549</v>
      </c>
      <c r="CL53" s="25" t="n">
        <f aca="false">C53*C$6+E53*E$6+G53*G$6+I53*I$6+K53*K$6+M53*M$6+O53*O$6+Q53*Q$6+S53*S$6+U53*U$6+W53*W$6+Y53*Y$6+AA53*AA$6+AC53*AC$6+AE53*$AE$6+AG53*AG$6+AI53*AI$6+AK53*AK$6+AM53*AM$6+AO53*AO$6+AQ53*AQ$6+AS53*AS$6+AU53*AU$6+AW53*AW$6+AY53*AY$6+BA53*BA$6+BC53*BC$6+BE53*BE$6+BG53*BG$6+BI53*BI$6+BK53*BK$6+BM53*BM$6+BO53*BO$6+BQ53*BQ$6+BS53*BS$6+BU53*BU$6+BW53*BW$6+BY53*BY$6+CA53*CA$6+CC53*CC$6+CE53*CE$6+CG53*CG$6</f>
        <v>37975</v>
      </c>
      <c r="CM53" s="23"/>
      <c r="CN53" s="27" t="n">
        <f aca="false">CH53-CK53</f>
        <v>465</v>
      </c>
      <c r="CO53" s="29" t="n">
        <f aca="false">CI53-CL53</f>
        <v>376960</v>
      </c>
    </row>
    <row r="54" customFormat="false" ht="12.75" hidden="false" customHeight="false" outlineLevel="0" collapsed="false">
      <c r="A54" s="15" t="n">
        <v>38260</v>
      </c>
      <c r="B54" s="18" t="n">
        <v>0</v>
      </c>
      <c r="C54" s="19" t="n">
        <v>0</v>
      </c>
      <c r="D54" s="18" t="n">
        <v>0</v>
      </c>
      <c r="E54" s="19" t="n">
        <v>0</v>
      </c>
      <c r="F54" s="18" t="n">
        <v>0</v>
      </c>
      <c r="G54" s="19" t="n">
        <v>0</v>
      </c>
      <c r="H54" s="18" t="n">
        <v>0</v>
      </c>
      <c r="I54" s="19" t="n">
        <v>0</v>
      </c>
      <c r="J54" s="18" t="n">
        <v>0</v>
      </c>
      <c r="K54" s="19" t="n">
        <v>0</v>
      </c>
      <c r="L54" s="18" t="n">
        <v>0</v>
      </c>
      <c r="M54" s="19" t="n">
        <v>0</v>
      </c>
      <c r="N54" s="18" t="n">
        <v>0</v>
      </c>
      <c r="O54" s="19" t="n">
        <v>0</v>
      </c>
      <c r="P54" s="18" t="n">
        <v>60</v>
      </c>
      <c r="Q54" s="19" t="n">
        <v>90300</v>
      </c>
      <c r="R54" s="18" t="n">
        <v>0</v>
      </c>
      <c r="S54" s="19" t="n">
        <v>39750</v>
      </c>
      <c r="T54" s="18" t="n">
        <v>600</v>
      </c>
      <c r="U54" s="19" t="n">
        <v>39300</v>
      </c>
      <c r="V54" s="18" t="n">
        <v>450</v>
      </c>
      <c r="W54" s="19" t="n">
        <v>39300</v>
      </c>
      <c r="X54" s="18" t="n">
        <v>60</v>
      </c>
      <c r="Y54" s="19" t="n">
        <v>37950</v>
      </c>
      <c r="Z54" s="18" t="n">
        <v>1950</v>
      </c>
      <c r="AA54" s="19" t="n">
        <v>0</v>
      </c>
      <c r="AB54" s="18" t="n">
        <v>30</v>
      </c>
      <c r="AC54" s="19" t="n">
        <v>8100</v>
      </c>
      <c r="AD54" s="18" t="n">
        <v>0</v>
      </c>
      <c r="AE54" s="19" t="n">
        <v>24150</v>
      </c>
      <c r="AF54" s="18" t="n">
        <v>0</v>
      </c>
      <c r="AG54" s="19" t="n">
        <v>1500</v>
      </c>
      <c r="AH54" s="18" t="n">
        <v>0</v>
      </c>
      <c r="AI54" s="19" t="n">
        <v>23250</v>
      </c>
      <c r="AJ54" s="18" t="n">
        <v>750</v>
      </c>
      <c r="AK54" s="19" t="n">
        <v>16350</v>
      </c>
      <c r="AL54" s="18" t="n">
        <v>0</v>
      </c>
      <c r="AM54" s="19" t="n">
        <v>11100</v>
      </c>
      <c r="AN54" s="18" t="n">
        <v>150</v>
      </c>
      <c r="AO54" s="19" t="n">
        <v>10200</v>
      </c>
      <c r="AP54" s="18" t="n">
        <v>450</v>
      </c>
      <c r="AQ54" s="19" t="n">
        <v>4650</v>
      </c>
      <c r="AR54" s="18" t="n">
        <v>30</v>
      </c>
      <c r="AS54" s="19" t="n">
        <v>11250</v>
      </c>
      <c r="AT54" s="18" t="n">
        <v>150</v>
      </c>
      <c r="AU54" s="19" t="n">
        <v>7650</v>
      </c>
      <c r="AV54" s="18" t="n">
        <v>0</v>
      </c>
      <c r="AW54" s="19" t="n">
        <v>7800</v>
      </c>
      <c r="AX54" s="18" t="n">
        <v>30</v>
      </c>
      <c r="AY54" s="19" t="n">
        <v>9150</v>
      </c>
      <c r="AZ54" s="18" t="n">
        <v>0</v>
      </c>
      <c r="BA54" s="19" t="n">
        <v>900</v>
      </c>
      <c r="BB54" s="18" t="n">
        <v>0</v>
      </c>
      <c r="BC54" s="19" t="n">
        <v>5250</v>
      </c>
      <c r="BD54" s="18" t="n">
        <v>0</v>
      </c>
      <c r="BE54" s="19" t="n">
        <v>4050</v>
      </c>
      <c r="BF54" s="18" t="n">
        <v>30</v>
      </c>
      <c r="BG54" s="19" t="n">
        <v>3300</v>
      </c>
      <c r="BH54" s="18" t="n">
        <v>0</v>
      </c>
      <c r="BI54" s="19" t="n">
        <v>5700</v>
      </c>
      <c r="BJ54" s="18" t="n">
        <v>0</v>
      </c>
      <c r="BK54" s="19" t="n">
        <v>900</v>
      </c>
      <c r="BL54" s="18" t="n">
        <v>450</v>
      </c>
      <c r="BM54" s="19" t="n">
        <v>0</v>
      </c>
      <c r="BN54" s="18" t="n">
        <v>0</v>
      </c>
      <c r="BO54" s="19" t="n">
        <v>0</v>
      </c>
      <c r="BP54" s="18" t="n">
        <v>30</v>
      </c>
      <c r="BQ54" s="19" t="n">
        <v>4950</v>
      </c>
      <c r="BR54" s="18" t="n">
        <v>0</v>
      </c>
      <c r="BS54" s="19" t="n">
        <v>0</v>
      </c>
      <c r="BT54" s="18" t="n">
        <v>600</v>
      </c>
      <c r="BU54" s="19" t="n">
        <v>0</v>
      </c>
      <c r="BV54" s="18" t="n">
        <v>0</v>
      </c>
      <c r="BW54" s="19" t="n">
        <v>0</v>
      </c>
      <c r="BX54" s="18" t="n">
        <v>0</v>
      </c>
      <c r="BY54" s="19" t="n">
        <v>0</v>
      </c>
      <c r="BZ54" s="18" t="n">
        <v>0</v>
      </c>
      <c r="CA54" s="19" t="n">
        <v>600</v>
      </c>
      <c r="CB54" s="18" t="n">
        <v>0</v>
      </c>
      <c r="CC54" s="19" t="n">
        <v>0</v>
      </c>
      <c r="CD54" s="18" t="n">
        <v>0</v>
      </c>
      <c r="CE54" s="19" t="n">
        <v>0</v>
      </c>
      <c r="CF54" s="18" t="n">
        <v>0</v>
      </c>
      <c r="CG54" s="20" t="n">
        <v>0</v>
      </c>
      <c r="CH54" s="31" t="n">
        <f aca="false">B54+D54+F54+H54+J54+L54+N54+P54+R54+T54+V54+X54+Z54+AB54+AD54+AF54+AH54+AJ54+AL54+AN54+AP54+AR54+AT54+AV54+AX54+AZ54+BB54+BD54+BF54+BH54+BJ54+BL54+BN54+BP54+BR54+BT54+BV54+BX54+BZ54+CB54+CD54+CF54</f>
        <v>5820</v>
      </c>
      <c r="CI54" s="32" t="n">
        <f aca="false">C54+E54+G54+I54+K54+M54+O54+Q54+S54+U54+W54+Y54+AA54+AC54+AE54+AG54+AI54+AK54+AM54+AO54+AQ54+AS54+AU54+AW54+AY54+BA54+BC54+BE54+BG54+BI54+BK54+BM54+BO54+BQ54+BS54+BU54+BW54+BY54+CA54+CC54+CE54+CG54</f>
        <v>407400</v>
      </c>
      <c r="CJ54" s="23"/>
      <c r="CK54" s="24" t="n">
        <f aca="false">B54*B$6+D54*D$6+F54*F$6+H54*H$6+J54*J$6+L54*L$6+N54*N$6+P54*P$6+R54*R$6+T54*T$6+V54*V$6+X54*X$6+Z54*Z$6+AB54*AB$6+AD54*$AE$6+AF54*AF$6+AH54*AH$6+AJ54*AJ$6+AL54*AL$6+AN54*AN$6+AP54*AP$6+AR54*AR$6+AT54*AT$6+AV54*AV$6+AX54*AX$6+AZ54*AZ$6+BB54*BB$6+BD54*BD$6+BF54*BF$6+BH54*BH$6+BJ54*BJ$6+BL54*BL$6+BN54*BN$6+BP54*BP$6+BR54*BR$6+BT54*BT$6+BV54*BV$6+BX54*BX$6+BZ54*BZ$6+CB54*CB$6+CD54*CD$6+CF54*CF$6</f>
        <v>5370</v>
      </c>
      <c r="CL54" s="25" t="n">
        <f aca="false">C54*C$6+E54*E$6+G54*G$6+I54*I$6+K54*K$6+M54*M$6+O54*O$6+Q54*Q$6+S54*S$6+U54*U$6+W54*W$6+Y54*Y$6+AA54*AA$6+AC54*AC$6+AE54*$AE$6+AG54*AG$6+AI54*AI$6+AK54*AK$6+AM54*AM$6+AO54*AO$6+AQ54*AQ$6+AS54*AS$6+AU54*AU$6+AW54*AW$6+AY54*AY$6+BA54*BA$6+BC54*BC$6+BE54*BE$6+BG54*BG$6+BI54*BI$6+BK54*BK$6+BM54*BM$6+BO54*BO$6+BQ54*BQ$6+BS54*BS$6+BU54*BU$6+BW54*BW$6+BY54*BY$6+CA54*CA$6+CC54*CC$6+CE54*CE$6+CG54*CG$6</f>
        <v>37050</v>
      </c>
      <c r="CM54" s="23"/>
      <c r="CN54" s="27" t="n">
        <f aca="false">CH54-CK54</f>
        <v>450</v>
      </c>
      <c r="CO54" s="29" t="n">
        <f aca="false">CI54-CL54</f>
        <v>370350</v>
      </c>
    </row>
    <row r="55" customFormat="false" ht="12.75" hidden="false" customHeight="false" outlineLevel="0" collapsed="false">
      <c r="A55" s="15" t="n">
        <v>38291</v>
      </c>
      <c r="B55" s="18" t="n">
        <v>0</v>
      </c>
      <c r="C55" s="19" t="n">
        <v>0</v>
      </c>
      <c r="D55" s="18" t="n">
        <v>0</v>
      </c>
      <c r="E55" s="19" t="n">
        <v>0</v>
      </c>
      <c r="F55" s="18" t="n">
        <v>0</v>
      </c>
      <c r="G55" s="19" t="n">
        <v>0</v>
      </c>
      <c r="H55" s="18" t="n">
        <v>0</v>
      </c>
      <c r="I55" s="19" t="n">
        <v>0</v>
      </c>
      <c r="J55" s="18" t="n">
        <v>0</v>
      </c>
      <c r="K55" s="19" t="n">
        <v>0</v>
      </c>
      <c r="L55" s="18" t="n">
        <v>0</v>
      </c>
      <c r="M55" s="19" t="n">
        <v>0</v>
      </c>
      <c r="N55" s="18" t="n">
        <v>0</v>
      </c>
      <c r="O55" s="19" t="n">
        <v>0</v>
      </c>
      <c r="P55" s="18" t="n">
        <v>62</v>
      </c>
      <c r="Q55" s="19" t="n">
        <v>88970</v>
      </c>
      <c r="R55" s="18" t="n">
        <v>0</v>
      </c>
      <c r="S55" s="19" t="n">
        <v>39370</v>
      </c>
      <c r="T55" s="18" t="n">
        <v>620</v>
      </c>
      <c r="U55" s="19" t="n">
        <v>38750</v>
      </c>
      <c r="V55" s="18" t="n">
        <v>310</v>
      </c>
      <c r="W55" s="19" t="n">
        <v>38750</v>
      </c>
      <c r="X55" s="18" t="n">
        <v>62</v>
      </c>
      <c r="Y55" s="19" t="n">
        <v>37355</v>
      </c>
      <c r="Z55" s="18" t="n">
        <v>1860</v>
      </c>
      <c r="AA55" s="19" t="n">
        <v>0</v>
      </c>
      <c r="AB55" s="18" t="n">
        <v>0</v>
      </c>
      <c r="AC55" s="19" t="n">
        <v>7750</v>
      </c>
      <c r="AD55" s="18" t="n">
        <v>0</v>
      </c>
      <c r="AE55" s="19" t="n">
        <v>23560</v>
      </c>
      <c r="AF55" s="18" t="n">
        <v>0</v>
      </c>
      <c r="AG55" s="19" t="n">
        <v>1395</v>
      </c>
      <c r="AH55" s="18" t="n">
        <v>0</v>
      </c>
      <c r="AI55" s="19" t="n">
        <v>22630</v>
      </c>
      <c r="AJ55" s="18" t="n">
        <v>775</v>
      </c>
      <c r="AK55" s="19" t="n">
        <v>16120</v>
      </c>
      <c r="AL55" s="18" t="n">
        <v>0</v>
      </c>
      <c r="AM55" s="19" t="n">
        <v>10695</v>
      </c>
      <c r="AN55" s="18" t="n">
        <v>155</v>
      </c>
      <c r="AO55" s="19" t="n">
        <v>9765</v>
      </c>
      <c r="AP55" s="18" t="n">
        <v>465</v>
      </c>
      <c r="AQ55" s="19" t="n">
        <v>4495</v>
      </c>
      <c r="AR55" s="18" t="n">
        <v>31</v>
      </c>
      <c r="AS55" s="19" t="n">
        <v>11005</v>
      </c>
      <c r="AT55" s="18" t="n">
        <v>155</v>
      </c>
      <c r="AU55" s="19" t="n">
        <v>7440</v>
      </c>
      <c r="AV55" s="18" t="n">
        <v>0</v>
      </c>
      <c r="AW55" s="19" t="n">
        <v>7595</v>
      </c>
      <c r="AX55" s="18" t="n">
        <v>31</v>
      </c>
      <c r="AY55" s="19" t="n">
        <v>8990</v>
      </c>
      <c r="AZ55" s="18" t="n">
        <v>0</v>
      </c>
      <c r="BA55" s="19" t="n">
        <v>775</v>
      </c>
      <c r="BB55" s="18" t="n">
        <v>0</v>
      </c>
      <c r="BC55" s="19" t="n">
        <v>5115</v>
      </c>
      <c r="BD55" s="18" t="n">
        <v>0</v>
      </c>
      <c r="BE55" s="19" t="n">
        <v>3875</v>
      </c>
      <c r="BF55" s="18" t="n">
        <v>31</v>
      </c>
      <c r="BG55" s="19" t="n">
        <v>3100</v>
      </c>
      <c r="BH55" s="18" t="n">
        <v>0</v>
      </c>
      <c r="BI55" s="19" t="n">
        <v>5580</v>
      </c>
      <c r="BJ55" s="18" t="n">
        <v>0</v>
      </c>
      <c r="BK55" s="19" t="n">
        <v>775</v>
      </c>
      <c r="BL55" s="18" t="n">
        <v>465</v>
      </c>
      <c r="BM55" s="19" t="n">
        <v>0</v>
      </c>
      <c r="BN55" s="18" t="n">
        <v>0</v>
      </c>
      <c r="BO55" s="19" t="n">
        <v>0</v>
      </c>
      <c r="BP55" s="18" t="n">
        <v>31</v>
      </c>
      <c r="BQ55" s="19" t="n">
        <v>4805</v>
      </c>
      <c r="BR55" s="18" t="n">
        <v>0</v>
      </c>
      <c r="BS55" s="19" t="n">
        <v>0</v>
      </c>
      <c r="BT55" s="18" t="n">
        <v>620</v>
      </c>
      <c r="BU55" s="19" t="n">
        <v>0</v>
      </c>
      <c r="BV55" s="18" t="n">
        <v>0</v>
      </c>
      <c r="BW55" s="19" t="n">
        <v>0</v>
      </c>
      <c r="BX55" s="18" t="n">
        <v>0</v>
      </c>
      <c r="BY55" s="19" t="n">
        <v>0</v>
      </c>
      <c r="BZ55" s="18" t="n">
        <v>0</v>
      </c>
      <c r="CA55" s="19" t="n">
        <v>465</v>
      </c>
      <c r="CB55" s="18" t="n">
        <v>0</v>
      </c>
      <c r="CC55" s="19" t="n">
        <v>0</v>
      </c>
      <c r="CD55" s="18" t="n">
        <v>0</v>
      </c>
      <c r="CE55" s="19" t="n">
        <v>0</v>
      </c>
      <c r="CF55" s="18" t="n">
        <v>0</v>
      </c>
      <c r="CG55" s="20" t="n">
        <v>0</v>
      </c>
      <c r="CH55" s="31" t="n">
        <f aca="false">B55+D55+F55+H55+J55+L55+N55+P55+R55+T55+V55+X55+Z55+AB55+AD55+AF55+AH55+AJ55+AL55+AN55+AP55+AR55+AT55+AV55+AX55+AZ55+BB55+BD55+BF55+BH55+BJ55+BL55+BN55+BP55+BR55+BT55+BV55+BX55+BZ55+CB55+CD55+CF55</f>
        <v>5673</v>
      </c>
      <c r="CI55" s="32" t="n">
        <f aca="false">C55+E55+G55+I55+K55+M55+O55+Q55+S55+U55+W55+Y55+AA55+AC55+AE55+AG55+AI55+AK55+AM55+AO55+AQ55+AS55+AU55+AW55+AY55+BA55+BC55+BE55+BG55+BI55+BK55+BM55+BO55+BQ55+BS55+BU55+BW55+BY55+CA55+CC55+CE55+CG55</f>
        <v>399125</v>
      </c>
      <c r="CJ55" s="23"/>
      <c r="CK55" s="24" t="n">
        <f aca="false">B55*B$6+D55*D$6+F55*F$6+H55*H$6+J55*J$6+L55*L$6+N55*N$6+P55*P$6+R55*R$6+T55*T$6+V55*V$6+X55*X$6+Z55*Z$6+AB55*AB$6+AD55*$AE$6+AF55*AF$6+AH55*AH$6+AJ55*AJ$6+AL55*AL$6+AN55*AN$6+AP55*AP$6+AR55*AR$6+AT55*AT$6+AV55*AV$6+AX55*AX$6+AZ55*AZ$6+BB55*BB$6+BD55*BD$6+BF55*BF$6+BH55*BH$6+BJ55*BJ$6+BL55*BL$6+BN55*BN$6+BP55*BP$6+BR55*BR$6+BT55*BT$6+BV55*BV$6+BX55*BX$6+BZ55*BZ$6+CB55*CB$6+CD55*CD$6+CF55*CF$6</f>
        <v>5208</v>
      </c>
      <c r="CL55" s="25" t="n">
        <f aca="false">C55*C$6+E55*E$6+G55*G$6+I55*I$6+K55*K$6+M55*M$6+O55*O$6+Q55*Q$6+S55*S$6+U55*U$6+W55*W$6+Y55*Y$6+AA55*AA$6+AC55*AC$6+AE55*$AE$6+AG55*AG$6+AI55*AI$6+AK55*AK$6+AM55*AM$6+AO55*AO$6+AQ55*AQ$6+AS55*AS$6+AU55*AU$6+AW55*AW$6+AY55*AY$6+BA55*BA$6+BC55*BC$6+BE55*BE$6+BG55*BG$6+BI55*BI$6+BK55*BK$6+BM55*BM$6+BO55*BO$6+BQ55*BQ$6+BS55*BS$6+BU55*BU$6+BW55*BW$6+BY55*BY$6+CA55*CA$6+CC55*CC$6+CE55*CE$6+CG55*CG$6</f>
        <v>35805</v>
      </c>
      <c r="CM55" s="23"/>
      <c r="CN55" s="27" t="n">
        <f aca="false">CH55-CK55</f>
        <v>465</v>
      </c>
      <c r="CO55" s="29" t="n">
        <f aca="false">CI55-CL55</f>
        <v>363320</v>
      </c>
    </row>
    <row r="56" customFormat="false" ht="12.75" hidden="false" customHeight="false" outlineLevel="0" collapsed="false">
      <c r="A56" s="15" t="n">
        <v>38321</v>
      </c>
      <c r="B56" s="18" t="n">
        <v>0</v>
      </c>
      <c r="C56" s="19" t="n">
        <v>0</v>
      </c>
      <c r="D56" s="18" t="n">
        <v>0</v>
      </c>
      <c r="E56" s="19" t="n">
        <v>0</v>
      </c>
      <c r="F56" s="18" t="n">
        <v>0</v>
      </c>
      <c r="G56" s="19" t="n">
        <v>0</v>
      </c>
      <c r="H56" s="18" t="n">
        <v>0</v>
      </c>
      <c r="I56" s="19" t="n">
        <v>0</v>
      </c>
      <c r="J56" s="18" t="n">
        <v>0</v>
      </c>
      <c r="K56" s="19" t="n">
        <v>0</v>
      </c>
      <c r="L56" s="18" t="n">
        <v>0</v>
      </c>
      <c r="M56" s="19" t="n">
        <v>0</v>
      </c>
      <c r="N56" s="18" t="n">
        <v>0</v>
      </c>
      <c r="O56" s="19" t="n">
        <v>0</v>
      </c>
      <c r="P56" s="18" t="n">
        <v>60</v>
      </c>
      <c r="Q56" s="19" t="n">
        <v>87600</v>
      </c>
      <c r="R56" s="18" t="n">
        <v>0</v>
      </c>
      <c r="S56" s="19" t="n">
        <v>38850</v>
      </c>
      <c r="T56" s="18" t="n">
        <v>600</v>
      </c>
      <c r="U56" s="19" t="n">
        <v>38250</v>
      </c>
      <c r="V56" s="18" t="n">
        <v>450</v>
      </c>
      <c r="W56" s="19" t="n">
        <v>38250</v>
      </c>
      <c r="X56" s="18" t="n">
        <v>60</v>
      </c>
      <c r="Y56" s="19" t="n">
        <v>36750</v>
      </c>
      <c r="Z56" s="18" t="n">
        <v>1800</v>
      </c>
      <c r="AA56" s="19" t="n">
        <v>0</v>
      </c>
      <c r="AB56" s="18" t="n">
        <v>0</v>
      </c>
      <c r="AC56" s="19" t="n">
        <v>7350</v>
      </c>
      <c r="AD56" s="18" t="n">
        <v>0</v>
      </c>
      <c r="AE56" s="19" t="n">
        <v>23100</v>
      </c>
      <c r="AF56" s="18" t="n">
        <v>0</v>
      </c>
      <c r="AG56" s="19" t="n">
        <v>1200</v>
      </c>
      <c r="AH56" s="18" t="n">
        <v>0</v>
      </c>
      <c r="AI56" s="19" t="n">
        <v>22200</v>
      </c>
      <c r="AJ56" s="18" t="n">
        <v>750</v>
      </c>
      <c r="AK56" s="19" t="n">
        <v>15900</v>
      </c>
      <c r="AL56" s="18" t="n">
        <v>0</v>
      </c>
      <c r="AM56" s="19" t="n">
        <v>10350</v>
      </c>
      <c r="AN56" s="18" t="n">
        <v>150</v>
      </c>
      <c r="AO56" s="19" t="n">
        <v>9450</v>
      </c>
      <c r="AP56" s="18" t="n">
        <v>450</v>
      </c>
      <c r="AQ56" s="19" t="n">
        <v>4350</v>
      </c>
      <c r="AR56" s="18" t="n">
        <v>30</v>
      </c>
      <c r="AS56" s="19" t="n">
        <v>10800</v>
      </c>
      <c r="AT56" s="18" t="n">
        <v>150</v>
      </c>
      <c r="AU56" s="19" t="n">
        <v>7350</v>
      </c>
      <c r="AV56" s="18" t="n">
        <v>0</v>
      </c>
      <c r="AW56" s="19" t="n">
        <v>7350</v>
      </c>
      <c r="AX56" s="18" t="n">
        <v>30</v>
      </c>
      <c r="AY56" s="19" t="n">
        <v>8850</v>
      </c>
      <c r="AZ56" s="18" t="n">
        <v>0</v>
      </c>
      <c r="BA56" s="19" t="n">
        <v>750</v>
      </c>
      <c r="BB56" s="18" t="n">
        <v>0</v>
      </c>
      <c r="BC56" s="19" t="n">
        <v>5100</v>
      </c>
      <c r="BD56" s="18" t="n">
        <v>0</v>
      </c>
      <c r="BE56" s="19" t="n">
        <v>3750</v>
      </c>
      <c r="BF56" s="18" t="n">
        <v>30</v>
      </c>
      <c r="BG56" s="19" t="n">
        <v>3000</v>
      </c>
      <c r="BH56" s="18" t="n">
        <v>0</v>
      </c>
      <c r="BI56" s="19" t="n">
        <v>5550</v>
      </c>
      <c r="BJ56" s="18" t="n">
        <v>0</v>
      </c>
      <c r="BK56" s="19" t="n">
        <v>750</v>
      </c>
      <c r="BL56" s="18" t="n">
        <v>450</v>
      </c>
      <c r="BM56" s="19" t="n">
        <v>0</v>
      </c>
      <c r="BN56" s="18" t="n">
        <v>0</v>
      </c>
      <c r="BO56" s="19" t="n">
        <v>0</v>
      </c>
      <c r="BP56" s="18" t="n">
        <v>30</v>
      </c>
      <c r="BQ56" s="19" t="n">
        <v>4800</v>
      </c>
      <c r="BR56" s="18" t="n">
        <v>0</v>
      </c>
      <c r="BS56" s="19" t="n">
        <v>0</v>
      </c>
      <c r="BT56" s="18" t="n">
        <v>600</v>
      </c>
      <c r="BU56" s="19" t="n">
        <v>0</v>
      </c>
      <c r="BV56" s="18" t="n">
        <v>0</v>
      </c>
      <c r="BW56" s="19" t="n">
        <v>0</v>
      </c>
      <c r="BX56" s="18" t="n">
        <v>0</v>
      </c>
      <c r="BY56" s="19" t="n">
        <v>0</v>
      </c>
      <c r="BZ56" s="18" t="n">
        <v>0</v>
      </c>
      <c r="CA56" s="19" t="n">
        <v>450</v>
      </c>
      <c r="CB56" s="18" t="n">
        <v>0</v>
      </c>
      <c r="CC56" s="19" t="n">
        <v>0</v>
      </c>
      <c r="CD56" s="18" t="n">
        <v>0</v>
      </c>
      <c r="CE56" s="19" t="n">
        <v>0</v>
      </c>
      <c r="CF56" s="18" t="n">
        <v>0</v>
      </c>
      <c r="CG56" s="20" t="n">
        <v>0</v>
      </c>
      <c r="CH56" s="31" t="n">
        <f aca="false">B56+D56+F56+H56+J56+L56+N56+P56+R56+T56+V56+X56+Z56+AB56+AD56+AF56+AH56+AJ56+AL56+AN56+AP56+AR56+AT56+AV56+AX56+AZ56+BB56+BD56+BF56+BH56+BJ56+BL56+BN56+BP56+BR56+BT56+BV56+BX56+BZ56+CB56+CD56+CF56</f>
        <v>5640</v>
      </c>
      <c r="CI56" s="32" t="n">
        <f aca="false">C56+E56+G56+I56+K56+M56+O56+Q56+S56+U56+W56+Y56+AA56+AC56+AE56+AG56+AI56+AK56+AM56+AO56+AQ56+AS56+AU56+AW56+AY56+BA56+BC56+BE56+BG56+BI56+BK56+BM56+BO56+BQ56+BS56+BU56+BW56+BY56+CA56+CC56+CE56+CG56</f>
        <v>392100</v>
      </c>
      <c r="CJ56" s="23"/>
      <c r="CK56" s="24" t="n">
        <f aca="false">B56*B$6+D56*D$6+F56*F$6+H56*H$6+J56*J$6+L56*L$6+N56*N$6+P56*P$6+R56*R$6+T56*T$6+V56*V$6+X56*X$6+Z56*Z$6+AB56*AB$6+AD56*$AE$6+AF56*AF$6+AH56*AH$6+AJ56*AJ$6+AL56*AL$6+AN56*AN$6+AP56*AP$6+AR56*AR$6+AT56*AT$6+AV56*AV$6+AX56*AX$6+AZ56*AZ$6+BB56*BB$6+BD56*BD$6+BF56*BF$6+BH56*BH$6+BJ56*BJ$6+BL56*BL$6+BN56*BN$6+BP56*BP$6+BR56*BR$6+BT56*BT$6+BV56*BV$6+BX56*BX$6+BZ56*BZ$6+CB56*CB$6+CD56*CD$6+CF56*CF$6</f>
        <v>5190</v>
      </c>
      <c r="CL56" s="25" t="n">
        <f aca="false">C56*C$6+E56*E$6+G56*G$6+I56*I$6+K56*K$6+M56*M$6+O56*O$6+Q56*Q$6+S56*S$6+U56*U$6+W56*W$6+Y56*Y$6+AA56*AA$6+AC56*AC$6+AE56*$AE$6+AG56*AG$6+AI56*AI$6+AK56*AK$6+AM56*AM$6+AO56*AO$6+AQ56*AQ$6+AS56*AS$6+AU56*AU$6+AW56*AW$6+AY56*AY$6+BA56*BA$6+BC56*BC$6+BE56*BE$6+BG56*BG$6+BI56*BI$6+BK56*BK$6+BM56*BM$6+BO56*BO$6+BQ56*BQ$6+BS56*BS$6+BU56*BU$6+BW56*BW$6+BY56*BY$6+CA56*CA$6+CC56*CC$6+CE56*CE$6+CG56*CG$6</f>
        <v>34950</v>
      </c>
      <c r="CM56" s="23"/>
      <c r="CN56" s="27" t="n">
        <f aca="false">CH56-CK56</f>
        <v>450</v>
      </c>
      <c r="CO56" s="29" t="n">
        <f aca="false">CI56-CL56</f>
        <v>357150</v>
      </c>
    </row>
    <row r="57" customFormat="false" ht="12.75" hidden="false" customHeight="false" outlineLevel="0" collapsed="false">
      <c r="A57" s="15" t="n">
        <v>38352</v>
      </c>
      <c r="B57" s="18" t="n">
        <v>0</v>
      </c>
      <c r="C57" s="19" t="n">
        <v>0</v>
      </c>
      <c r="D57" s="18" t="n">
        <v>0</v>
      </c>
      <c r="E57" s="19" t="n">
        <v>0</v>
      </c>
      <c r="F57" s="18" t="n">
        <v>0</v>
      </c>
      <c r="G57" s="19" t="n">
        <v>0</v>
      </c>
      <c r="H57" s="18" t="n">
        <v>0</v>
      </c>
      <c r="I57" s="19" t="n">
        <v>0</v>
      </c>
      <c r="J57" s="18" t="n">
        <v>0</v>
      </c>
      <c r="K57" s="19" t="n">
        <v>0</v>
      </c>
      <c r="L57" s="18" t="n">
        <v>0</v>
      </c>
      <c r="M57" s="19" t="n">
        <v>0</v>
      </c>
      <c r="N57" s="18" t="n">
        <v>0</v>
      </c>
      <c r="O57" s="19" t="n">
        <v>0</v>
      </c>
      <c r="P57" s="18" t="n">
        <v>62</v>
      </c>
      <c r="Q57" s="19" t="n">
        <v>86180</v>
      </c>
      <c r="R57" s="18" t="n">
        <v>0</v>
      </c>
      <c r="S57" s="19" t="n">
        <v>38440</v>
      </c>
      <c r="T57" s="18" t="n">
        <v>620</v>
      </c>
      <c r="U57" s="19" t="n">
        <v>37665</v>
      </c>
      <c r="V57" s="18" t="n">
        <v>310</v>
      </c>
      <c r="W57" s="19" t="n">
        <v>37820</v>
      </c>
      <c r="X57" s="18" t="n">
        <v>62</v>
      </c>
      <c r="Y57" s="19" t="n">
        <v>36115</v>
      </c>
      <c r="Z57" s="18" t="n">
        <v>1705</v>
      </c>
      <c r="AA57" s="19" t="n">
        <v>0</v>
      </c>
      <c r="AB57" s="18" t="n">
        <v>0</v>
      </c>
      <c r="AC57" s="19" t="n">
        <v>6975</v>
      </c>
      <c r="AD57" s="18" t="n">
        <v>0</v>
      </c>
      <c r="AE57" s="19" t="n">
        <v>22630</v>
      </c>
      <c r="AF57" s="18" t="n">
        <v>0</v>
      </c>
      <c r="AG57" s="19" t="n">
        <v>1085</v>
      </c>
      <c r="AH57" s="18" t="n">
        <v>0</v>
      </c>
      <c r="AI57" s="19" t="n">
        <v>21700</v>
      </c>
      <c r="AJ57" s="18" t="n">
        <v>775</v>
      </c>
      <c r="AK57" s="19" t="n">
        <v>15655</v>
      </c>
      <c r="AL57" s="18" t="n">
        <v>0</v>
      </c>
      <c r="AM57" s="19" t="n">
        <v>9920</v>
      </c>
      <c r="AN57" s="18" t="n">
        <v>155</v>
      </c>
      <c r="AO57" s="19" t="n">
        <v>9300</v>
      </c>
      <c r="AP57" s="18" t="n">
        <v>465</v>
      </c>
      <c r="AQ57" s="19" t="n">
        <v>4185</v>
      </c>
      <c r="AR57" s="18" t="n">
        <v>31</v>
      </c>
      <c r="AS57" s="19" t="n">
        <v>10540</v>
      </c>
      <c r="AT57" s="18" t="n">
        <v>155</v>
      </c>
      <c r="AU57" s="19" t="n">
        <v>7130</v>
      </c>
      <c r="AV57" s="18" t="n">
        <v>0</v>
      </c>
      <c r="AW57" s="19" t="n">
        <v>7130</v>
      </c>
      <c r="AX57" s="18" t="n">
        <v>31</v>
      </c>
      <c r="AY57" s="19" t="n">
        <v>8680</v>
      </c>
      <c r="AZ57" s="18" t="n">
        <v>0</v>
      </c>
      <c r="BA57" s="19" t="n">
        <v>775</v>
      </c>
      <c r="BB57" s="18" t="n">
        <v>0</v>
      </c>
      <c r="BC57" s="19" t="n">
        <v>4960</v>
      </c>
      <c r="BD57" s="18" t="n">
        <v>0</v>
      </c>
      <c r="BE57" s="19" t="n">
        <v>3565</v>
      </c>
      <c r="BF57" s="18" t="n">
        <v>31</v>
      </c>
      <c r="BG57" s="19" t="n">
        <v>2945</v>
      </c>
      <c r="BH57" s="18" t="n">
        <v>0</v>
      </c>
      <c r="BI57" s="19" t="n">
        <v>5425</v>
      </c>
      <c r="BJ57" s="18" t="n">
        <v>0</v>
      </c>
      <c r="BK57" s="19" t="n">
        <v>775</v>
      </c>
      <c r="BL57" s="18" t="n">
        <v>465</v>
      </c>
      <c r="BM57" s="19" t="n">
        <v>0</v>
      </c>
      <c r="BN57" s="18" t="n">
        <v>0</v>
      </c>
      <c r="BO57" s="19" t="n">
        <v>0</v>
      </c>
      <c r="BP57" s="18" t="n">
        <v>31</v>
      </c>
      <c r="BQ57" s="19" t="n">
        <v>4650</v>
      </c>
      <c r="BR57" s="18" t="n">
        <v>0</v>
      </c>
      <c r="BS57" s="19" t="n">
        <v>0</v>
      </c>
      <c r="BT57" s="18" t="n">
        <v>465</v>
      </c>
      <c r="BU57" s="19" t="n">
        <v>0</v>
      </c>
      <c r="BV57" s="18" t="n">
        <v>0</v>
      </c>
      <c r="BW57" s="19" t="n">
        <v>0</v>
      </c>
      <c r="BX57" s="18" t="n">
        <v>0</v>
      </c>
      <c r="BY57" s="19" t="n">
        <v>0</v>
      </c>
      <c r="BZ57" s="18" t="n">
        <v>0</v>
      </c>
      <c r="CA57" s="19" t="n">
        <v>465</v>
      </c>
      <c r="CB57" s="18" t="n">
        <v>0</v>
      </c>
      <c r="CC57" s="19" t="n">
        <v>0</v>
      </c>
      <c r="CD57" s="18" t="n">
        <v>0</v>
      </c>
      <c r="CE57" s="19" t="n">
        <v>0</v>
      </c>
      <c r="CF57" s="18" t="n">
        <v>0</v>
      </c>
      <c r="CG57" s="20" t="n">
        <v>0</v>
      </c>
      <c r="CH57" s="31" t="n">
        <f aca="false">B57+D57+F57+H57+J57+L57+N57+P57+R57+T57+V57+X57+Z57+AB57+AD57+AF57+AH57+AJ57+AL57+AN57+AP57+AR57+AT57+AV57+AX57+AZ57+BB57+BD57+BF57+BH57+BJ57+BL57+BN57+BP57+BR57+BT57+BV57+BX57+BZ57+CB57+CD57+CF57</f>
        <v>5363</v>
      </c>
      <c r="CI57" s="32" t="n">
        <f aca="false">C57+E57+G57+I57+K57+M57+O57+Q57+S57+U57+W57+Y57+AA57+AC57+AE57+AG57+AI57+AK57+AM57+AO57+AQ57+AS57+AU57+AW57+AY57+BA57+BC57+BE57+BG57+BI57+BK57+BM57+BO57+BQ57+BS57+BU57+BW57+BY57+CA57+CC57+CE57+CG57</f>
        <v>384710</v>
      </c>
      <c r="CJ57" s="23"/>
      <c r="CK57" s="24" t="n">
        <f aca="false">B57*B$6+D57*D$6+F57*F$6+H57*H$6+J57*J$6+L57*L$6+N57*N$6+P57*P$6+R57*R$6+T57*T$6+V57*V$6+X57*X$6+Z57*Z$6+AB57*AB$6+AD57*$AE$6+AF57*AF$6+AH57*AH$6+AJ57*AJ$6+AL57*AL$6+AN57*AN$6+AP57*AP$6+AR57*AR$6+AT57*AT$6+AV57*AV$6+AX57*AX$6+AZ57*AZ$6+BB57*BB$6+BD57*BD$6+BF57*BF$6+BH57*BH$6+BJ57*BJ$6+BL57*BL$6+BN57*BN$6+BP57*BP$6+BR57*BR$6+BT57*BT$6+BV57*BV$6+BX57*BX$6+BZ57*BZ$6+CB57*CB$6+CD57*CD$6+CF57*CF$6</f>
        <v>4898</v>
      </c>
      <c r="CL57" s="25" t="n">
        <f aca="false">C57*C$6+E57*E$6+G57*G$6+I57*I$6+K57*K$6+M57*M$6+O57*O$6+Q57*Q$6+S57*S$6+U57*U$6+W57*W$6+Y57*Y$6+AA57*AA$6+AC57*AC$6+AE57*$AE$6+AG57*AG$6+AI57*AI$6+AK57*AK$6+AM57*AM$6+AO57*AO$6+AQ57*AQ$6+AS57*AS$6+AU57*AU$6+AW57*AW$6+AY57*AY$6+BA57*BA$6+BC57*BC$6+BE57*BE$6+BG57*BG$6+BI57*BI$6+BK57*BK$6+BM57*BM$6+BO57*BO$6+BQ57*BQ$6+BS57*BS$6+BU57*BU$6+BW57*BW$6+BY57*BY$6+CA57*CA$6+CC57*CC$6+CE57*CE$6+CG57*CG$6</f>
        <v>34100</v>
      </c>
      <c r="CM57" s="23"/>
      <c r="CN57" s="27" t="n">
        <f aca="false">CH57-CK57</f>
        <v>465</v>
      </c>
      <c r="CO57" s="29" t="n">
        <f aca="false">CI57-CL57</f>
        <v>350610</v>
      </c>
    </row>
    <row r="58" customFormat="false" ht="12.75" hidden="false" customHeight="false" outlineLevel="0" collapsed="false">
      <c r="A58" s="15" t="n">
        <v>38383</v>
      </c>
      <c r="B58" s="18" t="n">
        <v>0</v>
      </c>
      <c r="C58" s="19" t="n">
        <v>0</v>
      </c>
      <c r="D58" s="18" t="n">
        <v>0</v>
      </c>
      <c r="E58" s="19" t="n">
        <v>0</v>
      </c>
      <c r="F58" s="18" t="n">
        <v>0</v>
      </c>
      <c r="G58" s="19" t="n">
        <v>0</v>
      </c>
      <c r="H58" s="18" t="n">
        <v>0</v>
      </c>
      <c r="I58" s="19" t="n">
        <v>0</v>
      </c>
      <c r="J58" s="18" t="n">
        <v>0</v>
      </c>
      <c r="K58" s="19" t="n">
        <v>0</v>
      </c>
      <c r="L58" s="18" t="n">
        <v>0</v>
      </c>
      <c r="M58" s="19" t="n">
        <v>0</v>
      </c>
      <c r="N58" s="18" t="n">
        <v>0</v>
      </c>
      <c r="O58" s="19" t="n">
        <v>0</v>
      </c>
      <c r="P58" s="18" t="n">
        <v>62</v>
      </c>
      <c r="Q58" s="19" t="n">
        <v>84940</v>
      </c>
      <c r="R58" s="18" t="n">
        <v>0</v>
      </c>
      <c r="S58" s="19" t="n">
        <v>37975</v>
      </c>
      <c r="T58" s="18" t="n">
        <v>620</v>
      </c>
      <c r="U58" s="19" t="n">
        <v>37045</v>
      </c>
      <c r="V58" s="18" t="n">
        <v>310</v>
      </c>
      <c r="W58" s="19" t="n">
        <v>37355</v>
      </c>
      <c r="X58" s="18" t="n">
        <v>62</v>
      </c>
      <c r="Y58" s="19" t="n">
        <v>35495</v>
      </c>
      <c r="Z58" s="18" t="n">
        <v>1550</v>
      </c>
      <c r="AA58" s="19" t="n">
        <v>0</v>
      </c>
      <c r="AB58" s="18" t="n">
        <v>0</v>
      </c>
      <c r="AC58" s="19" t="n">
        <v>6665</v>
      </c>
      <c r="AD58" s="18" t="n">
        <v>0</v>
      </c>
      <c r="AE58" s="19" t="n">
        <v>22165</v>
      </c>
      <c r="AF58" s="18" t="n">
        <v>0</v>
      </c>
      <c r="AG58" s="19" t="n">
        <v>1085</v>
      </c>
      <c r="AH58" s="18" t="n">
        <v>0</v>
      </c>
      <c r="AI58" s="19" t="n">
        <v>21235</v>
      </c>
      <c r="AJ58" s="18" t="n">
        <v>620</v>
      </c>
      <c r="AK58" s="19" t="n">
        <v>15345</v>
      </c>
      <c r="AL58" s="18" t="n">
        <v>0</v>
      </c>
      <c r="AM58" s="19" t="n">
        <v>9610</v>
      </c>
      <c r="AN58" s="18" t="n">
        <v>155</v>
      </c>
      <c r="AO58" s="19" t="n">
        <v>8990</v>
      </c>
      <c r="AP58" s="18" t="n">
        <v>465</v>
      </c>
      <c r="AQ58" s="19" t="n">
        <v>4030</v>
      </c>
      <c r="AR58" s="18" t="n">
        <v>31</v>
      </c>
      <c r="AS58" s="19" t="n">
        <v>10385</v>
      </c>
      <c r="AT58" s="18" t="n">
        <v>155</v>
      </c>
      <c r="AU58" s="19" t="n">
        <v>6975</v>
      </c>
      <c r="AV58" s="18" t="n">
        <v>0</v>
      </c>
      <c r="AW58" s="19" t="n">
        <v>6975</v>
      </c>
      <c r="AX58" s="18" t="n">
        <v>31</v>
      </c>
      <c r="AY58" s="19" t="n">
        <v>8370</v>
      </c>
      <c r="AZ58" s="18" t="n">
        <v>0</v>
      </c>
      <c r="BA58" s="19" t="n">
        <v>775</v>
      </c>
      <c r="BB58" s="18" t="n">
        <v>0</v>
      </c>
      <c r="BC58" s="19" t="n">
        <v>4805</v>
      </c>
      <c r="BD58" s="18" t="n">
        <v>0</v>
      </c>
      <c r="BE58" s="19" t="n">
        <v>3565</v>
      </c>
      <c r="BF58" s="18" t="n">
        <v>31</v>
      </c>
      <c r="BG58" s="19" t="n">
        <v>2790</v>
      </c>
      <c r="BH58" s="18" t="n">
        <v>0</v>
      </c>
      <c r="BI58" s="19" t="n">
        <v>5425</v>
      </c>
      <c r="BJ58" s="18" t="n">
        <v>0</v>
      </c>
      <c r="BK58" s="19" t="n">
        <v>620</v>
      </c>
      <c r="BL58" s="18" t="n">
        <v>465</v>
      </c>
      <c r="BM58" s="19" t="n">
        <v>0</v>
      </c>
      <c r="BN58" s="18" t="n">
        <v>0</v>
      </c>
      <c r="BO58" s="19" t="n">
        <v>0</v>
      </c>
      <c r="BP58" s="18" t="n">
        <v>31</v>
      </c>
      <c r="BQ58" s="19" t="n">
        <v>4650</v>
      </c>
      <c r="BR58" s="18" t="n">
        <v>0</v>
      </c>
      <c r="BS58" s="19" t="n">
        <v>0</v>
      </c>
      <c r="BT58" s="18" t="n">
        <v>465</v>
      </c>
      <c r="BU58" s="19" t="n">
        <v>0</v>
      </c>
      <c r="BV58" s="18" t="n">
        <v>0</v>
      </c>
      <c r="BW58" s="19" t="n">
        <v>0</v>
      </c>
      <c r="BX58" s="18" t="n">
        <v>0</v>
      </c>
      <c r="BY58" s="19" t="n">
        <v>0</v>
      </c>
      <c r="BZ58" s="18" t="n">
        <v>0</v>
      </c>
      <c r="CA58" s="19" t="n">
        <v>1705</v>
      </c>
      <c r="CB58" s="18" t="n">
        <v>0</v>
      </c>
      <c r="CC58" s="19" t="n">
        <v>0</v>
      </c>
      <c r="CD58" s="18" t="n">
        <v>0</v>
      </c>
      <c r="CE58" s="19" t="n">
        <v>0</v>
      </c>
      <c r="CF58" s="18" t="n">
        <v>0</v>
      </c>
      <c r="CG58" s="20" t="n">
        <v>0</v>
      </c>
      <c r="CH58" s="31" t="n">
        <f aca="false">B58+D58+F58+H58+J58+L58+N58+P58+R58+T58+V58+X58+Z58+AB58+AD58+AF58+AH58+AJ58+AL58+AN58+AP58+AR58+AT58+AV58+AX58+AZ58+BB58+BD58+BF58+BH58+BJ58+BL58+BN58+BP58+BR58+BT58+BV58+BX58+BZ58+CB58+CD58+CF58</f>
        <v>5053</v>
      </c>
      <c r="CI58" s="32" t="n">
        <f aca="false">C58+E58+G58+I58+K58+M58+O58+Q58+S58+U58+W58+Y58+AA58+AC58+AE58+AG58+AI58+AK58+AM58+AO58+AQ58+AS58+AU58+AW58+AY58+BA58+BC58+BE58+BG58+BI58+BK58+BM58+BO58+BQ58+BS58+BU58+BW58+BY58+CA58+CC58+CE58+CG58</f>
        <v>378975</v>
      </c>
      <c r="CJ58" s="23"/>
      <c r="CK58" s="24" t="n">
        <f aca="false">B58*B$6+D58*D$6+F58*F$6+H58*H$6+J58*J$6+L58*L$6+N58*N$6+P58*P$6+R58*R$6+T58*T$6+V58*V$6+X58*X$6+Z58*Z$6+AB58*AB$6+AD58*$AE$6+AF58*AF$6+AH58*AH$6+AJ58*AJ$6+AL58*AL$6+AN58*AN$6+AP58*AP$6+AR58*AR$6+AT58*AT$6+AV58*AV$6+AX58*AX$6+AZ58*AZ$6+BB58*BB$6+BD58*BD$6+BF58*BF$6+BH58*BH$6+BJ58*BJ$6+BL58*BL$6+BN58*BN$6+BP58*BP$6+BR58*BR$6+BT58*BT$6+BV58*BV$6+BX58*BX$6+BZ58*BZ$6+CB58*CB$6+CD58*CD$6+CF58*CF$6</f>
        <v>4588</v>
      </c>
      <c r="CL58" s="25" t="n">
        <f aca="false">C58*C$6+E58*E$6+G58*G$6+I58*I$6+K58*K$6+M58*M$6+O58*O$6+Q58*Q$6+S58*S$6+U58*U$6+W58*W$6+Y58*Y$6+AA58*AA$6+AC58*AC$6+AE58*$AE$6+AG58*AG$6+AI58*AI$6+AK58*AK$6+AM58*AM$6+AO58*AO$6+AQ58*AQ$6+AS58*AS$6+AU58*AU$6+AW58*AW$6+AY58*AY$6+BA58*BA$6+BC58*BC$6+BE58*BE$6+BG58*BG$6+BI58*BI$6+BK58*BK$6+BM58*BM$6+BO58*BO$6+BQ58*BQ$6+BS58*BS$6+BU58*BU$6+BW58*BW$6+BY58*BY$6+CA58*CA$6+CC58*CC$6+CE58*CE$6+CG58*CG$6</f>
        <v>33170</v>
      </c>
      <c r="CM58" s="23"/>
      <c r="CN58" s="27" t="n">
        <f aca="false">CH58-CK58</f>
        <v>465</v>
      </c>
      <c r="CO58" s="29" t="n">
        <f aca="false">CI58-CL58</f>
        <v>345805</v>
      </c>
    </row>
    <row r="59" customFormat="false" ht="12.75" hidden="false" customHeight="false" outlineLevel="0" collapsed="false">
      <c r="A59" s="15" t="n">
        <v>38411</v>
      </c>
      <c r="B59" s="18" t="n">
        <v>0</v>
      </c>
      <c r="C59" s="19" t="n">
        <v>0</v>
      </c>
      <c r="D59" s="18" t="n">
        <v>0</v>
      </c>
      <c r="E59" s="19" t="n">
        <v>0</v>
      </c>
      <c r="F59" s="18" t="n">
        <v>0</v>
      </c>
      <c r="G59" s="19" t="n">
        <v>0</v>
      </c>
      <c r="H59" s="18" t="n">
        <v>0</v>
      </c>
      <c r="I59" s="19" t="n">
        <v>0</v>
      </c>
      <c r="J59" s="18" t="n">
        <v>0</v>
      </c>
      <c r="K59" s="19" t="n">
        <v>0</v>
      </c>
      <c r="L59" s="18" t="n">
        <v>0</v>
      </c>
      <c r="M59" s="19" t="n">
        <v>0</v>
      </c>
      <c r="N59" s="18" t="n">
        <v>0</v>
      </c>
      <c r="O59" s="19" t="n">
        <v>0</v>
      </c>
      <c r="P59" s="18" t="n">
        <v>56</v>
      </c>
      <c r="Q59" s="19" t="n">
        <v>83720</v>
      </c>
      <c r="R59" s="18" t="n">
        <v>0</v>
      </c>
      <c r="S59" s="19" t="n">
        <v>37520</v>
      </c>
      <c r="T59" s="18" t="n">
        <v>560</v>
      </c>
      <c r="U59" s="19" t="n">
        <v>36540</v>
      </c>
      <c r="V59" s="18" t="n">
        <v>420</v>
      </c>
      <c r="W59" s="19" t="n">
        <v>36960</v>
      </c>
      <c r="X59" s="18" t="n">
        <v>56</v>
      </c>
      <c r="Y59" s="19" t="n">
        <v>35000</v>
      </c>
      <c r="Z59" s="18" t="n">
        <v>1400</v>
      </c>
      <c r="AA59" s="19" t="n">
        <v>0</v>
      </c>
      <c r="AB59" s="18" t="n">
        <v>0</v>
      </c>
      <c r="AC59" s="19" t="n">
        <v>6440</v>
      </c>
      <c r="AD59" s="18" t="n">
        <v>0</v>
      </c>
      <c r="AE59" s="19" t="n">
        <v>21700</v>
      </c>
      <c r="AF59" s="18" t="n">
        <v>0</v>
      </c>
      <c r="AG59" s="19" t="n">
        <v>980</v>
      </c>
      <c r="AH59" s="18" t="n">
        <v>0</v>
      </c>
      <c r="AI59" s="19" t="n">
        <v>20720</v>
      </c>
      <c r="AJ59" s="18" t="n">
        <v>700</v>
      </c>
      <c r="AK59" s="19" t="n">
        <v>15120</v>
      </c>
      <c r="AL59" s="18" t="n">
        <v>0</v>
      </c>
      <c r="AM59" s="19" t="n">
        <v>9240</v>
      </c>
      <c r="AN59" s="18" t="n">
        <v>140</v>
      </c>
      <c r="AO59" s="19" t="n">
        <v>8680</v>
      </c>
      <c r="AP59" s="18" t="n">
        <v>420</v>
      </c>
      <c r="AQ59" s="19" t="n">
        <v>3920</v>
      </c>
      <c r="AR59" s="18" t="n">
        <v>28</v>
      </c>
      <c r="AS59" s="19" t="n">
        <v>10080</v>
      </c>
      <c r="AT59" s="18" t="n">
        <v>140</v>
      </c>
      <c r="AU59" s="19" t="n">
        <v>6860</v>
      </c>
      <c r="AV59" s="18" t="n">
        <v>0</v>
      </c>
      <c r="AW59" s="19" t="n">
        <v>6720</v>
      </c>
      <c r="AX59" s="18" t="n">
        <v>28</v>
      </c>
      <c r="AY59" s="19" t="n">
        <v>8260</v>
      </c>
      <c r="AZ59" s="18" t="n">
        <v>0</v>
      </c>
      <c r="BA59" s="19" t="n">
        <v>700</v>
      </c>
      <c r="BB59" s="18" t="n">
        <v>0</v>
      </c>
      <c r="BC59" s="19" t="n">
        <v>4620</v>
      </c>
      <c r="BD59" s="18" t="n">
        <v>0</v>
      </c>
      <c r="BE59" s="19" t="n">
        <v>3360</v>
      </c>
      <c r="BF59" s="18" t="n">
        <v>28</v>
      </c>
      <c r="BG59" s="19" t="n">
        <v>2660</v>
      </c>
      <c r="BH59" s="18" t="n">
        <v>0</v>
      </c>
      <c r="BI59" s="19" t="n">
        <v>5320</v>
      </c>
      <c r="BJ59" s="18" t="n">
        <v>0</v>
      </c>
      <c r="BK59" s="19" t="n">
        <v>700</v>
      </c>
      <c r="BL59" s="18" t="n">
        <v>420</v>
      </c>
      <c r="BM59" s="19" t="n">
        <v>0</v>
      </c>
      <c r="BN59" s="18" t="n">
        <v>0</v>
      </c>
      <c r="BO59" s="19" t="n">
        <v>0</v>
      </c>
      <c r="BP59" s="18" t="n">
        <v>28</v>
      </c>
      <c r="BQ59" s="19" t="n">
        <v>4620</v>
      </c>
      <c r="BR59" s="18" t="n">
        <v>0</v>
      </c>
      <c r="BS59" s="19" t="n">
        <v>0</v>
      </c>
      <c r="BT59" s="18" t="n">
        <v>560</v>
      </c>
      <c r="BU59" s="19" t="n">
        <v>0</v>
      </c>
      <c r="BV59" s="18" t="n">
        <v>0</v>
      </c>
      <c r="BW59" s="19" t="n">
        <v>0</v>
      </c>
      <c r="BX59" s="18" t="n">
        <v>0</v>
      </c>
      <c r="BY59" s="19" t="n">
        <v>0</v>
      </c>
      <c r="BZ59" s="18" t="n">
        <v>0</v>
      </c>
      <c r="CA59" s="19" t="n">
        <v>1680</v>
      </c>
      <c r="CB59" s="18" t="n">
        <v>0</v>
      </c>
      <c r="CC59" s="19" t="n">
        <v>0</v>
      </c>
      <c r="CD59" s="18" t="n">
        <v>0</v>
      </c>
      <c r="CE59" s="19" t="n">
        <v>0</v>
      </c>
      <c r="CF59" s="18" t="n">
        <v>0</v>
      </c>
      <c r="CG59" s="20" t="n">
        <v>0</v>
      </c>
      <c r="CH59" s="31" t="n">
        <f aca="false">B59+D59+F59+H59+J59+L59+N59+P59+R59+T59+V59+X59+Z59+AB59+AD59+AF59+AH59+AJ59+AL59+AN59+AP59+AR59+AT59+AV59+AX59+AZ59+BB59+BD59+BF59+BH59+BJ59+BL59+BN59+BP59+BR59+BT59+BV59+BX59+BZ59+CB59+CD59+CF59</f>
        <v>4984</v>
      </c>
      <c r="CI59" s="32" t="n">
        <f aca="false">C59+E59+G59+I59+K59+M59+O59+Q59+S59+U59+W59+Y59+AA59+AC59+AE59+AG59+AI59+AK59+AM59+AO59+AQ59+AS59+AU59+AW59+AY59+BA59+BC59+BE59+BG59+BI59+BK59+BM59+BO59+BQ59+BS59+BU59+BW59+BY59+CA59+CC59+CE59+CG59</f>
        <v>372120</v>
      </c>
      <c r="CJ59" s="23"/>
      <c r="CK59" s="24" t="n">
        <f aca="false">B59*B$6+D59*D$6+F59*F$6+H59*H$6+J59*J$6+L59*L$6+N59*N$6+P59*P$6+R59*R$6+T59*T$6+V59*V$6+X59*X$6+Z59*Z$6+AB59*AB$6+AD59*$AE$6+AF59*AF$6+AH59*AH$6+AJ59*AJ$6+AL59*AL$6+AN59*AN$6+AP59*AP$6+AR59*AR$6+AT59*AT$6+AV59*AV$6+AX59*AX$6+AZ59*AZ$6+BB59*BB$6+BD59*BD$6+BF59*BF$6+BH59*BH$6+BJ59*BJ$6+BL59*BL$6+BN59*BN$6+BP59*BP$6+BR59*BR$6+BT59*BT$6+BV59*BV$6+BX59*BX$6+BZ59*BZ$6+CB59*CB$6+CD59*CD$6+CF59*CF$6</f>
        <v>4564</v>
      </c>
      <c r="CL59" s="25" t="n">
        <f aca="false">C59*C$6+E59*E$6+G59*G$6+I59*I$6+K59*K$6+M59*M$6+O59*O$6+Q59*Q$6+S59*S$6+U59*U$6+W59*W$6+Y59*Y$6+AA59*AA$6+AC59*AC$6+AE59*$AE$6+AG59*AG$6+AI59*AI$6+AK59*AK$6+AM59*AM$6+AO59*AO$6+AQ59*AQ$6+AS59*AS$6+AU59*AU$6+AW59*AW$6+AY59*AY$6+BA59*BA$6+BC59*BC$6+BE59*BE$6+BG59*BG$6+BI59*BI$6+BK59*BK$6+BM59*BM$6+BO59*BO$6+BQ59*BQ$6+BS59*BS$6+BU59*BU$6+BW59*BW$6+BY59*BY$6+CA59*CA$6+CC59*CC$6+CE59*CE$6+CG59*CG$6</f>
        <v>32340</v>
      </c>
      <c r="CM59" s="23"/>
      <c r="CN59" s="27" t="n">
        <f aca="false">CH59-CK59</f>
        <v>420</v>
      </c>
      <c r="CO59" s="29" t="n">
        <f aca="false">CI59-CL59</f>
        <v>339780</v>
      </c>
    </row>
    <row r="60" customFormat="false" ht="12.75" hidden="false" customHeight="false" outlineLevel="0" collapsed="false">
      <c r="A60" s="15" t="n">
        <v>38442</v>
      </c>
      <c r="B60" s="18" t="n">
        <v>0</v>
      </c>
      <c r="C60" s="19" t="n">
        <v>0</v>
      </c>
      <c r="D60" s="18" t="n">
        <v>0</v>
      </c>
      <c r="E60" s="19" t="n">
        <v>0</v>
      </c>
      <c r="F60" s="18" t="n">
        <v>0</v>
      </c>
      <c r="G60" s="19" t="n">
        <v>0</v>
      </c>
      <c r="H60" s="18" t="n">
        <v>0</v>
      </c>
      <c r="I60" s="19" t="n">
        <v>0</v>
      </c>
      <c r="J60" s="18" t="n">
        <v>0</v>
      </c>
      <c r="K60" s="19" t="n">
        <v>0</v>
      </c>
      <c r="L60" s="18" t="n">
        <v>0</v>
      </c>
      <c r="M60" s="19" t="n">
        <v>0</v>
      </c>
      <c r="N60" s="18" t="n">
        <v>0</v>
      </c>
      <c r="O60" s="19" t="n">
        <v>0</v>
      </c>
      <c r="P60" s="18" t="n">
        <v>62</v>
      </c>
      <c r="Q60" s="19" t="n">
        <v>82460</v>
      </c>
      <c r="R60" s="18" t="n">
        <v>0</v>
      </c>
      <c r="S60" s="19" t="n">
        <v>37045</v>
      </c>
      <c r="T60" s="18" t="n">
        <v>620</v>
      </c>
      <c r="U60" s="19" t="n">
        <v>35960</v>
      </c>
      <c r="V60" s="18" t="n">
        <v>310</v>
      </c>
      <c r="W60" s="19" t="n">
        <v>36425</v>
      </c>
      <c r="X60" s="18" t="n">
        <v>62</v>
      </c>
      <c r="Y60" s="19" t="n">
        <v>34410</v>
      </c>
      <c r="Z60" s="18" t="n">
        <v>1395</v>
      </c>
      <c r="AA60" s="19" t="n">
        <v>0</v>
      </c>
      <c r="AB60" s="18" t="n">
        <v>0</v>
      </c>
      <c r="AC60" s="19" t="n">
        <v>6045</v>
      </c>
      <c r="AD60" s="18" t="n">
        <v>0</v>
      </c>
      <c r="AE60" s="19" t="n">
        <v>21235</v>
      </c>
      <c r="AF60" s="18" t="n">
        <v>0</v>
      </c>
      <c r="AG60" s="19" t="n">
        <v>930</v>
      </c>
      <c r="AH60" s="18" t="n">
        <v>0</v>
      </c>
      <c r="AI60" s="19" t="n">
        <v>20305</v>
      </c>
      <c r="AJ60" s="18" t="n">
        <v>620</v>
      </c>
      <c r="AK60" s="19" t="n">
        <v>14880</v>
      </c>
      <c r="AL60" s="18" t="n">
        <v>0</v>
      </c>
      <c r="AM60" s="19" t="n">
        <v>8990</v>
      </c>
      <c r="AN60" s="18" t="n">
        <v>155</v>
      </c>
      <c r="AO60" s="19" t="n">
        <v>8370</v>
      </c>
      <c r="AP60" s="18" t="n">
        <v>310</v>
      </c>
      <c r="AQ60" s="19" t="n">
        <v>3875</v>
      </c>
      <c r="AR60" s="18" t="n">
        <v>31</v>
      </c>
      <c r="AS60" s="19" t="n">
        <v>9920</v>
      </c>
      <c r="AT60" s="18" t="n">
        <v>155</v>
      </c>
      <c r="AU60" s="19" t="n">
        <v>6665</v>
      </c>
      <c r="AV60" s="18" t="n">
        <v>0</v>
      </c>
      <c r="AW60" s="19" t="n">
        <v>6510</v>
      </c>
      <c r="AX60" s="18" t="n">
        <v>31</v>
      </c>
      <c r="AY60" s="19" t="n">
        <v>8060</v>
      </c>
      <c r="AZ60" s="18" t="n">
        <v>0</v>
      </c>
      <c r="BA60" s="19" t="n">
        <v>620</v>
      </c>
      <c r="BB60" s="18" t="n">
        <v>0</v>
      </c>
      <c r="BC60" s="19" t="n">
        <v>4495</v>
      </c>
      <c r="BD60" s="18" t="n">
        <v>0</v>
      </c>
      <c r="BE60" s="19" t="n">
        <v>3255</v>
      </c>
      <c r="BF60" s="18" t="n">
        <v>31</v>
      </c>
      <c r="BG60" s="19" t="n">
        <v>2635</v>
      </c>
      <c r="BH60" s="18" t="n">
        <v>0</v>
      </c>
      <c r="BI60" s="19" t="n">
        <v>5270</v>
      </c>
      <c r="BJ60" s="18" t="n">
        <v>0</v>
      </c>
      <c r="BK60" s="19" t="n">
        <v>620</v>
      </c>
      <c r="BL60" s="18" t="n">
        <v>465</v>
      </c>
      <c r="BM60" s="19" t="n">
        <v>0</v>
      </c>
      <c r="BN60" s="18" t="n">
        <v>0</v>
      </c>
      <c r="BO60" s="19" t="n">
        <v>0</v>
      </c>
      <c r="BP60" s="18" t="n">
        <v>31</v>
      </c>
      <c r="BQ60" s="19" t="n">
        <v>4495</v>
      </c>
      <c r="BR60" s="18" t="n">
        <v>0</v>
      </c>
      <c r="BS60" s="19" t="n">
        <v>0</v>
      </c>
      <c r="BT60" s="18" t="n">
        <v>465</v>
      </c>
      <c r="BU60" s="19" t="n">
        <v>0</v>
      </c>
      <c r="BV60" s="18" t="n">
        <v>0</v>
      </c>
      <c r="BW60" s="19" t="n">
        <v>0</v>
      </c>
      <c r="BX60" s="18" t="n">
        <v>0</v>
      </c>
      <c r="BY60" s="19" t="n">
        <v>0</v>
      </c>
      <c r="BZ60" s="18" t="n">
        <v>0</v>
      </c>
      <c r="CA60" s="19" t="n">
        <v>1705</v>
      </c>
      <c r="CB60" s="18" t="n">
        <v>0</v>
      </c>
      <c r="CC60" s="19" t="n">
        <v>0</v>
      </c>
      <c r="CD60" s="18" t="n">
        <v>0</v>
      </c>
      <c r="CE60" s="19" t="n">
        <v>0</v>
      </c>
      <c r="CF60" s="18" t="n">
        <v>0</v>
      </c>
      <c r="CG60" s="20" t="n">
        <v>0</v>
      </c>
      <c r="CH60" s="31" t="n">
        <f aca="false">B60+D60+F60+H60+J60+L60+N60+P60+R60+T60+V60+X60+Z60+AB60+AD60+AF60+AH60+AJ60+AL60+AN60+AP60+AR60+AT60+AV60+AX60+AZ60+BB60+BD60+BF60+BH60+BJ60+BL60+BN60+BP60+BR60+BT60+BV60+BX60+BZ60+CB60+CD60+CF60</f>
        <v>4743</v>
      </c>
      <c r="CI60" s="32" t="n">
        <f aca="false">C60+E60+G60+I60+K60+M60+O60+Q60+S60+U60+W60+Y60+AA60+AC60+AE60+AG60+AI60+AK60+AM60+AO60+AQ60+AS60+AU60+AW60+AY60+BA60+BC60+BE60+BG60+BI60+BK60+BM60+BO60+BQ60+BS60+BU60+BW60+BY60+CA60+CC60+CE60+CG60</f>
        <v>365180</v>
      </c>
      <c r="CJ60" s="23"/>
      <c r="CK60" s="24" t="n">
        <f aca="false">B60*B$6+D60*D$6+F60*F$6+H60*H$6+J60*J$6+L60*L$6+N60*N$6+P60*P$6+R60*R$6+T60*T$6+V60*V$6+X60*X$6+Z60*Z$6+AB60*AB$6+AD60*$AE$6+AF60*AF$6+AH60*AH$6+AJ60*AJ$6+AL60*AL$6+AN60*AN$6+AP60*AP$6+AR60*AR$6+AT60*AT$6+AV60*AV$6+AX60*AX$6+AZ60*AZ$6+BB60*BB$6+BD60*BD$6+BF60*BF$6+BH60*BH$6+BJ60*BJ$6+BL60*BL$6+BN60*BN$6+BP60*BP$6+BR60*BR$6+BT60*BT$6+BV60*BV$6+BX60*BX$6+BZ60*BZ$6+CB60*CB$6+CD60*CD$6+CF60*CF$6</f>
        <v>4433</v>
      </c>
      <c r="CL60" s="25" t="n">
        <f aca="false">C60*C$6+E60*E$6+G60*G$6+I60*I$6+K60*K$6+M60*M$6+O60*O$6+Q60*Q$6+S60*S$6+U60*U$6+W60*W$6+Y60*Y$6+AA60*AA$6+AC60*AC$6+AE60*$AE$6+AG60*AG$6+AI60*AI$6+AK60*AK$6+AM60*AM$6+AO60*AO$6+AQ60*AQ$6+AS60*AS$6+AU60*AU$6+AW60*AW$6+AY60*AY$6+BA60*BA$6+BC60*BC$6+BE60*BE$6+BG60*BG$6+BI60*BI$6+BK60*BK$6+BM60*BM$6+BO60*BO$6+BQ60*BQ$6+BS60*BS$6+BU60*BU$6+BW60*BW$6+BY60*BY$6+CA60*CA$6+CC60*CC$6+CE60*CE$6+CG60*CG$6</f>
        <v>31465</v>
      </c>
      <c r="CM60" s="23"/>
      <c r="CN60" s="27" t="n">
        <f aca="false">CH60-CK60</f>
        <v>310</v>
      </c>
      <c r="CO60" s="29" t="n">
        <f aca="false">CI60-CL60</f>
        <v>333715</v>
      </c>
    </row>
    <row r="61" customFormat="false" ht="12.75" hidden="false" customHeight="false" outlineLevel="0" collapsed="false">
      <c r="A61" s="15" t="n">
        <v>38472</v>
      </c>
      <c r="B61" s="18" t="n">
        <v>0</v>
      </c>
      <c r="C61" s="19" t="n">
        <v>0</v>
      </c>
      <c r="D61" s="18" t="n">
        <v>0</v>
      </c>
      <c r="E61" s="19" t="n">
        <v>0</v>
      </c>
      <c r="F61" s="18" t="n">
        <v>0</v>
      </c>
      <c r="G61" s="19" t="n">
        <v>0</v>
      </c>
      <c r="H61" s="18" t="n">
        <v>0</v>
      </c>
      <c r="I61" s="19" t="n">
        <v>0</v>
      </c>
      <c r="J61" s="18" t="n">
        <v>0</v>
      </c>
      <c r="K61" s="19" t="n">
        <v>0</v>
      </c>
      <c r="L61" s="18" t="n">
        <v>0</v>
      </c>
      <c r="M61" s="19" t="n">
        <v>0</v>
      </c>
      <c r="N61" s="18" t="n">
        <v>0</v>
      </c>
      <c r="O61" s="19" t="n">
        <v>0</v>
      </c>
      <c r="P61" s="18" t="n">
        <v>60</v>
      </c>
      <c r="Q61" s="19" t="n">
        <v>81150</v>
      </c>
      <c r="R61" s="18" t="n">
        <v>0</v>
      </c>
      <c r="S61" s="19" t="n">
        <v>36600</v>
      </c>
      <c r="T61" s="18" t="n">
        <v>600</v>
      </c>
      <c r="U61" s="19" t="n">
        <v>35400</v>
      </c>
      <c r="V61" s="18" t="n">
        <v>300</v>
      </c>
      <c r="W61" s="19" t="n">
        <v>36000</v>
      </c>
      <c r="X61" s="18" t="n">
        <v>60</v>
      </c>
      <c r="Y61" s="19" t="n">
        <v>33900</v>
      </c>
      <c r="Z61" s="18" t="n">
        <v>1350</v>
      </c>
      <c r="AA61" s="19" t="n">
        <v>0</v>
      </c>
      <c r="AB61" s="18" t="n">
        <v>0</v>
      </c>
      <c r="AC61" s="19" t="n">
        <v>5850</v>
      </c>
      <c r="AD61" s="18" t="n">
        <v>0</v>
      </c>
      <c r="AE61" s="19" t="n">
        <v>20850</v>
      </c>
      <c r="AF61" s="18" t="n">
        <v>0</v>
      </c>
      <c r="AG61" s="19" t="n">
        <v>750</v>
      </c>
      <c r="AH61" s="18" t="n">
        <v>0</v>
      </c>
      <c r="AI61" s="19" t="n">
        <v>19800</v>
      </c>
      <c r="AJ61" s="18" t="n">
        <v>600</v>
      </c>
      <c r="AK61" s="19" t="n">
        <v>14700</v>
      </c>
      <c r="AL61" s="18" t="n">
        <v>0</v>
      </c>
      <c r="AM61" s="19" t="n">
        <v>8700</v>
      </c>
      <c r="AN61" s="18" t="n">
        <v>150</v>
      </c>
      <c r="AO61" s="19" t="n">
        <v>8100</v>
      </c>
      <c r="AP61" s="18" t="n">
        <v>300</v>
      </c>
      <c r="AQ61" s="19" t="n">
        <v>3750</v>
      </c>
      <c r="AR61" s="18" t="n">
        <v>30</v>
      </c>
      <c r="AS61" s="19" t="n">
        <v>9750</v>
      </c>
      <c r="AT61" s="18" t="n">
        <v>150</v>
      </c>
      <c r="AU61" s="19" t="n">
        <v>6600</v>
      </c>
      <c r="AV61" s="18" t="n">
        <v>0</v>
      </c>
      <c r="AW61" s="19" t="n">
        <v>6300</v>
      </c>
      <c r="AX61" s="18" t="n">
        <v>30</v>
      </c>
      <c r="AY61" s="19" t="n">
        <v>7950</v>
      </c>
      <c r="AZ61" s="18" t="n">
        <v>0</v>
      </c>
      <c r="BA61" s="19" t="n">
        <v>600</v>
      </c>
      <c r="BB61" s="18" t="n">
        <v>0</v>
      </c>
      <c r="BC61" s="19" t="n">
        <v>4500</v>
      </c>
      <c r="BD61" s="18" t="n">
        <v>0</v>
      </c>
      <c r="BE61" s="19" t="n">
        <v>3150</v>
      </c>
      <c r="BF61" s="18" t="n">
        <v>30</v>
      </c>
      <c r="BG61" s="19" t="n">
        <v>2550</v>
      </c>
      <c r="BH61" s="18" t="n">
        <v>0</v>
      </c>
      <c r="BI61" s="19" t="n">
        <v>5100</v>
      </c>
      <c r="BJ61" s="18" t="n">
        <v>0</v>
      </c>
      <c r="BK61" s="19" t="n">
        <v>600</v>
      </c>
      <c r="BL61" s="18" t="n">
        <v>450</v>
      </c>
      <c r="BM61" s="19" t="n">
        <v>0</v>
      </c>
      <c r="BN61" s="18" t="n">
        <v>0</v>
      </c>
      <c r="BO61" s="19" t="n">
        <v>0</v>
      </c>
      <c r="BP61" s="18" t="n">
        <v>30</v>
      </c>
      <c r="BQ61" s="19" t="n">
        <v>4500</v>
      </c>
      <c r="BR61" s="18" t="n">
        <v>0</v>
      </c>
      <c r="BS61" s="19" t="n">
        <v>0</v>
      </c>
      <c r="BT61" s="18" t="n">
        <v>450</v>
      </c>
      <c r="BU61" s="19" t="n">
        <v>0</v>
      </c>
      <c r="BV61" s="18" t="n">
        <v>0</v>
      </c>
      <c r="BW61" s="19" t="n">
        <v>0</v>
      </c>
      <c r="BX61" s="18" t="n">
        <v>0</v>
      </c>
      <c r="BY61" s="19" t="n">
        <v>0</v>
      </c>
      <c r="BZ61" s="18" t="n">
        <v>0</v>
      </c>
      <c r="CA61" s="19" t="n">
        <v>1650</v>
      </c>
      <c r="CB61" s="18" t="n">
        <v>0</v>
      </c>
      <c r="CC61" s="19" t="n">
        <v>0</v>
      </c>
      <c r="CD61" s="18" t="n">
        <v>0</v>
      </c>
      <c r="CE61" s="19" t="n">
        <v>0</v>
      </c>
      <c r="CF61" s="18" t="n">
        <v>0</v>
      </c>
      <c r="CG61" s="20" t="n">
        <v>0</v>
      </c>
      <c r="CH61" s="31" t="n">
        <f aca="false">B61+D61+F61+H61+J61+L61+N61+P61+R61+T61+V61+X61+Z61+AB61+AD61+AF61+AH61+AJ61+AL61+AN61+AP61+AR61+AT61+AV61+AX61+AZ61+BB61+BD61+BF61+BH61+BJ61+BL61+BN61+BP61+BR61+BT61+BV61+BX61+BZ61+CB61+CD61+CF61</f>
        <v>4590</v>
      </c>
      <c r="CI61" s="32" t="n">
        <f aca="false">C61+E61+G61+I61+K61+M61+O61+Q61+S61+U61+W61+Y61+AA61+AC61+AE61+AG61+AI61+AK61+AM61+AO61+AQ61+AS61+AU61+AW61+AY61+BA61+BC61+BE61+BG61+BI61+BK61+BM61+BO61+BQ61+BS61+BU61+BW61+BY61+CA61+CC61+CE61+CG61</f>
        <v>358800</v>
      </c>
      <c r="CJ61" s="23"/>
      <c r="CK61" s="24" t="n">
        <f aca="false">B61*B$6+D61*D$6+F61*F$6+H61*H$6+J61*J$6+L61*L$6+N61*N$6+P61*P$6+R61*R$6+T61*T$6+V61*V$6+X61*X$6+Z61*Z$6+AB61*AB$6+AD61*$AE$6+AF61*AF$6+AH61*AH$6+AJ61*AJ$6+AL61*AL$6+AN61*AN$6+AP61*AP$6+AR61*AR$6+AT61*AT$6+AV61*AV$6+AX61*AX$6+AZ61*AZ$6+BB61*BB$6+BD61*BD$6+BF61*BF$6+BH61*BH$6+BJ61*BJ$6+BL61*BL$6+BN61*BN$6+BP61*BP$6+BR61*BR$6+BT61*BT$6+BV61*BV$6+BX61*BX$6+BZ61*BZ$6+CB61*CB$6+CD61*CD$6+CF61*CF$6</f>
        <v>4290</v>
      </c>
      <c r="CL61" s="25" t="n">
        <f aca="false">C61*C$6+E61*E$6+G61*G$6+I61*I$6+K61*K$6+M61*M$6+O61*O$6+Q61*Q$6+S61*S$6+U61*U$6+W61*W$6+Y61*Y$6+AA61*AA$6+AC61*AC$6+AE61*$AE$6+AG61*AG$6+AI61*AI$6+AK61*AK$6+AM61*AM$6+AO61*AO$6+AQ61*AQ$6+AS61*AS$6+AU61*AU$6+AW61*AW$6+AY61*AY$6+BA61*BA$6+BC61*BC$6+BE61*BE$6+BG61*BG$6+BI61*BI$6+BK61*BK$6+BM61*BM$6+BO61*BO$6+BQ61*BQ$6+BS61*BS$6+BU61*BU$6+BW61*BW$6+BY61*BY$6+CA61*CA$6+CC61*CC$6+CE61*CE$6+CG61*CG$6</f>
        <v>30750</v>
      </c>
      <c r="CM61" s="23"/>
      <c r="CN61" s="27" t="n">
        <f aca="false">CH61-CK61</f>
        <v>300</v>
      </c>
      <c r="CO61" s="29" t="n">
        <f aca="false">CI61-CL61</f>
        <v>328050</v>
      </c>
    </row>
    <row r="62" customFormat="false" ht="12.75" hidden="false" customHeight="false" outlineLevel="0" collapsed="false">
      <c r="A62" s="15" t="n">
        <v>38503</v>
      </c>
      <c r="B62" s="18" t="n">
        <v>0</v>
      </c>
      <c r="C62" s="19" t="n">
        <v>0</v>
      </c>
      <c r="D62" s="18" t="n">
        <v>0</v>
      </c>
      <c r="E62" s="19" t="n">
        <v>0</v>
      </c>
      <c r="F62" s="18" t="n">
        <v>0</v>
      </c>
      <c r="G62" s="19" t="n">
        <v>0</v>
      </c>
      <c r="H62" s="18" t="n">
        <v>0</v>
      </c>
      <c r="I62" s="19" t="n">
        <v>0</v>
      </c>
      <c r="J62" s="18" t="n">
        <v>0</v>
      </c>
      <c r="K62" s="19" t="n">
        <v>0</v>
      </c>
      <c r="L62" s="18" t="n">
        <v>0</v>
      </c>
      <c r="M62" s="19" t="n">
        <v>0</v>
      </c>
      <c r="N62" s="18" t="n">
        <v>0</v>
      </c>
      <c r="O62" s="19" t="n">
        <v>0</v>
      </c>
      <c r="P62" s="18" t="n">
        <v>62</v>
      </c>
      <c r="Q62" s="19" t="n">
        <v>79980</v>
      </c>
      <c r="R62" s="18" t="n">
        <v>0</v>
      </c>
      <c r="S62" s="19" t="n">
        <v>36115</v>
      </c>
      <c r="T62" s="18" t="n">
        <v>620</v>
      </c>
      <c r="U62" s="19" t="n">
        <v>34875</v>
      </c>
      <c r="V62" s="18" t="n">
        <v>310</v>
      </c>
      <c r="W62" s="19" t="n">
        <v>35495</v>
      </c>
      <c r="X62" s="18" t="n">
        <v>31</v>
      </c>
      <c r="Y62" s="19" t="n">
        <v>33325</v>
      </c>
      <c r="Z62" s="18" t="n">
        <v>1240</v>
      </c>
      <c r="AA62" s="19" t="n">
        <v>0</v>
      </c>
      <c r="AB62" s="18" t="n">
        <v>0</v>
      </c>
      <c r="AC62" s="19" t="n">
        <v>5580</v>
      </c>
      <c r="AD62" s="18" t="n">
        <v>0</v>
      </c>
      <c r="AE62" s="19" t="n">
        <v>20305</v>
      </c>
      <c r="AF62" s="18" t="n">
        <v>0</v>
      </c>
      <c r="AG62" s="19" t="n">
        <v>775</v>
      </c>
      <c r="AH62" s="18" t="n">
        <v>0</v>
      </c>
      <c r="AI62" s="19" t="n">
        <v>19220</v>
      </c>
      <c r="AJ62" s="18" t="n">
        <v>620</v>
      </c>
      <c r="AK62" s="19" t="n">
        <v>14570</v>
      </c>
      <c r="AL62" s="18" t="n">
        <v>0</v>
      </c>
      <c r="AM62" s="19" t="n">
        <v>8370</v>
      </c>
      <c r="AN62" s="18" t="n">
        <v>124</v>
      </c>
      <c r="AO62" s="19" t="n">
        <v>7905</v>
      </c>
      <c r="AP62" s="18" t="n">
        <v>310</v>
      </c>
      <c r="AQ62" s="19" t="n">
        <v>3565</v>
      </c>
      <c r="AR62" s="18" t="n">
        <v>31</v>
      </c>
      <c r="AS62" s="19" t="n">
        <v>9610</v>
      </c>
      <c r="AT62" s="18" t="n">
        <v>155</v>
      </c>
      <c r="AU62" s="19" t="n">
        <v>6355</v>
      </c>
      <c r="AV62" s="18" t="n">
        <v>0</v>
      </c>
      <c r="AW62" s="19" t="n">
        <v>6200</v>
      </c>
      <c r="AX62" s="18" t="n">
        <v>31</v>
      </c>
      <c r="AY62" s="19" t="n">
        <v>7750</v>
      </c>
      <c r="AZ62" s="18" t="n">
        <v>0</v>
      </c>
      <c r="BA62" s="19" t="n">
        <v>620</v>
      </c>
      <c r="BB62" s="18" t="n">
        <v>0</v>
      </c>
      <c r="BC62" s="19" t="n">
        <v>4340</v>
      </c>
      <c r="BD62" s="18" t="n">
        <v>0</v>
      </c>
      <c r="BE62" s="19" t="n">
        <v>3100</v>
      </c>
      <c r="BF62" s="18" t="n">
        <v>31</v>
      </c>
      <c r="BG62" s="19" t="n">
        <v>2480</v>
      </c>
      <c r="BH62" s="18" t="n">
        <v>0</v>
      </c>
      <c r="BI62" s="19" t="n">
        <v>5115</v>
      </c>
      <c r="BJ62" s="18" t="n">
        <v>0</v>
      </c>
      <c r="BK62" s="19" t="n">
        <v>465</v>
      </c>
      <c r="BL62" s="18" t="n">
        <v>465</v>
      </c>
      <c r="BM62" s="19" t="n">
        <v>0</v>
      </c>
      <c r="BN62" s="18" t="n">
        <v>0</v>
      </c>
      <c r="BO62" s="19" t="n">
        <v>0</v>
      </c>
      <c r="BP62" s="18" t="n">
        <v>31</v>
      </c>
      <c r="BQ62" s="19" t="n">
        <v>4340</v>
      </c>
      <c r="BR62" s="18" t="n">
        <v>0</v>
      </c>
      <c r="BS62" s="19" t="n">
        <v>0</v>
      </c>
      <c r="BT62" s="18" t="n">
        <v>465</v>
      </c>
      <c r="BU62" s="19" t="n">
        <v>0</v>
      </c>
      <c r="BV62" s="18" t="n">
        <v>0</v>
      </c>
      <c r="BW62" s="19" t="n">
        <v>0</v>
      </c>
      <c r="BX62" s="18" t="n">
        <v>0</v>
      </c>
      <c r="BY62" s="19" t="n">
        <v>0</v>
      </c>
      <c r="BZ62" s="18" t="n">
        <v>0</v>
      </c>
      <c r="CA62" s="19" t="n">
        <v>1705</v>
      </c>
      <c r="CB62" s="18" t="n">
        <v>0</v>
      </c>
      <c r="CC62" s="19" t="n">
        <v>0</v>
      </c>
      <c r="CD62" s="18" t="n">
        <v>0</v>
      </c>
      <c r="CE62" s="19" t="n">
        <v>0</v>
      </c>
      <c r="CF62" s="18" t="n">
        <v>0</v>
      </c>
      <c r="CG62" s="20" t="n">
        <v>0</v>
      </c>
      <c r="CH62" s="31" t="n">
        <f aca="false">B62+D62+F62+H62+J62+L62+N62+P62+R62+T62+V62+X62+Z62+AB62+AD62+AF62+AH62+AJ62+AL62+AN62+AP62+AR62+AT62+AV62+AX62+AZ62+BB62+BD62+BF62+BH62+BJ62+BL62+BN62+BP62+BR62+BT62+BV62+BX62+BZ62+CB62+CD62+CF62</f>
        <v>4526</v>
      </c>
      <c r="CI62" s="32" t="n">
        <f aca="false">C62+E62+G62+I62+K62+M62+O62+Q62+S62+U62+W62+Y62+AA62+AC62+AE62+AG62+AI62+AK62+AM62+AO62+AQ62+AS62+AU62+AW62+AY62+BA62+BC62+BE62+BG62+BI62+BK62+BM62+BO62+BQ62+BS62+BU62+BW62+BY62+CA62+CC62+CE62+CG62</f>
        <v>352160</v>
      </c>
      <c r="CJ62" s="23"/>
      <c r="CK62" s="24" t="n">
        <f aca="false">B62*B$6+D62*D$6+F62*F$6+H62*H$6+J62*J$6+L62*L$6+N62*N$6+P62*P$6+R62*R$6+T62*T$6+V62*V$6+X62*X$6+Z62*Z$6+AB62*AB$6+AD62*$AE$6+AF62*AF$6+AH62*AH$6+AJ62*AJ$6+AL62*AL$6+AN62*AN$6+AP62*AP$6+AR62*AR$6+AT62*AT$6+AV62*AV$6+AX62*AX$6+AZ62*AZ$6+BB62*BB$6+BD62*BD$6+BF62*BF$6+BH62*BH$6+BJ62*BJ$6+BL62*BL$6+BN62*BN$6+BP62*BP$6+BR62*BR$6+BT62*BT$6+BV62*BV$6+BX62*BX$6+BZ62*BZ$6+CB62*CB$6+CD62*CD$6+CF62*CF$6</f>
        <v>4216</v>
      </c>
      <c r="CL62" s="25" t="n">
        <f aca="false">C62*C$6+E62*E$6+G62*G$6+I62*I$6+K62*K$6+M62*M$6+O62*O$6+Q62*Q$6+S62*S$6+U62*U$6+W62*W$6+Y62*Y$6+AA62*AA$6+AC62*AC$6+AE62*$AE$6+AG62*AG$6+AI62*AI$6+AK62*AK$6+AM62*AM$6+AO62*AO$6+AQ62*AQ$6+AS62*AS$6+AU62*AU$6+AW62*AW$6+AY62*AY$6+BA62*BA$6+BC62*BC$6+BE62*BE$6+BG62*BG$6+BI62*BI$6+BK62*BK$6+BM62*BM$6+BO62*BO$6+BQ62*BQ$6+BS62*BS$6+BU62*BU$6+BW62*BW$6+BY62*BY$6+CA62*CA$6+CC62*CC$6+CE62*CE$6+CG62*CG$6</f>
        <v>29760</v>
      </c>
      <c r="CM62" s="23"/>
      <c r="CN62" s="27" t="n">
        <f aca="false">CH62-CK62</f>
        <v>310</v>
      </c>
      <c r="CO62" s="29" t="n">
        <f aca="false">CI62-CL62</f>
        <v>322400</v>
      </c>
    </row>
    <row r="63" customFormat="false" ht="12.75" hidden="false" customHeight="false" outlineLevel="0" collapsed="false">
      <c r="A63" s="15" t="n">
        <v>38533</v>
      </c>
      <c r="B63" s="18" t="n">
        <v>0</v>
      </c>
      <c r="C63" s="19" t="n">
        <v>0</v>
      </c>
      <c r="D63" s="18" t="n">
        <v>0</v>
      </c>
      <c r="E63" s="19" t="n">
        <v>0</v>
      </c>
      <c r="F63" s="18" t="n">
        <v>0</v>
      </c>
      <c r="G63" s="19" t="n">
        <v>0</v>
      </c>
      <c r="H63" s="18" t="n">
        <v>0</v>
      </c>
      <c r="I63" s="19" t="n">
        <v>0</v>
      </c>
      <c r="J63" s="18" t="n">
        <v>0</v>
      </c>
      <c r="K63" s="19" t="n">
        <v>0</v>
      </c>
      <c r="L63" s="18" t="n">
        <v>0</v>
      </c>
      <c r="M63" s="19" t="n">
        <v>0</v>
      </c>
      <c r="N63" s="18" t="n">
        <v>0</v>
      </c>
      <c r="O63" s="19" t="n">
        <v>0</v>
      </c>
      <c r="P63" s="18" t="n">
        <v>60</v>
      </c>
      <c r="Q63" s="19" t="n">
        <v>78750</v>
      </c>
      <c r="R63" s="18" t="n">
        <v>0</v>
      </c>
      <c r="S63" s="19" t="n">
        <v>35700</v>
      </c>
      <c r="T63" s="18" t="n">
        <v>600</v>
      </c>
      <c r="U63" s="19" t="n">
        <v>34350</v>
      </c>
      <c r="V63" s="18" t="n">
        <v>300</v>
      </c>
      <c r="W63" s="19" t="n">
        <v>35100</v>
      </c>
      <c r="X63" s="18" t="n">
        <v>30</v>
      </c>
      <c r="Y63" s="19" t="n">
        <v>32700</v>
      </c>
      <c r="Z63" s="18" t="n">
        <v>1200</v>
      </c>
      <c r="AA63" s="19" t="n">
        <v>0</v>
      </c>
      <c r="AB63" s="18" t="n">
        <v>0</v>
      </c>
      <c r="AC63" s="19" t="n">
        <v>5250</v>
      </c>
      <c r="AD63" s="18" t="n">
        <v>0</v>
      </c>
      <c r="AE63" s="19" t="n">
        <v>19800</v>
      </c>
      <c r="AF63" s="18" t="n">
        <v>0</v>
      </c>
      <c r="AG63" s="19" t="n">
        <v>750</v>
      </c>
      <c r="AH63" s="18" t="n">
        <v>0</v>
      </c>
      <c r="AI63" s="19" t="n">
        <v>18750</v>
      </c>
      <c r="AJ63" s="18" t="n">
        <v>600</v>
      </c>
      <c r="AK63" s="19" t="n">
        <v>14250</v>
      </c>
      <c r="AL63" s="18" t="n">
        <v>0</v>
      </c>
      <c r="AM63" s="19" t="n">
        <v>8100</v>
      </c>
      <c r="AN63" s="18" t="n">
        <v>120</v>
      </c>
      <c r="AO63" s="19" t="n">
        <v>7650</v>
      </c>
      <c r="AP63" s="18" t="n">
        <v>300</v>
      </c>
      <c r="AQ63" s="19" t="n">
        <v>3450</v>
      </c>
      <c r="AR63" s="18" t="n">
        <v>30</v>
      </c>
      <c r="AS63" s="19" t="n">
        <v>9300</v>
      </c>
      <c r="AT63" s="18" t="n">
        <v>150</v>
      </c>
      <c r="AU63" s="19" t="n">
        <v>6300</v>
      </c>
      <c r="AV63" s="18" t="n">
        <v>0</v>
      </c>
      <c r="AW63" s="19" t="n">
        <v>6000</v>
      </c>
      <c r="AX63" s="18" t="n">
        <v>30</v>
      </c>
      <c r="AY63" s="19" t="n">
        <v>7650</v>
      </c>
      <c r="AZ63" s="18" t="n">
        <v>0</v>
      </c>
      <c r="BA63" s="19" t="n">
        <v>600</v>
      </c>
      <c r="BB63" s="18" t="n">
        <v>0</v>
      </c>
      <c r="BC63" s="19" t="n">
        <v>4200</v>
      </c>
      <c r="BD63" s="18" t="n">
        <v>0</v>
      </c>
      <c r="BE63" s="19" t="n">
        <v>3000</v>
      </c>
      <c r="BF63" s="18" t="n">
        <v>30</v>
      </c>
      <c r="BG63" s="19" t="n">
        <v>2400</v>
      </c>
      <c r="BH63" s="18" t="n">
        <v>0</v>
      </c>
      <c r="BI63" s="19" t="n">
        <v>4950</v>
      </c>
      <c r="BJ63" s="18" t="n">
        <v>0</v>
      </c>
      <c r="BK63" s="19" t="n">
        <v>450</v>
      </c>
      <c r="BL63" s="18" t="n">
        <v>450</v>
      </c>
      <c r="BM63" s="19" t="n">
        <v>0</v>
      </c>
      <c r="BN63" s="18" t="n">
        <v>0</v>
      </c>
      <c r="BO63" s="19" t="n">
        <v>0</v>
      </c>
      <c r="BP63" s="18" t="n">
        <v>30</v>
      </c>
      <c r="BQ63" s="19" t="n">
        <v>4350</v>
      </c>
      <c r="BR63" s="18" t="n">
        <v>0</v>
      </c>
      <c r="BS63" s="19" t="n">
        <v>0</v>
      </c>
      <c r="BT63" s="18" t="n">
        <v>450</v>
      </c>
      <c r="BU63" s="19" t="n">
        <v>0</v>
      </c>
      <c r="BV63" s="18" t="n">
        <v>0</v>
      </c>
      <c r="BW63" s="19" t="n">
        <v>0</v>
      </c>
      <c r="BX63" s="18" t="n">
        <v>0</v>
      </c>
      <c r="BY63" s="19" t="n">
        <v>0</v>
      </c>
      <c r="BZ63" s="18" t="n">
        <v>0</v>
      </c>
      <c r="CA63" s="19" t="n">
        <v>1650</v>
      </c>
      <c r="CB63" s="18" t="n">
        <v>0</v>
      </c>
      <c r="CC63" s="19" t="n">
        <v>0</v>
      </c>
      <c r="CD63" s="18" t="n">
        <v>0</v>
      </c>
      <c r="CE63" s="19" t="n">
        <v>0</v>
      </c>
      <c r="CF63" s="18" t="n">
        <v>0</v>
      </c>
      <c r="CG63" s="20" t="n">
        <v>0</v>
      </c>
      <c r="CH63" s="31" t="n">
        <f aca="false">B63+D63+F63+H63+J63+L63+N63+P63+R63+T63+V63+X63+Z63+AB63+AD63+AF63+AH63+AJ63+AL63+AN63+AP63+AR63+AT63+AV63+AX63+AZ63+BB63+BD63+BF63+BH63+BJ63+BL63+BN63+BP63+BR63+BT63+BV63+BX63+BZ63+CB63+CD63+CF63</f>
        <v>4380</v>
      </c>
      <c r="CI63" s="32" t="n">
        <f aca="false">C63+E63+G63+I63+K63+M63+O63+Q63+S63+U63+W63+Y63+AA63+AC63+AE63+AG63+AI63+AK63+AM63+AO63+AQ63+AS63+AU63+AW63+AY63+BA63+BC63+BE63+BG63+BI63+BK63+BM63+BO63+BQ63+BS63+BU63+BW63+BY63+CA63+CC63+CE63+CG63</f>
        <v>345450</v>
      </c>
      <c r="CJ63" s="23"/>
      <c r="CK63" s="24" t="n">
        <f aca="false">B63*B$6+D63*D$6+F63*F$6+H63*H$6+J63*J$6+L63*L$6+N63*N$6+P63*P$6+R63*R$6+T63*T$6+V63*V$6+X63*X$6+Z63*Z$6+AB63*AB$6+AD63*$AE$6+AF63*AF$6+AH63*AH$6+AJ63*AJ$6+AL63*AL$6+AN63*AN$6+AP63*AP$6+AR63*AR$6+AT63*AT$6+AV63*AV$6+AX63*AX$6+AZ63*AZ$6+BB63*BB$6+BD63*BD$6+BF63*BF$6+BH63*BH$6+BJ63*BJ$6+BL63*BL$6+BN63*BN$6+BP63*BP$6+BR63*BR$6+BT63*BT$6+BV63*BV$6+BX63*BX$6+BZ63*BZ$6+CB63*CB$6+CD63*CD$6+CF63*CF$6</f>
        <v>4080</v>
      </c>
      <c r="CL63" s="25" t="n">
        <f aca="false">C63*C$6+E63*E$6+G63*G$6+I63*I$6+K63*K$6+M63*M$6+O63*O$6+Q63*Q$6+S63*S$6+U63*U$6+W63*W$6+Y63*Y$6+AA63*AA$6+AC63*AC$6+AE63*$AE$6+AG63*AG$6+AI63*AI$6+AK63*AK$6+AM63*AM$6+AO63*AO$6+AQ63*AQ$6+AS63*AS$6+AU63*AU$6+AW63*AW$6+AY63*AY$6+BA63*BA$6+BC63*BC$6+BE63*BE$6+BG63*BG$6+BI63*BI$6+BK63*BK$6+BM63*BM$6+BO63*BO$6+BQ63*BQ$6+BS63*BS$6+BU63*BU$6+BW63*BW$6+BY63*BY$6+CA63*CA$6+CC63*CC$6+CE63*CE$6+CG63*CG$6</f>
        <v>28950</v>
      </c>
      <c r="CM63" s="23"/>
      <c r="CN63" s="27" t="n">
        <f aca="false">CH63-CK63</f>
        <v>300</v>
      </c>
      <c r="CO63" s="29" t="n">
        <f aca="false">CI63-CL63</f>
        <v>316500</v>
      </c>
    </row>
    <row r="64" customFormat="false" ht="12.75" hidden="false" customHeight="false" outlineLevel="0" collapsed="false">
      <c r="A64" s="15" t="n">
        <v>38564</v>
      </c>
      <c r="B64" s="18" t="n">
        <v>0</v>
      </c>
      <c r="C64" s="19" t="n">
        <v>0</v>
      </c>
      <c r="D64" s="18" t="n">
        <v>0</v>
      </c>
      <c r="E64" s="19" t="n">
        <v>0</v>
      </c>
      <c r="F64" s="18" t="n">
        <v>0</v>
      </c>
      <c r="G64" s="19" t="n">
        <v>0</v>
      </c>
      <c r="H64" s="18" t="n">
        <v>0</v>
      </c>
      <c r="I64" s="19" t="n">
        <v>0</v>
      </c>
      <c r="J64" s="18" t="n">
        <v>0</v>
      </c>
      <c r="K64" s="19" t="n">
        <v>0</v>
      </c>
      <c r="L64" s="18" t="n">
        <v>0</v>
      </c>
      <c r="M64" s="19" t="n">
        <v>0</v>
      </c>
      <c r="N64" s="18" t="n">
        <v>0</v>
      </c>
      <c r="O64" s="19" t="n">
        <v>0</v>
      </c>
      <c r="P64" s="18" t="n">
        <v>62</v>
      </c>
      <c r="Q64" s="19" t="n">
        <v>77500</v>
      </c>
      <c r="R64" s="18" t="n">
        <v>0</v>
      </c>
      <c r="S64" s="19" t="n">
        <v>0</v>
      </c>
      <c r="T64" s="18" t="n">
        <v>620</v>
      </c>
      <c r="U64" s="19" t="n">
        <v>33945</v>
      </c>
      <c r="V64" s="18" t="n">
        <v>310</v>
      </c>
      <c r="W64" s="19" t="n">
        <v>34720</v>
      </c>
      <c r="X64" s="18" t="n">
        <v>31</v>
      </c>
      <c r="Y64" s="19" t="n">
        <v>32240</v>
      </c>
      <c r="Z64" s="18" t="n">
        <v>1085</v>
      </c>
      <c r="AA64" s="19" t="n">
        <v>0</v>
      </c>
      <c r="AB64" s="18" t="n">
        <v>0</v>
      </c>
      <c r="AC64" s="19" t="n">
        <v>5115</v>
      </c>
      <c r="AD64" s="18" t="n">
        <v>0</v>
      </c>
      <c r="AE64" s="19" t="n">
        <v>19375</v>
      </c>
      <c r="AF64" s="18" t="n">
        <v>0</v>
      </c>
      <c r="AG64" s="19" t="n">
        <v>620</v>
      </c>
      <c r="AH64" s="18" t="n">
        <v>0</v>
      </c>
      <c r="AI64" s="19" t="n">
        <v>18290</v>
      </c>
      <c r="AJ64" s="18" t="n">
        <v>620</v>
      </c>
      <c r="AK64" s="19" t="n">
        <v>14105</v>
      </c>
      <c r="AL64" s="18" t="n">
        <v>0</v>
      </c>
      <c r="AM64" s="19" t="n">
        <v>7750</v>
      </c>
      <c r="AN64" s="18" t="n">
        <v>124</v>
      </c>
      <c r="AO64" s="19" t="n">
        <v>7440</v>
      </c>
      <c r="AP64" s="18" t="n">
        <v>310</v>
      </c>
      <c r="AQ64" s="19" t="n">
        <v>3410</v>
      </c>
      <c r="AR64" s="18" t="n">
        <v>31</v>
      </c>
      <c r="AS64" s="19" t="n">
        <v>9145</v>
      </c>
      <c r="AT64" s="18" t="n">
        <v>155</v>
      </c>
      <c r="AU64" s="19" t="n">
        <v>6045</v>
      </c>
      <c r="AV64" s="18" t="n">
        <v>0</v>
      </c>
      <c r="AW64" s="19" t="n">
        <v>5735</v>
      </c>
      <c r="AX64" s="18" t="n">
        <v>31</v>
      </c>
      <c r="AY64" s="19" t="n">
        <v>7440</v>
      </c>
      <c r="AZ64" s="18" t="n">
        <v>0</v>
      </c>
      <c r="BA64" s="19" t="n">
        <v>620</v>
      </c>
      <c r="BB64" s="18" t="n">
        <v>0</v>
      </c>
      <c r="BC64" s="19" t="n">
        <v>4030</v>
      </c>
      <c r="BD64" s="18" t="n">
        <v>0</v>
      </c>
      <c r="BE64" s="19" t="n">
        <v>2790</v>
      </c>
      <c r="BF64" s="18" t="n">
        <v>31</v>
      </c>
      <c r="BG64" s="19" t="n">
        <v>2325</v>
      </c>
      <c r="BH64" s="18" t="n">
        <v>0</v>
      </c>
      <c r="BI64" s="19" t="n">
        <v>4960</v>
      </c>
      <c r="BJ64" s="18" t="n">
        <v>0</v>
      </c>
      <c r="BK64" s="19" t="n">
        <v>465</v>
      </c>
      <c r="BL64" s="18" t="n">
        <v>310</v>
      </c>
      <c r="BM64" s="19" t="n">
        <v>0</v>
      </c>
      <c r="BN64" s="18" t="n">
        <v>0</v>
      </c>
      <c r="BO64" s="19" t="n">
        <v>0</v>
      </c>
      <c r="BP64" s="18" t="n">
        <v>31</v>
      </c>
      <c r="BQ64" s="19" t="n">
        <v>4185</v>
      </c>
      <c r="BR64" s="18" t="n">
        <v>0</v>
      </c>
      <c r="BS64" s="19" t="n">
        <v>0</v>
      </c>
      <c r="BT64" s="18" t="n">
        <v>465</v>
      </c>
      <c r="BU64" s="19" t="n">
        <v>0</v>
      </c>
      <c r="BV64" s="18" t="n">
        <v>0</v>
      </c>
      <c r="BW64" s="19" t="n">
        <v>0</v>
      </c>
      <c r="BX64" s="18" t="n">
        <v>0</v>
      </c>
      <c r="BY64" s="19" t="n">
        <v>0</v>
      </c>
      <c r="BZ64" s="18" t="n">
        <v>0</v>
      </c>
      <c r="CA64" s="19" t="n">
        <v>1705</v>
      </c>
      <c r="CB64" s="18" t="n">
        <v>0</v>
      </c>
      <c r="CC64" s="19" t="n">
        <v>0</v>
      </c>
      <c r="CD64" s="18" t="n">
        <v>0</v>
      </c>
      <c r="CE64" s="19" t="n">
        <v>0</v>
      </c>
      <c r="CF64" s="18" t="n">
        <v>0</v>
      </c>
      <c r="CG64" s="20" t="n">
        <v>0</v>
      </c>
      <c r="CH64" s="31" t="n">
        <f aca="false">B64+D64+F64+H64+J64+L64+N64+P64+R64+T64+V64+X64+Z64+AB64+AD64+AF64+AH64+AJ64+AL64+AN64+AP64+AR64+AT64+AV64+AX64+AZ64+BB64+BD64+BF64+BH64+BJ64+BL64+BN64+BP64+BR64+BT64+BV64+BX64+BZ64+CB64+CD64+CF64</f>
        <v>4216</v>
      </c>
      <c r="CI64" s="32" t="n">
        <f aca="false">C64+E64+G64+I64+K64+M64+O64+Q64+S64+U64+W64+Y64+AA64+AC64+AE64+AG64+AI64+AK64+AM64+AO64+AQ64+AS64+AU64+AW64+AY64+BA64+BC64+BE64+BG64+BI64+BK64+BM64+BO64+BQ64+BS64+BU64+BW64+BY64+CA64+CC64+CE64+CG64</f>
        <v>303955</v>
      </c>
      <c r="CJ64" s="23"/>
      <c r="CK64" s="24" t="n">
        <f aca="false">B64*B$6+D64*D$6+F64*F$6+H64*H$6+J64*J$6+L64*L$6+N64*N$6+P64*P$6+R64*R$6+T64*T$6+V64*V$6+X64*X$6+Z64*Z$6+AB64*AB$6+AD64*$AE$6+AF64*AF$6+AH64*AH$6+AJ64*AJ$6+AL64*AL$6+AN64*AN$6+AP64*AP$6+AR64*AR$6+AT64*AT$6+AV64*AV$6+AX64*AX$6+AZ64*AZ$6+BB64*BB$6+BD64*BD$6+BF64*BF$6+BH64*BH$6+BJ64*BJ$6+BL64*BL$6+BN64*BN$6+BP64*BP$6+BR64*BR$6+BT64*BT$6+BV64*BV$6+BX64*BX$6+BZ64*BZ$6+CB64*CB$6+CD64*CD$6+CF64*CF$6</f>
        <v>3906</v>
      </c>
      <c r="CL64" s="25" t="n">
        <f aca="false">C64*C$6+E64*E$6+G64*G$6+I64*I$6+K64*K$6+M64*M$6+O64*O$6+Q64*Q$6+S64*S$6+U64*U$6+W64*W$6+Y64*Y$6+AA64*AA$6+AC64*AC$6+AE64*$AE$6+AG64*AG$6+AI64*AI$6+AK64*AK$6+AM64*AM$6+AO64*AO$6+AQ64*AQ$6+AS64*AS$6+AU64*AU$6+AW64*AW$6+AY64*AY$6+BA64*BA$6+BC64*BC$6+BE64*BE$6+BG64*BG$6+BI64*BI$6+BK64*BK$6+BM64*BM$6+BO64*BO$6+BQ64*BQ$6+BS64*BS$6+BU64*BU$6+BW64*BW$6+BY64*BY$6+CA64*CA$6+CC64*CC$6+CE64*CE$6+CG64*CG$6</f>
        <v>28210</v>
      </c>
      <c r="CM64" s="23"/>
      <c r="CN64" s="27" t="n">
        <f aca="false">CH64-CK64</f>
        <v>310</v>
      </c>
      <c r="CO64" s="29" t="n">
        <f aca="false">CI64-CL64</f>
        <v>275745</v>
      </c>
    </row>
    <row r="65" customFormat="false" ht="12.75" hidden="false" customHeight="false" outlineLevel="0" collapsed="false">
      <c r="A65" s="15" t="n">
        <v>38595</v>
      </c>
      <c r="B65" s="18" t="n">
        <v>0</v>
      </c>
      <c r="C65" s="19" t="n">
        <v>0</v>
      </c>
      <c r="D65" s="18" t="n">
        <v>0</v>
      </c>
      <c r="E65" s="19" t="n">
        <v>0</v>
      </c>
      <c r="F65" s="18" t="n">
        <v>0</v>
      </c>
      <c r="G65" s="19" t="n">
        <v>0</v>
      </c>
      <c r="H65" s="18" t="n">
        <v>0</v>
      </c>
      <c r="I65" s="19" t="n">
        <v>0</v>
      </c>
      <c r="J65" s="18" t="n">
        <v>0</v>
      </c>
      <c r="K65" s="19" t="n">
        <v>0</v>
      </c>
      <c r="L65" s="18" t="n">
        <v>0</v>
      </c>
      <c r="M65" s="19" t="n">
        <v>0</v>
      </c>
      <c r="N65" s="18" t="n">
        <v>0</v>
      </c>
      <c r="O65" s="19" t="n">
        <v>0</v>
      </c>
      <c r="P65" s="18" t="n">
        <v>62</v>
      </c>
      <c r="Q65" s="19" t="n">
        <v>76415</v>
      </c>
      <c r="R65" s="18" t="n">
        <v>0</v>
      </c>
      <c r="S65" s="19" t="n">
        <v>0</v>
      </c>
      <c r="T65" s="18" t="n">
        <v>620</v>
      </c>
      <c r="U65" s="19" t="n">
        <v>33325</v>
      </c>
      <c r="V65" s="18" t="n">
        <v>310</v>
      </c>
      <c r="W65" s="19" t="n">
        <v>34255</v>
      </c>
      <c r="X65" s="18" t="n">
        <v>31</v>
      </c>
      <c r="Y65" s="19" t="n">
        <v>31620</v>
      </c>
      <c r="Z65" s="18" t="n">
        <v>1085</v>
      </c>
      <c r="AA65" s="19" t="n">
        <v>0</v>
      </c>
      <c r="AB65" s="18" t="n">
        <v>0</v>
      </c>
      <c r="AC65" s="19" t="n">
        <v>4805</v>
      </c>
      <c r="AD65" s="18" t="n">
        <v>0</v>
      </c>
      <c r="AE65" s="19" t="n">
        <v>18910</v>
      </c>
      <c r="AF65" s="18" t="n">
        <v>0</v>
      </c>
      <c r="AG65" s="19" t="n">
        <v>620</v>
      </c>
      <c r="AH65" s="18" t="n">
        <v>0</v>
      </c>
      <c r="AI65" s="19" t="n">
        <v>17825</v>
      </c>
      <c r="AJ65" s="18" t="n">
        <v>620</v>
      </c>
      <c r="AK65" s="19" t="n">
        <v>13950</v>
      </c>
      <c r="AL65" s="18" t="n">
        <v>0</v>
      </c>
      <c r="AM65" s="19" t="n">
        <v>7440</v>
      </c>
      <c r="AN65" s="18" t="n">
        <v>93</v>
      </c>
      <c r="AO65" s="19" t="n">
        <v>7130</v>
      </c>
      <c r="AP65" s="18" t="n">
        <v>310</v>
      </c>
      <c r="AQ65" s="19" t="n">
        <v>3255</v>
      </c>
      <c r="AR65" s="18" t="n">
        <v>31</v>
      </c>
      <c r="AS65" s="19" t="n">
        <v>8990</v>
      </c>
      <c r="AT65" s="18" t="n">
        <v>155</v>
      </c>
      <c r="AU65" s="19" t="n">
        <v>5890</v>
      </c>
      <c r="AV65" s="18" t="n">
        <v>0</v>
      </c>
      <c r="AW65" s="19" t="n">
        <v>5580</v>
      </c>
      <c r="AX65" s="18" t="n">
        <v>31</v>
      </c>
      <c r="AY65" s="19" t="n">
        <v>7440</v>
      </c>
      <c r="AZ65" s="18" t="n">
        <v>0</v>
      </c>
      <c r="BA65" s="19" t="n">
        <v>465</v>
      </c>
      <c r="BB65" s="18" t="n">
        <v>0</v>
      </c>
      <c r="BC65" s="19" t="n">
        <v>4030</v>
      </c>
      <c r="BD65" s="18" t="n">
        <v>0</v>
      </c>
      <c r="BE65" s="19" t="n">
        <v>2790</v>
      </c>
      <c r="BF65" s="18" t="n">
        <v>31</v>
      </c>
      <c r="BG65" s="19" t="n">
        <v>2170</v>
      </c>
      <c r="BH65" s="18" t="n">
        <v>0</v>
      </c>
      <c r="BI65" s="19" t="n">
        <v>4960</v>
      </c>
      <c r="BJ65" s="18" t="n">
        <v>0</v>
      </c>
      <c r="BK65" s="19" t="n">
        <v>465</v>
      </c>
      <c r="BL65" s="18" t="n">
        <v>310</v>
      </c>
      <c r="BM65" s="19" t="n">
        <v>0</v>
      </c>
      <c r="BN65" s="18" t="n">
        <v>0</v>
      </c>
      <c r="BO65" s="19" t="n">
        <v>0</v>
      </c>
      <c r="BP65" s="18" t="n">
        <v>31</v>
      </c>
      <c r="BQ65" s="19" t="n">
        <v>4185</v>
      </c>
      <c r="BR65" s="18" t="n">
        <v>0</v>
      </c>
      <c r="BS65" s="19" t="n">
        <v>0</v>
      </c>
      <c r="BT65" s="18" t="n">
        <v>465</v>
      </c>
      <c r="BU65" s="19" t="n">
        <v>0</v>
      </c>
      <c r="BV65" s="18" t="n">
        <v>0</v>
      </c>
      <c r="BW65" s="19" t="n">
        <v>0</v>
      </c>
      <c r="BX65" s="18" t="n">
        <v>0</v>
      </c>
      <c r="BY65" s="19" t="n">
        <v>0</v>
      </c>
      <c r="BZ65" s="18" t="n">
        <v>0</v>
      </c>
      <c r="CA65" s="19" t="n">
        <v>1705</v>
      </c>
      <c r="CB65" s="18" t="n">
        <v>0</v>
      </c>
      <c r="CC65" s="19" t="n">
        <v>0</v>
      </c>
      <c r="CD65" s="18" t="n">
        <v>0</v>
      </c>
      <c r="CE65" s="19" t="n">
        <v>0</v>
      </c>
      <c r="CF65" s="18" t="n">
        <v>0</v>
      </c>
      <c r="CG65" s="20" t="n">
        <v>0</v>
      </c>
      <c r="CH65" s="31" t="n">
        <f aca="false">B65+D65+F65+H65+J65+L65+N65+P65+R65+T65+V65+X65+Z65+AB65+AD65+AF65+AH65+AJ65+AL65+AN65+AP65+AR65+AT65+AV65+AX65+AZ65+BB65+BD65+BF65+BH65+BJ65+BL65+BN65+BP65+BR65+BT65+BV65+BX65+BZ65+CB65+CD65+CF65</f>
        <v>4185</v>
      </c>
      <c r="CI65" s="32" t="n">
        <f aca="false">C65+E65+G65+I65+K65+M65+O65+Q65+S65+U65+W65+Y65+AA65+AC65+AE65+AG65+AI65+AK65+AM65+AO65+AQ65+AS65+AU65+AW65+AY65+BA65+BC65+BE65+BG65+BI65+BK65+BM65+BO65+BQ65+BS65+BU65+BW65+BY65+CA65+CC65+CE65+CG65</f>
        <v>298220</v>
      </c>
      <c r="CJ65" s="23"/>
      <c r="CK65" s="24" t="n">
        <f aca="false">B65*B$6+D65*D$6+F65*F$6+H65*H$6+J65*J$6+L65*L$6+N65*N$6+P65*P$6+R65*R$6+T65*T$6+V65*V$6+X65*X$6+Z65*Z$6+AB65*AB$6+AD65*$AE$6+AF65*AF$6+AH65*AH$6+AJ65*AJ$6+AL65*AL$6+AN65*AN$6+AP65*AP$6+AR65*AR$6+AT65*AT$6+AV65*AV$6+AX65*AX$6+AZ65*AZ$6+BB65*BB$6+BD65*BD$6+BF65*BF$6+BH65*BH$6+BJ65*BJ$6+BL65*BL$6+BN65*BN$6+BP65*BP$6+BR65*BR$6+BT65*BT$6+BV65*BV$6+BX65*BX$6+BZ65*BZ$6+CB65*CB$6+CD65*CD$6+CF65*CF$6</f>
        <v>3875</v>
      </c>
      <c r="CL65" s="25" t="n">
        <f aca="false">C65*C$6+E65*E$6+G65*G$6+I65*I$6+K65*K$6+M65*M$6+O65*O$6+Q65*Q$6+S65*S$6+U65*U$6+W65*W$6+Y65*Y$6+AA65*AA$6+AC65*AC$6+AE65*$AE$6+AG65*AG$6+AI65*AI$6+AK65*AK$6+AM65*AM$6+AO65*AO$6+AQ65*AQ$6+AS65*AS$6+AU65*AU$6+AW65*AW$6+AY65*AY$6+BA65*BA$6+BC65*BC$6+BE65*BE$6+BG65*BG$6+BI65*BI$6+BK65*BK$6+BM65*BM$6+BO65*BO$6+BQ65*BQ$6+BS65*BS$6+BU65*BU$6+BW65*BW$6+BY65*BY$6+CA65*CA$6+CC65*CC$6+CE65*CE$6+CG65*CG$6</f>
        <v>27280</v>
      </c>
      <c r="CM65" s="23"/>
      <c r="CN65" s="27" t="n">
        <f aca="false">CH65-CK65</f>
        <v>310</v>
      </c>
      <c r="CO65" s="29" t="n">
        <f aca="false">CI65-CL65</f>
        <v>270940</v>
      </c>
    </row>
    <row r="66" customFormat="false" ht="12.75" hidden="false" customHeight="false" outlineLevel="0" collapsed="false">
      <c r="A66" s="15" t="n">
        <v>38625</v>
      </c>
      <c r="B66" s="18" t="n">
        <v>0</v>
      </c>
      <c r="C66" s="19" t="n">
        <v>0</v>
      </c>
      <c r="D66" s="18" t="n">
        <v>0</v>
      </c>
      <c r="E66" s="19" t="n">
        <v>0</v>
      </c>
      <c r="F66" s="18" t="n">
        <v>0</v>
      </c>
      <c r="G66" s="19" t="n">
        <v>0</v>
      </c>
      <c r="H66" s="18" t="n">
        <v>0</v>
      </c>
      <c r="I66" s="19" t="n">
        <v>0</v>
      </c>
      <c r="J66" s="18" t="n">
        <v>0</v>
      </c>
      <c r="K66" s="19" t="n">
        <v>0</v>
      </c>
      <c r="L66" s="18" t="n">
        <v>0</v>
      </c>
      <c r="M66" s="19" t="n">
        <v>0</v>
      </c>
      <c r="N66" s="18" t="n">
        <v>0</v>
      </c>
      <c r="O66" s="19" t="n">
        <v>0</v>
      </c>
      <c r="P66" s="18" t="n">
        <v>60</v>
      </c>
      <c r="Q66" s="19" t="n">
        <v>75300</v>
      </c>
      <c r="R66" s="18" t="n">
        <v>0</v>
      </c>
      <c r="S66" s="19" t="n">
        <v>0</v>
      </c>
      <c r="T66" s="18" t="n">
        <v>600</v>
      </c>
      <c r="U66" s="19" t="n">
        <v>32850</v>
      </c>
      <c r="V66" s="18" t="n">
        <v>300</v>
      </c>
      <c r="W66" s="19" t="n">
        <v>33750</v>
      </c>
      <c r="X66" s="18" t="n">
        <v>30</v>
      </c>
      <c r="Y66" s="19" t="n">
        <v>31200</v>
      </c>
      <c r="Z66" s="18" t="n">
        <v>900</v>
      </c>
      <c r="AA66" s="19" t="n">
        <v>0</v>
      </c>
      <c r="AB66" s="18" t="n">
        <v>0</v>
      </c>
      <c r="AC66" s="19" t="n">
        <v>4650</v>
      </c>
      <c r="AD66" s="18" t="n">
        <v>0</v>
      </c>
      <c r="AE66" s="19" t="n">
        <v>18450</v>
      </c>
      <c r="AF66" s="18" t="n">
        <v>0</v>
      </c>
      <c r="AG66" s="19" t="n">
        <v>600</v>
      </c>
      <c r="AH66" s="18" t="n">
        <v>0</v>
      </c>
      <c r="AI66" s="19" t="n">
        <v>17400</v>
      </c>
      <c r="AJ66" s="18" t="n">
        <v>600</v>
      </c>
      <c r="AK66" s="19" t="n">
        <v>13650</v>
      </c>
      <c r="AL66" s="18" t="n">
        <v>0</v>
      </c>
      <c r="AM66" s="19" t="n">
        <v>7200</v>
      </c>
      <c r="AN66" s="18" t="n">
        <v>90</v>
      </c>
      <c r="AO66" s="19" t="n">
        <v>6900</v>
      </c>
      <c r="AP66" s="18" t="n">
        <v>300</v>
      </c>
      <c r="AQ66" s="19" t="n">
        <v>3150</v>
      </c>
      <c r="AR66" s="18" t="n">
        <v>30</v>
      </c>
      <c r="AS66" s="19" t="n">
        <v>8850</v>
      </c>
      <c r="AT66" s="18" t="n">
        <v>150</v>
      </c>
      <c r="AU66" s="19" t="n">
        <v>5850</v>
      </c>
      <c r="AV66" s="18" t="n">
        <v>0</v>
      </c>
      <c r="AW66" s="19" t="n">
        <v>5400</v>
      </c>
      <c r="AX66" s="18" t="n">
        <v>30</v>
      </c>
      <c r="AY66" s="19" t="n">
        <v>7200</v>
      </c>
      <c r="AZ66" s="18" t="n">
        <v>0</v>
      </c>
      <c r="BA66" s="19" t="n">
        <v>450</v>
      </c>
      <c r="BB66" s="18" t="n">
        <v>0</v>
      </c>
      <c r="BC66" s="19" t="n">
        <v>3900</v>
      </c>
      <c r="BD66" s="18" t="n">
        <v>0</v>
      </c>
      <c r="BE66" s="19" t="n">
        <v>2700</v>
      </c>
      <c r="BF66" s="18" t="n">
        <v>30</v>
      </c>
      <c r="BG66" s="19" t="n">
        <v>2100</v>
      </c>
      <c r="BH66" s="18" t="n">
        <v>0</v>
      </c>
      <c r="BI66" s="19" t="n">
        <v>4800</v>
      </c>
      <c r="BJ66" s="18" t="n">
        <v>0</v>
      </c>
      <c r="BK66" s="19" t="n">
        <v>450</v>
      </c>
      <c r="BL66" s="18" t="n">
        <v>300</v>
      </c>
      <c r="BM66" s="19" t="n">
        <v>0</v>
      </c>
      <c r="BN66" s="18" t="n">
        <v>0</v>
      </c>
      <c r="BO66" s="19" t="n">
        <v>0</v>
      </c>
      <c r="BP66" s="18" t="n">
        <v>30</v>
      </c>
      <c r="BQ66" s="19" t="n">
        <v>4200</v>
      </c>
      <c r="BR66" s="18" t="n">
        <v>0</v>
      </c>
      <c r="BS66" s="19" t="n">
        <v>0</v>
      </c>
      <c r="BT66" s="18" t="n">
        <v>450</v>
      </c>
      <c r="BU66" s="19" t="n">
        <v>0</v>
      </c>
      <c r="BV66" s="18" t="n">
        <v>0</v>
      </c>
      <c r="BW66" s="19" t="n">
        <v>0</v>
      </c>
      <c r="BX66" s="18" t="n">
        <v>0</v>
      </c>
      <c r="BY66" s="19" t="n">
        <v>0</v>
      </c>
      <c r="BZ66" s="18" t="n">
        <v>0</v>
      </c>
      <c r="CA66" s="19" t="n">
        <v>1650</v>
      </c>
      <c r="CB66" s="18" t="n">
        <v>0</v>
      </c>
      <c r="CC66" s="19" t="n">
        <v>0</v>
      </c>
      <c r="CD66" s="18" t="n">
        <v>0</v>
      </c>
      <c r="CE66" s="19" t="n">
        <v>0</v>
      </c>
      <c r="CF66" s="18" t="n">
        <v>0</v>
      </c>
      <c r="CG66" s="20" t="n">
        <v>0</v>
      </c>
      <c r="CH66" s="31" t="n">
        <f aca="false">B66+D66+F66+H66+J66+L66+N66+P66+R66+T66+V66+X66+Z66+AB66+AD66+AF66+AH66+AJ66+AL66+AN66+AP66+AR66+AT66+AV66+AX66+AZ66+BB66+BD66+BF66+BH66+BJ66+BL66+BN66+BP66+BR66+BT66+BV66+BX66+BZ66+CB66+CD66+CF66</f>
        <v>3900</v>
      </c>
      <c r="CI66" s="32" t="n">
        <f aca="false">C66+E66+G66+I66+K66+M66+O66+Q66+S66+U66+W66+Y66+AA66+AC66+AE66+AG66+AI66+AK66+AM66+AO66+AQ66+AS66+AU66+AW66+AY66+BA66+BC66+BE66+BG66+BI66+BK66+BM66+BO66+BQ66+BS66+BU66+BW66+BY66+CA66+CC66+CE66+CG66</f>
        <v>292650</v>
      </c>
      <c r="CJ66" s="23"/>
      <c r="CK66" s="24" t="n">
        <f aca="false">B66*B$6+D66*D$6+F66*F$6+H66*H$6+J66*J$6+L66*L$6+N66*N$6+P66*P$6+R66*R$6+T66*T$6+V66*V$6+X66*X$6+Z66*Z$6+AB66*AB$6+AD66*$AE$6+AF66*AF$6+AH66*AH$6+AJ66*AJ$6+AL66*AL$6+AN66*AN$6+AP66*AP$6+AR66*AR$6+AT66*AT$6+AV66*AV$6+AX66*AX$6+AZ66*AZ$6+BB66*BB$6+BD66*BD$6+BF66*BF$6+BH66*BH$6+BJ66*BJ$6+BL66*BL$6+BN66*BN$6+BP66*BP$6+BR66*BR$6+BT66*BT$6+BV66*BV$6+BX66*BX$6+BZ66*BZ$6+CB66*CB$6+CD66*CD$6+CF66*CF$6</f>
        <v>3600</v>
      </c>
      <c r="CL66" s="25" t="n">
        <f aca="false">C66*C$6+E66*E$6+G66*G$6+I66*I$6+K66*K$6+M66*M$6+O66*O$6+Q66*Q$6+S66*S$6+U66*U$6+W66*W$6+Y66*Y$6+AA66*AA$6+AC66*AC$6+AE66*$AE$6+AG66*AG$6+AI66*AI$6+AK66*AK$6+AM66*AM$6+AO66*AO$6+AQ66*AQ$6+AS66*AS$6+AU66*AU$6+AW66*AW$6+AY66*AY$6+BA66*BA$6+BC66*BC$6+BE66*BE$6+BG66*BG$6+BI66*BI$6+BK66*BK$6+BM66*BM$6+BO66*BO$6+BQ66*BQ$6+BS66*BS$6+BU66*BU$6+BW66*BW$6+BY66*BY$6+CA66*CA$6+CC66*CC$6+CE66*CE$6+CG66*CG$6</f>
        <v>26550</v>
      </c>
      <c r="CM66" s="23"/>
      <c r="CN66" s="27" t="n">
        <f aca="false">CH66-CK66</f>
        <v>300</v>
      </c>
      <c r="CO66" s="29" t="n">
        <f aca="false">CI66-CL66</f>
        <v>266100</v>
      </c>
    </row>
    <row r="67" customFormat="false" ht="12.75" hidden="false" customHeight="false" outlineLevel="0" collapsed="false">
      <c r="A67" s="15" t="n">
        <v>38656</v>
      </c>
      <c r="B67" s="18" t="n">
        <v>0</v>
      </c>
      <c r="C67" s="19" t="n">
        <v>0</v>
      </c>
      <c r="D67" s="18" t="n">
        <v>0</v>
      </c>
      <c r="E67" s="19" t="n">
        <v>0</v>
      </c>
      <c r="F67" s="18" t="n">
        <v>0</v>
      </c>
      <c r="G67" s="19" t="n">
        <v>0</v>
      </c>
      <c r="H67" s="18" t="n">
        <v>0</v>
      </c>
      <c r="I67" s="19" t="n">
        <v>0</v>
      </c>
      <c r="J67" s="18" t="n">
        <v>0</v>
      </c>
      <c r="K67" s="19" t="n">
        <v>0</v>
      </c>
      <c r="L67" s="18" t="n">
        <v>0</v>
      </c>
      <c r="M67" s="19" t="n">
        <v>0</v>
      </c>
      <c r="N67" s="18" t="n">
        <v>0</v>
      </c>
      <c r="O67" s="19" t="n">
        <v>0</v>
      </c>
      <c r="P67" s="18" t="n">
        <v>62</v>
      </c>
      <c r="Q67" s="19" t="n">
        <v>74090</v>
      </c>
      <c r="R67" s="18" t="n">
        <v>0</v>
      </c>
      <c r="S67" s="19" t="n">
        <v>0</v>
      </c>
      <c r="T67" s="18" t="n">
        <v>465</v>
      </c>
      <c r="U67" s="19" t="n">
        <v>32395</v>
      </c>
      <c r="V67" s="18" t="n">
        <v>310</v>
      </c>
      <c r="W67" s="19" t="n">
        <v>33325</v>
      </c>
      <c r="X67" s="18" t="n">
        <v>31</v>
      </c>
      <c r="Y67" s="19" t="n">
        <v>30690</v>
      </c>
      <c r="Z67" s="18" t="n">
        <v>930</v>
      </c>
      <c r="AA67" s="19" t="n">
        <v>0</v>
      </c>
      <c r="AB67" s="18" t="n">
        <v>0</v>
      </c>
      <c r="AC67" s="19" t="n">
        <v>4495</v>
      </c>
      <c r="AD67" s="18" t="n">
        <v>0</v>
      </c>
      <c r="AE67" s="19" t="n">
        <v>17980</v>
      </c>
      <c r="AF67" s="18" t="n">
        <v>0</v>
      </c>
      <c r="AG67" s="19" t="n">
        <v>465</v>
      </c>
      <c r="AH67" s="18" t="n">
        <v>0</v>
      </c>
      <c r="AI67" s="19" t="n">
        <v>16895</v>
      </c>
      <c r="AJ67" s="18" t="n">
        <v>620</v>
      </c>
      <c r="AK67" s="19" t="n">
        <v>13485</v>
      </c>
      <c r="AL67" s="18" t="n">
        <v>0</v>
      </c>
      <c r="AM67" s="19" t="n">
        <v>6975</v>
      </c>
      <c r="AN67" s="18" t="n">
        <v>93</v>
      </c>
      <c r="AO67" s="19" t="n">
        <v>6820</v>
      </c>
      <c r="AP67" s="18" t="n">
        <v>310</v>
      </c>
      <c r="AQ67" s="19" t="n">
        <v>3100</v>
      </c>
      <c r="AR67" s="18" t="n">
        <v>31</v>
      </c>
      <c r="AS67" s="19" t="n">
        <v>8680</v>
      </c>
      <c r="AT67" s="18" t="n">
        <v>155</v>
      </c>
      <c r="AU67" s="19" t="n">
        <v>5735</v>
      </c>
      <c r="AV67" s="18" t="n">
        <v>0</v>
      </c>
      <c r="AW67" s="19" t="n">
        <v>5270</v>
      </c>
      <c r="AX67" s="18" t="n">
        <v>31</v>
      </c>
      <c r="AY67" s="19" t="n">
        <v>7130</v>
      </c>
      <c r="AZ67" s="18" t="n">
        <v>0</v>
      </c>
      <c r="BA67" s="19" t="n">
        <v>465</v>
      </c>
      <c r="BB67" s="18" t="n">
        <v>0</v>
      </c>
      <c r="BC67" s="19" t="n">
        <v>3875</v>
      </c>
      <c r="BD67" s="18" t="n">
        <v>0</v>
      </c>
      <c r="BE67" s="19" t="n">
        <v>2635</v>
      </c>
      <c r="BF67" s="18" t="n">
        <v>31</v>
      </c>
      <c r="BG67" s="19" t="n">
        <v>2015</v>
      </c>
      <c r="BH67" s="18" t="n">
        <v>0</v>
      </c>
      <c r="BI67" s="19" t="n">
        <v>4805</v>
      </c>
      <c r="BJ67" s="18" t="n">
        <v>0</v>
      </c>
      <c r="BK67" s="19" t="n">
        <v>310</v>
      </c>
      <c r="BL67" s="18" t="n">
        <v>310</v>
      </c>
      <c r="BM67" s="19" t="n">
        <v>0</v>
      </c>
      <c r="BN67" s="18" t="n">
        <v>0</v>
      </c>
      <c r="BO67" s="19" t="n">
        <v>0</v>
      </c>
      <c r="BP67" s="18" t="n">
        <v>31</v>
      </c>
      <c r="BQ67" s="19" t="n">
        <v>4030</v>
      </c>
      <c r="BR67" s="18" t="n">
        <v>0</v>
      </c>
      <c r="BS67" s="19" t="n">
        <v>0</v>
      </c>
      <c r="BT67" s="18" t="n">
        <v>465</v>
      </c>
      <c r="BU67" s="19" t="n">
        <v>0</v>
      </c>
      <c r="BV67" s="18" t="n">
        <v>0</v>
      </c>
      <c r="BW67" s="19" t="n">
        <v>0</v>
      </c>
      <c r="BX67" s="18" t="n">
        <v>0</v>
      </c>
      <c r="BY67" s="19" t="n">
        <v>0</v>
      </c>
      <c r="BZ67" s="18" t="n">
        <v>0</v>
      </c>
      <c r="CA67" s="19" t="n">
        <v>1705</v>
      </c>
      <c r="CB67" s="18" t="n">
        <v>0</v>
      </c>
      <c r="CC67" s="19" t="n">
        <v>0</v>
      </c>
      <c r="CD67" s="18" t="n">
        <v>0</v>
      </c>
      <c r="CE67" s="19" t="n">
        <v>0</v>
      </c>
      <c r="CF67" s="18" t="n">
        <v>0</v>
      </c>
      <c r="CG67" s="20" t="n">
        <v>0</v>
      </c>
      <c r="CH67" s="31" t="n">
        <f aca="false">B67+D67+F67+H67+J67+L67+N67+P67+R67+T67+V67+X67+Z67+AB67+AD67+AF67+AH67+AJ67+AL67+AN67+AP67+AR67+AT67+AV67+AX67+AZ67+BB67+BD67+BF67+BH67+BJ67+BL67+BN67+BP67+BR67+BT67+BV67+BX67+BZ67+CB67+CD67+CF67</f>
        <v>3875</v>
      </c>
      <c r="CI67" s="32" t="n">
        <f aca="false">C67+E67+G67+I67+K67+M67+O67+Q67+S67+U67+W67+Y67+AA67+AC67+AE67+AG67+AI67+AK67+AM67+AO67+AQ67+AS67+AU67+AW67+AY67+BA67+BC67+BE67+BG67+BI67+BK67+BM67+BO67+BQ67+BS67+BU67+BW67+BY67+CA67+CC67+CE67+CG67</f>
        <v>287370</v>
      </c>
      <c r="CJ67" s="23"/>
      <c r="CK67" s="24" t="n">
        <f aca="false">B67*B$6+D67*D$6+F67*F$6+H67*H$6+J67*J$6+L67*L$6+N67*N$6+P67*P$6+R67*R$6+T67*T$6+V67*V$6+X67*X$6+Z67*Z$6+AB67*AB$6+AD67*$AE$6+AF67*AF$6+AH67*AH$6+AJ67*AJ$6+AL67*AL$6+AN67*AN$6+AP67*AP$6+AR67*AR$6+AT67*AT$6+AV67*AV$6+AX67*AX$6+AZ67*AZ$6+BB67*BB$6+BD67*BD$6+BF67*BF$6+BH67*BH$6+BJ67*BJ$6+BL67*BL$6+BN67*BN$6+BP67*BP$6+BR67*BR$6+BT67*BT$6+BV67*BV$6+BX67*BX$6+BZ67*BZ$6+CB67*CB$6+CD67*CD$6+CF67*CF$6</f>
        <v>3565</v>
      </c>
      <c r="CL67" s="25" t="n">
        <f aca="false">C67*C$6+E67*E$6+G67*G$6+I67*I$6+K67*K$6+M67*M$6+O67*O$6+Q67*Q$6+S67*S$6+U67*U$6+W67*W$6+Y67*Y$6+AA67*AA$6+AC67*AC$6+AE67*$AE$6+AG67*AG$6+AI67*AI$6+AK67*AK$6+AM67*AM$6+AO67*AO$6+AQ67*AQ$6+AS67*AS$6+AU67*AU$6+AW67*AW$6+AY67*AY$6+BA67*BA$6+BC67*BC$6+BE67*BE$6+BG67*BG$6+BI67*BI$6+BK67*BK$6+BM67*BM$6+BO67*BO$6+BQ67*BQ$6+BS67*BS$6+BU67*BU$6+BW67*BW$6+BY67*BY$6+CA67*CA$6+CC67*CC$6+CE67*CE$6+CG67*CG$6</f>
        <v>25730</v>
      </c>
      <c r="CM67" s="23"/>
      <c r="CN67" s="27" t="n">
        <f aca="false">CH67-CK67</f>
        <v>310</v>
      </c>
      <c r="CO67" s="29" t="n">
        <f aca="false">CI67-CL67</f>
        <v>261640</v>
      </c>
    </row>
    <row r="68" customFormat="false" ht="12.75" hidden="false" customHeight="false" outlineLevel="0" collapsed="false">
      <c r="A68" s="15" t="n">
        <v>38686</v>
      </c>
      <c r="B68" s="18" t="n">
        <v>0</v>
      </c>
      <c r="C68" s="19" t="n">
        <v>0</v>
      </c>
      <c r="D68" s="18" t="n">
        <v>0</v>
      </c>
      <c r="E68" s="19" t="n">
        <v>0</v>
      </c>
      <c r="F68" s="18" t="n">
        <v>0</v>
      </c>
      <c r="G68" s="19" t="n">
        <v>0</v>
      </c>
      <c r="H68" s="18" t="n">
        <v>0</v>
      </c>
      <c r="I68" s="19" t="n">
        <v>0</v>
      </c>
      <c r="J68" s="18" t="n">
        <v>0</v>
      </c>
      <c r="K68" s="19" t="n">
        <v>0</v>
      </c>
      <c r="L68" s="18" t="n">
        <v>0</v>
      </c>
      <c r="M68" s="19" t="n">
        <v>0</v>
      </c>
      <c r="N68" s="18" t="n">
        <v>0</v>
      </c>
      <c r="O68" s="19" t="n">
        <v>0</v>
      </c>
      <c r="P68" s="18" t="n">
        <v>60</v>
      </c>
      <c r="Q68" s="19" t="n">
        <v>73050</v>
      </c>
      <c r="R68" s="18" t="n">
        <v>0</v>
      </c>
      <c r="S68" s="19" t="n">
        <v>0</v>
      </c>
      <c r="T68" s="18" t="n">
        <v>600</v>
      </c>
      <c r="U68" s="19" t="n">
        <v>31950</v>
      </c>
      <c r="V68" s="18" t="n">
        <v>300</v>
      </c>
      <c r="W68" s="19" t="n">
        <v>33000</v>
      </c>
      <c r="X68" s="18" t="n">
        <v>30</v>
      </c>
      <c r="Y68" s="19" t="n">
        <v>30150</v>
      </c>
      <c r="Z68" s="18" t="n">
        <v>900</v>
      </c>
      <c r="AA68" s="19" t="n">
        <v>0</v>
      </c>
      <c r="AB68" s="18" t="n">
        <v>0</v>
      </c>
      <c r="AC68" s="19" t="n">
        <v>4200</v>
      </c>
      <c r="AD68" s="18" t="n">
        <v>0</v>
      </c>
      <c r="AE68" s="19" t="n">
        <v>17550</v>
      </c>
      <c r="AF68" s="18" t="n">
        <v>0</v>
      </c>
      <c r="AG68" s="19" t="n">
        <v>450</v>
      </c>
      <c r="AH68" s="18" t="n">
        <v>0</v>
      </c>
      <c r="AI68" s="19" t="n">
        <v>16350</v>
      </c>
      <c r="AJ68" s="18" t="n">
        <v>600</v>
      </c>
      <c r="AK68" s="19" t="n">
        <v>13200</v>
      </c>
      <c r="AL68" s="18" t="n">
        <v>0</v>
      </c>
      <c r="AM68" s="19" t="n">
        <v>6750</v>
      </c>
      <c r="AN68" s="18" t="n">
        <v>60</v>
      </c>
      <c r="AO68" s="19" t="n">
        <v>6600</v>
      </c>
      <c r="AP68" s="18" t="n">
        <v>300</v>
      </c>
      <c r="AQ68" s="19" t="n">
        <v>3000</v>
      </c>
      <c r="AR68" s="18" t="n">
        <v>30</v>
      </c>
      <c r="AS68" s="19" t="n">
        <v>8400</v>
      </c>
      <c r="AT68" s="18" t="n">
        <v>150</v>
      </c>
      <c r="AU68" s="19" t="n">
        <v>5550</v>
      </c>
      <c r="AV68" s="18" t="n">
        <v>0</v>
      </c>
      <c r="AW68" s="19" t="n">
        <v>5100</v>
      </c>
      <c r="AX68" s="18" t="n">
        <v>30</v>
      </c>
      <c r="AY68" s="19" t="n">
        <v>6900</v>
      </c>
      <c r="AZ68" s="18" t="n">
        <v>0</v>
      </c>
      <c r="BA68" s="19" t="n">
        <v>450</v>
      </c>
      <c r="BB68" s="18" t="n">
        <v>0</v>
      </c>
      <c r="BC68" s="19" t="n">
        <v>3750</v>
      </c>
      <c r="BD68" s="18" t="n">
        <v>0</v>
      </c>
      <c r="BE68" s="19" t="n">
        <v>2550</v>
      </c>
      <c r="BF68" s="18" t="n">
        <v>30</v>
      </c>
      <c r="BG68" s="19" t="n">
        <v>1950</v>
      </c>
      <c r="BH68" s="18" t="n">
        <v>0</v>
      </c>
      <c r="BI68" s="19" t="n">
        <v>4650</v>
      </c>
      <c r="BJ68" s="18" t="n">
        <v>0</v>
      </c>
      <c r="BK68" s="19" t="n">
        <v>300</v>
      </c>
      <c r="BL68" s="18" t="n">
        <v>300</v>
      </c>
      <c r="BM68" s="19" t="n">
        <v>0</v>
      </c>
      <c r="BN68" s="18" t="n">
        <v>0</v>
      </c>
      <c r="BO68" s="19" t="n">
        <v>0</v>
      </c>
      <c r="BP68" s="18" t="n">
        <v>30</v>
      </c>
      <c r="BQ68" s="19" t="n">
        <v>4050</v>
      </c>
      <c r="BR68" s="18" t="n">
        <v>0</v>
      </c>
      <c r="BS68" s="19" t="n">
        <v>0</v>
      </c>
      <c r="BT68" s="18" t="n">
        <v>450</v>
      </c>
      <c r="BU68" s="19" t="n">
        <v>0</v>
      </c>
      <c r="BV68" s="18" t="n">
        <v>0</v>
      </c>
      <c r="BW68" s="19" t="n">
        <v>0</v>
      </c>
      <c r="BX68" s="18" t="n">
        <v>0</v>
      </c>
      <c r="BY68" s="19" t="n">
        <v>0</v>
      </c>
      <c r="BZ68" s="18" t="n">
        <v>0</v>
      </c>
      <c r="CA68" s="19" t="n">
        <v>1650</v>
      </c>
      <c r="CB68" s="18" t="n">
        <v>0</v>
      </c>
      <c r="CC68" s="19" t="n">
        <v>0</v>
      </c>
      <c r="CD68" s="18" t="n">
        <v>0</v>
      </c>
      <c r="CE68" s="19" t="n">
        <v>0</v>
      </c>
      <c r="CF68" s="18" t="n">
        <v>0</v>
      </c>
      <c r="CG68" s="20" t="n">
        <v>0</v>
      </c>
      <c r="CH68" s="31" t="n">
        <f aca="false">B68+D68+F68+H68+J68+L68+N68+P68+R68+T68+V68+X68+Z68+AB68+AD68+AF68+AH68+AJ68+AL68+AN68+AP68+AR68+AT68+AV68+AX68+AZ68+BB68+BD68+BF68+BH68+BJ68+BL68+BN68+BP68+BR68+BT68+BV68+BX68+BZ68+CB68+CD68+CF68</f>
        <v>3870</v>
      </c>
      <c r="CI68" s="32" t="n">
        <f aca="false">C68+E68+G68+I68+K68+M68+O68+Q68+S68+U68+W68+Y68+AA68+AC68+AE68+AG68+AI68+AK68+AM68+AO68+AQ68+AS68+AU68+AW68+AY68+BA68+BC68+BE68+BG68+BI68+BK68+BM68+BO68+BQ68+BS68+BU68+BW68+BY68+CA68+CC68+CE68+CG68</f>
        <v>281550</v>
      </c>
      <c r="CJ68" s="23"/>
      <c r="CK68" s="24" t="n">
        <f aca="false">B68*B$6+D68*D$6+F68*F$6+H68*H$6+J68*J$6+L68*L$6+N68*N$6+P68*P$6+R68*R$6+T68*T$6+V68*V$6+X68*X$6+Z68*Z$6+AB68*AB$6+AD68*$AE$6+AF68*AF$6+AH68*AH$6+AJ68*AJ$6+AL68*AL$6+AN68*AN$6+AP68*AP$6+AR68*AR$6+AT68*AT$6+AV68*AV$6+AX68*AX$6+AZ68*AZ$6+BB68*BB$6+BD68*BD$6+BF68*BF$6+BH68*BH$6+BJ68*BJ$6+BL68*BL$6+BN68*BN$6+BP68*BP$6+BR68*BR$6+BT68*BT$6+BV68*BV$6+BX68*BX$6+BZ68*BZ$6+CB68*CB$6+CD68*CD$6+CF68*CF$6</f>
        <v>3570</v>
      </c>
      <c r="CL68" s="25" t="n">
        <f aca="false">C68*C$6+E68*E$6+G68*G$6+I68*I$6+K68*K$6+M68*M$6+O68*O$6+Q68*Q$6+S68*S$6+U68*U$6+W68*W$6+Y68*Y$6+AA68*AA$6+AC68*AC$6+AE68*$AE$6+AG68*AG$6+AI68*AI$6+AK68*AK$6+AM68*AM$6+AO68*AO$6+AQ68*AQ$6+AS68*AS$6+AU68*AU$6+AW68*AW$6+AY68*AY$6+BA68*BA$6+BC68*BC$6+BE68*BE$6+BG68*BG$6+BI68*BI$6+BK68*BK$6+BM68*BM$6+BO68*BO$6+BQ68*BQ$6+BS68*BS$6+BU68*BU$6+BW68*BW$6+BY68*BY$6+CA68*CA$6+CC68*CC$6+CE68*CE$6+CG68*CG$6</f>
        <v>25050</v>
      </c>
      <c r="CM68" s="23"/>
      <c r="CN68" s="27" t="n">
        <f aca="false">CH68-CK68</f>
        <v>300</v>
      </c>
      <c r="CO68" s="29" t="n">
        <f aca="false">CI68-CL68</f>
        <v>256500</v>
      </c>
    </row>
    <row r="69" customFormat="false" ht="12.75" hidden="false" customHeight="false" outlineLevel="0" collapsed="false">
      <c r="A69" s="15" t="n">
        <v>38717</v>
      </c>
      <c r="B69" s="18" t="n">
        <v>0</v>
      </c>
      <c r="C69" s="19" t="n">
        <v>0</v>
      </c>
      <c r="D69" s="18" t="n">
        <v>0</v>
      </c>
      <c r="E69" s="19" t="n">
        <v>0</v>
      </c>
      <c r="F69" s="18" t="n">
        <v>0</v>
      </c>
      <c r="G69" s="19" t="n">
        <v>0</v>
      </c>
      <c r="H69" s="18" t="n">
        <v>0</v>
      </c>
      <c r="I69" s="19" t="n">
        <v>0</v>
      </c>
      <c r="J69" s="18" t="n">
        <v>0</v>
      </c>
      <c r="K69" s="19" t="n">
        <v>0</v>
      </c>
      <c r="L69" s="18" t="n">
        <v>0</v>
      </c>
      <c r="M69" s="19" t="n">
        <v>0</v>
      </c>
      <c r="N69" s="18" t="n">
        <v>0</v>
      </c>
      <c r="O69" s="19" t="n">
        <v>0</v>
      </c>
      <c r="P69" s="18" t="n">
        <v>62</v>
      </c>
      <c r="Q69" s="19" t="n">
        <v>71920</v>
      </c>
      <c r="R69" s="18" t="n">
        <v>0</v>
      </c>
      <c r="S69" s="19" t="n">
        <v>0</v>
      </c>
      <c r="T69" s="18" t="n">
        <v>465</v>
      </c>
      <c r="U69" s="19" t="n">
        <v>31465</v>
      </c>
      <c r="V69" s="18" t="n">
        <v>310</v>
      </c>
      <c r="W69" s="19" t="n">
        <v>32550</v>
      </c>
      <c r="X69" s="18" t="n">
        <v>31</v>
      </c>
      <c r="Y69" s="19" t="n">
        <v>29605</v>
      </c>
      <c r="Z69" s="18" t="n">
        <v>775</v>
      </c>
      <c r="AA69" s="19" t="n">
        <v>0</v>
      </c>
      <c r="AB69" s="18" t="n">
        <v>0</v>
      </c>
      <c r="AC69" s="19" t="n">
        <v>4030</v>
      </c>
      <c r="AD69" s="18" t="n">
        <v>0</v>
      </c>
      <c r="AE69" s="19" t="n">
        <v>17050</v>
      </c>
      <c r="AF69" s="18" t="n">
        <v>0</v>
      </c>
      <c r="AG69" s="19" t="n">
        <v>465</v>
      </c>
      <c r="AH69" s="18" t="n">
        <v>0</v>
      </c>
      <c r="AI69" s="19" t="n">
        <v>15810</v>
      </c>
      <c r="AJ69" s="18" t="n">
        <v>620</v>
      </c>
      <c r="AK69" s="19" t="n">
        <v>13020</v>
      </c>
      <c r="AL69" s="18" t="n">
        <v>0</v>
      </c>
      <c r="AM69" s="19" t="n">
        <v>6510</v>
      </c>
      <c r="AN69" s="18" t="n">
        <v>62</v>
      </c>
      <c r="AO69" s="19" t="n">
        <v>6355</v>
      </c>
      <c r="AP69" s="18" t="n">
        <v>155</v>
      </c>
      <c r="AQ69" s="19" t="n">
        <v>2790</v>
      </c>
      <c r="AR69" s="18" t="n">
        <v>31</v>
      </c>
      <c r="AS69" s="19" t="n">
        <v>8215</v>
      </c>
      <c r="AT69" s="18" t="n">
        <v>155</v>
      </c>
      <c r="AU69" s="19" t="n">
        <v>5425</v>
      </c>
      <c r="AV69" s="18" t="n">
        <v>0</v>
      </c>
      <c r="AW69" s="19" t="n">
        <v>4960</v>
      </c>
      <c r="AX69" s="18" t="n">
        <v>31</v>
      </c>
      <c r="AY69" s="19" t="n">
        <v>6820</v>
      </c>
      <c r="AZ69" s="18" t="n">
        <v>0</v>
      </c>
      <c r="BA69" s="19" t="n">
        <v>465</v>
      </c>
      <c r="BB69" s="18" t="n">
        <v>0</v>
      </c>
      <c r="BC69" s="19" t="n">
        <v>3565</v>
      </c>
      <c r="BD69" s="18" t="n">
        <v>0</v>
      </c>
      <c r="BE69" s="19" t="n">
        <v>2480</v>
      </c>
      <c r="BF69" s="18" t="n">
        <v>31</v>
      </c>
      <c r="BG69" s="19" t="n">
        <v>1860</v>
      </c>
      <c r="BH69" s="18" t="n">
        <v>0</v>
      </c>
      <c r="BI69" s="19" t="n">
        <v>4650</v>
      </c>
      <c r="BJ69" s="18" t="n">
        <v>0</v>
      </c>
      <c r="BK69" s="19" t="n">
        <v>310</v>
      </c>
      <c r="BL69" s="18" t="n">
        <v>310</v>
      </c>
      <c r="BM69" s="19" t="n">
        <v>0</v>
      </c>
      <c r="BN69" s="18" t="n">
        <v>0</v>
      </c>
      <c r="BO69" s="19" t="n">
        <v>0</v>
      </c>
      <c r="BP69" s="18" t="n">
        <v>31</v>
      </c>
      <c r="BQ69" s="19" t="n">
        <v>4030</v>
      </c>
      <c r="BR69" s="18" t="n">
        <v>0</v>
      </c>
      <c r="BS69" s="19" t="n">
        <v>0</v>
      </c>
      <c r="BT69" s="18" t="n">
        <v>465</v>
      </c>
      <c r="BU69" s="19" t="n">
        <v>0</v>
      </c>
      <c r="BV69" s="18" t="n">
        <v>0</v>
      </c>
      <c r="BW69" s="19" t="n">
        <v>0</v>
      </c>
      <c r="BX69" s="18" t="n">
        <v>0</v>
      </c>
      <c r="BY69" s="19" t="n">
        <v>0</v>
      </c>
      <c r="BZ69" s="18" t="n">
        <v>0</v>
      </c>
      <c r="CA69" s="19" t="n">
        <v>1705</v>
      </c>
      <c r="CB69" s="18" t="n">
        <v>0</v>
      </c>
      <c r="CC69" s="19" t="n">
        <v>0</v>
      </c>
      <c r="CD69" s="18" t="n">
        <v>0</v>
      </c>
      <c r="CE69" s="19" t="n">
        <v>0</v>
      </c>
      <c r="CF69" s="18" t="n">
        <v>0</v>
      </c>
      <c r="CG69" s="20" t="n">
        <v>0</v>
      </c>
      <c r="CH69" s="31" t="n">
        <f aca="false">B69+D69+F69+H69+J69+L69+N69+P69+R69+T69+V69+X69+Z69+AB69+AD69+AF69+AH69+AJ69+AL69+AN69+AP69+AR69+AT69+AV69+AX69+AZ69+BB69+BD69+BF69+BH69+BJ69+BL69+BN69+BP69+BR69+BT69+BV69+BX69+BZ69+CB69+CD69+CF69</f>
        <v>3534</v>
      </c>
      <c r="CI69" s="32" t="n">
        <f aca="false">C69+E69+G69+I69+K69+M69+O69+Q69+S69+U69+W69+Y69+AA69+AC69+AE69+AG69+AI69+AK69+AM69+AO69+AQ69+AS69+AU69+AW69+AY69+BA69+BC69+BE69+BG69+BI69+BK69+BM69+BO69+BQ69+BS69+BU69+BW69+BY69+CA69+CC69+CE69+CG69</f>
        <v>276055</v>
      </c>
      <c r="CJ69" s="23"/>
      <c r="CK69" s="24" t="n">
        <f aca="false">B69*B$6+D69*D$6+F69*F$6+H69*H$6+J69*J$6+L69*L$6+N69*N$6+P69*P$6+R69*R$6+T69*T$6+V69*V$6+X69*X$6+Z69*Z$6+AB69*AB$6+AD69*$AE$6+AF69*AF$6+AH69*AH$6+AJ69*AJ$6+AL69*AL$6+AN69*AN$6+AP69*AP$6+AR69*AR$6+AT69*AT$6+AV69*AV$6+AX69*AX$6+AZ69*AZ$6+BB69*BB$6+BD69*BD$6+BF69*BF$6+BH69*BH$6+BJ69*BJ$6+BL69*BL$6+BN69*BN$6+BP69*BP$6+BR69*BR$6+BT69*BT$6+BV69*BV$6+BX69*BX$6+BZ69*BZ$6+CB69*CB$6+CD69*CD$6+CF69*CF$6</f>
        <v>3379</v>
      </c>
      <c r="CL69" s="25" t="n">
        <f aca="false">C69*C$6+E69*E$6+G69*G$6+I69*I$6+K69*K$6+M69*M$6+O69*O$6+Q69*Q$6+S69*S$6+U69*U$6+W69*W$6+Y69*Y$6+AA69*AA$6+AC69*AC$6+AE69*$AE$6+AG69*AG$6+AI69*AI$6+AK69*AK$6+AM69*AM$6+AO69*AO$6+AQ69*AQ$6+AS69*AS$6+AU69*AU$6+AW69*AW$6+AY69*AY$6+BA69*BA$6+BC69*BC$6+BE69*BE$6+BG69*BG$6+BI69*BI$6+BK69*BK$6+BM69*BM$6+BO69*BO$6+BQ69*BQ$6+BS69*BS$6+BU69*BU$6+BW69*BW$6+BY69*BY$6+CA69*CA$6+CC69*CC$6+CE69*CE$6+CG69*CG$6</f>
        <v>24335</v>
      </c>
      <c r="CM69" s="23"/>
      <c r="CN69" s="27" t="n">
        <f aca="false">CH69-CK69</f>
        <v>155</v>
      </c>
      <c r="CO69" s="29" t="n">
        <f aca="false">CI69-CL69</f>
        <v>251720</v>
      </c>
    </row>
    <row r="70" customFormat="false" ht="13.5" hidden="false" customHeight="false" outlineLevel="0" collapsed="false">
      <c r="A70" s="15" t="n">
        <v>38748</v>
      </c>
      <c r="B70" s="34" t="n">
        <v>0</v>
      </c>
      <c r="C70" s="35" t="n">
        <v>0</v>
      </c>
      <c r="D70" s="18" t="n">
        <v>0</v>
      </c>
      <c r="E70" s="19" t="n">
        <v>0</v>
      </c>
      <c r="F70" s="34" t="n">
        <v>0</v>
      </c>
      <c r="G70" s="35" t="n">
        <v>0</v>
      </c>
      <c r="H70" s="34" t="n">
        <v>0</v>
      </c>
      <c r="I70" s="35" t="n">
        <v>0</v>
      </c>
      <c r="J70" s="34" t="n">
        <v>0</v>
      </c>
      <c r="K70" s="35" t="n">
        <v>0</v>
      </c>
      <c r="L70" s="34" t="n">
        <v>0</v>
      </c>
      <c r="M70" s="35" t="n">
        <v>0</v>
      </c>
      <c r="N70" s="34" t="n">
        <v>0</v>
      </c>
      <c r="O70" s="35" t="n">
        <v>0</v>
      </c>
      <c r="P70" s="18" t="n">
        <v>62</v>
      </c>
      <c r="Q70" s="19" t="n">
        <v>70835</v>
      </c>
      <c r="R70" s="18" t="n">
        <v>0</v>
      </c>
      <c r="S70" s="19" t="n">
        <v>0</v>
      </c>
      <c r="T70" s="18" t="n">
        <v>465</v>
      </c>
      <c r="U70" s="19" t="n">
        <v>31000</v>
      </c>
      <c r="V70" s="18" t="n">
        <v>310</v>
      </c>
      <c r="W70" s="19" t="n">
        <v>32085</v>
      </c>
      <c r="X70" s="18" t="n">
        <v>31</v>
      </c>
      <c r="Y70" s="19" t="n">
        <v>29140</v>
      </c>
      <c r="Z70" s="18" t="n">
        <v>775</v>
      </c>
      <c r="AA70" s="19" t="n">
        <v>0</v>
      </c>
      <c r="AB70" s="18" t="n">
        <v>0</v>
      </c>
      <c r="AC70" s="19" t="n">
        <v>3875</v>
      </c>
      <c r="AD70" s="18" t="n">
        <v>0</v>
      </c>
      <c r="AE70" s="19" t="n">
        <v>16585</v>
      </c>
      <c r="AF70" s="18" t="n">
        <v>0</v>
      </c>
      <c r="AG70" s="19" t="n">
        <v>465</v>
      </c>
      <c r="AH70" s="18" t="n">
        <v>0</v>
      </c>
      <c r="AI70" s="19" t="n">
        <v>15345</v>
      </c>
      <c r="AJ70" s="18" t="n">
        <v>620</v>
      </c>
      <c r="AK70" s="19" t="n">
        <v>12865</v>
      </c>
      <c r="AL70" s="18" t="n">
        <v>0</v>
      </c>
      <c r="AM70" s="19" t="n">
        <v>6355</v>
      </c>
      <c r="AN70" s="18" t="n">
        <v>62</v>
      </c>
      <c r="AO70" s="19" t="n">
        <v>6200</v>
      </c>
      <c r="AP70" s="18" t="n">
        <v>155</v>
      </c>
      <c r="AQ70" s="19" t="n">
        <v>2790</v>
      </c>
      <c r="AR70" s="18" t="n">
        <v>31</v>
      </c>
      <c r="AS70" s="19" t="n">
        <v>8060</v>
      </c>
      <c r="AT70" s="18" t="n">
        <v>155</v>
      </c>
      <c r="AU70" s="19" t="n">
        <v>5270</v>
      </c>
      <c r="AV70" s="18" t="n">
        <v>0</v>
      </c>
      <c r="AW70" s="19" t="n">
        <v>4805</v>
      </c>
      <c r="AX70" s="18" t="n">
        <v>31</v>
      </c>
      <c r="AY70" s="19" t="n">
        <v>6665</v>
      </c>
      <c r="AZ70" s="18" t="n">
        <v>0</v>
      </c>
      <c r="BA70" s="19" t="n">
        <v>465</v>
      </c>
      <c r="BB70" s="18" t="n">
        <v>0</v>
      </c>
      <c r="BC70" s="19" t="n">
        <v>3565</v>
      </c>
      <c r="BD70" s="18" t="n">
        <v>0</v>
      </c>
      <c r="BE70" s="19" t="n">
        <v>2325</v>
      </c>
      <c r="BF70" s="18" t="n">
        <v>31</v>
      </c>
      <c r="BG70" s="19" t="n">
        <v>1860</v>
      </c>
      <c r="BH70" s="18" t="n">
        <v>0</v>
      </c>
      <c r="BI70" s="19" t="n">
        <v>4495</v>
      </c>
      <c r="BJ70" s="18" t="n">
        <v>0</v>
      </c>
      <c r="BK70" s="19" t="n">
        <v>310</v>
      </c>
      <c r="BL70" s="18" t="n">
        <v>310</v>
      </c>
      <c r="BM70" s="19" t="n">
        <v>0</v>
      </c>
      <c r="BN70" s="18" t="n">
        <v>0</v>
      </c>
      <c r="BO70" s="19" t="n">
        <v>0</v>
      </c>
      <c r="BP70" s="18" t="n">
        <v>0</v>
      </c>
      <c r="BQ70" s="19" t="n">
        <v>3875</v>
      </c>
      <c r="BR70" s="18" t="n">
        <v>0</v>
      </c>
      <c r="BS70" s="19" t="n">
        <v>0</v>
      </c>
      <c r="BT70" s="18" t="n">
        <v>465</v>
      </c>
      <c r="BU70" s="19" t="n">
        <v>0</v>
      </c>
      <c r="BV70" s="18" t="n">
        <v>0</v>
      </c>
      <c r="BW70" s="19" t="n">
        <v>0</v>
      </c>
      <c r="BX70" s="18" t="n">
        <v>0</v>
      </c>
      <c r="BY70" s="19" t="n">
        <v>0</v>
      </c>
      <c r="BZ70" s="18" t="n">
        <v>0</v>
      </c>
      <c r="CA70" s="19" t="n">
        <v>1705</v>
      </c>
      <c r="CB70" s="18" t="n">
        <v>0</v>
      </c>
      <c r="CC70" s="19" t="n">
        <v>0</v>
      </c>
      <c r="CD70" s="18" t="n">
        <v>0</v>
      </c>
      <c r="CE70" s="19" t="n">
        <v>0</v>
      </c>
      <c r="CF70" s="18" t="n">
        <v>0</v>
      </c>
      <c r="CG70" s="20" t="n">
        <v>0</v>
      </c>
      <c r="CH70" s="36" t="n">
        <f aca="false">B70+D70+F70+H70+J70+L70+N70+P70+R70+T70+V70+X70+Z70+AB70+AD70+AF70+AH70+AJ70+AL70+AN70+AP70+AR70+AT70+AV70+AX70+AZ70+BB70+BD70+BF70+BH70+BJ70+BL70+BN70+BP70+BR70+BT70+BV70+BX70+BZ70+CB70+CD70+CF70</f>
        <v>3503</v>
      </c>
      <c r="CI70" s="37" t="n">
        <f aca="false">C70+E70+G70+I70+K70+M70+O70+Q70+S70+U70+W70+Y70+AA70+AC70+AE70+AG70+AI70+AK70+AM70+AO70+AQ70+AS70+AU70+AW70+AY70+BA70+BC70+BE70+BG70+BI70+BK70+BM70+BO70+BQ70+BS70+BU70+BW70+BY70+CA70+CC70+CE70+CG70</f>
        <v>270940</v>
      </c>
      <c r="CJ70" s="23"/>
      <c r="CK70" s="38" t="n">
        <f aca="false">B70*B$6+D70*D$6+F70*F$6+H70*H$6+J70*J$6+L70*L$6+N70*N$6+P70*P$6+R70*R$6+T70*T$6+V70*V$6+X70*X$6+Z70*Z$6+AB70*AB$6+AD70*$AE$6+AF70*AF$6+AH70*AH$6+AJ70*AJ$6+AL70*AL$6+AN70*AN$6+AP70*AP$6+AR70*AR$6+AT70*AT$6+AV70*AV$6+AX70*AX$6+AZ70*AZ$6+BB70*BB$6+BD70*BD$6+BF70*BF$6+BH70*BH$6+BJ70*BJ$6+BL70*BL$6+BN70*BN$6+BP70*BP$6+BR70*BR$6+BT70*BT$6+BV70*BV$6+BX70*BX$6+BZ70*BZ$6+CB70*CB$6+CD70*CD$6+CF70*CF$6</f>
        <v>3348</v>
      </c>
      <c r="CL70" s="39" t="n">
        <f aca="false">C70*C$6+E70*E$6+G70*G$6+I70*I$6+K70*K$6+M70*M$6+O70*O$6+Q70*Q$6+S70*S$6+U70*U$6+W70*W$6+Y70*Y$6+AA70*AA$6+AC70*AC$6+AE70*$AE$6+AG70*AG$6+AI70*AI$6+AK70*AK$6+AM70*AM$6+AO70*AO$6+AQ70*AQ$6+AS70*AS$6+AU70*AU$6+AW70*AW$6+AY70*AY$6+BA70*BA$6+BC70*BC$6+BE70*BE$6+BG70*BG$6+BI70*BI$6+BK70*BK$6+BM70*BM$6+BO70*BO$6+BQ70*BQ$6+BS70*BS$6+BU70*BU$6+BW70*BW$6+BY70*BY$6+CA70*CA$6+CC70*CC$6+CE70*CE$6+CG70*CG$6</f>
        <v>23715</v>
      </c>
      <c r="CM70" s="23"/>
      <c r="CN70" s="40" t="n">
        <f aca="false">CH70-CK70</f>
        <v>155</v>
      </c>
      <c r="CO70" s="41" t="n">
        <f aca="false">CI70-CL70</f>
        <v>247225</v>
      </c>
    </row>
    <row r="71" customFormat="false" ht="13.5" hidden="false" customHeight="false" outlineLevel="0" collapsed="false">
      <c r="A71" s="42" t="s">
        <v>45</v>
      </c>
      <c r="B71" s="43" t="n">
        <v>0</v>
      </c>
      <c r="C71" s="44" t="n">
        <v>567265</v>
      </c>
      <c r="D71" s="45" t="n">
        <v>0</v>
      </c>
      <c r="E71" s="46" t="n">
        <v>14160</v>
      </c>
      <c r="F71" s="43" t="n">
        <v>0</v>
      </c>
      <c r="G71" s="44" t="n">
        <v>770580</v>
      </c>
      <c r="H71" s="45" t="n">
        <v>0</v>
      </c>
      <c r="I71" s="46" t="n">
        <v>370280</v>
      </c>
      <c r="J71" s="43" t="n">
        <v>0</v>
      </c>
      <c r="K71" s="44" t="n">
        <v>1388340</v>
      </c>
      <c r="L71" s="45" t="n">
        <v>0</v>
      </c>
      <c r="M71" s="46" t="n">
        <v>887940</v>
      </c>
      <c r="N71" s="43" t="n">
        <v>0</v>
      </c>
      <c r="O71" s="44" t="n">
        <v>1460280</v>
      </c>
      <c r="P71" s="45" t="n">
        <v>3985</v>
      </c>
      <c r="Q71" s="46" t="n">
        <v>6875510</v>
      </c>
      <c r="R71" s="45" t="n">
        <v>0</v>
      </c>
      <c r="S71" s="46" t="n">
        <v>2637675</v>
      </c>
      <c r="T71" s="45" t="n">
        <v>42820</v>
      </c>
      <c r="U71" s="46" t="n">
        <v>2984155</v>
      </c>
      <c r="V71" s="45" t="n">
        <v>27050</v>
      </c>
      <c r="W71" s="46" t="n">
        <v>2860560</v>
      </c>
      <c r="X71" s="45" t="n">
        <v>2343</v>
      </c>
      <c r="Y71" s="46" t="n">
        <v>2964300</v>
      </c>
      <c r="Z71" s="45" t="n">
        <v>420680</v>
      </c>
      <c r="AA71" s="46" t="n">
        <v>35250</v>
      </c>
      <c r="AB71" s="45" t="n">
        <v>5639</v>
      </c>
      <c r="AC71" s="46" t="n">
        <v>1894235</v>
      </c>
      <c r="AD71" s="45" t="n">
        <v>0</v>
      </c>
      <c r="AE71" s="46" t="n">
        <v>1826175</v>
      </c>
      <c r="AF71" s="45" t="n">
        <v>969</v>
      </c>
      <c r="AG71" s="46" t="n">
        <v>1623310</v>
      </c>
      <c r="AH71" s="45" t="n">
        <v>0</v>
      </c>
      <c r="AI71" s="46" t="n">
        <v>1785810</v>
      </c>
      <c r="AJ71" s="45" t="n">
        <v>55145</v>
      </c>
      <c r="AK71" s="46" t="n">
        <v>1237000</v>
      </c>
      <c r="AL71" s="45" t="n">
        <v>0</v>
      </c>
      <c r="AM71" s="46" t="n">
        <v>1288045</v>
      </c>
      <c r="AN71" s="45" t="n">
        <v>21163</v>
      </c>
      <c r="AO71" s="46" t="n">
        <v>1067360</v>
      </c>
      <c r="AP71" s="45" t="n">
        <v>97305</v>
      </c>
      <c r="AQ71" s="46" t="n">
        <v>508435</v>
      </c>
      <c r="AR71" s="45" t="n">
        <v>2038</v>
      </c>
      <c r="AS71" s="46" t="n">
        <v>901165</v>
      </c>
      <c r="AT71" s="45" t="n">
        <v>14415</v>
      </c>
      <c r="AU71" s="46" t="n">
        <v>684850</v>
      </c>
      <c r="AV71" s="45" t="n">
        <v>0</v>
      </c>
      <c r="AW71" s="46" t="n">
        <v>788310</v>
      </c>
      <c r="AX71" s="45" t="n">
        <v>1854</v>
      </c>
      <c r="AY71" s="46" t="n">
        <v>753520</v>
      </c>
      <c r="AZ71" s="45" t="n">
        <v>0</v>
      </c>
      <c r="BA71" s="46" t="n">
        <v>465770</v>
      </c>
      <c r="BB71" s="45" t="n">
        <v>0</v>
      </c>
      <c r="BC71" s="46" t="n">
        <v>493025</v>
      </c>
      <c r="BD71" s="45" t="n">
        <v>0</v>
      </c>
      <c r="BE71" s="46" t="n">
        <v>450745</v>
      </c>
      <c r="BF71" s="45" t="n">
        <v>2461</v>
      </c>
      <c r="BG71" s="46" t="n">
        <v>379225</v>
      </c>
      <c r="BH71" s="45" t="n">
        <v>0</v>
      </c>
      <c r="BI71" s="46" t="n">
        <v>429190</v>
      </c>
      <c r="BJ71" s="45" t="n">
        <v>0</v>
      </c>
      <c r="BK71" s="46" t="n">
        <v>255495</v>
      </c>
      <c r="BL71" s="45" t="n">
        <v>50700</v>
      </c>
      <c r="BM71" s="46" t="n">
        <v>31175</v>
      </c>
      <c r="BN71" s="45" t="n">
        <v>0</v>
      </c>
      <c r="BO71" s="46" t="n">
        <v>70030</v>
      </c>
      <c r="BP71" s="45" t="n">
        <v>1795</v>
      </c>
      <c r="BQ71" s="46" t="n">
        <v>365230</v>
      </c>
      <c r="BR71" s="45" t="n">
        <v>0</v>
      </c>
      <c r="BS71" s="46" t="n">
        <v>0</v>
      </c>
      <c r="BT71" s="45" t="n">
        <v>46635</v>
      </c>
      <c r="BU71" s="46" t="n">
        <v>0</v>
      </c>
      <c r="BV71" s="45" t="n">
        <v>0</v>
      </c>
      <c r="BW71" s="46" t="n">
        <v>0</v>
      </c>
      <c r="BX71" s="45" t="n">
        <v>0</v>
      </c>
      <c r="BY71" s="46" t="n">
        <v>0</v>
      </c>
      <c r="BZ71" s="45" t="n">
        <v>0</v>
      </c>
      <c r="CA71" s="46" t="n">
        <v>57995</v>
      </c>
      <c r="CB71" s="45" t="n">
        <v>0</v>
      </c>
      <c r="CC71" s="46" t="n">
        <v>0</v>
      </c>
      <c r="CD71" s="45" t="n">
        <v>0</v>
      </c>
      <c r="CE71" s="46" t="n">
        <v>0</v>
      </c>
      <c r="CF71" s="45" t="n">
        <v>0</v>
      </c>
      <c r="CG71" s="46" t="n">
        <v>0</v>
      </c>
      <c r="CH71" s="43" t="n">
        <f aca="false">SUM(CH11:CH70)</f>
        <v>796997</v>
      </c>
      <c r="CI71" s="43" t="n">
        <f aca="false">SUM(CI11:CI70)</f>
        <v>41172390</v>
      </c>
      <c r="CJ71" s="47"/>
      <c r="CK71" s="43" t="n">
        <f aca="false">SUM(CK11:CK70)</f>
        <v>699692</v>
      </c>
      <c r="CL71" s="43" t="n">
        <f aca="false">SUM(CL11:CL70)</f>
        <v>8406390</v>
      </c>
      <c r="CM71" s="47"/>
      <c r="CN71" s="45" t="n">
        <v>97305</v>
      </c>
      <c r="CO71" s="46" t="n">
        <v>32766000</v>
      </c>
    </row>
    <row r="72" customFormat="false" ht="12.75" hidden="false" customHeight="false" outlineLevel="0" collapsed="false">
      <c r="A72" s="48"/>
    </row>
    <row r="73" customFormat="false" ht="12.75" hidden="false" customHeight="false" outlineLevel="0" collapsed="false">
      <c r="A73" s="48"/>
      <c r="CK73" s="49" t="n">
        <v>0.87791045637562</v>
      </c>
      <c r="CL73" s="49" t="n">
        <v>0.204175419498358</v>
      </c>
    </row>
    <row r="74" customFormat="false" ht="12.75" hidden="false" customHeight="false" outlineLevel="0" collapsed="false">
      <c r="A74" s="48"/>
    </row>
    <row r="75" customFormat="false" ht="12.75" hidden="false" customHeight="false" outlineLevel="0" collapsed="false">
      <c r="A75" s="48"/>
      <c r="CH75" s="0" t="s">
        <v>54</v>
      </c>
      <c r="CK75" s="50" t="n">
        <v>0.274283848335475</v>
      </c>
    </row>
    <row r="76" customFormat="false" ht="12.75" hidden="false" customHeight="false" outlineLevel="0" collapsed="false">
      <c r="A76" s="48"/>
    </row>
    <row r="77" customFormat="false" ht="12.75" hidden="false" customHeight="false" outlineLevel="0" collapsed="false">
      <c r="A77" s="48"/>
    </row>
    <row r="78" customFormat="false" ht="12.75" hidden="false" customHeight="false" outlineLevel="0" collapsed="false">
      <c r="A78" s="48"/>
    </row>
    <row r="79" customFormat="false" ht="12.75" hidden="false" customHeight="false" outlineLevel="0" collapsed="false">
      <c r="A79" s="48"/>
    </row>
    <row r="80" customFormat="false" ht="12.75" hidden="false" customHeight="false" outlineLevel="0" collapsed="false">
      <c r="A80" s="48"/>
    </row>
    <row r="81" customFormat="false" ht="12.75" hidden="false" customHeight="false" outlineLevel="0" collapsed="false">
      <c r="A81" s="48"/>
    </row>
    <row r="82" customFormat="false" ht="12.75" hidden="false" customHeight="false" outlineLevel="0" collapsed="false">
      <c r="A82" s="48"/>
    </row>
    <row r="83" customFormat="false" ht="12.75" hidden="false" customHeight="false" outlineLevel="0" collapsed="false">
      <c r="A83" s="48"/>
    </row>
    <row r="84" customFormat="false" ht="12.75" hidden="false" customHeight="false" outlineLevel="0" collapsed="false">
      <c r="A84" s="48"/>
    </row>
    <row r="85" customFormat="false" ht="12.75" hidden="false" customHeight="false" outlineLevel="0" collapsed="false">
      <c r="A85" s="48"/>
    </row>
    <row r="86" customFormat="false" ht="12.75" hidden="false" customHeight="false" outlineLevel="0" collapsed="false">
      <c r="A86" s="48"/>
    </row>
    <row r="87" customFormat="false" ht="12.75" hidden="false" customHeight="false" outlineLevel="0" collapsed="false">
      <c r="A87" s="48"/>
    </row>
    <row r="88" customFormat="false" ht="12.75" hidden="false" customHeight="false" outlineLevel="0" collapsed="false">
      <c r="A88" s="48"/>
    </row>
    <row r="89" customFormat="false" ht="12.75" hidden="false" customHeight="false" outlineLevel="0" collapsed="false">
      <c r="A89" s="48"/>
    </row>
    <row r="90" customFormat="false" ht="12.75" hidden="false" customHeight="false" outlineLevel="0" collapsed="false">
      <c r="A90" s="48"/>
    </row>
    <row r="91" customFormat="false" ht="12.75" hidden="false" customHeight="false" outlineLevel="0" collapsed="false">
      <c r="A91" s="48"/>
    </row>
    <row r="92" customFormat="false" ht="12.75" hidden="false" customHeight="false" outlineLevel="0" collapsed="false">
      <c r="A92" s="48"/>
    </row>
    <row r="93" customFormat="false" ht="12.75" hidden="false" customHeight="false" outlineLevel="0" collapsed="false">
      <c r="A93" s="48"/>
    </row>
    <row r="94" customFormat="false" ht="12.75" hidden="false" customHeight="false" outlineLevel="0" collapsed="false">
      <c r="A94" s="48"/>
    </row>
    <row r="95" customFormat="false" ht="12.75" hidden="false" customHeight="false" outlineLevel="0" collapsed="false">
      <c r="A95" s="48"/>
    </row>
    <row r="96" customFormat="false" ht="12.75" hidden="false" customHeight="false" outlineLevel="0" collapsed="false">
      <c r="A96" s="48"/>
    </row>
    <row r="97" customFormat="false" ht="12.75" hidden="false" customHeight="false" outlineLevel="0" collapsed="false">
      <c r="A97" s="48"/>
    </row>
    <row r="98" customFormat="false" ht="12.75" hidden="false" customHeight="false" outlineLevel="0" collapsed="false">
      <c r="A98" s="48"/>
    </row>
    <row r="99" customFormat="false" ht="12.75" hidden="false" customHeight="false" outlineLevel="0" collapsed="false">
      <c r="A99" s="48"/>
    </row>
    <row r="100" customFormat="false" ht="12.75" hidden="false" customHeight="false" outlineLevel="0" collapsed="false">
      <c r="A100" s="48"/>
    </row>
    <row r="101" customFormat="false" ht="12.75" hidden="false" customHeight="false" outlineLevel="0" collapsed="false">
      <c r="A101" s="48"/>
    </row>
    <row r="102" customFormat="false" ht="12.75" hidden="false" customHeight="false" outlineLevel="0" collapsed="false">
      <c r="A102" s="48"/>
    </row>
    <row r="103" customFormat="false" ht="12.75" hidden="false" customHeight="false" outlineLevel="0" collapsed="false">
      <c r="A103" s="48"/>
    </row>
    <row r="104" customFormat="false" ht="12.75" hidden="false" customHeight="false" outlineLevel="0" collapsed="false">
      <c r="A104" s="48"/>
    </row>
    <row r="105" customFormat="false" ht="12.75" hidden="false" customHeight="false" outlineLevel="0" collapsed="false">
      <c r="A105" s="48"/>
    </row>
    <row r="106" customFormat="false" ht="12.75" hidden="false" customHeight="false" outlineLevel="0" collapsed="false">
      <c r="A106" s="48"/>
    </row>
    <row r="107" customFormat="false" ht="12.75" hidden="false" customHeight="false" outlineLevel="0" collapsed="false">
      <c r="A107" s="48"/>
    </row>
    <row r="108" customFormat="false" ht="12.75" hidden="false" customHeight="false" outlineLevel="0" collapsed="false">
      <c r="A108" s="48"/>
    </row>
    <row r="109" customFormat="false" ht="12.75" hidden="false" customHeight="false" outlineLevel="0" collapsed="false">
      <c r="A109" s="48"/>
    </row>
    <row r="110" customFormat="false" ht="12.75" hidden="false" customHeight="false" outlineLevel="0" collapsed="false">
      <c r="A110" s="48"/>
    </row>
    <row r="111" customFormat="false" ht="12.75" hidden="false" customHeight="false" outlineLevel="0" collapsed="false">
      <c r="A111" s="48"/>
    </row>
    <row r="112" customFormat="false" ht="12.75" hidden="false" customHeight="false" outlineLevel="0" collapsed="false">
      <c r="A112" s="48"/>
    </row>
    <row r="113" customFormat="false" ht="12.75" hidden="false" customHeight="false" outlineLevel="0" collapsed="false">
      <c r="A113" s="48"/>
    </row>
    <row r="114" customFormat="false" ht="12.75" hidden="false" customHeight="false" outlineLevel="0" collapsed="false">
      <c r="A114" s="48"/>
    </row>
    <row r="115" customFormat="false" ht="12.75" hidden="false" customHeight="false" outlineLevel="0" collapsed="false">
      <c r="A115" s="48"/>
    </row>
    <row r="116" customFormat="false" ht="12.75" hidden="false" customHeight="false" outlineLevel="0" collapsed="false">
      <c r="A116" s="48"/>
    </row>
    <row r="117" customFormat="false" ht="12.75" hidden="false" customHeight="false" outlineLevel="0" collapsed="false">
      <c r="A117" s="48"/>
    </row>
    <row r="118" customFormat="false" ht="12.75" hidden="false" customHeight="false" outlineLevel="0" collapsed="false">
      <c r="A118" s="48"/>
    </row>
    <row r="119" customFormat="false" ht="12.75" hidden="false" customHeight="false" outlineLevel="0" collapsed="false">
      <c r="A119" s="48"/>
    </row>
    <row r="120" customFormat="false" ht="12.75" hidden="false" customHeight="false" outlineLevel="0" collapsed="false">
      <c r="A120" s="48"/>
    </row>
    <row r="121" customFormat="false" ht="12.75" hidden="false" customHeight="false" outlineLevel="0" collapsed="false">
      <c r="A121" s="48"/>
    </row>
    <row r="122" customFormat="false" ht="12.75" hidden="false" customHeight="false" outlineLevel="0" collapsed="false">
      <c r="A122" s="48"/>
    </row>
    <row r="123" customFormat="false" ht="12.75" hidden="false" customHeight="false" outlineLevel="0" collapsed="false">
      <c r="A123" s="48"/>
    </row>
    <row r="124" customFormat="false" ht="12.75" hidden="false" customHeight="false" outlineLevel="0" collapsed="false">
      <c r="A124" s="48"/>
    </row>
    <row r="125" customFormat="false" ht="12.75" hidden="false" customHeight="false" outlineLevel="0" collapsed="false">
      <c r="A125" s="48"/>
    </row>
    <row r="126" customFormat="false" ht="12.75" hidden="false" customHeight="false" outlineLevel="0" collapsed="false">
      <c r="A126" s="48"/>
    </row>
    <row r="127" customFormat="false" ht="12.75" hidden="false" customHeight="false" outlineLevel="0" collapsed="false">
      <c r="A127" s="48"/>
    </row>
    <row r="128" customFormat="false" ht="12.75" hidden="false" customHeight="false" outlineLevel="0" collapsed="false">
      <c r="A128" s="48"/>
    </row>
    <row r="129" customFormat="false" ht="12.75" hidden="false" customHeight="false" outlineLevel="0" collapsed="false">
      <c r="A129" s="48"/>
    </row>
    <row r="130" customFormat="false" ht="12.75" hidden="false" customHeight="false" outlineLevel="0" collapsed="false">
      <c r="A130" s="48"/>
    </row>
    <row r="131" customFormat="false" ht="12.75" hidden="false" customHeight="false" outlineLevel="0" collapsed="false">
      <c r="A131" s="48"/>
    </row>
    <row r="132" customFormat="false" ht="12.75" hidden="false" customHeight="false" outlineLevel="0" collapsed="false">
      <c r="A132" s="48"/>
    </row>
    <row r="133" customFormat="false" ht="12.75" hidden="false" customHeight="false" outlineLevel="0" collapsed="false">
      <c r="A133" s="48"/>
    </row>
    <row r="134" customFormat="false" ht="12.75" hidden="false" customHeight="false" outlineLevel="0" collapsed="false">
      <c r="A134" s="48"/>
    </row>
    <row r="135" customFormat="false" ht="12.75" hidden="false" customHeight="false" outlineLevel="0" collapsed="false">
      <c r="A135" s="48"/>
    </row>
    <row r="136" customFormat="false" ht="12.75" hidden="false" customHeight="false" outlineLevel="0" collapsed="false">
      <c r="A136" s="48"/>
    </row>
    <row r="137" customFormat="false" ht="12.75" hidden="false" customHeight="false" outlineLevel="0" collapsed="false">
      <c r="A137" s="48"/>
    </row>
    <row r="138" customFormat="false" ht="12.75" hidden="false" customHeight="false" outlineLevel="0" collapsed="false">
      <c r="A138" s="48"/>
    </row>
    <row r="139" customFormat="false" ht="12.75" hidden="false" customHeight="false" outlineLevel="0" collapsed="false">
      <c r="A139" s="48"/>
    </row>
    <row r="140" customFormat="false" ht="12.75" hidden="false" customHeight="false" outlineLevel="0" collapsed="false">
      <c r="A140" s="48"/>
    </row>
    <row r="141" customFormat="false" ht="12.75" hidden="false" customHeight="false" outlineLevel="0" collapsed="false">
      <c r="A141" s="48"/>
    </row>
    <row r="142" customFormat="false" ht="12.75" hidden="false" customHeight="false" outlineLevel="0" collapsed="false">
      <c r="A142" s="48"/>
    </row>
    <row r="143" customFormat="false" ht="12.75" hidden="false" customHeight="false" outlineLevel="0" collapsed="false">
      <c r="A143" s="48"/>
    </row>
    <row r="144" customFormat="false" ht="12.75" hidden="false" customHeight="false" outlineLevel="0" collapsed="false">
      <c r="A144" s="48"/>
    </row>
    <row r="145" customFormat="false" ht="12.75" hidden="false" customHeight="false" outlineLevel="0" collapsed="false">
      <c r="A145" s="48"/>
    </row>
    <row r="146" customFormat="false" ht="12.75" hidden="false" customHeight="false" outlineLevel="0" collapsed="false">
      <c r="A146" s="48"/>
    </row>
    <row r="147" customFormat="false" ht="12.75" hidden="false" customHeight="false" outlineLevel="0" collapsed="false">
      <c r="A147" s="48"/>
    </row>
    <row r="148" customFormat="false" ht="12.75" hidden="false" customHeight="false" outlineLevel="0" collapsed="false">
      <c r="A148" s="48"/>
    </row>
    <row r="149" customFormat="false" ht="12.75" hidden="false" customHeight="false" outlineLevel="0" collapsed="false">
      <c r="A149" s="48"/>
    </row>
    <row r="150" customFormat="false" ht="12.75" hidden="false" customHeight="false" outlineLevel="0" collapsed="false">
      <c r="A150" s="48"/>
    </row>
    <row r="151" customFormat="false" ht="12.75" hidden="false" customHeight="false" outlineLevel="0" collapsed="false">
      <c r="A151" s="48"/>
    </row>
    <row r="152" customFormat="false" ht="12.75" hidden="false" customHeight="false" outlineLevel="0" collapsed="false">
      <c r="A152" s="48"/>
    </row>
    <row r="153" customFormat="false" ht="12.75" hidden="false" customHeight="false" outlineLevel="0" collapsed="false">
      <c r="A153" s="48"/>
    </row>
    <row r="154" customFormat="false" ht="12.75" hidden="false" customHeight="false" outlineLevel="0" collapsed="false">
      <c r="A154" s="48"/>
    </row>
    <row r="155" customFormat="false" ht="12.75" hidden="false" customHeight="false" outlineLevel="0" collapsed="false">
      <c r="A155" s="48"/>
    </row>
    <row r="156" customFormat="false" ht="12.75" hidden="false" customHeight="false" outlineLevel="0" collapsed="false">
      <c r="A156" s="48"/>
    </row>
  </sheetData>
  <mergeCells count="45"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K8:CL8"/>
    <mergeCell ref="CN8:C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H9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1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D91" activeCellId="0" sqref="D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56"/>
  </cols>
  <sheetData>
    <row r="1" customFormat="false" ht="15.75" hidden="false" customHeight="false" outlineLevel="0" collapsed="false">
      <c r="A1" s="130" t="s">
        <v>122</v>
      </c>
      <c r="B1" s="0" t="s">
        <v>141</v>
      </c>
      <c r="C1" s="0" t="s">
        <v>45</v>
      </c>
      <c r="D1" s="108" t="n">
        <v>37042</v>
      </c>
      <c r="E1" s="108" t="n">
        <v>37072</v>
      </c>
      <c r="F1" s="108" t="n">
        <v>37103</v>
      </c>
      <c r="G1" s="108" t="n">
        <v>37134</v>
      </c>
      <c r="H1" s="108" t="n">
        <v>37164</v>
      </c>
      <c r="I1" s="108" t="n">
        <v>37195</v>
      </c>
      <c r="J1" s="108" t="n">
        <v>37225</v>
      </c>
      <c r="K1" s="108" t="n">
        <v>37256</v>
      </c>
      <c r="L1" s="108" t="n">
        <v>37287</v>
      </c>
      <c r="M1" s="108" t="n">
        <v>37315</v>
      </c>
      <c r="N1" s="108" t="n">
        <v>37346</v>
      </c>
      <c r="O1" s="108" t="n">
        <v>37376</v>
      </c>
      <c r="P1" s="108" t="n">
        <v>37407</v>
      </c>
      <c r="Q1" s="108" t="n">
        <v>37437</v>
      </c>
      <c r="R1" s="108" t="n">
        <v>37468</v>
      </c>
      <c r="S1" s="108" t="n">
        <v>37499</v>
      </c>
      <c r="T1" s="108" t="n">
        <v>37529</v>
      </c>
      <c r="U1" s="108" t="n">
        <v>37560</v>
      </c>
      <c r="V1" s="108" t="n">
        <v>37590</v>
      </c>
      <c r="W1" s="108" t="n">
        <v>37621</v>
      </c>
      <c r="X1" s="108" t="n">
        <v>37652</v>
      </c>
      <c r="Y1" s="108" t="n">
        <v>37680</v>
      </c>
      <c r="Z1" s="108" t="n">
        <v>37711</v>
      </c>
      <c r="AA1" s="108" t="n">
        <v>37741</v>
      </c>
      <c r="AB1" s="108" t="n">
        <v>37772</v>
      </c>
      <c r="AC1" s="108" t="n">
        <v>37802</v>
      </c>
      <c r="AD1" s="108" t="n">
        <v>37833</v>
      </c>
      <c r="AE1" s="108" t="n">
        <v>37864</v>
      </c>
      <c r="AF1" s="108" t="n">
        <v>37894</v>
      </c>
      <c r="AG1" s="108" t="n">
        <v>37925</v>
      </c>
      <c r="AH1" s="108" t="n">
        <v>37955</v>
      </c>
      <c r="AI1" s="108" t="n">
        <v>37986</v>
      </c>
      <c r="AJ1" s="108" t="n">
        <v>38017</v>
      </c>
      <c r="AK1" s="108" t="n">
        <v>38046</v>
      </c>
      <c r="AL1" s="108" t="n">
        <v>38077</v>
      </c>
      <c r="AM1" s="108" t="n">
        <v>38107</v>
      </c>
      <c r="AN1" s="108" t="n">
        <v>38138</v>
      </c>
      <c r="AO1" s="108" t="n">
        <v>38168</v>
      </c>
      <c r="AP1" s="108" t="n">
        <v>38199</v>
      </c>
      <c r="AQ1" s="108" t="n">
        <v>38230</v>
      </c>
      <c r="AR1" s="108" t="n">
        <v>38260</v>
      </c>
      <c r="AS1" s="108" t="n">
        <v>38291</v>
      </c>
      <c r="AT1" s="108" t="n">
        <v>38321</v>
      </c>
      <c r="AU1" s="108" t="n">
        <v>38352</v>
      </c>
      <c r="AV1" s="108" t="n">
        <v>38383</v>
      </c>
      <c r="AW1" s="108" t="n">
        <v>38411</v>
      </c>
      <c r="AX1" s="108" t="n">
        <v>38442</v>
      </c>
      <c r="AY1" s="108" t="n">
        <v>38472</v>
      </c>
      <c r="AZ1" s="108" t="n">
        <v>38503</v>
      </c>
      <c r="BA1" s="108" t="n">
        <v>38533</v>
      </c>
      <c r="BB1" s="108" t="n">
        <v>38564</v>
      </c>
      <c r="BC1" s="108" t="n">
        <v>38595</v>
      </c>
      <c r="BD1" s="108" t="n">
        <v>38625</v>
      </c>
      <c r="BE1" s="108" t="n">
        <v>38656</v>
      </c>
      <c r="BF1" s="108" t="n">
        <v>38686</v>
      </c>
      <c r="BG1" s="108" t="n">
        <v>38717</v>
      </c>
      <c r="BH1" s="108" t="n">
        <v>38748</v>
      </c>
    </row>
    <row r="2" customFormat="false" ht="12.75" hidden="false" customHeight="false" outlineLevel="0" collapsed="false">
      <c r="A2" s="0" t="s">
        <v>18</v>
      </c>
      <c r="B2" s="0" t="s">
        <v>49</v>
      </c>
      <c r="C2" s="0" t="n">
        <f aca="false">SUM(D2:BH2)</f>
        <v>763</v>
      </c>
      <c r="D2" s="128" t="n">
        <v>62</v>
      </c>
      <c r="E2" s="128" t="n">
        <v>60</v>
      </c>
      <c r="F2" s="128" t="n">
        <v>62</v>
      </c>
      <c r="G2" s="128" t="n">
        <v>62</v>
      </c>
      <c r="H2" s="128" t="n">
        <v>60</v>
      </c>
      <c r="I2" s="128" t="n">
        <v>31</v>
      </c>
      <c r="J2" s="128" t="n">
        <v>30</v>
      </c>
      <c r="K2" s="128" t="n">
        <v>31</v>
      </c>
      <c r="L2" s="128" t="n">
        <v>31</v>
      </c>
      <c r="M2" s="128" t="n">
        <v>28</v>
      </c>
      <c r="N2" s="128" t="n">
        <v>31</v>
      </c>
      <c r="O2" s="128" t="n">
        <v>30</v>
      </c>
      <c r="P2" s="128" t="n">
        <v>31</v>
      </c>
      <c r="Q2" s="128" t="n">
        <v>30</v>
      </c>
      <c r="R2" s="128" t="n">
        <v>31</v>
      </c>
      <c r="S2" s="128" t="n">
        <v>31</v>
      </c>
      <c r="T2" s="128" t="n">
        <v>30</v>
      </c>
      <c r="U2" s="128" t="n">
        <v>31</v>
      </c>
      <c r="V2" s="128" t="n">
        <v>30</v>
      </c>
      <c r="W2" s="128" t="n">
        <v>31</v>
      </c>
      <c r="X2" s="128" t="n">
        <v>0</v>
      </c>
      <c r="Y2" s="128" t="n">
        <v>0</v>
      </c>
      <c r="Z2" s="128" t="n">
        <v>0</v>
      </c>
      <c r="AA2" s="128" t="n">
        <v>0</v>
      </c>
      <c r="AB2" s="128" t="n">
        <v>0</v>
      </c>
      <c r="AC2" s="128" t="n">
        <v>0</v>
      </c>
      <c r="AD2" s="128" t="n">
        <v>0</v>
      </c>
      <c r="AE2" s="128" t="n">
        <v>0</v>
      </c>
      <c r="AF2" s="128" t="n">
        <v>0</v>
      </c>
      <c r="AG2" s="128" t="n">
        <v>0</v>
      </c>
      <c r="AH2" s="128" t="n">
        <v>0</v>
      </c>
      <c r="AI2" s="128" t="n">
        <v>0</v>
      </c>
      <c r="AJ2" s="128" t="n">
        <v>0</v>
      </c>
      <c r="AK2" s="128" t="n">
        <v>0</v>
      </c>
      <c r="AL2" s="128" t="n">
        <v>0</v>
      </c>
      <c r="AM2" s="128" t="n">
        <v>0</v>
      </c>
      <c r="AN2" s="128" t="n">
        <v>0</v>
      </c>
      <c r="AO2" s="128" t="n">
        <v>0</v>
      </c>
      <c r="AP2" s="128" t="n">
        <v>0</v>
      </c>
      <c r="AQ2" s="128" t="n">
        <v>0</v>
      </c>
      <c r="AR2" s="128" t="n">
        <v>0</v>
      </c>
      <c r="AS2" s="128" t="n">
        <v>0</v>
      </c>
      <c r="AT2" s="128" t="n">
        <v>0</v>
      </c>
      <c r="AU2" s="128" t="n">
        <v>0</v>
      </c>
      <c r="AV2" s="128" t="n">
        <v>0</v>
      </c>
      <c r="AW2" s="128" t="n">
        <v>0</v>
      </c>
      <c r="AX2" s="128" t="n">
        <v>0</v>
      </c>
      <c r="AY2" s="128" t="n">
        <v>0</v>
      </c>
      <c r="AZ2" s="128" t="n">
        <v>0</v>
      </c>
      <c r="BA2" s="128" t="n">
        <v>0</v>
      </c>
      <c r="BB2" s="128" t="n">
        <v>0</v>
      </c>
      <c r="BC2" s="128" t="n">
        <v>0</v>
      </c>
      <c r="BD2" s="128" t="n">
        <v>0</v>
      </c>
      <c r="BE2" s="128" t="n">
        <v>0</v>
      </c>
      <c r="BF2" s="128" t="n">
        <v>0</v>
      </c>
      <c r="BG2" s="128" t="n">
        <v>0</v>
      </c>
      <c r="BH2" s="128" t="n">
        <v>0</v>
      </c>
    </row>
    <row r="3" customFormat="false" ht="12.75" hidden="false" customHeight="false" outlineLevel="0" collapsed="false">
      <c r="A3" s="0" t="s">
        <v>18</v>
      </c>
      <c r="B3" s="0" t="s">
        <v>50</v>
      </c>
      <c r="C3" s="0" t="n">
        <f aca="false">SUM(D3:BH3)</f>
        <v>1309265</v>
      </c>
      <c r="D3" s="128" t="n">
        <v>96255</v>
      </c>
      <c r="E3" s="128" t="n">
        <v>91950</v>
      </c>
      <c r="F3" s="128" t="n">
        <v>87730</v>
      </c>
      <c r="G3" s="128" t="n">
        <v>83545</v>
      </c>
      <c r="H3" s="128" t="n">
        <v>79350</v>
      </c>
      <c r="I3" s="128" t="n">
        <v>75175</v>
      </c>
      <c r="J3" s="128" t="n">
        <v>70800</v>
      </c>
      <c r="K3" s="128" t="n">
        <v>66650</v>
      </c>
      <c r="L3" s="128" t="n">
        <v>62465</v>
      </c>
      <c r="M3" s="128" t="n">
        <v>58240</v>
      </c>
      <c r="N3" s="128" t="n">
        <v>53940</v>
      </c>
      <c r="O3" s="128" t="n">
        <v>49800</v>
      </c>
      <c r="P3" s="128" t="n">
        <v>45570</v>
      </c>
      <c r="Q3" s="128" t="n">
        <v>41250</v>
      </c>
      <c r="R3" s="128" t="n">
        <v>47585</v>
      </c>
      <c r="S3" s="128" t="n">
        <v>43400</v>
      </c>
      <c r="T3" s="128" t="n">
        <v>39150</v>
      </c>
      <c r="U3" s="128" t="n">
        <v>34875</v>
      </c>
      <c r="V3" s="128" t="n">
        <v>30750</v>
      </c>
      <c r="W3" s="128" t="n">
        <v>26505</v>
      </c>
      <c r="X3" s="128" t="n">
        <v>22165</v>
      </c>
      <c r="Y3" s="128" t="n">
        <v>18060</v>
      </c>
      <c r="Z3" s="128" t="n">
        <v>13795</v>
      </c>
      <c r="AA3" s="128" t="n">
        <v>9600</v>
      </c>
      <c r="AB3" s="128" t="n">
        <v>5270</v>
      </c>
      <c r="AC3" s="128" t="n">
        <v>1050</v>
      </c>
      <c r="AD3" s="128" t="n">
        <v>4650</v>
      </c>
      <c r="AE3" s="128" t="n">
        <v>4340</v>
      </c>
      <c r="AF3" s="128" t="n">
        <v>3900</v>
      </c>
      <c r="AG3" s="128" t="n">
        <v>3565</v>
      </c>
      <c r="AH3" s="128" t="n">
        <v>3300</v>
      </c>
      <c r="AI3" s="128" t="n">
        <v>3100</v>
      </c>
      <c r="AJ3" s="128" t="n">
        <v>2790</v>
      </c>
      <c r="AK3" s="128" t="n">
        <v>2610</v>
      </c>
      <c r="AL3" s="128" t="n">
        <v>2480</v>
      </c>
      <c r="AM3" s="128" t="n">
        <v>2250</v>
      </c>
      <c r="AN3" s="128" t="n">
        <v>2015</v>
      </c>
      <c r="AO3" s="128" t="n">
        <v>1950</v>
      </c>
      <c r="AP3" s="128" t="n">
        <v>1705</v>
      </c>
      <c r="AQ3" s="128" t="n">
        <v>1550</v>
      </c>
      <c r="AR3" s="128" t="n">
        <v>1500</v>
      </c>
      <c r="AS3" s="128" t="n">
        <v>1395</v>
      </c>
      <c r="AT3" s="128" t="n">
        <v>1200</v>
      </c>
      <c r="AU3" s="128" t="n">
        <v>1085</v>
      </c>
      <c r="AV3" s="128" t="n">
        <v>1085</v>
      </c>
      <c r="AW3" s="128" t="n">
        <v>980</v>
      </c>
      <c r="AX3" s="128" t="n">
        <v>930</v>
      </c>
      <c r="AY3" s="128" t="n">
        <v>750</v>
      </c>
      <c r="AZ3" s="128" t="n">
        <v>775</v>
      </c>
      <c r="BA3" s="128" t="n">
        <v>750</v>
      </c>
      <c r="BB3" s="128" t="n">
        <v>620</v>
      </c>
      <c r="BC3" s="128" t="n">
        <v>620</v>
      </c>
      <c r="BD3" s="128" t="n">
        <v>600</v>
      </c>
      <c r="BE3" s="128" t="n">
        <v>465</v>
      </c>
      <c r="BF3" s="128" t="n">
        <v>450</v>
      </c>
      <c r="BG3" s="128" t="n">
        <v>465</v>
      </c>
      <c r="BH3" s="128" t="n">
        <v>465</v>
      </c>
    </row>
    <row r="4" customFormat="false" ht="12.75" hidden="false" customHeight="false" outlineLevel="0" collapsed="false">
      <c r="A4" s="0" t="s">
        <v>29</v>
      </c>
      <c r="B4" s="0" t="s">
        <v>49</v>
      </c>
      <c r="C4" s="0" t="n">
        <f aca="false">SUM(D4:BH4)</f>
        <v>0</v>
      </c>
      <c r="D4" s="128" t="n">
        <v>0</v>
      </c>
      <c r="E4" s="128" t="n">
        <v>0</v>
      </c>
      <c r="F4" s="128" t="n">
        <v>0</v>
      </c>
      <c r="G4" s="128" t="n">
        <v>0</v>
      </c>
      <c r="H4" s="128" t="n">
        <v>0</v>
      </c>
      <c r="I4" s="128" t="n">
        <v>0</v>
      </c>
      <c r="J4" s="128" t="n">
        <v>0</v>
      </c>
      <c r="K4" s="128" t="n">
        <v>0</v>
      </c>
      <c r="L4" s="128" t="n">
        <v>0</v>
      </c>
      <c r="M4" s="128" t="n">
        <v>0</v>
      </c>
      <c r="N4" s="128" t="n">
        <v>0</v>
      </c>
      <c r="O4" s="128" t="n">
        <v>0</v>
      </c>
      <c r="P4" s="128" t="n">
        <v>0</v>
      </c>
      <c r="Q4" s="128" t="n">
        <v>0</v>
      </c>
      <c r="R4" s="128" t="n">
        <v>0</v>
      </c>
      <c r="S4" s="128" t="n">
        <v>0</v>
      </c>
      <c r="T4" s="128" t="n">
        <v>0</v>
      </c>
      <c r="U4" s="128" t="n">
        <v>0</v>
      </c>
      <c r="V4" s="128" t="n">
        <v>0</v>
      </c>
      <c r="W4" s="128" t="n">
        <v>0</v>
      </c>
      <c r="X4" s="128" t="n">
        <v>0</v>
      </c>
      <c r="Y4" s="128" t="n">
        <v>0</v>
      </c>
      <c r="Z4" s="128" t="n">
        <v>0</v>
      </c>
      <c r="AA4" s="128" t="n">
        <v>0</v>
      </c>
      <c r="AB4" s="128" t="n">
        <v>0</v>
      </c>
      <c r="AC4" s="128" t="n">
        <v>0</v>
      </c>
      <c r="AD4" s="128" t="n">
        <v>0</v>
      </c>
      <c r="AE4" s="128" t="n">
        <v>0</v>
      </c>
      <c r="AF4" s="128" t="n">
        <v>0</v>
      </c>
      <c r="AG4" s="128" t="n">
        <v>0</v>
      </c>
      <c r="AH4" s="128" t="n">
        <v>0</v>
      </c>
      <c r="AI4" s="128" t="n">
        <v>0</v>
      </c>
      <c r="AJ4" s="128" t="n">
        <v>0</v>
      </c>
      <c r="AK4" s="128" t="n">
        <v>0</v>
      </c>
      <c r="AL4" s="128" t="n">
        <v>0</v>
      </c>
      <c r="AM4" s="128" t="n">
        <v>0</v>
      </c>
      <c r="AN4" s="128" t="n">
        <v>0</v>
      </c>
      <c r="AO4" s="128" t="n">
        <v>0</v>
      </c>
      <c r="AP4" s="128" t="n">
        <v>0</v>
      </c>
      <c r="AQ4" s="128" t="n">
        <v>0</v>
      </c>
      <c r="AR4" s="128" t="n">
        <v>0</v>
      </c>
      <c r="AS4" s="128" t="n">
        <v>0</v>
      </c>
      <c r="AT4" s="128" t="n">
        <v>0</v>
      </c>
      <c r="AU4" s="128" t="n">
        <v>0</v>
      </c>
      <c r="AV4" s="128" t="n">
        <v>0</v>
      </c>
      <c r="AW4" s="128" t="n">
        <v>0</v>
      </c>
      <c r="AX4" s="128" t="n">
        <v>0</v>
      </c>
      <c r="AY4" s="128" t="n">
        <v>0</v>
      </c>
      <c r="AZ4" s="128" t="n">
        <v>0</v>
      </c>
      <c r="BA4" s="128" t="n">
        <v>0</v>
      </c>
      <c r="BB4" s="128" t="n">
        <v>0</v>
      </c>
      <c r="BC4" s="128" t="n">
        <v>0</v>
      </c>
      <c r="BD4" s="128" t="n">
        <v>0</v>
      </c>
      <c r="BE4" s="128" t="n">
        <v>0</v>
      </c>
      <c r="BF4" s="128" t="n">
        <v>0</v>
      </c>
      <c r="BG4" s="128" t="n">
        <v>0</v>
      </c>
      <c r="BH4" s="128" t="n">
        <v>0</v>
      </c>
    </row>
    <row r="5" customFormat="false" ht="12.75" hidden="false" customHeight="false" outlineLevel="0" collapsed="false">
      <c r="A5" s="0" t="s">
        <v>29</v>
      </c>
      <c r="B5" s="0" t="s">
        <v>50</v>
      </c>
      <c r="C5" s="0" t="n">
        <f aca="false">SUM(D5:BH5)</f>
        <v>446705</v>
      </c>
      <c r="D5" s="128" t="n">
        <v>14725</v>
      </c>
      <c r="E5" s="128" t="n">
        <v>14250</v>
      </c>
      <c r="F5" s="128" t="n">
        <v>13950</v>
      </c>
      <c r="G5" s="128" t="n">
        <v>13640</v>
      </c>
      <c r="H5" s="128" t="n">
        <v>13200</v>
      </c>
      <c r="I5" s="128" t="n">
        <v>12865</v>
      </c>
      <c r="J5" s="128" t="n">
        <v>12600</v>
      </c>
      <c r="K5" s="128" t="n">
        <v>12245</v>
      </c>
      <c r="L5" s="128" t="n">
        <v>11935</v>
      </c>
      <c r="M5" s="128" t="n">
        <v>11620</v>
      </c>
      <c r="N5" s="128" t="n">
        <v>11315</v>
      </c>
      <c r="O5" s="128" t="n">
        <v>11100</v>
      </c>
      <c r="P5" s="128" t="n">
        <v>10850</v>
      </c>
      <c r="Q5" s="128" t="n">
        <v>10500</v>
      </c>
      <c r="R5" s="128" t="n">
        <v>10230</v>
      </c>
      <c r="S5" s="128" t="n">
        <v>10075</v>
      </c>
      <c r="T5" s="128" t="n">
        <v>9750</v>
      </c>
      <c r="U5" s="128" t="n">
        <v>9455</v>
      </c>
      <c r="V5" s="128" t="n">
        <v>9300</v>
      </c>
      <c r="W5" s="128" t="n">
        <v>8990</v>
      </c>
      <c r="X5" s="128" t="n">
        <v>8835</v>
      </c>
      <c r="Y5" s="128" t="n">
        <v>8540</v>
      </c>
      <c r="Z5" s="128" t="n">
        <v>8370</v>
      </c>
      <c r="AA5" s="128" t="n">
        <v>8100</v>
      </c>
      <c r="AB5" s="128" t="n">
        <v>7905</v>
      </c>
      <c r="AC5" s="128" t="n">
        <v>7800</v>
      </c>
      <c r="AD5" s="128" t="n">
        <v>7595</v>
      </c>
      <c r="AE5" s="128" t="n">
        <v>7440</v>
      </c>
      <c r="AF5" s="128" t="n">
        <v>7200</v>
      </c>
      <c r="AG5" s="128" t="n">
        <v>6975</v>
      </c>
      <c r="AH5" s="128" t="n">
        <v>6900</v>
      </c>
      <c r="AI5" s="128" t="n">
        <v>6665</v>
      </c>
      <c r="AJ5" s="128" t="n">
        <v>6510</v>
      </c>
      <c r="AK5" s="128" t="n">
        <v>6380</v>
      </c>
      <c r="AL5" s="128" t="n">
        <v>6200</v>
      </c>
      <c r="AM5" s="128" t="n">
        <v>6000</v>
      </c>
      <c r="AN5" s="128" t="n">
        <v>5890</v>
      </c>
      <c r="AO5" s="128" t="n">
        <v>5700</v>
      </c>
      <c r="AP5" s="128" t="n">
        <v>5580</v>
      </c>
      <c r="AQ5" s="128" t="n">
        <v>5425</v>
      </c>
      <c r="AR5" s="128" t="n">
        <v>5250</v>
      </c>
      <c r="AS5" s="128" t="n">
        <v>5115</v>
      </c>
      <c r="AT5" s="128" t="n">
        <v>5100</v>
      </c>
      <c r="AU5" s="128" t="n">
        <v>4960</v>
      </c>
      <c r="AV5" s="128" t="n">
        <v>4805</v>
      </c>
      <c r="AW5" s="128" t="n">
        <v>4620</v>
      </c>
      <c r="AX5" s="128" t="n">
        <v>4495</v>
      </c>
      <c r="AY5" s="128" t="n">
        <v>4500</v>
      </c>
      <c r="AZ5" s="128" t="n">
        <v>4340</v>
      </c>
      <c r="BA5" s="128" t="n">
        <v>4200</v>
      </c>
      <c r="BB5" s="128" t="n">
        <v>4030</v>
      </c>
      <c r="BC5" s="128" t="n">
        <v>4030</v>
      </c>
      <c r="BD5" s="128" t="n">
        <v>3900</v>
      </c>
      <c r="BE5" s="128" t="n">
        <v>3875</v>
      </c>
      <c r="BF5" s="128" t="n">
        <v>3750</v>
      </c>
      <c r="BG5" s="128" t="n">
        <v>3565</v>
      </c>
      <c r="BH5" s="128" t="n">
        <v>3565</v>
      </c>
    </row>
    <row r="6" customFormat="false" ht="12.75" hidden="false" customHeight="false" outlineLevel="0" collapsed="false">
      <c r="A6" s="0" t="s">
        <v>38</v>
      </c>
      <c r="B6" s="0" t="s">
        <v>49</v>
      </c>
      <c r="C6" s="0" t="n">
        <f aca="false">SUM(D6:BH6)</f>
        <v>42935</v>
      </c>
      <c r="D6" s="128" t="n">
        <v>1240</v>
      </c>
      <c r="E6" s="128" t="n">
        <v>1200</v>
      </c>
      <c r="F6" s="128" t="n">
        <v>1240</v>
      </c>
      <c r="G6" s="128" t="n">
        <v>1085</v>
      </c>
      <c r="H6" s="128" t="n">
        <v>1200</v>
      </c>
      <c r="I6" s="128" t="n">
        <v>1085</v>
      </c>
      <c r="J6" s="128" t="n">
        <v>1050</v>
      </c>
      <c r="K6" s="128" t="n">
        <v>1085</v>
      </c>
      <c r="L6" s="128" t="n">
        <v>1085</v>
      </c>
      <c r="M6" s="128" t="n">
        <v>980</v>
      </c>
      <c r="N6" s="128" t="n">
        <v>1085</v>
      </c>
      <c r="O6" s="128" t="n">
        <v>1050</v>
      </c>
      <c r="P6" s="128" t="n">
        <v>930</v>
      </c>
      <c r="Q6" s="128" t="n">
        <v>900</v>
      </c>
      <c r="R6" s="128" t="n">
        <v>930</v>
      </c>
      <c r="S6" s="128" t="n">
        <v>930</v>
      </c>
      <c r="T6" s="128" t="n">
        <v>900</v>
      </c>
      <c r="U6" s="128" t="n">
        <v>930</v>
      </c>
      <c r="V6" s="128" t="n">
        <v>900</v>
      </c>
      <c r="W6" s="128" t="n">
        <v>775</v>
      </c>
      <c r="X6" s="128" t="n">
        <v>775</v>
      </c>
      <c r="Y6" s="128" t="n">
        <v>840</v>
      </c>
      <c r="Z6" s="128" t="n">
        <v>775</v>
      </c>
      <c r="AA6" s="128" t="n">
        <v>750</v>
      </c>
      <c r="AB6" s="128" t="n">
        <v>775</v>
      </c>
      <c r="AC6" s="128" t="n">
        <v>750</v>
      </c>
      <c r="AD6" s="128" t="n">
        <v>775</v>
      </c>
      <c r="AE6" s="128" t="n">
        <v>775</v>
      </c>
      <c r="AF6" s="128" t="n">
        <v>750</v>
      </c>
      <c r="AG6" s="128" t="n">
        <v>775</v>
      </c>
      <c r="AH6" s="128" t="n">
        <v>750</v>
      </c>
      <c r="AI6" s="128" t="n">
        <v>620</v>
      </c>
      <c r="AJ6" s="128" t="n">
        <v>620</v>
      </c>
      <c r="AK6" s="128" t="n">
        <v>580</v>
      </c>
      <c r="AL6" s="128" t="n">
        <v>620</v>
      </c>
      <c r="AM6" s="128" t="n">
        <v>600</v>
      </c>
      <c r="AN6" s="128" t="n">
        <v>620</v>
      </c>
      <c r="AO6" s="128" t="n">
        <v>600</v>
      </c>
      <c r="AP6" s="128" t="n">
        <v>620</v>
      </c>
      <c r="AQ6" s="128" t="n">
        <v>620</v>
      </c>
      <c r="AR6" s="128" t="n">
        <v>600</v>
      </c>
      <c r="AS6" s="128" t="n">
        <v>620</v>
      </c>
      <c r="AT6" s="128" t="n">
        <v>600</v>
      </c>
      <c r="AU6" s="128" t="n">
        <v>465</v>
      </c>
      <c r="AV6" s="128" t="n">
        <v>465</v>
      </c>
      <c r="AW6" s="128" t="n">
        <v>560</v>
      </c>
      <c r="AX6" s="128" t="n">
        <v>465</v>
      </c>
      <c r="AY6" s="128" t="n">
        <v>450</v>
      </c>
      <c r="AZ6" s="128" t="n">
        <v>465</v>
      </c>
      <c r="BA6" s="128" t="n">
        <v>450</v>
      </c>
      <c r="BB6" s="128" t="n">
        <v>465</v>
      </c>
      <c r="BC6" s="128" t="n">
        <v>465</v>
      </c>
      <c r="BD6" s="128" t="n">
        <v>450</v>
      </c>
      <c r="BE6" s="128" t="n">
        <v>465</v>
      </c>
      <c r="BF6" s="128" t="n">
        <v>450</v>
      </c>
      <c r="BG6" s="128" t="n">
        <v>465</v>
      </c>
      <c r="BH6" s="128" t="n">
        <v>465</v>
      </c>
    </row>
    <row r="7" customFormat="false" ht="12.75" hidden="false" customHeight="false" outlineLevel="0" collapsed="false">
      <c r="A7" s="0" t="s">
        <v>38</v>
      </c>
      <c r="B7" s="0" t="s">
        <v>50</v>
      </c>
      <c r="C7" s="0" t="n">
        <f aca="false">SUM(D7:BH7)</f>
        <v>0</v>
      </c>
      <c r="D7" s="128" t="n">
        <v>0</v>
      </c>
      <c r="E7" s="128" t="n">
        <v>0</v>
      </c>
      <c r="F7" s="128" t="n">
        <v>0</v>
      </c>
      <c r="G7" s="128" t="n">
        <v>0</v>
      </c>
      <c r="H7" s="128" t="n">
        <v>0</v>
      </c>
      <c r="I7" s="128" t="n">
        <v>0</v>
      </c>
      <c r="J7" s="128" t="n">
        <v>0</v>
      </c>
      <c r="K7" s="128" t="n">
        <v>0</v>
      </c>
      <c r="L7" s="128" t="n">
        <v>0</v>
      </c>
      <c r="M7" s="128" t="n">
        <v>0</v>
      </c>
      <c r="N7" s="128" t="n">
        <v>0</v>
      </c>
      <c r="O7" s="128" t="n">
        <v>0</v>
      </c>
      <c r="P7" s="128" t="n">
        <v>0</v>
      </c>
      <c r="Q7" s="128" t="n">
        <v>0</v>
      </c>
      <c r="R7" s="128" t="n">
        <v>0</v>
      </c>
      <c r="S7" s="128" t="n">
        <v>0</v>
      </c>
      <c r="T7" s="128" t="n">
        <v>0</v>
      </c>
      <c r="U7" s="128" t="n">
        <v>0</v>
      </c>
      <c r="V7" s="128" t="n">
        <v>0</v>
      </c>
      <c r="W7" s="128" t="n">
        <v>0</v>
      </c>
      <c r="X7" s="128" t="n">
        <v>0</v>
      </c>
      <c r="Y7" s="128" t="n">
        <v>0</v>
      </c>
      <c r="Z7" s="128" t="n">
        <v>0</v>
      </c>
      <c r="AA7" s="128" t="n">
        <v>0</v>
      </c>
      <c r="AB7" s="128" t="n">
        <v>0</v>
      </c>
      <c r="AC7" s="128" t="n">
        <v>0</v>
      </c>
      <c r="AD7" s="128" t="n">
        <v>0</v>
      </c>
      <c r="AE7" s="128" t="n">
        <v>0</v>
      </c>
      <c r="AF7" s="128" t="n">
        <v>0</v>
      </c>
      <c r="AG7" s="128" t="n">
        <v>0</v>
      </c>
      <c r="AH7" s="128" t="n">
        <v>0</v>
      </c>
      <c r="AI7" s="128" t="n">
        <v>0</v>
      </c>
      <c r="AJ7" s="128" t="n">
        <v>0</v>
      </c>
      <c r="AK7" s="128" t="n">
        <v>0</v>
      </c>
      <c r="AL7" s="128" t="n">
        <v>0</v>
      </c>
      <c r="AM7" s="128" t="n">
        <v>0</v>
      </c>
      <c r="AN7" s="128" t="n">
        <v>0</v>
      </c>
      <c r="AO7" s="128" t="n">
        <v>0</v>
      </c>
      <c r="AP7" s="128" t="n">
        <v>0</v>
      </c>
      <c r="AQ7" s="128" t="n">
        <v>0</v>
      </c>
      <c r="AR7" s="128" t="n">
        <v>0</v>
      </c>
      <c r="AS7" s="128" t="n">
        <v>0</v>
      </c>
      <c r="AT7" s="128" t="n">
        <v>0</v>
      </c>
      <c r="AU7" s="128" t="n">
        <v>0</v>
      </c>
      <c r="AV7" s="128" t="n">
        <v>0</v>
      </c>
      <c r="AW7" s="128" t="n">
        <v>0</v>
      </c>
      <c r="AX7" s="128" t="n">
        <v>0</v>
      </c>
      <c r="AY7" s="128" t="n">
        <v>0</v>
      </c>
      <c r="AZ7" s="128" t="n">
        <v>0</v>
      </c>
      <c r="BA7" s="128" t="n">
        <v>0</v>
      </c>
      <c r="BB7" s="128" t="n">
        <v>0</v>
      </c>
      <c r="BC7" s="128" t="n">
        <v>0</v>
      </c>
      <c r="BD7" s="128" t="n">
        <v>0</v>
      </c>
      <c r="BE7" s="128" t="n">
        <v>0</v>
      </c>
      <c r="BF7" s="128" t="n">
        <v>0</v>
      </c>
      <c r="BG7" s="128" t="n">
        <v>0</v>
      </c>
      <c r="BH7" s="128" t="n">
        <v>0</v>
      </c>
    </row>
    <row r="8" customFormat="false" ht="12.75" hidden="false" customHeight="false" outlineLevel="0" collapsed="false">
      <c r="A8" s="0" t="s">
        <v>13</v>
      </c>
      <c r="B8" s="0" t="s">
        <v>49</v>
      </c>
      <c r="C8" s="0" t="n">
        <f aca="false">SUM(D8:BH8)</f>
        <v>25270</v>
      </c>
      <c r="D8" s="128" t="n">
        <v>620</v>
      </c>
      <c r="E8" s="128" t="n">
        <v>600</v>
      </c>
      <c r="F8" s="128" t="n">
        <v>620</v>
      </c>
      <c r="G8" s="128" t="n">
        <v>620</v>
      </c>
      <c r="H8" s="128" t="n">
        <v>600</v>
      </c>
      <c r="I8" s="128" t="n">
        <v>620</v>
      </c>
      <c r="J8" s="128" t="n">
        <v>600</v>
      </c>
      <c r="K8" s="128" t="n">
        <v>620</v>
      </c>
      <c r="L8" s="128" t="n">
        <v>465</v>
      </c>
      <c r="M8" s="128" t="n">
        <v>560</v>
      </c>
      <c r="N8" s="128" t="n">
        <v>465</v>
      </c>
      <c r="O8" s="128" t="n">
        <v>450</v>
      </c>
      <c r="P8" s="128" t="n">
        <v>465</v>
      </c>
      <c r="Q8" s="128" t="n">
        <v>450</v>
      </c>
      <c r="R8" s="128" t="n">
        <v>465</v>
      </c>
      <c r="S8" s="128" t="n">
        <v>465</v>
      </c>
      <c r="T8" s="128" t="n">
        <v>450</v>
      </c>
      <c r="U8" s="128" t="n">
        <v>465</v>
      </c>
      <c r="V8" s="128" t="n">
        <v>450</v>
      </c>
      <c r="W8" s="128" t="n">
        <v>465</v>
      </c>
      <c r="X8" s="128" t="n">
        <v>465</v>
      </c>
      <c r="Y8" s="128" t="n">
        <v>420</v>
      </c>
      <c r="Z8" s="128" t="n">
        <v>465</v>
      </c>
      <c r="AA8" s="128" t="n">
        <v>450</v>
      </c>
      <c r="AB8" s="128" t="n">
        <v>465</v>
      </c>
      <c r="AC8" s="128" t="n">
        <v>450</v>
      </c>
      <c r="AD8" s="128" t="n">
        <v>465</v>
      </c>
      <c r="AE8" s="128" t="n">
        <v>465</v>
      </c>
      <c r="AF8" s="128" t="n">
        <v>450</v>
      </c>
      <c r="AG8" s="128" t="n">
        <v>465</v>
      </c>
      <c r="AH8" s="128" t="n">
        <v>450</v>
      </c>
      <c r="AI8" s="128" t="n">
        <v>465</v>
      </c>
      <c r="AJ8" s="128" t="n">
        <v>465</v>
      </c>
      <c r="AK8" s="128" t="n">
        <v>435</v>
      </c>
      <c r="AL8" s="128" t="n">
        <v>465</v>
      </c>
      <c r="AM8" s="128" t="n">
        <v>450</v>
      </c>
      <c r="AN8" s="128" t="n">
        <v>465</v>
      </c>
      <c r="AO8" s="128" t="n">
        <v>450</v>
      </c>
      <c r="AP8" s="128" t="n">
        <v>465</v>
      </c>
      <c r="AQ8" s="128" t="n">
        <v>465</v>
      </c>
      <c r="AR8" s="128" t="n">
        <v>450</v>
      </c>
      <c r="AS8" s="128" t="n">
        <v>310</v>
      </c>
      <c r="AT8" s="128" t="n">
        <v>450</v>
      </c>
      <c r="AU8" s="128" t="n">
        <v>310</v>
      </c>
      <c r="AV8" s="128" t="n">
        <v>310</v>
      </c>
      <c r="AW8" s="128" t="n">
        <v>420</v>
      </c>
      <c r="AX8" s="128" t="n">
        <v>310</v>
      </c>
      <c r="AY8" s="128" t="n">
        <v>300</v>
      </c>
      <c r="AZ8" s="128" t="n">
        <v>310</v>
      </c>
      <c r="BA8" s="128" t="n">
        <v>300</v>
      </c>
      <c r="BB8" s="128" t="n">
        <v>310</v>
      </c>
      <c r="BC8" s="128" t="n">
        <v>310</v>
      </c>
      <c r="BD8" s="128" t="n">
        <v>300</v>
      </c>
      <c r="BE8" s="128" t="n">
        <v>310</v>
      </c>
      <c r="BF8" s="128" t="n">
        <v>300</v>
      </c>
      <c r="BG8" s="128" t="n">
        <v>310</v>
      </c>
      <c r="BH8" s="128" t="n">
        <v>310</v>
      </c>
    </row>
    <row r="9" customFormat="false" ht="12.75" hidden="false" customHeight="false" outlineLevel="0" collapsed="false">
      <c r="A9" s="0" t="s">
        <v>13</v>
      </c>
      <c r="B9" s="0" t="s">
        <v>50</v>
      </c>
      <c r="C9" s="0" t="n">
        <f aca="false">SUM(D9:BH9)</f>
        <v>2660580</v>
      </c>
      <c r="D9" s="128" t="n">
        <v>64945</v>
      </c>
      <c r="E9" s="128" t="n">
        <v>64200</v>
      </c>
      <c r="F9" s="128" t="n">
        <v>63395</v>
      </c>
      <c r="G9" s="128" t="n">
        <v>62620</v>
      </c>
      <c r="H9" s="128" t="n">
        <v>61800</v>
      </c>
      <c r="I9" s="128" t="n">
        <v>61070</v>
      </c>
      <c r="J9" s="128" t="n">
        <v>60300</v>
      </c>
      <c r="K9" s="128" t="n">
        <v>59520</v>
      </c>
      <c r="L9" s="128" t="n">
        <v>58745</v>
      </c>
      <c r="M9" s="128" t="n">
        <v>57960</v>
      </c>
      <c r="N9" s="128" t="n">
        <v>57350</v>
      </c>
      <c r="O9" s="128" t="n">
        <v>56550</v>
      </c>
      <c r="P9" s="128" t="n">
        <v>55800</v>
      </c>
      <c r="Q9" s="128" t="n">
        <v>55200</v>
      </c>
      <c r="R9" s="128" t="n">
        <v>54560</v>
      </c>
      <c r="S9" s="128" t="n">
        <v>53785</v>
      </c>
      <c r="T9" s="128" t="n">
        <v>53100</v>
      </c>
      <c r="U9" s="128" t="n">
        <v>52545</v>
      </c>
      <c r="V9" s="128" t="n">
        <v>51750</v>
      </c>
      <c r="W9" s="128" t="n">
        <v>51150</v>
      </c>
      <c r="X9" s="128" t="n">
        <v>50530</v>
      </c>
      <c r="Y9" s="128" t="n">
        <v>49840</v>
      </c>
      <c r="Z9" s="128" t="n">
        <v>49290</v>
      </c>
      <c r="AA9" s="128" t="n">
        <v>48600</v>
      </c>
      <c r="AB9" s="128" t="n">
        <v>48050</v>
      </c>
      <c r="AC9" s="128" t="n">
        <v>47400</v>
      </c>
      <c r="AD9" s="128" t="n">
        <v>46810</v>
      </c>
      <c r="AE9" s="128" t="n">
        <v>46345</v>
      </c>
      <c r="AF9" s="128" t="n">
        <v>45750</v>
      </c>
      <c r="AG9" s="128" t="n">
        <v>45105</v>
      </c>
      <c r="AH9" s="128" t="n">
        <v>44550</v>
      </c>
      <c r="AI9" s="128" t="n">
        <v>44020</v>
      </c>
      <c r="AJ9" s="128" t="n">
        <v>43400</v>
      </c>
      <c r="AK9" s="128" t="n">
        <v>42920</v>
      </c>
      <c r="AL9" s="128" t="n">
        <v>42315</v>
      </c>
      <c r="AM9" s="128" t="n">
        <v>41850</v>
      </c>
      <c r="AN9" s="128" t="n">
        <v>41385</v>
      </c>
      <c r="AO9" s="128" t="n">
        <v>40800</v>
      </c>
      <c r="AP9" s="128" t="n">
        <v>40300</v>
      </c>
      <c r="AQ9" s="128" t="n">
        <v>39835</v>
      </c>
      <c r="AR9" s="128" t="n">
        <v>39300</v>
      </c>
      <c r="AS9" s="128" t="n">
        <v>38750</v>
      </c>
      <c r="AT9" s="128" t="n">
        <v>38250</v>
      </c>
      <c r="AU9" s="128" t="n">
        <v>37820</v>
      </c>
      <c r="AV9" s="128" t="n">
        <v>37355</v>
      </c>
      <c r="AW9" s="128" t="n">
        <v>36960</v>
      </c>
      <c r="AX9" s="128" t="n">
        <v>36425</v>
      </c>
      <c r="AY9" s="128" t="n">
        <v>36000</v>
      </c>
      <c r="AZ9" s="128" t="n">
        <v>35495</v>
      </c>
      <c r="BA9" s="128" t="n">
        <v>35100</v>
      </c>
      <c r="BB9" s="128" t="n">
        <v>34720</v>
      </c>
      <c r="BC9" s="128" t="n">
        <v>34255</v>
      </c>
      <c r="BD9" s="128" t="n">
        <v>33750</v>
      </c>
      <c r="BE9" s="128" t="n">
        <v>33325</v>
      </c>
      <c r="BF9" s="128" t="n">
        <v>33000</v>
      </c>
      <c r="BG9" s="128" t="n">
        <v>32550</v>
      </c>
      <c r="BH9" s="128" t="n">
        <v>32085</v>
      </c>
    </row>
    <row r="10" customFormat="false" ht="12.75" hidden="false" customHeight="false" outlineLevel="0" collapsed="false">
      <c r="A10" s="0" t="s">
        <v>14</v>
      </c>
      <c r="B10" s="0" t="s">
        <v>49</v>
      </c>
      <c r="C10" s="0" t="n">
        <f aca="false">SUM(D10:BH10)</f>
        <v>2343</v>
      </c>
      <c r="D10" s="128" t="n">
        <v>0</v>
      </c>
      <c r="E10" s="128" t="n">
        <v>0</v>
      </c>
      <c r="F10" s="128" t="n">
        <v>0</v>
      </c>
      <c r="G10" s="128" t="n">
        <v>0</v>
      </c>
      <c r="H10" s="128" t="n">
        <v>0</v>
      </c>
      <c r="I10" s="128" t="n">
        <v>0</v>
      </c>
      <c r="J10" s="128" t="n">
        <v>0</v>
      </c>
      <c r="K10" s="128" t="n">
        <v>0</v>
      </c>
      <c r="L10" s="128" t="n">
        <v>93</v>
      </c>
      <c r="M10" s="128" t="n">
        <v>84</v>
      </c>
      <c r="N10" s="128" t="n">
        <v>93</v>
      </c>
      <c r="O10" s="128" t="n">
        <v>90</v>
      </c>
      <c r="P10" s="128" t="n">
        <v>93</v>
      </c>
      <c r="Q10" s="128" t="n">
        <v>90</v>
      </c>
      <c r="R10" s="128" t="n">
        <v>93</v>
      </c>
      <c r="S10" s="128" t="n">
        <v>93</v>
      </c>
      <c r="T10" s="128" t="n">
        <v>90</v>
      </c>
      <c r="U10" s="128" t="n">
        <v>93</v>
      </c>
      <c r="V10" s="128" t="n">
        <v>90</v>
      </c>
      <c r="W10" s="128" t="n">
        <v>93</v>
      </c>
      <c r="X10" s="128" t="n">
        <v>0</v>
      </c>
      <c r="Y10" s="128" t="n">
        <v>0</v>
      </c>
      <c r="Z10" s="128" t="n">
        <v>0</v>
      </c>
      <c r="AA10" s="128" t="n">
        <v>0</v>
      </c>
      <c r="AB10" s="128" t="n">
        <v>0</v>
      </c>
      <c r="AC10" s="128" t="n">
        <v>0</v>
      </c>
      <c r="AD10" s="128" t="n">
        <v>0</v>
      </c>
      <c r="AE10" s="128" t="n">
        <v>0</v>
      </c>
      <c r="AF10" s="128" t="n">
        <v>0</v>
      </c>
      <c r="AG10" s="128" t="n">
        <v>0</v>
      </c>
      <c r="AH10" s="128" t="n">
        <v>0</v>
      </c>
      <c r="AI10" s="128" t="n">
        <v>0</v>
      </c>
      <c r="AJ10" s="128" t="n">
        <v>62</v>
      </c>
      <c r="AK10" s="128" t="n">
        <v>58</v>
      </c>
      <c r="AL10" s="128" t="n">
        <v>62</v>
      </c>
      <c r="AM10" s="128" t="n">
        <v>60</v>
      </c>
      <c r="AN10" s="128" t="n">
        <v>62</v>
      </c>
      <c r="AO10" s="128" t="n">
        <v>60</v>
      </c>
      <c r="AP10" s="128" t="n">
        <v>62</v>
      </c>
      <c r="AQ10" s="128" t="n">
        <v>62</v>
      </c>
      <c r="AR10" s="128" t="n">
        <v>60</v>
      </c>
      <c r="AS10" s="128" t="n">
        <v>62</v>
      </c>
      <c r="AT10" s="128" t="n">
        <v>60</v>
      </c>
      <c r="AU10" s="128" t="n">
        <v>62</v>
      </c>
      <c r="AV10" s="128" t="n">
        <v>62</v>
      </c>
      <c r="AW10" s="128" t="n">
        <v>56</v>
      </c>
      <c r="AX10" s="128" t="n">
        <v>62</v>
      </c>
      <c r="AY10" s="128" t="n">
        <v>60</v>
      </c>
      <c r="AZ10" s="128" t="n">
        <v>31</v>
      </c>
      <c r="BA10" s="128" t="n">
        <v>30</v>
      </c>
      <c r="BB10" s="128" t="n">
        <v>31</v>
      </c>
      <c r="BC10" s="128" t="n">
        <v>31</v>
      </c>
      <c r="BD10" s="128" t="n">
        <v>30</v>
      </c>
      <c r="BE10" s="128" t="n">
        <v>31</v>
      </c>
      <c r="BF10" s="128" t="n">
        <v>30</v>
      </c>
      <c r="BG10" s="128" t="n">
        <v>31</v>
      </c>
      <c r="BH10" s="128" t="n">
        <v>31</v>
      </c>
    </row>
    <row r="11" customFormat="false" ht="12.75" hidden="false" customHeight="false" outlineLevel="0" collapsed="false">
      <c r="A11" s="0" t="s">
        <v>14</v>
      </c>
      <c r="B11" s="0" t="s">
        <v>50</v>
      </c>
      <c r="C11" s="0" t="n">
        <f aca="false">SUM(D11:BH11)</f>
        <v>2736510</v>
      </c>
      <c r="D11" s="128" t="n">
        <v>73470</v>
      </c>
      <c r="E11" s="128" t="n">
        <v>72300</v>
      </c>
      <c r="F11" s="128" t="n">
        <v>70990</v>
      </c>
      <c r="G11" s="128" t="n">
        <v>69905</v>
      </c>
      <c r="H11" s="128" t="n">
        <v>68700</v>
      </c>
      <c r="I11" s="128" t="n">
        <v>67580</v>
      </c>
      <c r="J11" s="128" t="n">
        <v>66450</v>
      </c>
      <c r="K11" s="128" t="n">
        <v>65410</v>
      </c>
      <c r="L11" s="128" t="n">
        <v>64325</v>
      </c>
      <c r="M11" s="128" t="n">
        <v>63280</v>
      </c>
      <c r="N11" s="128" t="n">
        <v>62310</v>
      </c>
      <c r="O11" s="128" t="n">
        <v>61200</v>
      </c>
      <c r="P11" s="128" t="n">
        <v>60295</v>
      </c>
      <c r="Q11" s="128" t="n">
        <v>59250</v>
      </c>
      <c r="R11" s="128" t="n">
        <v>58280</v>
      </c>
      <c r="S11" s="128" t="n">
        <v>57350</v>
      </c>
      <c r="T11" s="128" t="n">
        <v>56400</v>
      </c>
      <c r="U11" s="128" t="n">
        <v>55490</v>
      </c>
      <c r="V11" s="128" t="n">
        <v>54600</v>
      </c>
      <c r="W11" s="128" t="n">
        <v>53630</v>
      </c>
      <c r="X11" s="128" t="n">
        <v>52855</v>
      </c>
      <c r="Y11" s="128" t="n">
        <v>51940</v>
      </c>
      <c r="Z11" s="128" t="n">
        <v>51150</v>
      </c>
      <c r="AA11" s="128" t="n">
        <v>50250</v>
      </c>
      <c r="AB11" s="128" t="n">
        <v>49445</v>
      </c>
      <c r="AC11" s="128" t="n">
        <v>48600</v>
      </c>
      <c r="AD11" s="128" t="n">
        <v>47895</v>
      </c>
      <c r="AE11" s="128" t="n">
        <v>47120</v>
      </c>
      <c r="AF11" s="128" t="n">
        <v>46350</v>
      </c>
      <c r="AG11" s="128" t="n">
        <v>45570</v>
      </c>
      <c r="AH11" s="128" t="n">
        <v>44850</v>
      </c>
      <c r="AI11" s="128" t="n">
        <v>44020</v>
      </c>
      <c r="AJ11" s="128" t="n">
        <v>43400</v>
      </c>
      <c r="AK11" s="128" t="n">
        <v>42630</v>
      </c>
      <c r="AL11" s="128" t="n">
        <v>42005</v>
      </c>
      <c r="AM11" s="128" t="n">
        <v>41250</v>
      </c>
      <c r="AN11" s="128" t="n">
        <v>40610</v>
      </c>
      <c r="AO11" s="128" t="n">
        <v>39900</v>
      </c>
      <c r="AP11" s="128" t="n">
        <v>39215</v>
      </c>
      <c r="AQ11" s="128" t="n">
        <v>38595</v>
      </c>
      <c r="AR11" s="128" t="n">
        <v>37950</v>
      </c>
      <c r="AS11" s="128" t="n">
        <v>37355</v>
      </c>
      <c r="AT11" s="128" t="n">
        <v>36750</v>
      </c>
      <c r="AU11" s="128" t="n">
        <v>36115</v>
      </c>
      <c r="AV11" s="128" t="n">
        <v>35495</v>
      </c>
      <c r="AW11" s="128" t="n">
        <v>35000</v>
      </c>
      <c r="AX11" s="128" t="n">
        <v>34410</v>
      </c>
      <c r="AY11" s="128" t="n">
        <v>33900</v>
      </c>
      <c r="AZ11" s="128" t="n">
        <v>33325</v>
      </c>
      <c r="BA11" s="128" t="n">
        <v>32700</v>
      </c>
      <c r="BB11" s="128" t="n">
        <v>32240</v>
      </c>
      <c r="BC11" s="128" t="n">
        <v>31620</v>
      </c>
      <c r="BD11" s="128" t="n">
        <v>31200</v>
      </c>
      <c r="BE11" s="128" t="n">
        <v>30690</v>
      </c>
      <c r="BF11" s="128" t="n">
        <v>30150</v>
      </c>
      <c r="BG11" s="128" t="n">
        <v>29605</v>
      </c>
      <c r="BH11" s="128" t="n">
        <v>29140</v>
      </c>
    </row>
    <row r="12" customFormat="false" ht="12.75" hidden="false" customHeight="false" outlineLevel="0" collapsed="false">
      <c r="A12" s="0" t="s">
        <v>21</v>
      </c>
      <c r="B12" s="0" t="s">
        <v>49</v>
      </c>
      <c r="C12" s="0" t="n">
        <f aca="false">SUM(D12:BH12)</f>
        <v>0</v>
      </c>
      <c r="D12" s="128" t="n">
        <v>0</v>
      </c>
      <c r="E12" s="128" t="n">
        <v>0</v>
      </c>
      <c r="F12" s="128" t="n">
        <v>0</v>
      </c>
      <c r="G12" s="128" t="n">
        <v>0</v>
      </c>
      <c r="H12" s="128" t="n">
        <v>0</v>
      </c>
      <c r="I12" s="128" t="n">
        <v>0</v>
      </c>
      <c r="J12" s="128" t="n">
        <v>0</v>
      </c>
      <c r="K12" s="128" t="n">
        <v>0</v>
      </c>
      <c r="L12" s="128" t="n">
        <v>0</v>
      </c>
      <c r="M12" s="128" t="n">
        <v>0</v>
      </c>
      <c r="N12" s="128" t="n">
        <v>0</v>
      </c>
      <c r="O12" s="128" t="n">
        <v>0</v>
      </c>
      <c r="P12" s="128" t="n">
        <v>0</v>
      </c>
      <c r="Q12" s="128" t="n">
        <v>0</v>
      </c>
      <c r="R12" s="128" t="n">
        <v>0</v>
      </c>
      <c r="S12" s="128" t="n">
        <v>0</v>
      </c>
      <c r="T12" s="128" t="n">
        <v>0</v>
      </c>
      <c r="U12" s="128" t="n">
        <v>0</v>
      </c>
      <c r="V12" s="128" t="n">
        <v>0</v>
      </c>
      <c r="W12" s="128" t="n">
        <v>0</v>
      </c>
      <c r="X12" s="128" t="n">
        <v>0</v>
      </c>
      <c r="Y12" s="128" t="n">
        <v>0</v>
      </c>
      <c r="Z12" s="128" t="n">
        <v>0</v>
      </c>
      <c r="AA12" s="128" t="n">
        <v>0</v>
      </c>
      <c r="AB12" s="128" t="n">
        <v>0</v>
      </c>
      <c r="AC12" s="128" t="n">
        <v>0</v>
      </c>
      <c r="AD12" s="128" t="n">
        <v>0</v>
      </c>
      <c r="AE12" s="128" t="n">
        <v>0</v>
      </c>
      <c r="AF12" s="128" t="n">
        <v>0</v>
      </c>
      <c r="AG12" s="128" t="n">
        <v>0</v>
      </c>
      <c r="AH12" s="128" t="n">
        <v>0</v>
      </c>
      <c r="AI12" s="128" t="n">
        <v>0</v>
      </c>
      <c r="AJ12" s="128" t="n">
        <v>0</v>
      </c>
      <c r="AK12" s="128" t="n">
        <v>0</v>
      </c>
      <c r="AL12" s="128" t="n">
        <v>0</v>
      </c>
      <c r="AM12" s="128" t="n">
        <v>0</v>
      </c>
      <c r="AN12" s="128" t="n">
        <v>0</v>
      </c>
      <c r="AO12" s="128" t="n">
        <v>0</v>
      </c>
      <c r="AP12" s="128" t="n">
        <v>0</v>
      </c>
      <c r="AQ12" s="128" t="n">
        <v>0</v>
      </c>
      <c r="AR12" s="128" t="n">
        <v>0</v>
      </c>
      <c r="AS12" s="128" t="n">
        <v>0</v>
      </c>
      <c r="AT12" s="128" t="n">
        <v>0</v>
      </c>
      <c r="AU12" s="128" t="n">
        <v>0</v>
      </c>
      <c r="AV12" s="128" t="n">
        <v>0</v>
      </c>
      <c r="AW12" s="128" t="n">
        <v>0</v>
      </c>
      <c r="AX12" s="128" t="n">
        <v>0</v>
      </c>
      <c r="AY12" s="128" t="n">
        <v>0</v>
      </c>
      <c r="AZ12" s="128" t="n">
        <v>0</v>
      </c>
      <c r="BA12" s="128" t="n">
        <v>0</v>
      </c>
      <c r="BB12" s="128" t="n">
        <v>0</v>
      </c>
      <c r="BC12" s="128" t="n">
        <v>0</v>
      </c>
      <c r="BD12" s="128" t="n">
        <v>0</v>
      </c>
      <c r="BE12" s="128" t="n">
        <v>0</v>
      </c>
      <c r="BF12" s="128" t="n">
        <v>0</v>
      </c>
      <c r="BG12" s="128" t="n">
        <v>0</v>
      </c>
      <c r="BH12" s="128" t="n">
        <v>0</v>
      </c>
    </row>
    <row r="13" customFormat="false" ht="12.75" hidden="false" customHeight="false" outlineLevel="0" collapsed="false">
      <c r="A13" s="0" t="s">
        <v>21</v>
      </c>
      <c r="B13" s="0" t="s">
        <v>50</v>
      </c>
      <c r="C13" s="0" t="n">
        <f aca="false">SUM(D13:BH13)</f>
        <v>1140550</v>
      </c>
      <c r="D13" s="128" t="n">
        <v>45725</v>
      </c>
      <c r="E13" s="128" t="n">
        <v>44250</v>
      </c>
      <c r="F13" s="128" t="n">
        <v>42625</v>
      </c>
      <c r="G13" s="128" t="n">
        <v>41230</v>
      </c>
      <c r="H13" s="128" t="n">
        <v>39750</v>
      </c>
      <c r="I13" s="128" t="n">
        <v>38285</v>
      </c>
      <c r="J13" s="128" t="n">
        <v>37050</v>
      </c>
      <c r="K13" s="128" t="n">
        <v>35805</v>
      </c>
      <c r="L13" s="128" t="n">
        <v>34565</v>
      </c>
      <c r="M13" s="128" t="n">
        <v>33320</v>
      </c>
      <c r="N13" s="128" t="n">
        <v>32085</v>
      </c>
      <c r="O13" s="128" t="n">
        <v>31050</v>
      </c>
      <c r="P13" s="128" t="n">
        <v>29915</v>
      </c>
      <c r="Q13" s="128" t="n">
        <v>28950</v>
      </c>
      <c r="R13" s="128" t="n">
        <v>27900</v>
      </c>
      <c r="S13" s="128" t="n">
        <v>26970</v>
      </c>
      <c r="T13" s="128" t="n">
        <v>25950</v>
      </c>
      <c r="U13" s="128" t="n">
        <v>25110</v>
      </c>
      <c r="V13" s="128" t="n">
        <v>24150</v>
      </c>
      <c r="W13" s="128" t="n">
        <v>23405</v>
      </c>
      <c r="X13" s="128" t="n">
        <v>22475</v>
      </c>
      <c r="Y13" s="128" t="n">
        <v>21700</v>
      </c>
      <c r="Z13" s="128" t="n">
        <v>20925</v>
      </c>
      <c r="AA13" s="128" t="n">
        <v>20250</v>
      </c>
      <c r="AB13" s="128" t="n">
        <v>19530</v>
      </c>
      <c r="AC13" s="128" t="n">
        <v>18900</v>
      </c>
      <c r="AD13" s="128" t="n">
        <v>18290</v>
      </c>
      <c r="AE13" s="128" t="n">
        <v>17515</v>
      </c>
      <c r="AF13" s="128" t="n">
        <v>16950</v>
      </c>
      <c r="AG13" s="128" t="n">
        <v>16430</v>
      </c>
      <c r="AH13" s="128" t="n">
        <v>15750</v>
      </c>
      <c r="AI13" s="128" t="n">
        <v>15190</v>
      </c>
      <c r="AJ13" s="128" t="n">
        <v>14725</v>
      </c>
      <c r="AK13" s="128" t="n">
        <v>14210</v>
      </c>
      <c r="AL13" s="128" t="n">
        <v>13795</v>
      </c>
      <c r="AM13" s="128" t="n">
        <v>13200</v>
      </c>
      <c r="AN13" s="128" t="n">
        <v>12865</v>
      </c>
      <c r="AO13" s="128" t="n">
        <v>12300</v>
      </c>
      <c r="AP13" s="128" t="n">
        <v>11935</v>
      </c>
      <c r="AQ13" s="128" t="n">
        <v>11470</v>
      </c>
      <c r="AR13" s="128" t="n">
        <v>11100</v>
      </c>
      <c r="AS13" s="128" t="n">
        <v>10695</v>
      </c>
      <c r="AT13" s="128" t="n">
        <v>10350</v>
      </c>
      <c r="AU13" s="128" t="n">
        <v>9920</v>
      </c>
      <c r="AV13" s="128" t="n">
        <v>9610</v>
      </c>
      <c r="AW13" s="128" t="n">
        <v>9240</v>
      </c>
      <c r="AX13" s="128" t="n">
        <v>8990</v>
      </c>
      <c r="AY13" s="128" t="n">
        <v>8700</v>
      </c>
      <c r="AZ13" s="128" t="n">
        <v>8370</v>
      </c>
      <c r="BA13" s="128" t="n">
        <v>8100</v>
      </c>
      <c r="BB13" s="128" t="n">
        <v>7750</v>
      </c>
      <c r="BC13" s="128" t="n">
        <v>7440</v>
      </c>
      <c r="BD13" s="128" t="n">
        <v>7200</v>
      </c>
      <c r="BE13" s="128" t="n">
        <v>6975</v>
      </c>
      <c r="BF13" s="128" t="n">
        <v>6750</v>
      </c>
      <c r="BG13" s="128" t="n">
        <v>6510</v>
      </c>
      <c r="BH13" s="128" t="n">
        <v>6355</v>
      </c>
    </row>
    <row r="14" customFormat="false" ht="12.75" hidden="false" customHeight="false" outlineLevel="0" collapsed="false">
      <c r="A14" s="0" t="s">
        <v>26</v>
      </c>
      <c r="B14" s="0" t="s">
        <v>49</v>
      </c>
      <c r="C14" s="0" t="n">
        <f aca="false">SUM(D14:BH14)</f>
        <v>0</v>
      </c>
      <c r="D14" s="128" t="n">
        <v>0</v>
      </c>
      <c r="E14" s="128" t="n">
        <v>0</v>
      </c>
      <c r="F14" s="128" t="n">
        <v>0</v>
      </c>
      <c r="G14" s="128" t="n">
        <v>0</v>
      </c>
      <c r="H14" s="128" t="n">
        <v>0</v>
      </c>
      <c r="I14" s="128" t="n">
        <v>0</v>
      </c>
      <c r="J14" s="128" t="n">
        <v>0</v>
      </c>
      <c r="K14" s="128" t="n">
        <v>0</v>
      </c>
      <c r="L14" s="128" t="n">
        <v>0</v>
      </c>
      <c r="M14" s="128" t="n">
        <v>0</v>
      </c>
      <c r="N14" s="128" t="n">
        <v>0</v>
      </c>
      <c r="O14" s="128" t="n">
        <v>0</v>
      </c>
      <c r="P14" s="128" t="n">
        <v>0</v>
      </c>
      <c r="Q14" s="128" t="n">
        <v>0</v>
      </c>
      <c r="R14" s="128" t="n">
        <v>0</v>
      </c>
      <c r="S14" s="128" t="n">
        <v>0</v>
      </c>
      <c r="T14" s="128" t="n">
        <v>0</v>
      </c>
      <c r="U14" s="128" t="n">
        <v>0</v>
      </c>
      <c r="V14" s="128" t="n">
        <v>0</v>
      </c>
      <c r="W14" s="128" t="n">
        <v>0</v>
      </c>
      <c r="X14" s="128" t="n">
        <v>0</v>
      </c>
      <c r="Y14" s="128" t="n">
        <v>0</v>
      </c>
      <c r="Z14" s="128" t="n">
        <v>0</v>
      </c>
      <c r="AA14" s="128" t="n">
        <v>0</v>
      </c>
      <c r="AB14" s="128" t="n">
        <v>0</v>
      </c>
      <c r="AC14" s="128" t="n">
        <v>0</v>
      </c>
      <c r="AD14" s="128" t="n">
        <v>0</v>
      </c>
      <c r="AE14" s="128" t="n">
        <v>0</v>
      </c>
      <c r="AF14" s="128" t="n">
        <v>0</v>
      </c>
      <c r="AG14" s="128" t="n">
        <v>0</v>
      </c>
      <c r="AH14" s="128" t="n">
        <v>0</v>
      </c>
      <c r="AI14" s="128" t="n">
        <v>0</v>
      </c>
      <c r="AJ14" s="128" t="n">
        <v>0</v>
      </c>
      <c r="AK14" s="128" t="n">
        <v>0</v>
      </c>
      <c r="AL14" s="128" t="n">
        <v>0</v>
      </c>
      <c r="AM14" s="128" t="n">
        <v>0</v>
      </c>
      <c r="AN14" s="128" t="n">
        <v>0</v>
      </c>
      <c r="AO14" s="128" t="n">
        <v>0</v>
      </c>
      <c r="AP14" s="128" t="n">
        <v>0</v>
      </c>
      <c r="AQ14" s="128" t="n">
        <v>0</v>
      </c>
      <c r="AR14" s="128" t="n">
        <v>0</v>
      </c>
      <c r="AS14" s="128" t="n">
        <v>0</v>
      </c>
      <c r="AT14" s="128" t="n">
        <v>0</v>
      </c>
      <c r="AU14" s="128" t="n">
        <v>0</v>
      </c>
      <c r="AV14" s="128" t="n">
        <v>0</v>
      </c>
      <c r="AW14" s="128" t="n">
        <v>0</v>
      </c>
      <c r="AX14" s="128" t="n">
        <v>0</v>
      </c>
      <c r="AY14" s="128" t="n">
        <v>0</v>
      </c>
      <c r="AZ14" s="128" t="n">
        <v>0</v>
      </c>
      <c r="BA14" s="128" t="n">
        <v>0</v>
      </c>
      <c r="BB14" s="128" t="n">
        <v>0</v>
      </c>
      <c r="BC14" s="128" t="n">
        <v>0</v>
      </c>
      <c r="BD14" s="128" t="n">
        <v>0</v>
      </c>
      <c r="BE14" s="128" t="n">
        <v>0</v>
      </c>
      <c r="BF14" s="128" t="n">
        <v>0</v>
      </c>
      <c r="BG14" s="128" t="n">
        <v>0</v>
      </c>
      <c r="BH14" s="128" t="n">
        <v>0</v>
      </c>
    </row>
    <row r="15" customFormat="false" ht="12.75" hidden="false" customHeight="false" outlineLevel="0" collapsed="false">
      <c r="A15" s="0" t="s">
        <v>26</v>
      </c>
      <c r="B15" s="0" t="s">
        <v>50</v>
      </c>
      <c r="C15" s="0" t="n">
        <f aca="false">SUM(D15:BH15)</f>
        <v>707965</v>
      </c>
      <c r="D15" s="128" t="n">
        <v>25265</v>
      </c>
      <c r="E15" s="128" t="n">
        <v>24450</v>
      </c>
      <c r="F15" s="128" t="n">
        <v>23870</v>
      </c>
      <c r="G15" s="128" t="n">
        <v>23095</v>
      </c>
      <c r="H15" s="128" t="n">
        <v>22500</v>
      </c>
      <c r="I15" s="128" t="n">
        <v>21855</v>
      </c>
      <c r="J15" s="128" t="n">
        <v>21150</v>
      </c>
      <c r="K15" s="128" t="n">
        <v>20615</v>
      </c>
      <c r="L15" s="128" t="n">
        <v>19995</v>
      </c>
      <c r="M15" s="128" t="n">
        <v>19320</v>
      </c>
      <c r="N15" s="128" t="n">
        <v>18755</v>
      </c>
      <c r="O15" s="128" t="n">
        <v>18300</v>
      </c>
      <c r="P15" s="128" t="n">
        <v>17670</v>
      </c>
      <c r="Q15" s="128" t="n">
        <v>17250</v>
      </c>
      <c r="R15" s="128" t="n">
        <v>16740</v>
      </c>
      <c r="S15" s="128" t="n">
        <v>16275</v>
      </c>
      <c r="T15" s="128" t="n">
        <v>15750</v>
      </c>
      <c r="U15" s="128" t="n">
        <v>15345</v>
      </c>
      <c r="V15" s="128" t="n">
        <v>14850</v>
      </c>
      <c r="W15" s="128" t="n">
        <v>14415</v>
      </c>
      <c r="X15" s="128" t="n">
        <v>13950</v>
      </c>
      <c r="Y15" s="128" t="n">
        <v>13580</v>
      </c>
      <c r="Z15" s="128" t="n">
        <v>13175</v>
      </c>
      <c r="AA15" s="128" t="n">
        <v>12900</v>
      </c>
      <c r="AB15" s="128" t="n">
        <v>12400</v>
      </c>
      <c r="AC15" s="128" t="n">
        <v>12150</v>
      </c>
      <c r="AD15" s="128" t="n">
        <v>11780</v>
      </c>
      <c r="AE15" s="128" t="n">
        <v>11470</v>
      </c>
      <c r="AF15" s="128" t="n">
        <v>11100</v>
      </c>
      <c r="AG15" s="128" t="n">
        <v>10695</v>
      </c>
      <c r="AH15" s="128" t="n">
        <v>10500</v>
      </c>
      <c r="AI15" s="128" t="n">
        <v>10075</v>
      </c>
      <c r="AJ15" s="128" t="n">
        <v>9920</v>
      </c>
      <c r="AK15" s="128" t="n">
        <v>9570</v>
      </c>
      <c r="AL15" s="128" t="n">
        <v>9300</v>
      </c>
      <c r="AM15" s="128" t="n">
        <v>9000</v>
      </c>
      <c r="AN15" s="128" t="n">
        <v>8680</v>
      </c>
      <c r="AO15" s="128" t="n">
        <v>8550</v>
      </c>
      <c r="AP15" s="128" t="n">
        <v>8215</v>
      </c>
      <c r="AQ15" s="128" t="n">
        <v>8060</v>
      </c>
      <c r="AR15" s="128" t="n">
        <v>7800</v>
      </c>
      <c r="AS15" s="128" t="n">
        <v>7595</v>
      </c>
      <c r="AT15" s="128" t="n">
        <v>7350</v>
      </c>
      <c r="AU15" s="128" t="n">
        <v>7130</v>
      </c>
      <c r="AV15" s="128" t="n">
        <v>6975</v>
      </c>
      <c r="AW15" s="128" t="n">
        <v>6720</v>
      </c>
      <c r="AX15" s="128" t="n">
        <v>6510</v>
      </c>
      <c r="AY15" s="128" t="n">
        <v>6300</v>
      </c>
      <c r="AZ15" s="128" t="n">
        <v>6200</v>
      </c>
      <c r="BA15" s="128" t="n">
        <v>6000</v>
      </c>
      <c r="BB15" s="128" t="n">
        <v>5735</v>
      </c>
      <c r="BC15" s="128" t="n">
        <v>5580</v>
      </c>
      <c r="BD15" s="128" t="n">
        <v>5400</v>
      </c>
      <c r="BE15" s="128" t="n">
        <v>5270</v>
      </c>
      <c r="BF15" s="128" t="n">
        <v>5100</v>
      </c>
      <c r="BG15" s="128" t="n">
        <v>4960</v>
      </c>
      <c r="BH15" s="128" t="n">
        <v>4805</v>
      </c>
    </row>
    <row r="16" customFormat="false" ht="12.75" hidden="false" customHeight="false" outlineLevel="0" collapsed="false">
      <c r="A16" s="0" t="s">
        <v>36</v>
      </c>
      <c r="B16" s="0" t="s">
        <v>49</v>
      </c>
      <c r="C16" s="0" t="n">
        <f aca="false">SUM(D16:BH16)</f>
        <v>1706</v>
      </c>
      <c r="D16" s="128" t="n">
        <v>31</v>
      </c>
      <c r="E16" s="128" t="n">
        <v>30</v>
      </c>
      <c r="F16" s="128" t="n">
        <v>31</v>
      </c>
      <c r="G16" s="128" t="n">
        <v>31</v>
      </c>
      <c r="H16" s="128" t="n">
        <v>30</v>
      </c>
      <c r="I16" s="128" t="n">
        <v>31</v>
      </c>
      <c r="J16" s="128" t="n">
        <v>30</v>
      </c>
      <c r="K16" s="128" t="n">
        <v>31</v>
      </c>
      <c r="L16" s="128" t="n">
        <v>31</v>
      </c>
      <c r="M16" s="128" t="n">
        <v>28</v>
      </c>
      <c r="N16" s="128" t="n">
        <v>31</v>
      </c>
      <c r="O16" s="128" t="n">
        <v>30</v>
      </c>
      <c r="P16" s="128" t="n">
        <v>31</v>
      </c>
      <c r="Q16" s="128" t="n">
        <v>30</v>
      </c>
      <c r="R16" s="128" t="n">
        <v>31</v>
      </c>
      <c r="S16" s="128" t="n">
        <v>31</v>
      </c>
      <c r="T16" s="128" t="n">
        <v>30</v>
      </c>
      <c r="U16" s="128" t="n">
        <v>31</v>
      </c>
      <c r="V16" s="128" t="n">
        <v>30</v>
      </c>
      <c r="W16" s="128" t="n">
        <v>31</v>
      </c>
      <c r="X16" s="128" t="n">
        <v>31</v>
      </c>
      <c r="Y16" s="128" t="n">
        <v>28</v>
      </c>
      <c r="Z16" s="128" t="n">
        <v>31</v>
      </c>
      <c r="AA16" s="128" t="n">
        <v>30</v>
      </c>
      <c r="AB16" s="128" t="n">
        <v>31</v>
      </c>
      <c r="AC16" s="128" t="n">
        <v>30</v>
      </c>
      <c r="AD16" s="128" t="n">
        <v>31</v>
      </c>
      <c r="AE16" s="128" t="n">
        <v>31</v>
      </c>
      <c r="AF16" s="128" t="n">
        <v>30</v>
      </c>
      <c r="AG16" s="128" t="n">
        <v>31</v>
      </c>
      <c r="AH16" s="128" t="n">
        <v>30</v>
      </c>
      <c r="AI16" s="128" t="n">
        <v>31</v>
      </c>
      <c r="AJ16" s="128" t="n">
        <v>31</v>
      </c>
      <c r="AK16" s="128" t="n">
        <v>29</v>
      </c>
      <c r="AL16" s="128" t="n">
        <v>31</v>
      </c>
      <c r="AM16" s="128" t="n">
        <v>30</v>
      </c>
      <c r="AN16" s="128" t="n">
        <v>31</v>
      </c>
      <c r="AO16" s="128" t="n">
        <v>30</v>
      </c>
      <c r="AP16" s="128" t="n">
        <v>31</v>
      </c>
      <c r="AQ16" s="128" t="n">
        <v>31</v>
      </c>
      <c r="AR16" s="128" t="n">
        <v>30</v>
      </c>
      <c r="AS16" s="128" t="n">
        <v>31</v>
      </c>
      <c r="AT16" s="128" t="n">
        <v>30</v>
      </c>
      <c r="AU16" s="128" t="n">
        <v>31</v>
      </c>
      <c r="AV16" s="128" t="n">
        <v>31</v>
      </c>
      <c r="AW16" s="128" t="n">
        <v>28</v>
      </c>
      <c r="AX16" s="128" t="n">
        <v>31</v>
      </c>
      <c r="AY16" s="128" t="n">
        <v>30</v>
      </c>
      <c r="AZ16" s="128" t="n">
        <v>31</v>
      </c>
      <c r="BA16" s="128" t="n">
        <v>30</v>
      </c>
      <c r="BB16" s="128" t="n">
        <v>31</v>
      </c>
      <c r="BC16" s="128" t="n">
        <v>31</v>
      </c>
      <c r="BD16" s="128" t="n">
        <v>30</v>
      </c>
      <c r="BE16" s="128" t="n">
        <v>31</v>
      </c>
      <c r="BF16" s="128" t="n">
        <v>30</v>
      </c>
      <c r="BG16" s="128" t="n">
        <v>31</v>
      </c>
      <c r="BH16" s="128" t="n">
        <v>0</v>
      </c>
    </row>
    <row r="17" customFormat="false" ht="12.75" hidden="false" customHeight="false" outlineLevel="0" collapsed="false">
      <c r="A17" s="0" t="s">
        <v>36</v>
      </c>
      <c r="B17" s="0" t="s">
        <v>50</v>
      </c>
      <c r="C17" s="0" t="n">
        <f aca="false">SUM(D17:BH17)</f>
        <v>338735</v>
      </c>
      <c r="D17" s="128" t="n">
        <v>8525</v>
      </c>
      <c r="E17" s="128" t="n">
        <v>8400</v>
      </c>
      <c r="F17" s="128" t="n">
        <v>8370</v>
      </c>
      <c r="G17" s="128" t="n">
        <v>8215</v>
      </c>
      <c r="H17" s="128" t="n">
        <v>8100</v>
      </c>
      <c r="I17" s="128" t="n">
        <v>8060</v>
      </c>
      <c r="J17" s="128" t="n">
        <v>7800</v>
      </c>
      <c r="K17" s="128" t="n">
        <v>7750</v>
      </c>
      <c r="L17" s="128" t="n">
        <v>7595</v>
      </c>
      <c r="M17" s="128" t="n">
        <v>7560</v>
      </c>
      <c r="N17" s="128" t="n">
        <v>7440</v>
      </c>
      <c r="O17" s="128" t="n">
        <v>7350</v>
      </c>
      <c r="P17" s="128" t="n">
        <v>7285</v>
      </c>
      <c r="Q17" s="128" t="n">
        <v>7200</v>
      </c>
      <c r="R17" s="128" t="n">
        <v>6975</v>
      </c>
      <c r="S17" s="128" t="n">
        <v>6975</v>
      </c>
      <c r="T17" s="128" t="n">
        <v>6900</v>
      </c>
      <c r="U17" s="128" t="n">
        <v>6820</v>
      </c>
      <c r="V17" s="128" t="n">
        <v>6600</v>
      </c>
      <c r="W17" s="128" t="n">
        <v>6510</v>
      </c>
      <c r="X17" s="128" t="n">
        <v>6510</v>
      </c>
      <c r="Y17" s="128" t="n">
        <v>6440</v>
      </c>
      <c r="Z17" s="128" t="n">
        <v>6355</v>
      </c>
      <c r="AA17" s="128" t="n">
        <v>6150</v>
      </c>
      <c r="AB17" s="128" t="n">
        <v>6045</v>
      </c>
      <c r="AC17" s="128" t="n">
        <v>6000</v>
      </c>
      <c r="AD17" s="128" t="n">
        <v>5890</v>
      </c>
      <c r="AE17" s="128" t="n">
        <v>5890</v>
      </c>
      <c r="AF17" s="128" t="n">
        <v>5850</v>
      </c>
      <c r="AG17" s="128" t="n">
        <v>5735</v>
      </c>
      <c r="AH17" s="128" t="n">
        <v>5700</v>
      </c>
      <c r="AI17" s="128" t="n">
        <v>5580</v>
      </c>
      <c r="AJ17" s="128" t="n">
        <v>5425</v>
      </c>
      <c r="AK17" s="128" t="n">
        <v>5365</v>
      </c>
      <c r="AL17" s="128" t="n">
        <v>5270</v>
      </c>
      <c r="AM17" s="128" t="n">
        <v>5250</v>
      </c>
      <c r="AN17" s="128" t="n">
        <v>5115</v>
      </c>
      <c r="AO17" s="128" t="n">
        <v>5100</v>
      </c>
      <c r="AP17" s="128" t="n">
        <v>4960</v>
      </c>
      <c r="AQ17" s="128" t="n">
        <v>4960</v>
      </c>
      <c r="AR17" s="128" t="n">
        <v>4950</v>
      </c>
      <c r="AS17" s="128" t="n">
        <v>4805</v>
      </c>
      <c r="AT17" s="128" t="n">
        <v>4800</v>
      </c>
      <c r="AU17" s="128" t="n">
        <v>4650</v>
      </c>
      <c r="AV17" s="128" t="n">
        <v>4650</v>
      </c>
      <c r="AW17" s="128" t="n">
        <v>4620</v>
      </c>
      <c r="AX17" s="128" t="n">
        <v>4495</v>
      </c>
      <c r="AY17" s="128" t="n">
        <v>4500</v>
      </c>
      <c r="AZ17" s="128" t="n">
        <v>4340</v>
      </c>
      <c r="BA17" s="128" t="n">
        <v>4350</v>
      </c>
      <c r="BB17" s="128" t="n">
        <v>4185</v>
      </c>
      <c r="BC17" s="128" t="n">
        <v>4185</v>
      </c>
      <c r="BD17" s="128" t="n">
        <v>4200</v>
      </c>
      <c r="BE17" s="128" t="n">
        <v>4030</v>
      </c>
      <c r="BF17" s="128" t="n">
        <v>4050</v>
      </c>
      <c r="BG17" s="128" t="n">
        <v>4030</v>
      </c>
      <c r="BH17" s="128" t="n">
        <v>3875</v>
      </c>
    </row>
    <row r="18" customFormat="false" ht="12.75" hidden="false" customHeight="false" outlineLevel="0" collapsed="false">
      <c r="A18" s="0" t="s">
        <v>28</v>
      </c>
      <c r="B18" s="0" t="s">
        <v>49</v>
      </c>
      <c r="C18" s="0" t="n">
        <f aca="false">SUM(D18:BH18)</f>
        <v>0</v>
      </c>
      <c r="D18" s="128" t="n">
        <v>0</v>
      </c>
      <c r="E18" s="128" t="n">
        <v>0</v>
      </c>
      <c r="F18" s="128" t="n">
        <v>0</v>
      </c>
      <c r="G18" s="128" t="n">
        <v>0</v>
      </c>
      <c r="H18" s="128" t="n">
        <v>0</v>
      </c>
      <c r="I18" s="128" t="n">
        <v>0</v>
      </c>
      <c r="J18" s="128" t="n">
        <v>0</v>
      </c>
      <c r="K18" s="128" t="n">
        <v>0</v>
      </c>
      <c r="L18" s="128" t="n">
        <v>0</v>
      </c>
      <c r="M18" s="128" t="n">
        <v>0</v>
      </c>
      <c r="N18" s="128" t="n">
        <v>0</v>
      </c>
      <c r="O18" s="128" t="n">
        <v>0</v>
      </c>
      <c r="P18" s="128" t="n">
        <v>0</v>
      </c>
      <c r="Q18" s="128" t="n">
        <v>0</v>
      </c>
      <c r="R18" s="128" t="n">
        <v>0</v>
      </c>
      <c r="S18" s="128" t="n">
        <v>0</v>
      </c>
      <c r="T18" s="128" t="n">
        <v>0</v>
      </c>
      <c r="U18" s="128" t="n">
        <v>0</v>
      </c>
      <c r="V18" s="128" t="n">
        <v>0</v>
      </c>
      <c r="W18" s="128" t="n">
        <v>0</v>
      </c>
      <c r="X18" s="128" t="n">
        <v>0</v>
      </c>
      <c r="Y18" s="128" t="n">
        <v>0</v>
      </c>
      <c r="Z18" s="128" t="n">
        <v>0</v>
      </c>
      <c r="AA18" s="128" t="n">
        <v>0</v>
      </c>
      <c r="AB18" s="128" t="n">
        <v>0</v>
      </c>
      <c r="AC18" s="128" t="n">
        <v>0</v>
      </c>
      <c r="AD18" s="128" t="n">
        <v>0</v>
      </c>
      <c r="AE18" s="128" t="n">
        <v>0</v>
      </c>
      <c r="AF18" s="128" t="n">
        <v>0</v>
      </c>
      <c r="AG18" s="128" t="n">
        <v>0</v>
      </c>
      <c r="AH18" s="128" t="n">
        <v>0</v>
      </c>
      <c r="AI18" s="128" t="n">
        <v>0</v>
      </c>
      <c r="AJ18" s="128" t="n">
        <v>0</v>
      </c>
      <c r="AK18" s="128" t="n">
        <v>0</v>
      </c>
      <c r="AL18" s="128" t="n">
        <v>0</v>
      </c>
      <c r="AM18" s="128" t="n">
        <v>0</v>
      </c>
      <c r="AN18" s="128" t="n">
        <v>0</v>
      </c>
      <c r="AO18" s="128" t="n">
        <v>0</v>
      </c>
      <c r="AP18" s="128" t="n">
        <v>0</v>
      </c>
      <c r="AQ18" s="128" t="n">
        <v>0</v>
      </c>
      <c r="AR18" s="128" t="n">
        <v>0</v>
      </c>
      <c r="AS18" s="128" t="n">
        <v>0</v>
      </c>
      <c r="AT18" s="128" t="n">
        <v>0</v>
      </c>
      <c r="AU18" s="128" t="n">
        <v>0</v>
      </c>
      <c r="AV18" s="128" t="n">
        <v>0</v>
      </c>
      <c r="AW18" s="128" t="n">
        <v>0</v>
      </c>
      <c r="AX18" s="128" t="n">
        <v>0</v>
      </c>
      <c r="AY18" s="128" t="n">
        <v>0</v>
      </c>
      <c r="AZ18" s="128" t="n">
        <v>0</v>
      </c>
      <c r="BA18" s="128" t="n">
        <v>0</v>
      </c>
      <c r="BB18" s="128" t="n">
        <v>0</v>
      </c>
      <c r="BC18" s="128" t="n">
        <v>0</v>
      </c>
      <c r="BD18" s="128" t="n">
        <v>0</v>
      </c>
      <c r="BE18" s="128" t="n">
        <v>0</v>
      </c>
      <c r="BF18" s="128" t="n">
        <v>0</v>
      </c>
      <c r="BG18" s="128" t="n">
        <v>0</v>
      </c>
      <c r="BH18" s="128" t="n">
        <v>0</v>
      </c>
    </row>
    <row r="19" customFormat="false" ht="12.75" hidden="false" customHeight="false" outlineLevel="0" collapsed="false">
      <c r="A19" s="0" t="s">
        <v>28</v>
      </c>
      <c r="B19" s="0" t="s">
        <v>50</v>
      </c>
      <c r="C19" s="0" t="n">
        <f aca="false">SUM(D19:BH19)</f>
        <v>367695</v>
      </c>
      <c r="D19" s="128" t="n">
        <v>30070</v>
      </c>
      <c r="E19" s="128" t="n">
        <v>28950</v>
      </c>
      <c r="F19" s="128" t="n">
        <v>27745</v>
      </c>
      <c r="G19" s="128" t="n">
        <v>26660</v>
      </c>
      <c r="H19" s="128" t="n">
        <v>25650</v>
      </c>
      <c r="I19" s="128" t="n">
        <v>24645</v>
      </c>
      <c r="J19" s="128" t="n">
        <v>23700</v>
      </c>
      <c r="K19" s="128" t="n">
        <v>22785</v>
      </c>
      <c r="L19" s="128" t="n">
        <v>21855</v>
      </c>
      <c r="M19" s="128" t="n">
        <v>11620</v>
      </c>
      <c r="N19" s="128" t="n">
        <v>11005</v>
      </c>
      <c r="O19" s="128" t="n">
        <v>10350</v>
      </c>
      <c r="P19" s="128" t="n">
        <v>9610</v>
      </c>
      <c r="Q19" s="128" t="n">
        <v>9000</v>
      </c>
      <c r="R19" s="128" t="n">
        <v>8525</v>
      </c>
      <c r="S19" s="128" t="n">
        <v>7905</v>
      </c>
      <c r="T19" s="128" t="n">
        <v>7500</v>
      </c>
      <c r="U19" s="128" t="n">
        <v>6975</v>
      </c>
      <c r="V19" s="128" t="n">
        <v>6600</v>
      </c>
      <c r="W19" s="128" t="n">
        <v>6200</v>
      </c>
      <c r="X19" s="128" t="n">
        <v>5735</v>
      </c>
      <c r="Y19" s="128" t="n">
        <v>1820</v>
      </c>
      <c r="Z19" s="128" t="n">
        <v>1705</v>
      </c>
      <c r="AA19" s="128" t="n">
        <v>1650</v>
      </c>
      <c r="AB19" s="128" t="n">
        <v>1550</v>
      </c>
      <c r="AC19" s="128" t="n">
        <v>1500</v>
      </c>
      <c r="AD19" s="128" t="n">
        <v>1395</v>
      </c>
      <c r="AE19" s="128" t="n">
        <v>1395</v>
      </c>
      <c r="AF19" s="128" t="n">
        <v>1350</v>
      </c>
      <c r="AG19" s="128" t="n">
        <v>1240</v>
      </c>
      <c r="AH19" s="128" t="n">
        <v>1200</v>
      </c>
      <c r="AI19" s="128" t="n">
        <v>1240</v>
      </c>
      <c r="AJ19" s="128" t="n">
        <v>1085</v>
      </c>
      <c r="AK19" s="128" t="n">
        <v>1160</v>
      </c>
      <c r="AL19" s="128" t="n">
        <v>1085</v>
      </c>
      <c r="AM19" s="128" t="n">
        <v>1050</v>
      </c>
      <c r="AN19" s="128" t="n">
        <v>930</v>
      </c>
      <c r="AO19" s="128" t="n">
        <v>900</v>
      </c>
      <c r="AP19" s="128" t="n">
        <v>930</v>
      </c>
      <c r="AQ19" s="128" t="n">
        <v>930</v>
      </c>
      <c r="AR19" s="128" t="n">
        <v>900</v>
      </c>
      <c r="AS19" s="128" t="n">
        <v>775</v>
      </c>
      <c r="AT19" s="128" t="n">
        <v>750</v>
      </c>
      <c r="AU19" s="128" t="n">
        <v>775</v>
      </c>
      <c r="AV19" s="128" t="n">
        <v>775</v>
      </c>
      <c r="AW19" s="128" t="n">
        <v>700</v>
      </c>
      <c r="AX19" s="128" t="n">
        <v>620</v>
      </c>
      <c r="AY19" s="128" t="n">
        <v>600</v>
      </c>
      <c r="AZ19" s="128" t="n">
        <v>620</v>
      </c>
      <c r="BA19" s="128" t="n">
        <v>600</v>
      </c>
      <c r="BB19" s="128" t="n">
        <v>620</v>
      </c>
      <c r="BC19" s="128" t="n">
        <v>465</v>
      </c>
      <c r="BD19" s="128" t="n">
        <v>450</v>
      </c>
      <c r="BE19" s="128" t="n">
        <v>465</v>
      </c>
      <c r="BF19" s="128" t="n">
        <v>450</v>
      </c>
      <c r="BG19" s="128" t="n">
        <v>465</v>
      </c>
      <c r="BH19" s="128" t="n">
        <v>465</v>
      </c>
    </row>
    <row r="20" customFormat="false" ht="12.75" hidden="false" customHeight="false" outlineLevel="0" collapsed="false">
      <c r="A20" s="0" t="s">
        <v>39</v>
      </c>
      <c r="B20" s="0" t="s">
        <v>49</v>
      </c>
      <c r="C20" s="0" t="n">
        <f aca="false">SUM(D20:BH20)</f>
        <v>0</v>
      </c>
      <c r="D20" s="128" t="n">
        <v>0</v>
      </c>
      <c r="E20" s="128" t="n">
        <v>0</v>
      </c>
      <c r="F20" s="128" t="n">
        <v>0</v>
      </c>
      <c r="G20" s="128" t="n">
        <v>0</v>
      </c>
      <c r="H20" s="128" t="n">
        <v>0</v>
      </c>
      <c r="I20" s="128" t="n">
        <v>0</v>
      </c>
      <c r="J20" s="128" t="n">
        <v>0</v>
      </c>
      <c r="K20" s="128" t="n">
        <v>0</v>
      </c>
      <c r="L20" s="128" t="n">
        <v>0</v>
      </c>
      <c r="M20" s="128" t="n">
        <v>0</v>
      </c>
      <c r="N20" s="128" t="n">
        <v>0</v>
      </c>
      <c r="O20" s="128" t="n">
        <v>0</v>
      </c>
      <c r="P20" s="128" t="n">
        <v>0</v>
      </c>
      <c r="Q20" s="128" t="n">
        <v>0</v>
      </c>
      <c r="R20" s="128" t="n">
        <v>0</v>
      </c>
      <c r="S20" s="128" t="n">
        <v>0</v>
      </c>
      <c r="T20" s="128" t="n">
        <v>0</v>
      </c>
      <c r="U20" s="128" t="n">
        <v>0</v>
      </c>
      <c r="V20" s="128" t="n">
        <v>0</v>
      </c>
      <c r="W20" s="128" t="n">
        <v>0</v>
      </c>
      <c r="X20" s="128" t="n">
        <v>0</v>
      </c>
      <c r="Y20" s="128" t="n">
        <v>0</v>
      </c>
      <c r="Z20" s="128" t="n">
        <v>0</v>
      </c>
      <c r="AA20" s="128" t="n">
        <v>0</v>
      </c>
      <c r="AB20" s="128" t="n">
        <v>0</v>
      </c>
      <c r="AC20" s="128" t="n">
        <v>0</v>
      </c>
      <c r="AD20" s="128" t="n">
        <v>0</v>
      </c>
      <c r="AE20" s="128" t="n">
        <v>0</v>
      </c>
      <c r="AF20" s="128" t="n">
        <v>0</v>
      </c>
      <c r="AG20" s="128" t="n">
        <v>0</v>
      </c>
      <c r="AH20" s="128" t="n">
        <v>0</v>
      </c>
      <c r="AI20" s="128" t="n">
        <v>0</v>
      </c>
      <c r="AJ20" s="128" t="n">
        <v>0</v>
      </c>
      <c r="AK20" s="128" t="n">
        <v>0</v>
      </c>
      <c r="AL20" s="128" t="n">
        <v>0</v>
      </c>
      <c r="AM20" s="128" t="n">
        <v>0</v>
      </c>
      <c r="AN20" s="128" t="n">
        <v>0</v>
      </c>
      <c r="AO20" s="128" t="n">
        <v>0</v>
      </c>
      <c r="AP20" s="128" t="n">
        <v>0</v>
      </c>
      <c r="AQ20" s="128" t="n">
        <v>0</v>
      </c>
      <c r="AR20" s="128" t="n">
        <v>0</v>
      </c>
      <c r="AS20" s="128" t="n">
        <v>0</v>
      </c>
      <c r="AT20" s="128" t="n">
        <v>0</v>
      </c>
      <c r="AU20" s="128" t="n">
        <v>0</v>
      </c>
      <c r="AV20" s="128" t="n">
        <v>0</v>
      </c>
      <c r="AW20" s="128" t="n">
        <v>0</v>
      </c>
      <c r="AX20" s="128" t="n">
        <v>0</v>
      </c>
      <c r="AY20" s="128" t="n">
        <v>0</v>
      </c>
      <c r="AZ20" s="128" t="n">
        <v>0</v>
      </c>
      <c r="BA20" s="128" t="n">
        <v>0</v>
      </c>
      <c r="BB20" s="128" t="n">
        <v>0</v>
      </c>
      <c r="BC20" s="128" t="n">
        <v>0</v>
      </c>
      <c r="BD20" s="128" t="n">
        <v>0</v>
      </c>
      <c r="BE20" s="128" t="n">
        <v>0</v>
      </c>
      <c r="BF20" s="128" t="n">
        <v>0</v>
      </c>
      <c r="BG20" s="128" t="n">
        <v>0</v>
      </c>
      <c r="BH20" s="128" t="n">
        <v>0</v>
      </c>
    </row>
    <row r="21" customFormat="false" ht="12.75" hidden="false" customHeight="false" outlineLevel="0" collapsed="false">
      <c r="A21" s="0" t="s">
        <v>39</v>
      </c>
      <c r="B21" s="0" t="s">
        <v>50</v>
      </c>
      <c r="C21" s="0" t="n">
        <f aca="false">SUM(D21:BH21)</f>
        <v>0</v>
      </c>
      <c r="D21" s="128" t="n">
        <v>0</v>
      </c>
      <c r="E21" s="128" t="n">
        <v>0</v>
      </c>
      <c r="F21" s="128" t="n">
        <v>0</v>
      </c>
      <c r="G21" s="128" t="n">
        <v>0</v>
      </c>
      <c r="H21" s="128" t="n">
        <v>0</v>
      </c>
      <c r="I21" s="128" t="n">
        <v>0</v>
      </c>
      <c r="J21" s="128" t="n">
        <v>0</v>
      </c>
      <c r="K21" s="128" t="n">
        <v>0</v>
      </c>
      <c r="L21" s="128" t="n">
        <v>0</v>
      </c>
      <c r="M21" s="128" t="n">
        <v>0</v>
      </c>
      <c r="N21" s="128" t="n">
        <v>0</v>
      </c>
      <c r="O21" s="128" t="n">
        <v>0</v>
      </c>
      <c r="P21" s="128" t="n">
        <v>0</v>
      </c>
      <c r="Q21" s="128" t="n">
        <v>0</v>
      </c>
      <c r="R21" s="128" t="n">
        <v>0</v>
      </c>
      <c r="S21" s="128" t="n">
        <v>0</v>
      </c>
      <c r="T21" s="128" t="n">
        <v>0</v>
      </c>
      <c r="U21" s="128" t="n">
        <v>0</v>
      </c>
      <c r="V21" s="128" t="n">
        <v>0</v>
      </c>
      <c r="W21" s="128" t="n">
        <v>0</v>
      </c>
      <c r="X21" s="128" t="n">
        <v>0</v>
      </c>
      <c r="Y21" s="128" t="n">
        <v>0</v>
      </c>
      <c r="Z21" s="128" t="n">
        <v>0</v>
      </c>
      <c r="AA21" s="128" t="n">
        <v>0</v>
      </c>
      <c r="AB21" s="128" t="n">
        <v>0</v>
      </c>
      <c r="AC21" s="128" t="n">
        <v>0</v>
      </c>
      <c r="AD21" s="128" t="n">
        <v>0</v>
      </c>
      <c r="AE21" s="128" t="n">
        <v>0</v>
      </c>
      <c r="AF21" s="128" t="n">
        <v>0</v>
      </c>
      <c r="AG21" s="128" t="n">
        <v>0</v>
      </c>
      <c r="AH21" s="128" t="n">
        <v>0</v>
      </c>
      <c r="AI21" s="128" t="n">
        <v>0</v>
      </c>
      <c r="AJ21" s="128" t="n">
        <v>0</v>
      </c>
      <c r="AK21" s="128" t="n">
        <v>0</v>
      </c>
      <c r="AL21" s="128" t="n">
        <v>0</v>
      </c>
      <c r="AM21" s="128" t="n">
        <v>0</v>
      </c>
      <c r="AN21" s="128" t="n">
        <v>0</v>
      </c>
      <c r="AO21" s="128" t="n">
        <v>0</v>
      </c>
      <c r="AP21" s="128" t="n">
        <v>0</v>
      </c>
      <c r="AQ21" s="128" t="n">
        <v>0</v>
      </c>
      <c r="AR21" s="128" t="n">
        <v>0</v>
      </c>
      <c r="AS21" s="128" t="n">
        <v>0</v>
      </c>
      <c r="AT21" s="128" t="n">
        <v>0</v>
      </c>
      <c r="AU21" s="128" t="n">
        <v>0</v>
      </c>
      <c r="AV21" s="128" t="n">
        <v>0</v>
      </c>
      <c r="AW21" s="128" t="n">
        <v>0</v>
      </c>
      <c r="AX21" s="128" t="n">
        <v>0</v>
      </c>
      <c r="AY21" s="128" t="n">
        <v>0</v>
      </c>
      <c r="AZ21" s="128" t="n">
        <v>0</v>
      </c>
      <c r="BA21" s="128" t="n">
        <v>0</v>
      </c>
      <c r="BB21" s="128" t="n">
        <v>0</v>
      </c>
      <c r="BC21" s="128" t="n">
        <v>0</v>
      </c>
      <c r="BD21" s="128" t="n">
        <v>0</v>
      </c>
      <c r="BE21" s="128" t="n">
        <v>0</v>
      </c>
      <c r="BF21" s="128" t="n">
        <v>0</v>
      </c>
      <c r="BG21" s="128" t="n">
        <v>0</v>
      </c>
      <c r="BH21" s="128" t="n">
        <v>0</v>
      </c>
    </row>
    <row r="22" customFormat="false" ht="12.75" hidden="false" customHeight="false" outlineLevel="0" collapsed="false">
      <c r="A22" s="0" t="s">
        <v>43</v>
      </c>
      <c r="B22" s="0" t="s">
        <v>49</v>
      </c>
      <c r="C22" s="0" t="n">
        <f aca="false">SUM(D22:BH22)</f>
        <v>0</v>
      </c>
      <c r="D22" s="128" t="n">
        <v>0</v>
      </c>
      <c r="E22" s="128" t="n">
        <v>0</v>
      </c>
      <c r="F22" s="128" t="n">
        <v>0</v>
      </c>
      <c r="G22" s="128" t="n">
        <v>0</v>
      </c>
      <c r="H22" s="128" t="n">
        <v>0</v>
      </c>
      <c r="I22" s="128" t="n">
        <v>0</v>
      </c>
      <c r="J22" s="128" t="n">
        <v>0</v>
      </c>
      <c r="K22" s="128" t="n">
        <v>0</v>
      </c>
      <c r="L22" s="128" t="n">
        <v>0</v>
      </c>
      <c r="M22" s="128" t="n">
        <v>0</v>
      </c>
      <c r="N22" s="128" t="n">
        <v>0</v>
      </c>
      <c r="O22" s="128" t="n">
        <v>0</v>
      </c>
      <c r="P22" s="128" t="n">
        <v>0</v>
      </c>
      <c r="Q22" s="128" t="n">
        <v>0</v>
      </c>
      <c r="R22" s="128" t="n">
        <v>0</v>
      </c>
      <c r="S22" s="128" t="n">
        <v>0</v>
      </c>
      <c r="T22" s="128" t="n">
        <v>0</v>
      </c>
      <c r="U22" s="128" t="n">
        <v>0</v>
      </c>
      <c r="V22" s="128" t="n">
        <v>0</v>
      </c>
      <c r="W22" s="128" t="n">
        <v>0</v>
      </c>
      <c r="X22" s="128" t="n">
        <v>0</v>
      </c>
      <c r="Y22" s="128" t="n">
        <v>0</v>
      </c>
      <c r="Z22" s="128" t="n">
        <v>0</v>
      </c>
      <c r="AA22" s="128" t="n">
        <v>0</v>
      </c>
      <c r="AB22" s="128" t="n">
        <v>0</v>
      </c>
      <c r="AC22" s="128" t="n">
        <v>0</v>
      </c>
      <c r="AD22" s="128" t="n">
        <v>0</v>
      </c>
      <c r="AE22" s="128" t="n">
        <v>0</v>
      </c>
      <c r="AF22" s="128" t="n">
        <v>0</v>
      </c>
      <c r="AG22" s="128" t="n">
        <v>0</v>
      </c>
      <c r="AH22" s="128" t="n">
        <v>0</v>
      </c>
      <c r="AI22" s="128" t="n">
        <v>0</v>
      </c>
      <c r="AJ22" s="128" t="n">
        <v>0</v>
      </c>
      <c r="AK22" s="128" t="n">
        <v>0</v>
      </c>
      <c r="AL22" s="128" t="n">
        <v>0</v>
      </c>
      <c r="AM22" s="128" t="n">
        <v>0</v>
      </c>
      <c r="AN22" s="128" t="n">
        <v>0</v>
      </c>
      <c r="AO22" s="128" t="n">
        <v>0</v>
      </c>
      <c r="AP22" s="128" t="n">
        <v>0</v>
      </c>
      <c r="AQ22" s="128" t="n">
        <v>0</v>
      </c>
      <c r="AR22" s="128" t="n">
        <v>0</v>
      </c>
      <c r="AS22" s="128" t="n">
        <v>0</v>
      </c>
      <c r="AT22" s="128" t="n">
        <v>0</v>
      </c>
      <c r="AU22" s="128" t="n">
        <v>0</v>
      </c>
      <c r="AV22" s="128" t="n">
        <v>0</v>
      </c>
      <c r="AW22" s="128" t="n">
        <v>0</v>
      </c>
      <c r="AX22" s="128" t="n">
        <v>0</v>
      </c>
      <c r="AY22" s="128" t="n">
        <v>0</v>
      </c>
      <c r="AZ22" s="128" t="n">
        <v>0</v>
      </c>
      <c r="BA22" s="128" t="n">
        <v>0</v>
      </c>
      <c r="BB22" s="128" t="n">
        <v>0</v>
      </c>
      <c r="BC22" s="128" t="n">
        <v>0</v>
      </c>
      <c r="BD22" s="128" t="n">
        <v>0</v>
      </c>
      <c r="BE22" s="128" t="n">
        <v>0</v>
      </c>
      <c r="BF22" s="128" t="n">
        <v>0</v>
      </c>
      <c r="BG22" s="128" t="n">
        <v>0</v>
      </c>
      <c r="BH22" s="128" t="n">
        <v>0</v>
      </c>
    </row>
    <row r="23" customFormat="false" ht="12.75" hidden="false" customHeight="false" outlineLevel="0" collapsed="false">
      <c r="A23" s="0" t="s">
        <v>43</v>
      </c>
      <c r="B23" s="0" t="s">
        <v>50</v>
      </c>
      <c r="C23" s="0" t="n">
        <f aca="false">SUM(D23:BH23)</f>
        <v>0</v>
      </c>
      <c r="D23" s="128" t="n">
        <v>0</v>
      </c>
      <c r="E23" s="128" t="n">
        <v>0</v>
      </c>
      <c r="F23" s="128" t="n">
        <v>0</v>
      </c>
      <c r="G23" s="128" t="n">
        <v>0</v>
      </c>
      <c r="H23" s="128" t="n">
        <v>0</v>
      </c>
      <c r="I23" s="128" t="n">
        <v>0</v>
      </c>
      <c r="J23" s="128" t="n">
        <v>0</v>
      </c>
      <c r="K23" s="128" t="n">
        <v>0</v>
      </c>
      <c r="L23" s="128" t="n">
        <v>0</v>
      </c>
      <c r="M23" s="128" t="n">
        <v>0</v>
      </c>
      <c r="N23" s="128" t="n">
        <v>0</v>
      </c>
      <c r="O23" s="128" t="n">
        <v>0</v>
      </c>
      <c r="P23" s="128" t="n">
        <v>0</v>
      </c>
      <c r="Q23" s="128" t="n">
        <v>0</v>
      </c>
      <c r="R23" s="128" t="n">
        <v>0</v>
      </c>
      <c r="S23" s="128" t="n">
        <v>0</v>
      </c>
      <c r="T23" s="128" t="n">
        <v>0</v>
      </c>
      <c r="U23" s="128" t="n">
        <v>0</v>
      </c>
      <c r="V23" s="128" t="n">
        <v>0</v>
      </c>
      <c r="W23" s="128" t="n">
        <v>0</v>
      </c>
      <c r="X23" s="128" t="n">
        <v>0</v>
      </c>
      <c r="Y23" s="128" t="n">
        <v>0</v>
      </c>
      <c r="Z23" s="128" t="n">
        <v>0</v>
      </c>
      <c r="AA23" s="128" t="n">
        <v>0</v>
      </c>
      <c r="AB23" s="128" t="n">
        <v>0</v>
      </c>
      <c r="AC23" s="128" t="n">
        <v>0</v>
      </c>
      <c r="AD23" s="128" t="n">
        <v>0</v>
      </c>
      <c r="AE23" s="128" t="n">
        <v>0</v>
      </c>
      <c r="AF23" s="128" t="n">
        <v>0</v>
      </c>
      <c r="AG23" s="128" t="n">
        <v>0</v>
      </c>
      <c r="AH23" s="128" t="n">
        <v>0</v>
      </c>
      <c r="AI23" s="128" t="n">
        <v>0</v>
      </c>
      <c r="AJ23" s="128" t="n">
        <v>0</v>
      </c>
      <c r="AK23" s="128" t="n">
        <v>0</v>
      </c>
      <c r="AL23" s="128" t="n">
        <v>0</v>
      </c>
      <c r="AM23" s="128" t="n">
        <v>0</v>
      </c>
      <c r="AN23" s="128" t="n">
        <v>0</v>
      </c>
      <c r="AO23" s="128" t="n">
        <v>0</v>
      </c>
      <c r="AP23" s="128" t="n">
        <v>0</v>
      </c>
      <c r="AQ23" s="128" t="n">
        <v>0</v>
      </c>
      <c r="AR23" s="128" t="n">
        <v>0</v>
      </c>
      <c r="AS23" s="128" t="n">
        <v>0</v>
      </c>
      <c r="AT23" s="128" t="n">
        <v>0</v>
      </c>
      <c r="AU23" s="128" t="n">
        <v>0</v>
      </c>
      <c r="AV23" s="128" t="n">
        <v>0</v>
      </c>
      <c r="AW23" s="128" t="n">
        <v>0</v>
      </c>
      <c r="AX23" s="128" t="n">
        <v>0</v>
      </c>
      <c r="AY23" s="128" t="n">
        <v>0</v>
      </c>
      <c r="AZ23" s="128" t="n">
        <v>0</v>
      </c>
      <c r="BA23" s="128" t="n">
        <v>0</v>
      </c>
      <c r="BB23" s="128" t="n">
        <v>0</v>
      </c>
      <c r="BC23" s="128" t="n">
        <v>0</v>
      </c>
      <c r="BD23" s="128" t="n">
        <v>0</v>
      </c>
      <c r="BE23" s="128" t="n">
        <v>0</v>
      </c>
      <c r="BF23" s="128" t="n">
        <v>0</v>
      </c>
      <c r="BG23" s="128" t="n">
        <v>0</v>
      </c>
      <c r="BH23" s="128" t="n">
        <v>0</v>
      </c>
    </row>
    <row r="24" customFormat="false" ht="12.75" hidden="false" customHeight="false" outlineLevel="0" collapsed="false">
      <c r="A24" s="0" t="s">
        <v>25</v>
      </c>
      <c r="B24" s="0" t="s">
        <v>49</v>
      </c>
      <c r="C24" s="0" t="n">
        <f aca="false">SUM(D24:BH24)</f>
        <v>14120</v>
      </c>
      <c r="D24" s="128" t="n">
        <v>93</v>
      </c>
      <c r="E24" s="128" t="n">
        <v>90</v>
      </c>
      <c r="F24" s="128" t="n">
        <v>93</v>
      </c>
      <c r="G24" s="128" t="n">
        <v>93</v>
      </c>
      <c r="H24" s="128" t="n">
        <v>90</v>
      </c>
      <c r="I24" s="128" t="n">
        <v>93</v>
      </c>
      <c r="J24" s="128" t="n">
        <v>90</v>
      </c>
      <c r="K24" s="128" t="n">
        <v>93</v>
      </c>
      <c r="L24" s="128" t="n">
        <v>465</v>
      </c>
      <c r="M24" s="128" t="n">
        <v>420</v>
      </c>
      <c r="N24" s="128" t="n">
        <v>465</v>
      </c>
      <c r="O24" s="128" t="n">
        <v>450</v>
      </c>
      <c r="P24" s="128" t="n">
        <v>465</v>
      </c>
      <c r="Q24" s="128" t="n">
        <v>450</v>
      </c>
      <c r="R24" s="128" t="n">
        <v>465</v>
      </c>
      <c r="S24" s="128" t="n">
        <v>465</v>
      </c>
      <c r="T24" s="128" t="n">
        <v>450</v>
      </c>
      <c r="U24" s="128" t="n">
        <v>310</v>
      </c>
      <c r="V24" s="128" t="n">
        <v>300</v>
      </c>
      <c r="W24" s="128" t="n">
        <v>310</v>
      </c>
      <c r="X24" s="128" t="n">
        <v>310</v>
      </c>
      <c r="Y24" s="128" t="n">
        <v>280</v>
      </c>
      <c r="Z24" s="128" t="n">
        <v>310</v>
      </c>
      <c r="AA24" s="128" t="n">
        <v>300</v>
      </c>
      <c r="AB24" s="128" t="n">
        <v>310</v>
      </c>
      <c r="AC24" s="128" t="n">
        <v>300</v>
      </c>
      <c r="AD24" s="128" t="n">
        <v>310</v>
      </c>
      <c r="AE24" s="128" t="n">
        <v>310</v>
      </c>
      <c r="AF24" s="128" t="n">
        <v>300</v>
      </c>
      <c r="AG24" s="128" t="n">
        <v>310</v>
      </c>
      <c r="AH24" s="128" t="n">
        <v>300</v>
      </c>
      <c r="AI24" s="128" t="n">
        <v>310</v>
      </c>
      <c r="AJ24" s="128" t="n">
        <v>310</v>
      </c>
      <c r="AK24" s="128" t="n">
        <v>290</v>
      </c>
      <c r="AL24" s="128" t="n">
        <v>310</v>
      </c>
      <c r="AM24" s="128" t="n">
        <v>300</v>
      </c>
      <c r="AN24" s="128" t="n">
        <v>310</v>
      </c>
      <c r="AO24" s="128" t="n">
        <v>300</v>
      </c>
      <c r="AP24" s="128" t="n">
        <v>155</v>
      </c>
      <c r="AQ24" s="128" t="n">
        <v>155</v>
      </c>
      <c r="AR24" s="128" t="n">
        <v>150</v>
      </c>
      <c r="AS24" s="128" t="n">
        <v>155</v>
      </c>
      <c r="AT24" s="128" t="n">
        <v>150</v>
      </c>
      <c r="AU24" s="128" t="n">
        <v>155</v>
      </c>
      <c r="AV24" s="128" t="n">
        <v>155</v>
      </c>
      <c r="AW24" s="128" t="n">
        <v>140</v>
      </c>
      <c r="AX24" s="128" t="n">
        <v>155</v>
      </c>
      <c r="AY24" s="128" t="n">
        <v>150</v>
      </c>
      <c r="AZ24" s="128" t="n">
        <v>155</v>
      </c>
      <c r="BA24" s="128" t="n">
        <v>150</v>
      </c>
      <c r="BB24" s="128" t="n">
        <v>155</v>
      </c>
      <c r="BC24" s="128" t="n">
        <v>155</v>
      </c>
      <c r="BD24" s="128" t="n">
        <v>150</v>
      </c>
      <c r="BE24" s="128" t="n">
        <v>155</v>
      </c>
      <c r="BF24" s="128" t="n">
        <v>150</v>
      </c>
      <c r="BG24" s="128" t="n">
        <v>155</v>
      </c>
      <c r="BH24" s="128" t="n">
        <v>155</v>
      </c>
    </row>
    <row r="25" customFormat="false" ht="12.75" hidden="false" customHeight="false" outlineLevel="0" collapsed="false">
      <c r="A25" s="0" t="s">
        <v>25</v>
      </c>
      <c r="B25" s="0" t="s">
        <v>50</v>
      </c>
      <c r="C25" s="0" t="n">
        <f aca="false">SUM(D25:BH25)</f>
        <v>623440</v>
      </c>
      <c r="D25" s="128" t="n">
        <v>19530</v>
      </c>
      <c r="E25" s="128" t="n">
        <v>19050</v>
      </c>
      <c r="F25" s="128" t="n">
        <v>18600</v>
      </c>
      <c r="G25" s="128" t="n">
        <v>18290</v>
      </c>
      <c r="H25" s="128" t="n">
        <v>17850</v>
      </c>
      <c r="I25" s="128" t="n">
        <v>17360</v>
      </c>
      <c r="J25" s="128" t="n">
        <v>16950</v>
      </c>
      <c r="K25" s="128" t="n">
        <v>16585</v>
      </c>
      <c r="L25" s="128" t="n">
        <v>16275</v>
      </c>
      <c r="M25" s="128" t="n">
        <v>15820</v>
      </c>
      <c r="N25" s="128" t="n">
        <v>15500</v>
      </c>
      <c r="O25" s="128" t="n">
        <v>15150</v>
      </c>
      <c r="P25" s="128" t="n">
        <v>14725</v>
      </c>
      <c r="Q25" s="128" t="n">
        <v>14400</v>
      </c>
      <c r="R25" s="128" t="n">
        <v>14105</v>
      </c>
      <c r="S25" s="128" t="n">
        <v>13795</v>
      </c>
      <c r="T25" s="128" t="n">
        <v>13500</v>
      </c>
      <c r="U25" s="128" t="n">
        <v>13175</v>
      </c>
      <c r="V25" s="128" t="n">
        <v>12900</v>
      </c>
      <c r="W25" s="128" t="n">
        <v>12555</v>
      </c>
      <c r="X25" s="128" t="n">
        <v>12245</v>
      </c>
      <c r="Y25" s="128" t="n">
        <v>12040</v>
      </c>
      <c r="Z25" s="128" t="n">
        <v>11625</v>
      </c>
      <c r="AA25" s="128" t="n">
        <v>11400</v>
      </c>
      <c r="AB25" s="128" t="n">
        <v>11160</v>
      </c>
      <c r="AC25" s="128" t="n">
        <v>10950</v>
      </c>
      <c r="AD25" s="128" t="n">
        <v>10695</v>
      </c>
      <c r="AE25" s="128" t="n">
        <v>10385</v>
      </c>
      <c r="AF25" s="128" t="n">
        <v>10200</v>
      </c>
      <c r="AG25" s="128" t="n">
        <v>9920</v>
      </c>
      <c r="AH25" s="128" t="n">
        <v>9750</v>
      </c>
      <c r="AI25" s="128" t="n">
        <v>9455</v>
      </c>
      <c r="AJ25" s="128" t="n">
        <v>9300</v>
      </c>
      <c r="AK25" s="128" t="n">
        <v>8990</v>
      </c>
      <c r="AL25" s="128" t="n">
        <v>8835</v>
      </c>
      <c r="AM25" s="128" t="n">
        <v>8700</v>
      </c>
      <c r="AN25" s="128" t="n">
        <v>8370</v>
      </c>
      <c r="AO25" s="128" t="n">
        <v>8250</v>
      </c>
      <c r="AP25" s="128" t="n">
        <v>8060</v>
      </c>
      <c r="AQ25" s="128" t="n">
        <v>7905</v>
      </c>
      <c r="AR25" s="128" t="n">
        <v>7650</v>
      </c>
      <c r="AS25" s="128" t="n">
        <v>7440</v>
      </c>
      <c r="AT25" s="128" t="n">
        <v>7350</v>
      </c>
      <c r="AU25" s="128" t="n">
        <v>7130</v>
      </c>
      <c r="AV25" s="128" t="n">
        <v>6975</v>
      </c>
      <c r="AW25" s="128" t="n">
        <v>6860</v>
      </c>
      <c r="AX25" s="128" t="n">
        <v>6665</v>
      </c>
      <c r="AY25" s="128" t="n">
        <v>6600</v>
      </c>
      <c r="AZ25" s="128" t="n">
        <v>6355</v>
      </c>
      <c r="BA25" s="128" t="n">
        <v>6300</v>
      </c>
      <c r="BB25" s="128" t="n">
        <v>6045</v>
      </c>
      <c r="BC25" s="128" t="n">
        <v>5890</v>
      </c>
      <c r="BD25" s="128" t="n">
        <v>5850</v>
      </c>
      <c r="BE25" s="128" t="n">
        <v>5735</v>
      </c>
      <c r="BF25" s="128" t="n">
        <v>5550</v>
      </c>
      <c r="BG25" s="128" t="n">
        <v>5425</v>
      </c>
      <c r="BH25" s="128" t="n">
        <v>5270</v>
      </c>
    </row>
    <row r="26" customFormat="false" ht="12.75" hidden="false" customHeight="false" outlineLevel="0" collapsed="false">
      <c r="A26" s="0" t="s">
        <v>8</v>
      </c>
      <c r="B26" s="0" t="s">
        <v>49</v>
      </c>
      <c r="C26" s="0" t="n">
        <f aca="false">SUM(D26:BH26)</f>
        <v>0</v>
      </c>
      <c r="D26" s="128" t="n">
        <v>0</v>
      </c>
      <c r="E26" s="128" t="n">
        <v>0</v>
      </c>
      <c r="F26" s="128" t="n">
        <v>0</v>
      </c>
      <c r="G26" s="128" t="n">
        <v>0</v>
      </c>
      <c r="H26" s="128" t="n">
        <v>0</v>
      </c>
      <c r="I26" s="128" t="n">
        <v>0</v>
      </c>
      <c r="J26" s="128" t="n">
        <v>0</v>
      </c>
      <c r="K26" s="128" t="n">
        <v>0</v>
      </c>
      <c r="L26" s="128" t="n">
        <v>0</v>
      </c>
      <c r="M26" s="128" t="n">
        <v>0</v>
      </c>
      <c r="N26" s="128" t="n">
        <v>0</v>
      </c>
      <c r="O26" s="128" t="n">
        <v>0</v>
      </c>
      <c r="P26" s="128" t="n">
        <v>0</v>
      </c>
      <c r="Q26" s="128" t="n">
        <v>0</v>
      </c>
      <c r="R26" s="128" t="n">
        <v>0</v>
      </c>
      <c r="S26" s="128" t="n">
        <v>0</v>
      </c>
      <c r="T26" s="128" t="n">
        <v>0</v>
      </c>
      <c r="U26" s="128" t="n">
        <v>0</v>
      </c>
      <c r="V26" s="128" t="n">
        <v>0</v>
      </c>
      <c r="W26" s="128" t="n">
        <v>0</v>
      </c>
      <c r="X26" s="128" t="n">
        <v>0</v>
      </c>
      <c r="Y26" s="128" t="n">
        <v>0</v>
      </c>
      <c r="Z26" s="128" t="n">
        <v>0</v>
      </c>
      <c r="AA26" s="128" t="n">
        <v>0</v>
      </c>
      <c r="AB26" s="128" t="n">
        <v>0</v>
      </c>
      <c r="AC26" s="128" t="n">
        <v>0</v>
      </c>
      <c r="AD26" s="128" t="n">
        <v>0</v>
      </c>
      <c r="AE26" s="128" t="n">
        <v>0</v>
      </c>
      <c r="AF26" s="128" t="n">
        <v>0</v>
      </c>
      <c r="AG26" s="128" t="n">
        <v>0</v>
      </c>
      <c r="AH26" s="128" t="n">
        <v>0</v>
      </c>
      <c r="AI26" s="128" t="n">
        <v>0</v>
      </c>
      <c r="AJ26" s="128" t="n">
        <v>0</v>
      </c>
      <c r="AK26" s="128" t="n">
        <v>0</v>
      </c>
      <c r="AL26" s="128" t="n">
        <v>0</v>
      </c>
      <c r="AM26" s="128" t="n">
        <v>0</v>
      </c>
      <c r="AN26" s="128" t="n">
        <v>0</v>
      </c>
      <c r="AO26" s="128" t="n">
        <v>0</v>
      </c>
      <c r="AP26" s="128" t="n">
        <v>0</v>
      </c>
      <c r="AQ26" s="128" t="n">
        <v>0</v>
      </c>
      <c r="AR26" s="128" t="n">
        <v>0</v>
      </c>
      <c r="AS26" s="128" t="n">
        <v>0</v>
      </c>
      <c r="AT26" s="128" t="n">
        <v>0</v>
      </c>
      <c r="AU26" s="128" t="n">
        <v>0</v>
      </c>
      <c r="AV26" s="128" t="n">
        <v>0</v>
      </c>
      <c r="AW26" s="128" t="n">
        <v>0</v>
      </c>
      <c r="AX26" s="128" t="n">
        <v>0</v>
      </c>
      <c r="AY26" s="128" t="n">
        <v>0</v>
      </c>
      <c r="AZ26" s="128" t="n">
        <v>0</v>
      </c>
      <c r="BA26" s="128" t="n">
        <v>0</v>
      </c>
      <c r="BB26" s="128" t="n">
        <v>0</v>
      </c>
      <c r="BC26" s="128" t="n">
        <v>0</v>
      </c>
      <c r="BD26" s="128" t="n">
        <v>0</v>
      </c>
      <c r="BE26" s="128" t="n">
        <v>0</v>
      </c>
      <c r="BF26" s="128" t="n">
        <v>0</v>
      </c>
      <c r="BG26" s="128" t="n">
        <v>0</v>
      </c>
      <c r="BH26" s="128" t="n">
        <v>0</v>
      </c>
    </row>
    <row r="27" customFormat="false" ht="12.75" hidden="false" customHeight="false" outlineLevel="0" collapsed="false">
      <c r="A27" s="0" t="s">
        <v>8</v>
      </c>
      <c r="B27" s="0" t="s">
        <v>50</v>
      </c>
      <c r="C27" s="0" t="n">
        <f aca="false">SUM(D27:BH27)</f>
        <v>660335</v>
      </c>
      <c r="D27" s="128" t="n">
        <v>37510</v>
      </c>
      <c r="E27" s="128" t="n">
        <v>25050</v>
      </c>
      <c r="F27" s="128" t="n">
        <v>21235</v>
      </c>
      <c r="G27" s="128" t="n">
        <v>28830</v>
      </c>
      <c r="H27" s="128" t="n">
        <v>28950</v>
      </c>
      <c r="I27" s="128" t="n">
        <v>28830</v>
      </c>
      <c r="J27" s="128" t="n">
        <v>28950</v>
      </c>
      <c r="K27" s="128" t="n">
        <v>28830</v>
      </c>
      <c r="L27" s="128" t="n">
        <v>28830</v>
      </c>
      <c r="M27" s="128" t="n">
        <v>28840</v>
      </c>
      <c r="N27" s="128" t="n">
        <v>28830</v>
      </c>
      <c r="O27" s="128" t="n">
        <v>28200</v>
      </c>
      <c r="P27" s="128" t="n">
        <v>24335</v>
      </c>
      <c r="Q27" s="128" t="n">
        <v>21300</v>
      </c>
      <c r="R27" s="128" t="n">
        <v>19065</v>
      </c>
      <c r="S27" s="128" t="n">
        <v>16740</v>
      </c>
      <c r="T27" s="128" t="n">
        <v>28950</v>
      </c>
      <c r="U27" s="128" t="n">
        <v>51770</v>
      </c>
      <c r="V27" s="128" t="n">
        <v>51750</v>
      </c>
      <c r="W27" s="128" t="n">
        <v>51770</v>
      </c>
      <c r="X27" s="128" t="n">
        <v>51770</v>
      </c>
      <c r="Y27" s="128" t="n">
        <v>0</v>
      </c>
      <c r="Z27" s="128" t="n">
        <v>0</v>
      </c>
      <c r="AA27" s="128" t="n">
        <v>0</v>
      </c>
      <c r="AB27" s="128" t="n">
        <v>0</v>
      </c>
      <c r="AC27" s="128" t="n">
        <v>0</v>
      </c>
      <c r="AD27" s="128" t="n">
        <v>0</v>
      </c>
      <c r="AE27" s="128" t="n">
        <v>0</v>
      </c>
      <c r="AF27" s="128" t="n">
        <v>0</v>
      </c>
      <c r="AG27" s="128" t="n">
        <v>0</v>
      </c>
      <c r="AH27" s="128" t="n">
        <v>0</v>
      </c>
      <c r="AI27" s="128" t="n">
        <v>0</v>
      </c>
      <c r="AJ27" s="128" t="n">
        <v>0</v>
      </c>
      <c r="AK27" s="128" t="n">
        <v>0</v>
      </c>
      <c r="AL27" s="128" t="n">
        <v>0</v>
      </c>
      <c r="AM27" s="128" t="n">
        <v>0</v>
      </c>
      <c r="AN27" s="128" t="n">
        <v>0</v>
      </c>
      <c r="AO27" s="128" t="n">
        <v>0</v>
      </c>
      <c r="AP27" s="128" t="n">
        <v>0</v>
      </c>
      <c r="AQ27" s="128" t="n">
        <v>0</v>
      </c>
      <c r="AR27" s="128" t="n">
        <v>0</v>
      </c>
      <c r="AS27" s="128" t="n">
        <v>0</v>
      </c>
      <c r="AT27" s="128" t="n">
        <v>0</v>
      </c>
      <c r="AU27" s="128" t="n">
        <v>0</v>
      </c>
      <c r="AV27" s="128" t="n">
        <v>0</v>
      </c>
      <c r="AW27" s="128" t="n">
        <v>0</v>
      </c>
      <c r="AX27" s="128" t="n">
        <v>0</v>
      </c>
      <c r="AY27" s="128" t="n">
        <v>0</v>
      </c>
      <c r="AZ27" s="128" t="n">
        <v>0</v>
      </c>
      <c r="BA27" s="128" t="n">
        <v>0</v>
      </c>
      <c r="BB27" s="128" t="n">
        <v>0</v>
      </c>
      <c r="BC27" s="128" t="n">
        <v>0</v>
      </c>
      <c r="BD27" s="128" t="n">
        <v>0</v>
      </c>
      <c r="BE27" s="128" t="n">
        <v>0</v>
      </c>
      <c r="BF27" s="128" t="n">
        <v>0</v>
      </c>
      <c r="BG27" s="128" t="n">
        <v>0</v>
      </c>
      <c r="BH27" s="128" t="n">
        <v>0</v>
      </c>
    </row>
    <row r="28" customFormat="false" ht="12.75" hidden="false" customHeight="false" outlineLevel="0" collapsed="false">
      <c r="A28" s="0" t="s">
        <v>9</v>
      </c>
      <c r="B28" s="0" t="s">
        <v>49</v>
      </c>
      <c r="C28" s="0" t="n">
        <f aca="false">SUM(D28:BH28)</f>
        <v>0</v>
      </c>
      <c r="D28" s="128" t="n">
        <v>0</v>
      </c>
      <c r="E28" s="128" t="n">
        <v>0</v>
      </c>
      <c r="F28" s="128" t="n">
        <v>0</v>
      </c>
      <c r="G28" s="128" t="n">
        <v>0</v>
      </c>
      <c r="H28" s="128" t="n">
        <v>0</v>
      </c>
      <c r="I28" s="128" t="n">
        <v>0</v>
      </c>
      <c r="J28" s="128" t="n">
        <v>0</v>
      </c>
      <c r="K28" s="128" t="n">
        <v>0</v>
      </c>
      <c r="L28" s="128" t="n">
        <v>0</v>
      </c>
      <c r="M28" s="128" t="n">
        <v>0</v>
      </c>
      <c r="N28" s="128" t="n">
        <v>0</v>
      </c>
      <c r="O28" s="128" t="n">
        <v>0</v>
      </c>
      <c r="P28" s="128" t="n">
        <v>0</v>
      </c>
      <c r="Q28" s="128" t="n">
        <v>0</v>
      </c>
      <c r="R28" s="128" t="n">
        <v>0</v>
      </c>
      <c r="S28" s="128" t="n">
        <v>0</v>
      </c>
      <c r="T28" s="128" t="n">
        <v>0</v>
      </c>
      <c r="U28" s="128" t="n">
        <v>0</v>
      </c>
      <c r="V28" s="128" t="n">
        <v>0</v>
      </c>
      <c r="W28" s="128" t="n">
        <v>0</v>
      </c>
      <c r="X28" s="128" t="n">
        <v>0</v>
      </c>
      <c r="Y28" s="128" t="n">
        <v>0</v>
      </c>
      <c r="Z28" s="128" t="n">
        <v>0</v>
      </c>
      <c r="AA28" s="128" t="n">
        <v>0</v>
      </c>
      <c r="AB28" s="128" t="n">
        <v>0</v>
      </c>
      <c r="AC28" s="128" t="n">
        <v>0</v>
      </c>
      <c r="AD28" s="128" t="n">
        <v>0</v>
      </c>
      <c r="AE28" s="128" t="n">
        <v>0</v>
      </c>
      <c r="AF28" s="128" t="n">
        <v>0</v>
      </c>
      <c r="AG28" s="128" t="n">
        <v>0</v>
      </c>
      <c r="AH28" s="128" t="n">
        <v>0</v>
      </c>
      <c r="AI28" s="128" t="n">
        <v>0</v>
      </c>
      <c r="AJ28" s="128" t="n">
        <v>0</v>
      </c>
      <c r="AK28" s="128" t="n">
        <v>0</v>
      </c>
      <c r="AL28" s="128" t="n">
        <v>0</v>
      </c>
      <c r="AM28" s="128" t="n">
        <v>0</v>
      </c>
      <c r="AN28" s="128" t="n">
        <v>0</v>
      </c>
      <c r="AO28" s="128" t="n">
        <v>0</v>
      </c>
      <c r="AP28" s="128" t="n">
        <v>0</v>
      </c>
      <c r="AQ28" s="128" t="n">
        <v>0</v>
      </c>
      <c r="AR28" s="128" t="n">
        <v>0</v>
      </c>
      <c r="AS28" s="128" t="n">
        <v>0</v>
      </c>
      <c r="AT28" s="128" t="n">
        <v>0</v>
      </c>
      <c r="AU28" s="128" t="n">
        <v>0</v>
      </c>
      <c r="AV28" s="128" t="n">
        <v>0</v>
      </c>
      <c r="AW28" s="128" t="n">
        <v>0</v>
      </c>
      <c r="AX28" s="128" t="n">
        <v>0</v>
      </c>
      <c r="AY28" s="128" t="n">
        <v>0</v>
      </c>
      <c r="AZ28" s="128" t="n">
        <v>0</v>
      </c>
      <c r="BA28" s="128" t="n">
        <v>0</v>
      </c>
      <c r="BB28" s="128" t="n">
        <v>0</v>
      </c>
      <c r="BC28" s="128" t="n">
        <v>0</v>
      </c>
      <c r="BD28" s="128" t="n">
        <v>0</v>
      </c>
      <c r="BE28" s="128" t="n">
        <v>0</v>
      </c>
      <c r="BF28" s="128" t="n">
        <v>0</v>
      </c>
      <c r="BG28" s="128" t="n">
        <v>0</v>
      </c>
      <c r="BH28" s="128" t="n">
        <v>0</v>
      </c>
    </row>
    <row r="29" customFormat="false" ht="12.75" hidden="false" customHeight="false" outlineLevel="0" collapsed="false">
      <c r="A29" s="0" t="s">
        <v>9</v>
      </c>
      <c r="B29" s="0" t="s">
        <v>50</v>
      </c>
      <c r="C29" s="0" t="n">
        <f aca="false">SUM(D29:BH29)</f>
        <v>989430</v>
      </c>
      <c r="D29" s="128" t="n">
        <v>132370</v>
      </c>
      <c r="E29" s="128" t="n">
        <v>95700</v>
      </c>
      <c r="F29" s="128" t="n">
        <v>56265</v>
      </c>
      <c r="G29" s="128" t="n">
        <v>41850</v>
      </c>
      <c r="H29" s="128" t="n">
        <v>26550</v>
      </c>
      <c r="I29" s="128" t="n">
        <v>15965</v>
      </c>
      <c r="J29" s="128" t="n">
        <v>11400</v>
      </c>
      <c r="K29" s="128" t="n">
        <v>5270</v>
      </c>
      <c r="L29" s="128" t="n">
        <v>0</v>
      </c>
      <c r="M29" s="128" t="n">
        <v>7560</v>
      </c>
      <c r="N29" s="128" t="n">
        <v>16740</v>
      </c>
      <c r="O29" s="128" t="n">
        <v>9900</v>
      </c>
      <c r="P29" s="128" t="n">
        <v>0</v>
      </c>
      <c r="Q29" s="128" t="n">
        <v>9900</v>
      </c>
      <c r="R29" s="128" t="n">
        <v>82150</v>
      </c>
      <c r="S29" s="128" t="n">
        <v>81375</v>
      </c>
      <c r="T29" s="128" t="n">
        <v>80700</v>
      </c>
      <c r="U29" s="128" t="n">
        <v>79825</v>
      </c>
      <c r="V29" s="128" t="n">
        <v>79050</v>
      </c>
      <c r="W29" s="128" t="n">
        <v>78430</v>
      </c>
      <c r="X29" s="128" t="n">
        <v>78430</v>
      </c>
      <c r="Y29" s="128" t="n">
        <v>0</v>
      </c>
      <c r="Z29" s="128" t="n">
        <v>0</v>
      </c>
      <c r="AA29" s="128" t="n">
        <v>0</v>
      </c>
      <c r="AB29" s="128" t="n">
        <v>0</v>
      </c>
      <c r="AC29" s="128" t="n">
        <v>0</v>
      </c>
      <c r="AD29" s="128" t="n">
        <v>0</v>
      </c>
      <c r="AE29" s="128" t="n">
        <v>0</v>
      </c>
      <c r="AF29" s="128" t="n">
        <v>0</v>
      </c>
      <c r="AG29" s="128" t="n">
        <v>0</v>
      </c>
      <c r="AH29" s="128" t="n">
        <v>0</v>
      </c>
      <c r="AI29" s="128" t="n">
        <v>0</v>
      </c>
      <c r="AJ29" s="128" t="n">
        <v>0</v>
      </c>
      <c r="AK29" s="128" t="n">
        <v>0</v>
      </c>
      <c r="AL29" s="128" t="n">
        <v>0</v>
      </c>
      <c r="AM29" s="128" t="n">
        <v>0</v>
      </c>
      <c r="AN29" s="128" t="n">
        <v>0</v>
      </c>
      <c r="AO29" s="128" t="n">
        <v>0</v>
      </c>
      <c r="AP29" s="128" t="n">
        <v>0</v>
      </c>
      <c r="AQ29" s="128" t="n">
        <v>0</v>
      </c>
      <c r="AR29" s="128" t="n">
        <v>0</v>
      </c>
      <c r="AS29" s="128" t="n">
        <v>0</v>
      </c>
      <c r="AT29" s="128" t="n">
        <v>0</v>
      </c>
      <c r="AU29" s="128" t="n">
        <v>0</v>
      </c>
      <c r="AV29" s="128" t="n">
        <v>0</v>
      </c>
      <c r="AW29" s="128" t="n">
        <v>0</v>
      </c>
      <c r="AX29" s="128" t="n">
        <v>0</v>
      </c>
      <c r="AY29" s="128" t="n">
        <v>0</v>
      </c>
      <c r="AZ29" s="128" t="n">
        <v>0</v>
      </c>
      <c r="BA29" s="128" t="n">
        <v>0</v>
      </c>
      <c r="BB29" s="128" t="n">
        <v>0</v>
      </c>
      <c r="BC29" s="128" t="n">
        <v>0</v>
      </c>
      <c r="BD29" s="128" t="n">
        <v>0</v>
      </c>
      <c r="BE29" s="128" t="n">
        <v>0</v>
      </c>
      <c r="BF29" s="128" t="n">
        <v>0</v>
      </c>
      <c r="BG29" s="128" t="n">
        <v>0</v>
      </c>
      <c r="BH29" s="128" t="n">
        <v>0</v>
      </c>
    </row>
    <row r="30" customFormat="false" ht="12.75" hidden="false" customHeight="false" outlineLevel="0" collapsed="false">
      <c r="A30" s="0" t="s">
        <v>4</v>
      </c>
      <c r="B30" s="0" t="s">
        <v>49</v>
      </c>
      <c r="C30" s="0" t="n">
        <f aca="false">SUM(D30:BH30)</f>
        <v>0</v>
      </c>
      <c r="D30" s="128" t="n">
        <v>0</v>
      </c>
      <c r="E30" s="128" t="n">
        <v>0</v>
      </c>
      <c r="F30" s="128" t="n">
        <v>0</v>
      </c>
      <c r="G30" s="128" t="n">
        <v>0</v>
      </c>
      <c r="H30" s="128" t="n">
        <v>0</v>
      </c>
      <c r="I30" s="128" t="n">
        <v>0</v>
      </c>
      <c r="J30" s="128" t="n">
        <v>0</v>
      </c>
      <c r="K30" s="128" t="n">
        <v>0</v>
      </c>
      <c r="L30" s="128" t="n">
        <v>0</v>
      </c>
      <c r="M30" s="128" t="n">
        <v>0</v>
      </c>
      <c r="N30" s="128" t="n">
        <v>0</v>
      </c>
      <c r="O30" s="128" t="n">
        <v>0</v>
      </c>
      <c r="P30" s="128" t="n">
        <v>0</v>
      </c>
      <c r="Q30" s="128" t="n">
        <v>0</v>
      </c>
      <c r="R30" s="128" t="n">
        <v>0</v>
      </c>
      <c r="S30" s="128" t="n">
        <v>0</v>
      </c>
      <c r="T30" s="128" t="n">
        <v>0</v>
      </c>
      <c r="U30" s="128" t="n">
        <v>0</v>
      </c>
      <c r="V30" s="128" t="n">
        <v>0</v>
      </c>
      <c r="W30" s="128" t="n">
        <v>0</v>
      </c>
      <c r="X30" s="128" t="n">
        <v>0</v>
      </c>
      <c r="Y30" s="128" t="n">
        <v>0</v>
      </c>
      <c r="Z30" s="128" t="n">
        <v>0</v>
      </c>
      <c r="AA30" s="128" t="n">
        <v>0</v>
      </c>
      <c r="AB30" s="128" t="n">
        <v>0</v>
      </c>
      <c r="AC30" s="128" t="n">
        <v>0</v>
      </c>
      <c r="AD30" s="128" t="n">
        <v>0</v>
      </c>
      <c r="AE30" s="128" t="n">
        <v>0</v>
      </c>
      <c r="AF30" s="128" t="n">
        <v>0</v>
      </c>
      <c r="AG30" s="128" t="n">
        <v>0</v>
      </c>
      <c r="AH30" s="128" t="n">
        <v>0</v>
      </c>
      <c r="AI30" s="128" t="n">
        <v>0</v>
      </c>
      <c r="AJ30" s="128" t="n">
        <v>0</v>
      </c>
      <c r="AK30" s="128" t="n">
        <v>0</v>
      </c>
      <c r="AL30" s="128" t="n">
        <v>0</v>
      </c>
      <c r="AM30" s="128" t="n">
        <v>0</v>
      </c>
      <c r="AN30" s="128" t="n">
        <v>0</v>
      </c>
      <c r="AO30" s="128" t="n">
        <v>0</v>
      </c>
      <c r="AP30" s="128" t="n">
        <v>0</v>
      </c>
      <c r="AQ30" s="128" t="n">
        <v>0</v>
      </c>
      <c r="AR30" s="128" t="n">
        <v>0</v>
      </c>
      <c r="AS30" s="128" t="n">
        <v>0</v>
      </c>
      <c r="AT30" s="128" t="n">
        <v>0</v>
      </c>
      <c r="AU30" s="128" t="n">
        <v>0</v>
      </c>
      <c r="AV30" s="128" t="n">
        <v>0</v>
      </c>
      <c r="AW30" s="128" t="n">
        <v>0</v>
      </c>
      <c r="AX30" s="128" t="n">
        <v>0</v>
      </c>
      <c r="AY30" s="128" t="n">
        <v>0</v>
      </c>
      <c r="AZ30" s="128" t="n">
        <v>0</v>
      </c>
      <c r="BA30" s="128" t="n">
        <v>0</v>
      </c>
      <c r="BB30" s="128" t="n">
        <v>0</v>
      </c>
      <c r="BC30" s="128" t="n">
        <v>0</v>
      </c>
      <c r="BD30" s="128" t="n">
        <v>0</v>
      </c>
      <c r="BE30" s="128" t="n">
        <v>0</v>
      </c>
      <c r="BF30" s="128" t="n">
        <v>0</v>
      </c>
      <c r="BG30" s="128" t="n">
        <v>0</v>
      </c>
      <c r="BH30" s="128" t="n">
        <v>0</v>
      </c>
    </row>
    <row r="31" customFormat="false" ht="12.75" hidden="false" customHeight="false" outlineLevel="0" collapsed="false">
      <c r="A31" s="0" t="s">
        <v>4</v>
      </c>
      <c r="B31" s="0" t="s">
        <v>50</v>
      </c>
      <c r="C31" s="0" t="n">
        <f aca="false">SUM(D31:BH31)</f>
        <v>2935</v>
      </c>
      <c r="D31" s="128" t="n">
        <v>2635</v>
      </c>
      <c r="E31" s="128" t="n">
        <v>300</v>
      </c>
      <c r="F31" s="128" t="n">
        <v>0</v>
      </c>
      <c r="G31" s="128" t="n">
        <v>0</v>
      </c>
      <c r="H31" s="128" t="n">
        <v>0</v>
      </c>
      <c r="I31" s="128" t="n">
        <v>0</v>
      </c>
      <c r="J31" s="128" t="n">
        <v>0</v>
      </c>
      <c r="K31" s="128" t="n">
        <v>0</v>
      </c>
      <c r="L31" s="128" t="n">
        <v>0</v>
      </c>
      <c r="M31" s="128" t="n">
        <v>0</v>
      </c>
      <c r="N31" s="128" t="n">
        <v>0</v>
      </c>
      <c r="O31" s="128" t="n">
        <v>0</v>
      </c>
      <c r="P31" s="128" t="n">
        <v>0</v>
      </c>
      <c r="Q31" s="128" t="n">
        <v>0</v>
      </c>
      <c r="R31" s="128" t="n">
        <v>0</v>
      </c>
      <c r="S31" s="128" t="n">
        <v>0</v>
      </c>
      <c r="T31" s="128" t="n">
        <v>0</v>
      </c>
      <c r="U31" s="128" t="n">
        <v>0</v>
      </c>
      <c r="V31" s="128" t="n">
        <v>0</v>
      </c>
      <c r="W31" s="128" t="n">
        <v>0</v>
      </c>
      <c r="X31" s="128" t="n">
        <v>0</v>
      </c>
      <c r="Y31" s="128" t="n">
        <v>0</v>
      </c>
      <c r="Z31" s="128" t="n">
        <v>0</v>
      </c>
      <c r="AA31" s="128" t="n">
        <v>0</v>
      </c>
      <c r="AB31" s="128" t="n">
        <v>0</v>
      </c>
      <c r="AC31" s="128" t="n">
        <v>0</v>
      </c>
      <c r="AD31" s="128" t="n">
        <v>0</v>
      </c>
      <c r="AE31" s="128" t="n">
        <v>0</v>
      </c>
      <c r="AF31" s="128" t="n">
        <v>0</v>
      </c>
      <c r="AG31" s="128" t="n">
        <v>0</v>
      </c>
      <c r="AH31" s="128" t="n">
        <v>0</v>
      </c>
      <c r="AI31" s="128" t="n">
        <v>0</v>
      </c>
      <c r="AJ31" s="128" t="n">
        <v>0</v>
      </c>
      <c r="AK31" s="128" t="n">
        <v>0</v>
      </c>
      <c r="AL31" s="128" t="n">
        <v>0</v>
      </c>
      <c r="AM31" s="128" t="n">
        <v>0</v>
      </c>
      <c r="AN31" s="128" t="n">
        <v>0</v>
      </c>
      <c r="AO31" s="128" t="n">
        <v>0</v>
      </c>
      <c r="AP31" s="128" t="n">
        <v>0</v>
      </c>
      <c r="AQ31" s="128" t="n">
        <v>0</v>
      </c>
      <c r="AR31" s="128" t="n">
        <v>0</v>
      </c>
      <c r="AS31" s="128" t="n">
        <v>0</v>
      </c>
      <c r="AT31" s="128" t="n">
        <v>0</v>
      </c>
      <c r="AU31" s="128" t="n">
        <v>0</v>
      </c>
      <c r="AV31" s="128" t="n">
        <v>0</v>
      </c>
      <c r="AW31" s="128" t="n">
        <v>0</v>
      </c>
      <c r="AX31" s="128" t="n">
        <v>0</v>
      </c>
      <c r="AY31" s="128" t="n">
        <v>0</v>
      </c>
      <c r="AZ31" s="128" t="n">
        <v>0</v>
      </c>
      <c r="BA31" s="128" t="n">
        <v>0</v>
      </c>
      <c r="BB31" s="128" t="n">
        <v>0</v>
      </c>
      <c r="BC31" s="128" t="n">
        <v>0</v>
      </c>
      <c r="BD31" s="128" t="n">
        <v>0</v>
      </c>
      <c r="BE31" s="128" t="n">
        <v>0</v>
      </c>
      <c r="BF31" s="128" t="n">
        <v>0</v>
      </c>
      <c r="BG31" s="128" t="n">
        <v>0</v>
      </c>
      <c r="BH31" s="128" t="n">
        <v>0</v>
      </c>
    </row>
    <row r="32" customFormat="false" ht="12.75" hidden="false" customHeight="false" outlineLevel="0" collapsed="false">
      <c r="A32" s="0" t="s">
        <v>3</v>
      </c>
      <c r="B32" s="0" t="s">
        <v>49</v>
      </c>
      <c r="C32" s="0" t="n">
        <f aca="false">SUM(D32:BH32)</f>
        <v>0</v>
      </c>
      <c r="D32" s="128" t="n">
        <v>0</v>
      </c>
      <c r="E32" s="128" t="n">
        <v>0</v>
      </c>
      <c r="F32" s="128" t="n">
        <v>0</v>
      </c>
      <c r="G32" s="128" t="n">
        <v>0</v>
      </c>
      <c r="H32" s="128" t="n">
        <v>0</v>
      </c>
      <c r="I32" s="128" t="n">
        <v>0</v>
      </c>
      <c r="J32" s="128" t="n">
        <v>0</v>
      </c>
      <c r="K32" s="128" t="n">
        <v>0</v>
      </c>
      <c r="L32" s="128" t="n">
        <v>0</v>
      </c>
      <c r="M32" s="128" t="n">
        <v>0</v>
      </c>
      <c r="N32" s="128" t="n">
        <v>0</v>
      </c>
      <c r="O32" s="128" t="n">
        <v>0</v>
      </c>
      <c r="P32" s="128" t="n">
        <v>0</v>
      </c>
      <c r="Q32" s="128" t="n">
        <v>0</v>
      </c>
      <c r="R32" s="128" t="n">
        <v>0</v>
      </c>
      <c r="S32" s="128" t="n">
        <v>0</v>
      </c>
      <c r="T32" s="128" t="n">
        <v>0</v>
      </c>
      <c r="U32" s="128" t="n">
        <v>0</v>
      </c>
      <c r="V32" s="128" t="n">
        <v>0</v>
      </c>
      <c r="W32" s="128" t="n">
        <v>0</v>
      </c>
      <c r="X32" s="128" t="n">
        <v>0</v>
      </c>
      <c r="Y32" s="128" t="n">
        <v>0</v>
      </c>
      <c r="Z32" s="128" t="n">
        <v>0</v>
      </c>
      <c r="AA32" s="128" t="n">
        <v>0</v>
      </c>
      <c r="AB32" s="128" t="n">
        <v>0</v>
      </c>
      <c r="AC32" s="128" t="n">
        <v>0</v>
      </c>
      <c r="AD32" s="128" t="n">
        <v>0</v>
      </c>
      <c r="AE32" s="128" t="n">
        <v>0</v>
      </c>
      <c r="AF32" s="128" t="n">
        <v>0</v>
      </c>
      <c r="AG32" s="128" t="n">
        <v>0</v>
      </c>
      <c r="AH32" s="128" t="n">
        <v>0</v>
      </c>
      <c r="AI32" s="128" t="n">
        <v>0</v>
      </c>
      <c r="AJ32" s="128" t="n">
        <v>0</v>
      </c>
      <c r="AK32" s="128" t="n">
        <v>0</v>
      </c>
      <c r="AL32" s="128" t="n">
        <v>0</v>
      </c>
      <c r="AM32" s="128" t="n">
        <v>0</v>
      </c>
      <c r="AN32" s="128" t="n">
        <v>0</v>
      </c>
      <c r="AO32" s="128" t="n">
        <v>0</v>
      </c>
      <c r="AP32" s="128" t="n">
        <v>0</v>
      </c>
      <c r="AQ32" s="128" t="n">
        <v>0</v>
      </c>
      <c r="AR32" s="128" t="n">
        <v>0</v>
      </c>
      <c r="AS32" s="128" t="n">
        <v>0</v>
      </c>
      <c r="AT32" s="128" t="n">
        <v>0</v>
      </c>
      <c r="AU32" s="128" t="n">
        <v>0</v>
      </c>
      <c r="AV32" s="128" t="n">
        <v>0</v>
      </c>
      <c r="AW32" s="128" t="n">
        <v>0</v>
      </c>
      <c r="AX32" s="128" t="n">
        <v>0</v>
      </c>
      <c r="AY32" s="128" t="n">
        <v>0</v>
      </c>
      <c r="AZ32" s="128" t="n">
        <v>0</v>
      </c>
      <c r="BA32" s="128" t="n">
        <v>0</v>
      </c>
      <c r="BB32" s="128" t="n">
        <v>0</v>
      </c>
      <c r="BC32" s="128" t="n">
        <v>0</v>
      </c>
      <c r="BD32" s="128" t="n">
        <v>0</v>
      </c>
      <c r="BE32" s="128" t="n">
        <v>0</v>
      </c>
      <c r="BF32" s="128" t="n">
        <v>0</v>
      </c>
      <c r="BG32" s="128" t="n">
        <v>0</v>
      </c>
      <c r="BH32" s="128" t="n">
        <v>0</v>
      </c>
    </row>
    <row r="33" customFormat="false" ht="12.75" hidden="false" customHeight="false" outlineLevel="0" collapsed="false">
      <c r="A33" s="0" t="s">
        <v>3</v>
      </c>
      <c r="B33" s="0" t="s">
        <v>50</v>
      </c>
      <c r="C33" s="0" t="n">
        <f aca="false">SUM(D33:BH33)</f>
        <v>534450</v>
      </c>
      <c r="D33" s="128" t="n">
        <v>28210</v>
      </c>
      <c r="E33" s="128" t="n">
        <v>48750</v>
      </c>
      <c r="F33" s="128" t="n">
        <v>48670</v>
      </c>
      <c r="G33" s="128" t="n">
        <v>47895</v>
      </c>
      <c r="H33" s="128" t="n">
        <v>44850</v>
      </c>
      <c r="I33" s="128" t="n">
        <v>32705</v>
      </c>
      <c r="J33" s="128" t="n">
        <v>23550</v>
      </c>
      <c r="K33" s="128" t="n">
        <v>16740</v>
      </c>
      <c r="L33" s="128" t="n">
        <v>12245</v>
      </c>
      <c r="M33" s="128" t="n">
        <v>10640</v>
      </c>
      <c r="N33" s="128" t="n">
        <v>19840</v>
      </c>
      <c r="O33" s="128" t="n">
        <v>14550</v>
      </c>
      <c r="P33" s="128" t="n">
        <v>10695</v>
      </c>
      <c r="Q33" s="128" t="n">
        <v>23550</v>
      </c>
      <c r="R33" s="128" t="n">
        <v>32705</v>
      </c>
      <c r="S33" s="128" t="n">
        <v>29760</v>
      </c>
      <c r="T33" s="128" t="n">
        <v>22050</v>
      </c>
      <c r="U33" s="128" t="n">
        <v>15965</v>
      </c>
      <c r="V33" s="128" t="n">
        <v>11400</v>
      </c>
      <c r="W33" s="128" t="n">
        <v>12245</v>
      </c>
      <c r="X33" s="128" t="n">
        <v>27435</v>
      </c>
      <c r="Y33" s="128" t="n">
        <v>0</v>
      </c>
      <c r="Z33" s="128" t="n">
        <v>0</v>
      </c>
      <c r="AA33" s="128" t="n">
        <v>0</v>
      </c>
      <c r="AB33" s="128" t="n">
        <v>0</v>
      </c>
      <c r="AC33" s="128" t="n">
        <v>0</v>
      </c>
      <c r="AD33" s="128" t="n">
        <v>0</v>
      </c>
      <c r="AE33" s="128" t="n">
        <v>0</v>
      </c>
      <c r="AF33" s="128" t="n">
        <v>0</v>
      </c>
      <c r="AG33" s="128" t="n">
        <v>0</v>
      </c>
      <c r="AH33" s="128" t="n">
        <v>0</v>
      </c>
      <c r="AI33" s="128" t="n">
        <v>0</v>
      </c>
      <c r="AJ33" s="128" t="n">
        <v>0</v>
      </c>
      <c r="AK33" s="128" t="n">
        <v>0</v>
      </c>
      <c r="AL33" s="128" t="n">
        <v>0</v>
      </c>
      <c r="AM33" s="128" t="n">
        <v>0</v>
      </c>
      <c r="AN33" s="128" t="n">
        <v>0</v>
      </c>
      <c r="AO33" s="128" t="n">
        <v>0</v>
      </c>
      <c r="AP33" s="128" t="n">
        <v>0</v>
      </c>
      <c r="AQ33" s="128" t="n">
        <v>0</v>
      </c>
      <c r="AR33" s="128" t="n">
        <v>0</v>
      </c>
      <c r="AS33" s="128" t="n">
        <v>0</v>
      </c>
      <c r="AT33" s="128" t="n">
        <v>0</v>
      </c>
      <c r="AU33" s="128" t="n">
        <v>0</v>
      </c>
      <c r="AV33" s="128" t="n">
        <v>0</v>
      </c>
      <c r="AW33" s="128" t="n">
        <v>0</v>
      </c>
      <c r="AX33" s="128" t="n">
        <v>0</v>
      </c>
      <c r="AY33" s="128" t="n">
        <v>0</v>
      </c>
      <c r="AZ33" s="128" t="n">
        <v>0</v>
      </c>
      <c r="BA33" s="128" t="n">
        <v>0</v>
      </c>
      <c r="BB33" s="128" t="n">
        <v>0</v>
      </c>
      <c r="BC33" s="128" t="n">
        <v>0</v>
      </c>
      <c r="BD33" s="128" t="n">
        <v>0</v>
      </c>
      <c r="BE33" s="128" t="n">
        <v>0</v>
      </c>
      <c r="BF33" s="128" t="n">
        <v>0</v>
      </c>
      <c r="BG33" s="128" t="n">
        <v>0</v>
      </c>
      <c r="BH33" s="128" t="n">
        <v>0</v>
      </c>
    </row>
    <row r="34" customFormat="false" ht="12.75" hidden="false" customHeight="false" outlineLevel="0" collapsed="false">
      <c r="A34" s="0" t="s">
        <v>5</v>
      </c>
      <c r="B34" s="0" t="s">
        <v>49</v>
      </c>
      <c r="C34" s="0" t="n">
        <f aca="false">SUM(D34:BH34)</f>
        <v>0</v>
      </c>
      <c r="D34" s="128" t="n">
        <v>0</v>
      </c>
      <c r="E34" s="128" t="n">
        <v>0</v>
      </c>
      <c r="F34" s="128" t="n">
        <v>0</v>
      </c>
      <c r="G34" s="128" t="n">
        <v>0</v>
      </c>
      <c r="H34" s="128" t="n">
        <v>0</v>
      </c>
      <c r="I34" s="128" t="n">
        <v>0</v>
      </c>
      <c r="J34" s="128" t="n">
        <v>0</v>
      </c>
      <c r="K34" s="128" t="n">
        <v>0</v>
      </c>
      <c r="L34" s="128" t="n">
        <v>0</v>
      </c>
      <c r="M34" s="128" t="n">
        <v>0</v>
      </c>
      <c r="N34" s="128" t="n">
        <v>0</v>
      </c>
      <c r="O34" s="128" t="n">
        <v>0</v>
      </c>
      <c r="P34" s="128" t="n">
        <v>0</v>
      </c>
      <c r="Q34" s="128" t="n">
        <v>0</v>
      </c>
      <c r="R34" s="128" t="n">
        <v>0</v>
      </c>
      <c r="S34" s="128" t="n">
        <v>0</v>
      </c>
      <c r="T34" s="128" t="n">
        <v>0</v>
      </c>
      <c r="U34" s="128" t="n">
        <v>0</v>
      </c>
      <c r="V34" s="128" t="n">
        <v>0</v>
      </c>
      <c r="W34" s="128" t="n">
        <v>0</v>
      </c>
      <c r="X34" s="128" t="n">
        <v>0</v>
      </c>
      <c r="Y34" s="128" t="n">
        <v>0</v>
      </c>
      <c r="Z34" s="128" t="n">
        <v>0</v>
      </c>
      <c r="AA34" s="128" t="n">
        <v>0</v>
      </c>
      <c r="AB34" s="128" t="n">
        <v>0</v>
      </c>
      <c r="AC34" s="128" t="n">
        <v>0</v>
      </c>
      <c r="AD34" s="128" t="n">
        <v>0</v>
      </c>
      <c r="AE34" s="128" t="n">
        <v>0</v>
      </c>
      <c r="AF34" s="128" t="n">
        <v>0</v>
      </c>
      <c r="AG34" s="128" t="n">
        <v>0</v>
      </c>
      <c r="AH34" s="128" t="n">
        <v>0</v>
      </c>
      <c r="AI34" s="128" t="n">
        <v>0</v>
      </c>
      <c r="AJ34" s="128" t="n">
        <v>0</v>
      </c>
      <c r="AK34" s="128" t="n">
        <v>0</v>
      </c>
      <c r="AL34" s="128" t="n">
        <v>0</v>
      </c>
      <c r="AM34" s="128" t="n">
        <v>0</v>
      </c>
      <c r="AN34" s="128" t="n">
        <v>0</v>
      </c>
      <c r="AO34" s="128" t="n">
        <v>0</v>
      </c>
      <c r="AP34" s="128" t="n">
        <v>0</v>
      </c>
      <c r="AQ34" s="128" t="n">
        <v>0</v>
      </c>
      <c r="AR34" s="128" t="n">
        <v>0</v>
      </c>
      <c r="AS34" s="128" t="n">
        <v>0</v>
      </c>
      <c r="AT34" s="128" t="n">
        <v>0</v>
      </c>
      <c r="AU34" s="128" t="n">
        <v>0</v>
      </c>
      <c r="AV34" s="128" t="n">
        <v>0</v>
      </c>
      <c r="AW34" s="128" t="n">
        <v>0</v>
      </c>
      <c r="AX34" s="128" t="n">
        <v>0</v>
      </c>
      <c r="AY34" s="128" t="n">
        <v>0</v>
      </c>
      <c r="AZ34" s="128" t="n">
        <v>0</v>
      </c>
      <c r="BA34" s="128" t="n">
        <v>0</v>
      </c>
      <c r="BB34" s="128" t="n">
        <v>0</v>
      </c>
      <c r="BC34" s="128" t="n">
        <v>0</v>
      </c>
      <c r="BD34" s="128" t="n">
        <v>0</v>
      </c>
      <c r="BE34" s="128" t="n">
        <v>0</v>
      </c>
      <c r="BF34" s="128" t="n">
        <v>0</v>
      </c>
      <c r="BG34" s="128" t="n">
        <v>0</v>
      </c>
      <c r="BH34" s="128" t="n">
        <v>0</v>
      </c>
    </row>
    <row r="35" customFormat="false" ht="12.75" hidden="false" customHeight="false" outlineLevel="0" collapsed="false">
      <c r="A35" s="0" t="s">
        <v>5</v>
      </c>
      <c r="B35" s="0" t="s">
        <v>50</v>
      </c>
      <c r="C35" s="0" t="n">
        <f aca="false">SUM(D35:BH35)</f>
        <v>691710</v>
      </c>
      <c r="D35" s="128" t="n">
        <v>13640</v>
      </c>
      <c r="E35" s="128" t="n">
        <v>9150</v>
      </c>
      <c r="F35" s="128" t="n">
        <v>6045</v>
      </c>
      <c r="G35" s="128" t="n">
        <v>4650</v>
      </c>
      <c r="H35" s="128" t="n">
        <v>9900</v>
      </c>
      <c r="I35" s="128" t="n">
        <v>104935</v>
      </c>
      <c r="J35" s="128" t="n">
        <v>105000</v>
      </c>
      <c r="K35" s="128" t="n">
        <v>103540</v>
      </c>
      <c r="L35" s="128" t="n">
        <v>80755</v>
      </c>
      <c r="M35" s="128" t="n">
        <v>54740</v>
      </c>
      <c r="N35" s="128" t="n">
        <v>37355</v>
      </c>
      <c r="O35" s="128" t="n">
        <v>41100</v>
      </c>
      <c r="P35" s="128" t="n">
        <v>58590</v>
      </c>
      <c r="Q35" s="128" t="n">
        <v>41850</v>
      </c>
      <c r="R35" s="128" t="n">
        <v>20460</v>
      </c>
      <c r="S35" s="128" t="n">
        <v>0</v>
      </c>
      <c r="T35" s="128" t="n">
        <v>0</v>
      </c>
      <c r="U35" s="128" t="n">
        <v>0</v>
      </c>
      <c r="V35" s="128" t="n">
        <v>0</v>
      </c>
      <c r="W35" s="128" t="n">
        <v>0</v>
      </c>
      <c r="X35" s="128" t="n">
        <v>0</v>
      </c>
      <c r="Y35" s="128" t="n">
        <v>0</v>
      </c>
      <c r="Z35" s="128" t="n">
        <v>0</v>
      </c>
      <c r="AA35" s="128" t="n">
        <v>0</v>
      </c>
      <c r="AB35" s="128" t="n">
        <v>0</v>
      </c>
      <c r="AC35" s="128" t="n">
        <v>0</v>
      </c>
      <c r="AD35" s="128" t="n">
        <v>0</v>
      </c>
      <c r="AE35" s="128" t="n">
        <v>0</v>
      </c>
      <c r="AF35" s="128" t="n">
        <v>0</v>
      </c>
      <c r="AG35" s="128" t="n">
        <v>0</v>
      </c>
      <c r="AH35" s="128" t="n">
        <v>0</v>
      </c>
      <c r="AI35" s="128" t="n">
        <v>0</v>
      </c>
      <c r="AJ35" s="128" t="n">
        <v>0</v>
      </c>
      <c r="AK35" s="128" t="n">
        <v>0</v>
      </c>
      <c r="AL35" s="128" t="n">
        <v>0</v>
      </c>
      <c r="AM35" s="128" t="n">
        <v>0</v>
      </c>
      <c r="AN35" s="128" t="n">
        <v>0</v>
      </c>
      <c r="AO35" s="128" t="n">
        <v>0</v>
      </c>
      <c r="AP35" s="128" t="n">
        <v>0</v>
      </c>
      <c r="AQ35" s="128" t="n">
        <v>0</v>
      </c>
      <c r="AR35" s="128" t="n">
        <v>0</v>
      </c>
      <c r="AS35" s="128" t="n">
        <v>0</v>
      </c>
      <c r="AT35" s="128" t="n">
        <v>0</v>
      </c>
      <c r="AU35" s="128" t="n">
        <v>0</v>
      </c>
      <c r="AV35" s="128" t="n">
        <v>0</v>
      </c>
      <c r="AW35" s="128" t="n">
        <v>0</v>
      </c>
      <c r="AX35" s="128" t="n">
        <v>0</v>
      </c>
      <c r="AY35" s="128" t="n">
        <v>0</v>
      </c>
      <c r="AZ35" s="128" t="n">
        <v>0</v>
      </c>
      <c r="BA35" s="128" t="n">
        <v>0</v>
      </c>
      <c r="BB35" s="128" t="n">
        <v>0</v>
      </c>
      <c r="BC35" s="128" t="n">
        <v>0</v>
      </c>
      <c r="BD35" s="128" t="n">
        <v>0</v>
      </c>
      <c r="BE35" s="128" t="n">
        <v>0</v>
      </c>
      <c r="BF35" s="128" t="n">
        <v>0</v>
      </c>
      <c r="BG35" s="128" t="n">
        <v>0</v>
      </c>
      <c r="BH35" s="128" t="n">
        <v>0</v>
      </c>
    </row>
    <row r="36" customFormat="false" ht="12.75" hidden="false" customHeight="false" outlineLevel="0" collapsed="false">
      <c r="A36" s="0" t="s">
        <v>6</v>
      </c>
      <c r="B36" s="0" t="s">
        <v>49</v>
      </c>
      <c r="C36" s="0" t="n">
        <f aca="false">SUM(D36:BH36)</f>
        <v>0</v>
      </c>
      <c r="D36" s="128" t="n">
        <v>0</v>
      </c>
      <c r="E36" s="128" t="n">
        <v>0</v>
      </c>
      <c r="F36" s="128" t="n">
        <v>0</v>
      </c>
      <c r="G36" s="128" t="n">
        <v>0</v>
      </c>
      <c r="H36" s="128" t="n">
        <v>0</v>
      </c>
      <c r="I36" s="128" t="n">
        <v>0</v>
      </c>
      <c r="J36" s="128" t="n">
        <v>0</v>
      </c>
      <c r="K36" s="128" t="n">
        <v>0</v>
      </c>
      <c r="L36" s="128" t="n">
        <v>0</v>
      </c>
      <c r="M36" s="128" t="n">
        <v>0</v>
      </c>
      <c r="N36" s="128" t="n">
        <v>0</v>
      </c>
      <c r="O36" s="128" t="n">
        <v>0</v>
      </c>
      <c r="P36" s="128" t="n">
        <v>0</v>
      </c>
      <c r="Q36" s="128" t="n">
        <v>0</v>
      </c>
      <c r="R36" s="128" t="n">
        <v>0</v>
      </c>
      <c r="S36" s="128" t="n">
        <v>0</v>
      </c>
      <c r="T36" s="128" t="n">
        <v>0</v>
      </c>
      <c r="U36" s="128" t="n">
        <v>0</v>
      </c>
      <c r="V36" s="128" t="n">
        <v>0</v>
      </c>
      <c r="W36" s="128" t="n">
        <v>0</v>
      </c>
      <c r="X36" s="128" t="n">
        <v>0</v>
      </c>
      <c r="Y36" s="128" t="n">
        <v>0</v>
      </c>
      <c r="Z36" s="128" t="n">
        <v>0</v>
      </c>
      <c r="AA36" s="128" t="n">
        <v>0</v>
      </c>
      <c r="AB36" s="128" t="n">
        <v>0</v>
      </c>
      <c r="AC36" s="128" t="n">
        <v>0</v>
      </c>
      <c r="AD36" s="128" t="n">
        <v>0</v>
      </c>
      <c r="AE36" s="128" t="n">
        <v>0</v>
      </c>
      <c r="AF36" s="128" t="n">
        <v>0</v>
      </c>
      <c r="AG36" s="128" t="n">
        <v>0</v>
      </c>
      <c r="AH36" s="128" t="n">
        <v>0</v>
      </c>
      <c r="AI36" s="128" t="n">
        <v>0</v>
      </c>
      <c r="AJ36" s="128" t="n">
        <v>0</v>
      </c>
      <c r="AK36" s="128" t="n">
        <v>0</v>
      </c>
      <c r="AL36" s="128" t="n">
        <v>0</v>
      </c>
      <c r="AM36" s="128" t="n">
        <v>0</v>
      </c>
      <c r="AN36" s="128" t="n">
        <v>0</v>
      </c>
      <c r="AO36" s="128" t="n">
        <v>0</v>
      </c>
      <c r="AP36" s="128" t="n">
        <v>0</v>
      </c>
      <c r="AQ36" s="128" t="n">
        <v>0</v>
      </c>
      <c r="AR36" s="128" t="n">
        <v>0</v>
      </c>
      <c r="AS36" s="128" t="n">
        <v>0</v>
      </c>
      <c r="AT36" s="128" t="n">
        <v>0</v>
      </c>
      <c r="AU36" s="128" t="n">
        <v>0</v>
      </c>
      <c r="AV36" s="128" t="n">
        <v>0</v>
      </c>
      <c r="AW36" s="128" t="n">
        <v>0</v>
      </c>
      <c r="AX36" s="128" t="n">
        <v>0</v>
      </c>
      <c r="AY36" s="128" t="n">
        <v>0</v>
      </c>
      <c r="AZ36" s="128" t="n">
        <v>0</v>
      </c>
      <c r="BA36" s="128" t="n">
        <v>0</v>
      </c>
      <c r="BB36" s="128" t="n">
        <v>0</v>
      </c>
      <c r="BC36" s="128" t="n">
        <v>0</v>
      </c>
      <c r="BD36" s="128" t="n">
        <v>0</v>
      </c>
      <c r="BE36" s="128" t="n">
        <v>0</v>
      </c>
      <c r="BF36" s="128" t="n">
        <v>0</v>
      </c>
      <c r="BG36" s="128" t="n">
        <v>0</v>
      </c>
      <c r="BH36" s="128" t="n">
        <v>0</v>
      </c>
    </row>
    <row r="37" customFormat="false" ht="12.75" hidden="false" customHeight="false" outlineLevel="0" collapsed="false">
      <c r="A37" s="0" t="s">
        <v>6</v>
      </c>
      <c r="B37" s="0" t="s">
        <v>50</v>
      </c>
      <c r="C37" s="0" t="n">
        <f aca="false">SUM(D37:BH37)</f>
        <v>224440</v>
      </c>
      <c r="D37" s="128" t="n">
        <v>31155</v>
      </c>
      <c r="E37" s="128" t="n">
        <v>47250</v>
      </c>
      <c r="F37" s="128" t="n">
        <v>47275</v>
      </c>
      <c r="G37" s="128" t="n">
        <v>46345</v>
      </c>
      <c r="H37" s="128" t="n">
        <v>36450</v>
      </c>
      <c r="I37" s="128" t="n">
        <v>15965</v>
      </c>
      <c r="J37" s="128" t="n">
        <v>0</v>
      </c>
      <c r="K37" s="128" t="n">
        <v>0</v>
      </c>
      <c r="L37" s="128" t="n">
        <v>0</v>
      </c>
      <c r="M37" s="128" t="n">
        <v>0</v>
      </c>
      <c r="N37" s="128" t="n">
        <v>0</v>
      </c>
      <c r="O37" s="128" t="n">
        <v>0</v>
      </c>
      <c r="P37" s="128" t="n">
        <v>0</v>
      </c>
      <c r="Q37" s="128" t="n">
        <v>0</v>
      </c>
      <c r="R37" s="128" t="n">
        <v>0</v>
      </c>
      <c r="S37" s="128" t="n">
        <v>0</v>
      </c>
      <c r="T37" s="128" t="n">
        <v>0</v>
      </c>
      <c r="U37" s="128" t="n">
        <v>0</v>
      </c>
      <c r="V37" s="128" t="n">
        <v>0</v>
      </c>
      <c r="W37" s="128" t="n">
        <v>0</v>
      </c>
      <c r="X37" s="128" t="n">
        <v>0</v>
      </c>
      <c r="Y37" s="128" t="n">
        <v>0</v>
      </c>
      <c r="Z37" s="128" t="n">
        <v>0</v>
      </c>
      <c r="AA37" s="128" t="n">
        <v>0</v>
      </c>
      <c r="AB37" s="128" t="n">
        <v>0</v>
      </c>
      <c r="AC37" s="128" t="n">
        <v>0</v>
      </c>
      <c r="AD37" s="128" t="n">
        <v>0</v>
      </c>
      <c r="AE37" s="128" t="n">
        <v>0</v>
      </c>
      <c r="AF37" s="128" t="n">
        <v>0</v>
      </c>
      <c r="AG37" s="128" t="n">
        <v>0</v>
      </c>
      <c r="AH37" s="128" t="n">
        <v>0</v>
      </c>
      <c r="AI37" s="128" t="n">
        <v>0</v>
      </c>
      <c r="AJ37" s="128" t="n">
        <v>0</v>
      </c>
      <c r="AK37" s="128" t="n">
        <v>0</v>
      </c>
      <c r="AL37" s="128" t="n">
        <v>0</v>
      </c>
      <c r="AM37" s="128" t="n">
        <v>0</v>
      </c>
      <c r="AN37" s="128" t="n">
        <v>0</v>
      </c>
      <c r="AO37" s="128" t="n">
        <v>0</v>
      </c>
      <c r="AP37" s="128" t="n">
        <v>0</v>
      </c>
      <c r="AQ37" s="128" t="n">
        <v>0</v>
      </c>
      <c r="AR37" s="128" t="n">
        <v>0</v>
      </c>
      <c r="AS37" s="128" t="n">
        <v>0</v>
      </c>
      <c r="AT37" s="128" t="n">
        <v>0</v>
      </c>
      <c r="AU37" s="128" t="n">
        <v>0</v>
      </c>
      <c r="AV37" s="128" t="n">
        <v>0</v>
      </c>
      <c r="AW37" s="128" t="n">
        <v>0</v>
      </c>
      <c r="AX37" s="128" t="n">
        <v>0</v>
      </c>
      <c r="AY37" s="128" t="n">
        <v>0</v>
      </c>
      <c r="AZ37" s="128" t="n">
        <v>0</v>
      </c>
      <c r="BA37" s="128" t="n">
        <v>0</v>
      </c>
      <c r="BB37" s="128" t="n">
        <v>0</v>
      </c>
      <c r="BC37" s="128" t="n">
        <v>0</v>
      </c>
      <c r="BD37" s="128" t="n">
        <v>0</v>
      </c>
      <c r="BE37" s="128" t="n">
        <v>0</v>
      </c>
      <c r="BF37" s="128" t="n">
        <v>0</v>
      </c>
      <c r="BG37" s="128" t="n">
        <v>0</v>
      </c>
      <c r="BH37" s="128" t="n">
        <v>0</v>
      </c>
    </row>
    <row r="38" customFormat="false" ht="12.75" hidden="false" customHeight="false" outlineLevel="0" collapsed="false">
      <c r="A38" s="0" t="s">
        <v>7</v>
      </c>
      <c r="B38" s="0" t="s">
        <v>49</v>
      </c>
      <c r="C38" s="0" t="n">
        <f aca="false">SUM(D38:BH38)</f>
        <v>0</v>
      </c>
      <c r="D38" s="128" t="n">
        <v>0</v>
      </c>
      <c r="E38" s="128" t="n">
        <v>0</v>
      </c>
      <c r="F38" s="128" t="n">
        <v>0</v>
      </c>
      <c r="G38" s="128" t="n">
        <v>0</v>
      </c>
      <c r="H38" s="128" t="n">
        <v>0</v>
      </c>
      <c r="I38" s="128" t="n">
        <v>0</v>
      </c>
      <c r="J38" s="128" t="n">
        <v>0</v>
      </c>
      <c r="K38" s="128" t="n">
        <v>0</v>
      </c>
      <c r="L38" s="128" t="n">
        <v>0</v>
      </c>
      <c r="M38" s="128" t="n">
        <v>0</v>
      </c>
      <c r="N38" s="128" t="n">
        <v>0</v>
      </c>
      <c r="O38" s="128" t="n">
        <v>0</v>
      </c>
      <c r="P38" s="128" t="n">
        <v>0</v>
      </c>
      <c r="Q38" s="128" t="n">
        <v>0</v>
      </c>
      <c r="R38" s="128" t="n">
        <v>0</v>
      </c>
      <c r="S38" s="128" t="n">
        <v>0</v>
      </c>
      <c r="T38" s="128" t="n">
        <v>0</v>
      </c>
      <c r="U38" s="128" t="n">
        <v>0</v>
      </c>
      <c r="V38" s="128" t="n">
        <v>0</v>
      </c>
      <c r="W38" s="128" t="n">
        <v>0</v>
      </c>
      <c r="X38" s="128" t="n">
        <v>0</v>
      </c>
      <c r="Y38" s="128" t="n">
        <v>0</v>
      </c>
      <c r="Z38" s="128" t="n">
        <v>0</v>
      </c>
      <c r="AA38" s="128" t="n">
        <v>0</v>
      </c>
      <c r="AB38" s="128" t="n">
        <v>0</v>
      </c>
      <c r="AC38" s="128" t="n">
        <v>0</v>
      </c>
      <c r="AD38" s="128" t="n">
        <v>0</v>
      </c>
      <c r="AE38" s="128" t="n">
        <v>0</v>
      </c>
      <c r="AF38" s="128" t="n">
        <v>0</v>
      </c>
      <c r="AG38" s="128" t="n">
        <v>0</v>
      </c>
      <c r="AH38" s="128" t="n">
        <v>0</v>
      </c>
      <c r="AI38" s="128" t="n">
        <v>0</v>
      </c>
      <c r="AJ38" s="128" t="n">
        <v>0</v>
      </c>
      <c r="AK38" s="128" t="n">
        <v>0</v>
      </c>
      <c r="AL38" s="128" t="n">
        <v>0</v>
      </c>
      <c r="AM38" s="128" t="n">
        <v>0</v>
      </c>
      <c r="AN38" s="128" t="n">
        <v>0</v>
      </c>
      <c r="AO38" s="128" t="n">
        <v>0</v>
      </c>
      <c r="AP38" s="128" t="n">
        <v>0</v>
      </c>
      <c r="AQ38" s="128" t="n">
        <v>0</v>
      </c>
      <c r="AR38" s="128" t="n">
        <v>0</v>
      </c>
      <c r="AS38" s="128" t="n">
        <v>0</v>
      </c>
      <c r="AT38" s="128" t="n">
        <v>0</v>
      </c>
      <c r="AU38" s="128" t="n">
        <v>0</v>
      </c>
      <c r="AV38" s="128" t="n">
        <v>0</v>
      </c>
      <c r="AW38" s="128" t="n">
        <v>0</v>
      </c>
      <c r="AX38" s="128" t="n">
        <v>0</v>
      </c>
      <c r="AY38" s="128" t="n">
        <v>0</v>
      </c>
      <c r="AZ38" s="128" t="n">
        <v>0</v>
      </c>
      <c r="BA38" s="128" t="n">
        <v>0</v>
      </c>
      <c r="BB38" s="128" t="n">
        <v>0</v>
      </c>
      <c r="BC38" s="128" t="n">
        <v>0</v>
      </c>
      <c r="BD38" s="128" t="n">
        <v>0</v>
      </c>
      <c r="BE38" s="128" t="n">
        <v>0</v>
      </c>
      <c r="BF38" s="128" t="n">
        <v>0</v>
      </c>
      <c r="BG38" s="128" t="n">
        <v>0</v>
      </c>
      <c r="BH38" s="128" t="n">
        <v>0</v>
      </c>
    </row>
    <row r="39" customFormat="false" ht="12.75" hidden="false" customHeight="false" outlineLevel="0" collapsed="false">
      <c r="A39" s="0" t="s">
        <v>7</v>
      </c>
      <c r="B39" s="0" t="s">
        <v>50</v>
      </c>
      <c r="C39" s="0" t="n">
        <f aca="false">SUM(D39:BH39)</f>
        <v>1376220</v>
      </c>
      <c r="D39" s="128" t="n">
        <v>4340</v>
      </c>
      <c r="E39" s="128" t="n">
        <v>3750</v>
      </c>
      <c r="F39" s="128" t="n">
        <v>71455</v>
      </c>
      <c r="G39" s="128" t="n">
        <v>209250</v>
      </c>
      <c r="H39" s="128" t="n">
        <v>209250</v>
      </c>
      <c r="I39" s="128" t="n">
        <v>205530</v>
      </c>
      <c r="J39" s="128" t="n">
        <v>168150</v>
      </c>
      <c r="K39" s="128" t="n">
        <v>130975</v>
      </c>
      <c r="L39" s="128" t="n">
        <v>101990</v>
      </c>
      <c r="M39" s="128" t="n">
        <v>79100</v>
      </c>
      <c r="N39" s="128" t="n">
        <v>61535</v>
      </c>
      <c r="O39" s="128" t="n">
        <v>47850</v>
      </c>
      <c r="P39" s="128" t="n">
        <v>37355</v>
      </c>
      <c r="Q39" s="128" t="n">
        <v>28950</v>
      </c>
      <c r="R39" s="128" t="n">
        <v>16740</v>
      </c>
      <c r="S39" s="128" t="n">
        <v>0</v>
      </c>
      <c r="T39" s="128" t="n">
        <v>0</v>
      </c>
      <c r="U39" s="128" t="n">
        <v>0</v>
      </c>
      <c r="V39" s="128" t="n">
        <v>0</v>
      </c>
      <c r="W39" s="128" t="n">
        <v>0</v>
      </c>
      <c r="X39" s="128" t="n">
        <v>0</v>
      </c>
      <c r="Y39" s="128" t="n">
        <v>0</v>
      </c>
      <c r="Z39" s="128" t="n">
        <v>0</v>
      </c>
      <c r="AA39" s="128" t="n">
        <v>0</v>
      </c>
      <c r="AB39" s="128" t="n">
        <v>0</v>
      </c>
      <c r="AC39" s="128" t="n">
        <v>0</v>
      </c>
      <c r="AD39" s="128" t="n">
        <v>0</v>
      </c>
      <c r="AE39" s="128" t="n">
        <v>0</v>
      </c>
      <c r="AF39" s="128" t="n">
        <v>0</v>
      </c>
      <c r="AG39" s="128" t="n">
        <v>0</v>
      </c>
      <c r="AH39" s="128" t="n">
        <v>0</v>
      </c>
      <c r="AI39" s="128" t="n">
        <v>0</v>
      </c>
      <c r="AJ39" s="128" t="n">
        <v>0</v>
      </c>
      <c r="AK39" s="128" t="n">
        <v>0</v>
      </c>
      <c r="AL39" s="128" t="n">
        <v>0</v>
      </c>
      <c r="AM39" s="128" t="n">
        <v>0</v>
      </c>
      <c r="AN39" s="128" t="n">
        <v>0</v>
      </c>
      <c r="AO39" s="128" t="n">
        <v>0</v>
      </c>
      <c r="AP39" s="128" t="n">
        <v>0</v>
      </c>
      <c r="AQ39" s="128" t="n">
        <v>0</v>
      </c>
      <c r="AR39" s="128" t="n">
        <v>0</v>
      </c>
      <c r="AS39" s="128" t="n">
        <v>0</v>
      </c>
      <c r="AT39" s="128" t="n">
        <v>0</v>
      </c>
      <c r="AU39" s="128" t="n">
        <v>0</v>
      </c>
      <c r="AV39" s="128" t="n">
        <v>0</v>
      </c>
      <c r="AW39" s="128" t="n">
        <v>0</v>
      </c>
      <c r="AX39" s="128" t="n">
        <v>0</v>
      </c>
      <c r="AY39" s="128" t="n">
        <v>0</v>
      </c>
      <c r="AZ39" s="128" t="n">
        <v>0</v>
      </c>
      <c r="BA39" s="128" t="n">
        <v>0</v>
      </c>
      <c r="BB39" s="128" t="n">
        <v>0</v>
      </c>
      <c r="BC39" s="128" t="n">
        <v>0</v>
      </c>
      <c r="BD39" s="128" t="n">
        <v>0</v>
      </c>
      <c r="BE39" s="128" t="n">
        <v>0</v>
      </c>
      <c r="BF39" s="128" t="n">
        <v>0</v>
      </c>
      <c r="BG39" s="128" t="n">
        <v>0</v>
      </c>
      <c r="BH39" s="128" t="n">
        <v>0</v>
      </c>
    </row>
    <row r="40" customFormat="false" ht="12.75" hidden="false" customHeight="false" outlineLevel="0" collapsed="false">
      <c r="A40" s="0" t="s">
        <v>12</v>
      </c>
      <c r="B40" s="0" t="s">
        <v>49</v>
      </c>
      <c r="C40" s="0" t="n">
        <f aca="false">SUM(D40:BH40)</f>
        <v>38535</v>
      </c>
      <c r="D40" s="128" t="n">
        <v>1240</v>
      </c>
      <c r="E40" s="128" t="n">
        <v>1200</v>
      </c>
      <c r="F40" s="128" t="n">
        <v>1085</v>
      </c>
      <c r="G40" s="128" t="n">
        <v>1085</v>
      </c>
      <c r="H40" s="128" t="n">
        <v>1050</v>
      </c>
      <c r="I40" s="128" t="n">
        <v>930</v>
      </c>
      <c r="J40" s="128" t="n">
        <v>900</v>
      </c>
      <c r="K40" s="128" t="n">
        <v>930</v>
      </c>
      <c r="L40" s="128" t="n">
        <v>775</v>
      </c>
      <c r="M40" s="128" t="n">
        <v>840</v>
      </c>
      <c r="N40" s="128" t="n">
        <v>775</v>
      </c>
      <c r="O40" s="128" t="n">
        <v>750</v>
      </c>
      <c r="P40" s="128" t="n">
        <v>620</v>
      </c>
      <c r="Q40" s="128" t="n">
        <v>600</v>
      </c>
      <c r="R40" s="128" t="n">
        <v>620</v>
      </c>
      <c r="S40" s="128" t="n">
        <v>620</v>
      </c>
      <c r="T40" s="128" t="n">
        <v>600</v>
      </c>
      <c r="U40" s="128" t="n">
        <v>620</v>
      </c>
      <c r="V40" s="128" t="n">
        <v>600</v>
      </c>
      <c r="W40" s="128" t="n">
        <v>620</v>
      </c>
      <c r="X40" s="128" t="n">
        <v>620</v>
      </c>
      <c r="Y40" s="128" t="n">
        <v>560</v>
      </c>
      <c r="Z40" s="128" t="n">
        <v>620</v>
      </c>
      <c r="AA40" s="128" t="n">
        <v>600</v>
      </c>
      <c r="AB40" s="128" t="n">
        <v>620</v>
      </c>
      <c r="AC40" s="128" t="n">
        <v>600</v>
      </c>
      <c r="AD40" s="128" t="n">
        <v>620</v>
      </c>
      <c r="AE40" s="128" t="n">
        <v>620</v>
      </c>
      <c r="AF40" s="128" t="n">
        <v>600</v>
      </c>
      <c r="AG40" s="128" t="n">
        <v>620</v>
      </c>
      <c r="AH40" s="128" t="n">
        <v>600</v>
      </c>
      <c r="AI40" s="128" t="n">
        <v>620</v>
      </c>
      <c r="AJ40" s="128" t="n">
        <v>620</v>
      </c>
      <c r="AK40" s="128" t="n">
        <v>580</v>
      </c>
      <c r="AL40" s="128" t="n">
        <v>620</v>
      </c>
      <c r="AM40" s="128" t="n">
        <v>600</v>
      </c>
      <c r="AN40" s="128" t="n">
        <v>620</v>
      </c>
      <c r="AO40" s="128" t="n">
        <v>600</v>
      </c>
      <c r="AP40" s="128" t="n">
        <v>620</v>
      </c>
      <c r="AQ40" s="128" t="n">
        <v>620</v>
      </c>
      <c r="AR40" s="128" t="n">
        <v>600</v>
      </c>
      <c r="AS40" s="128" t="n">
        <v>620</v>
      </c>
      <c r="AT40" s="128" t="n">
        <v>600</v>
      </c>
      <c r="AU40" s="128" t="n">
        <v>620</v>
      </c>
      <c r="AV40" s="128" t="n">
        <v>620</v>
      </c>
      <c r="AW40" s="128" t="n">
        <v>560</v>
      </c>
      <c r="AX40" s="128" t="n">
        <v>620</v>
      </c>
      <c r="AY40" s="128" t="n">
        <v>600</v>
      </c>
      <c r="AZ40" s="128" t="n">
        <v>620</v>
      </c>
      <c r="BA40" s="128" t="n">
        <v>600</v>
      </c>
      <c r="BB40" s="128" t="n">
        <v>620</v>
      </c>
      <c r="BC40" s="128" t="n">
        <v>620</v>
      </c>
      <c r="BD40" s="128" t="n">
        <v>600</v>
      </c>
      <c r="BE40" s="128" t="n">
        <v>465</v>
      </c>
      <c r="BF40" s="128" t="n">
        <v>600</v>
      </c>
      <c r="BG40" s="128" t="n">
        <v>465</v>
      </c>
      <c r="BH40" s="128" t="n">
        <v>465</v>
      </c>
    </row>
    <row r="41" customFormat="false" ht="12.75" hidden="false" customHeight="false" outlineLevel="0" collapsed="false">
      <c r="A41" s="0" t="s">
        <v>12</v>
      </c>
      <c r="B41" s="0" t="s">
        <v>50</v>
      </c>
      <c r="C41" s="0" t="n">
        <f aca="false">SUM(D41:BH41)</f>
        <v>2763320</v>
      </c>
      <c r="D41" s="128" t="n">
        <v>71455</v>
      </c>
      <c r="E41" s="128" t="n">
        <v>70350</v>
      </c>
      <c r="F41" s="128" t="n">
        <v>69285</v>
      </c>
      <c r="G41" s="128" t="n">
        <v>68355</v>
      </c>
      <c r="H41" s="128" t="n">
        <v>67350</v>
      </c>
      <c r="I41" s="128" t="n">
        <v>66340</v>
      </c>
      <c r="J41" s="128" t="n">
        <v>65250</v>
      </c>
      <c r="K41" s="128" t="n">
        <v>64325</v>
      </c>
      <c r="L41" s="128" t="n">
        <v>63395</v>
      </c>
      <c r="M41" s="128" t="n">
        <v>62440</v>
      </c>
      <c r="N41" s="128" t="n">
        <v>61535</v>
      </c>
      <c r="O41" s="128" t="n">
        <v>60600</v>
      </c>
      <c r="P41" s="128" t="n">
        <v>59675</v>
      </c>
      <c r="Q41" s="128" t="n">
        <v>58800</v>
      </c>
      <c r="R41" s="128" t="n">
        <v>57970</v>
      </c>
      <c r="S41" s="128" t="n">
        <v>57195</v>
      </c>
      <c r="T41" s="128" t="n">
        <v>56250</v>
      </c>
      <c r="U41" s="128" t="n">
        <v>55490</v>
      </c>
      <c r="V41" s="128" t="n">
        <v>54600</v>
      </c>
      <c r="W41" s="128" t="n">
        <v>53785</v>
      </c>
      <c r="X41" s="128" t="n">
        <v>53010</v>
      </c>
      <c r="Y41" s="128" t="n">
        <v>52220</v>
      </c>
      <c r="Z41" s="128" t="n">
        <v>51460</v>
      </c>
      <c r="AA41" s="128" t="n">
        <v>50700</v>
      </c>
      <c r="AB41" s="128" t="n">
        <v>49910</v>
      </c>
      <c r="AC41" s="128" t="n">
        <v>49200</v>
      </c>
      <c r="AD41" s="128" t="n">
        <v>48515</v>
      </c>
      <c r="AE41" s="128" t="n">
        <v>47740</v>
      </c>
      <c r="AF41" s="128" t="n">
        <v>47100</v>
      </c>
      <c r="AG41" s="128" t="n">
        <v>46345</v>
      </c>
      <c r="AH41" s="128" t="n">
        <v>45750</v>
      </c>
      <c r="AI41" s="128" t="n">
        <v>44950</v>
      </c>
      <c r="AJ41" s="128" t="n">
        <v>44330</v>
      </c>
      <c r="AK41" s="128" t="n">
        <v>43645</v>
      </c>
      <c r="AL41" s="128" t="n">
        <v>43090</v>
      </c>
      <c r="AM41" s="128" t="n">
        <v>42450</v>
      </c>
      <c r="AN41" s="128" t="n">
        <v>41695</v>
      </c>
      <c r="AO41" s="128" t="n">
        <v>41100</v>
      </c>
      <c r="AP41" s="128" t="n">
        <v>40610</v>
      </c>
      <c r="AQ41" s="128" t="n">
        <v>39990</v>
      </c>
      <c r="AR41" s="128" t="n">
        <v>39300</v>
      </c>
      <c r="AS41" s="128" t="n">
        <v>38750</v>
      </c>
      <c r="AT41" s="128" t="n">
        <v>38250</v>
      </c>
      <c r="AU41" s="128" t="n">
        <v>37665</v>
      </c>
      <c r="AV41" s="128" t="n">
        <v>37045</v>
      </c>
      <c r="AW41" s="128" t="n">
        <v>36540</v>
      </c>
      <c r="AX41" s="128" t="n">
        <v>35960</v>
      </c>
      <c r="AY41" s="128" t="n">
        <v>35400</v>
      </c>
      <c r="AZ41" s="128" t="n">
        <v>34875</v>
      </c>
      <c r="BA41" s="128" t="n">
        <v>34350</v>
      </c>
      <c r="BB41" s="128" t="n">
        <v>33945</v>
      </c>
      <c r="BC41" s="128" t="n">
        <v>33325</v>
      </c>
      <c r="BD41" s="128" t="n">
        <v>32850</v>
      </c>
      <c r="BE41" s="128" t="n">
        <v>32395</v>
      </c>
      <c r="BF41" s="128" t="n">
        <v>31950</v>
      </c>
      <c r="BG41" s="128" t="n">
        <v>31465</v>
      </c>
      <c r="BH41" s="128" t="n">
        <v>31000</v>
      </c>
    </row>
    <row r="42" customFormat="false" ht="12.75" hidden="false" customHeight="false" outlineLevel="0" collapsed="false">
      <c r="A42" s="0" t="s">
        <v>34</v>
      </c>
      <c r="B42" s="0" t="s">
        <v>49</v>
      </c>
      <c r="C42" s="0" t="n">
        <f aca="false">SUM(D42:BH42)</f>
        <v>45525</v>
      </c>
      <c r="D42" s="128" t="n">
        <v>1705</v>
      </c>
      <c r="E42" s="128" t="n">
        <v>1650</v>
      </c>
      <c r="F42" s="128" t="n">
        <v>1550</v>
      </c>
      <c r="G42" s="128" t="n">
        <v>1550</v>
      </c>
      <c r="H42" s="128" t="n">
        <v>1500</v>
      </c>
      <c r="I42" s="128" t="n">
        <v>1395</v>
      </c>
      <c r="J42" s="128" t="n">
        <v>1350</v>
      </c>
      <c r="K42" s="128" t="n">
        <v>1395</v>
      </c>
      <c r="L42" s="128" t="n">
        <v>1240</v>
      </c>
      <c r="M42" s="128" t="n">
        <v>1260</v>
      </c>
      <c r="N42" s="128" t="n">
        <v>1240</v>
      </c>
      <c r="O42" s="128" t="n">
        <v>1200</v>
      </c>
      <c r="P42" s="128" t="n">
        <v>1085</v>
      </c>
      <c r="Q42" s="128" t="n">
        <v>1050</v>
      </c>
      <c r="R42" s="128" t="n">
        <v>1085</v>
      </c>
      <c r="S42" s="128" t="n">
        <v>1085</v>
      </c>
      <c r="T42" s="128" t="n">
        <v>1050</v>
      </c>
      <c r="U42" s="128" t="n">
        <v>930</v>
      </c>
      <c r="V42" s="128" t="n">
        <v>900</v>
      </c>
      <c r="W42" s="128" t="n">
        <v>930</v>
      </c>
      <c r="X42" s="128" t="n">
        <v>930</v>
      </c>
      <c r="Y42" s="128" t="n">
        <v>840</v>
      </c>
      <c r="Z42" s="128" t="n">
        <v>775</v>
      </c>
      <c r="AA42" s="128" t="n">
        <v>900</v>
      </c>
      <c r="AB42" s="128" t="n">
        <v>775</v>
      </c>
      <c r="AC42" s="128" t="n">
        <v>750</v>
      </c>
      <c r="AD42" s="128" t="n">
        <v>775</v>
      </c>
      <c r="AE42" s="128" t="n">
        <v>775</v>
      </c>
      <c r="AF42" s="128" t="n">
        <v>750</v>
      </c>
      <c r="AG42" s="128" t="n">
        <v>620</v>
      </c>
      <c r="AH42" s="128" t="n">
        <v>600</v>
      </c>
      <c r="AI42" s="128" t="n">
        <v>620</v>
      </c>
      <c r="AJ42" s="128" t="n">
        <v>620</v>
      </c>
      <c r="AK42" s="128" t="n">
        <v>580</v>
      </c>
      <c r="AL42" s="128" t="n">
        <v>620</v>
      </c>
      <c r="AM42" s="128" t="n">
        <v>600</v>
      </c>
      <c r="AN42" s="128" t="n">
        <v>620</v>
      </c>
      <c r="AO42" s="128" t="n">
        <v>600</v>
      </c>
      <c r="AP42" s="128" t="n">
        <v>465</v>
      </c>
      <c r="AQ42" s="128" t="n">
        <v>465</v>
      </c>
      <c r="AR42" s="128" t="n">
        <v>450</v>
      </c>
      <c r="AS42" s="128" t="n">
        <v>465</v>
      </c>
      <c r="AT42" s="128" t="n">
        <v>450</v>
      </c>
      <c r="AU42" s="128" t="n">
        <v>465</v>
      </c>
      <c r="AV42" s="128" t="n">
        <v>465</v>
      </c>
      <c r="AW42" s="128" t="n">
        <v>420</v>
      </c>
      <c r="AX42" s="128" t="n">
        <v>465</v>
      </c>
      <c r="AY42" s="128" t="n">
        <v>450</v>
      </c>
      <c r="AZ42" s="128" t="n">
        <v>465</v>
      </c>
      <c r="BA42" s="128" t="n">
        <v>450</v>
      </c>
      <c r="BB42" s="128" t="n">
        <v>310</v>
      </c>
      <c r="BC42" s="128" t="n">
        <v>310</v>
      </c>
      <c r="BD42" s="128" t="n">
        <v>300</v>
      </c>
      <c r="BE42" s="128" t="n">
        <v>310</v>
      </c>
      <c r="BF42" s="128" t="n">
        <v>300</v>
      </c>
      <c r="BG42" s="128" t="n">
        <v>310</v>
      </c>
      <c r="BH42" s="128" t="n">
        <v>310</v>
      </c>
    </row>
    <row r="43" customFormat="false" ht="12.75" hidden="false" customHeight="false" outlineLevel="0" collapsed="false">
      <c r="A43" s="0" t="s">
        <v>34</v>
      </c>
      <c r="B43" s="0" t="s">
        <v>50</v>
      </c>
      <c r="C43" s="0" t="n">
        <f aca="false">SUM(D43:BH43)</f>
        <v>23635</v>
      </c>
      <c r="D43" s="128" t="n">
        <v>2170</v>
      </c>
      <c r="E43" s="128" t="n">
        <v>2100</v>
      </c>
      <c r="F43" s="128" t="n">
        <v>1860</v>
      </c>
      <c r="G43" s="128" t="n">
        <v>1705</v>
      </c>
      <c r="H43" s="128" t="n">
        <v>1650</v>
      </c>
      <c r="I43" s="128" t="n">
        <v>1550</v>
      </c>
      <c r="J43" s="128" t="n">
        <v>1350</v>
      </c>
      <c r="K43" s="128" t="n">
        <v>1240</v>
      </c>
      <c r="L43" s="128" t="n">
        <v>1240</v>
      </c>
      <c r="M43" s="128" t="n">
        <v>1120</v>
      </c>
      <c r="N43" s="128" t="n">
        <v>1085</v>
      </c>
      <c r="O43" s="128" t="n">
        <v>900</v>
      </c>
      <c r="P43" s="128" t="n">
        <v>930</v>
      </c>
      <c r="Q43" s="128" t="n">
        <v>900</v>
      </c>
      <c r="R43" s="128" t="n">
        <v>775</v>
      </c>
      <c r="S43" s="128" t="n">
        <v>775</v>
      </c>
      <c r="T43" s="128" t="n">
        <v>600</v>
      </c>
      <c r="U43" s="128" t="n">
        <v>620</v>
      </c>
      <c r="V43" s="128" t="n">
        <v>600</v>
      </c>
      <c r="W43" s="128" t="n">
        <v>465</v>
      </c>
      <c r="X43" s="128" t="n">
        <v>0</v>
      </c>
      <c r="Y43" s="128" t="n">
        <v>0</v>
      </c>
      <c r="Z43" s="128" t="n">
        <v>0</v>
      </c>
      <c r="AA43" s="128" t="n">
        <v>0</v>
      </c>
      <c r="AB43" s="128" t="n">
        <v>0</v>
      </c>
      <c r="AC43" s="128" t="n">
        <v>0</v>
      </c>
      <c r="AD43" s="128" t="n">
        <v>0</v>
      </c>
      <c r="AE43" s="128" t="n">
        <v>0</v>
      </c>
      <c r="AF43" s="128" t="n">
        <v>0</v>
      </c>
      <c r="AG43" s="128" t="n">
        <v>0</v>
      </c>
      <c r="AH43" s="128" t="n">
        <v>0</v>
      </c>
      <c r="AI43" s="128" t="n">
        <v>0</v>
      </c>
      <c r="AJ43" s="128" t="n">
        <v>0</v>
      </c>
      <c r="AK43" s="128" t="n">
        <v>0</v>
      </c>
      <c r="AL43" s="128" t="n">
        <v>0</v>
      </c>
      <c r="AM43" s="128" t="n">
        <v>0</v>
      </c>
      <c r="AN43" s="128" t="n">
        <v>0</v>
      </c>
      <c r="AO43" s="128" t="n">
        <v>0</v>
      </c>
      <c r="AP43" s="128" t="n">
        <v>0</v>
      </c>
      <c r="AQ43" s="128" t="n">
        <v>0</v>
      </c>
      <c r="AR43" s="128" t="n">
        <v>0</v>
      </c>
      <c r="AS43" s="128" t="n">
        <v>0</v>
      </c>
      <c r="AT43" s="128" t="n">
        <v>0</v>
      </c>
      <c r="AU43" s="128" t="n">
        <v>0</v>
      </c>
      <c r="AV43" s="128" t="n">
        <v>0</v>
      </c>
      <c r="AW43" s="128" t="n">
        <v>0</v>
      </c>
      <c r="AX43" s="128" t="n">
        <v>0</v>
      </c>
      <c r="AY43" s="128" t="n">
        <v>0</v>
      </c>
      <c r="AZ43" s="128" t="n">
        <v>0</v>
      </c>
      <c r="BA43" s="128" t="n">
        <v>0</v>
      </c>
      <c r="BB43" s="128" t="n">
        <v>0</v>
      </c>
      <c r="BC43" s="128" t="n">
        <v>0</v>
      </c>
      <c r="BD43" s="128" t="n">
        <v>0</v>
      </c>
      <c r="BE43" s="128" t="n">
        <v>0</v>
      </c>
      <c r="BF43" s="128" t="n">
        <v>0</v>
      </c>
      <c r="BG43" s="128" t="n">
        <v>0</v>
      </c>
      <c r="BH43" s="128" t="n">
        <v>0</v>
      </c>
    </row>
    <row r="44" customFormat="false" ht="12.75" hidden="false" customHeight="false" outlineLevel="0" collapsed="false">
      <c r="A44" s="0" t="s">
        <v>20</v>
      </c>
      <c r="B44" s="0" t="s">
        <v>49</v>
      </c>
      <c r="C44" s="0" t="n">
        <f aca="false">SUM(D44:BH44)</f>
        <v>51000</v>
      </c>
      <c r="D44" s="128" t="n">
        <v>1240</v>
      </c>
      <c r="E44" s="128" t="n">
        <v>1350</v>
      </c>
      <c r="F44" s="128" t="n">
        <v>1240</v>
      </c>
      <c r="G44" s="128" t="n">
        <v>1240</v>
      </c>
      <c r="H44" s="128" t="n">
        <v>1200</v>
      </c>
      <c r="I44" s="128" t="n">
        <v>1240</v>
      </c>
      <c r="J44" s="128" t="n">
        <v>1200</v>
      </c>
      <c r="K44" s="128" t="n">
        <v>1240</v>
      </c>
      <c r="L44" s="128" t="n">
        <v>1085</v>
      </c>
      <c r="M44" s="128" t="n">
        <v>1120</v>
      </c>
      <c r="N44" s="128" t="n">
        <v>1085</v>
      </c>
      <c r="O44" s="128" t="n">
        <v>1050</v>
      </c>
      <c r="P44" s="128" t="n">
        <v>1085</v>
      </c>
      <c r="Q44" s="128" t="n">
        <v>1050</v>
      </c>
      <c r="R44" s="128" t="n">
        <v>1085</v>
      </c>
      <c r="S44" s="128" t="n">
        <v>1085</v>
      </c>
      <c r="T44" s="128" t="n">
        <v>1050</v>
      </c>
      <c r="U44" s="128" t="n">
        <v>1085</v>
      </c>
      <c r="V44" s="128" t="n">
        <v>1050</v>
      </c>
      <c r="W44" s="128" t="n">
        <v>930</v>
      </c>
      <c r="X44" s="128" t="n">
        <v>930</v>
      </c>
      <c r="Y44" s="128" t="n">
        <v>980</v>
      </c>
      <c r="Z44" s="128" t="n">
        <v>930</v>
      </c>
      <c r="AA44" s="128" t="n">
        <v>900</v>
      </c>
      <c r="AB44" s="128" t="n">
        <v>930</v>
      </c>
      <c r="AC44" s="128" t="n">
        <v>900</v>
      </c>
      <c r="AD44" s="128" t="n">
        <v>930</v>
      </c>
      <c r="AE44" s="128" t="n">
        <v>930</v>
      </c>
      <c r="AF44" s="128" t="n">
        <v>900</v>
      </c>
      <c r="AG44" s="128" t="n">
        <v>930</v>
      </c>
      <c r="AH44" s="128" t="n">
        <v>900</v>
      </c>
      <c r="AI44" s="128" t="n">
        <v>775</v>
      </c>
      <c r="AJ44" s="128" t="n">
        <v>775</v>
      </c>
      <c r="AK44" s="128" t="n">
        <v>870</v>
      </c>
      <c r="AL44" s="128" t="n">
        <v>775</v>
      </c>
      <c r="AM44" s="128" t="n">
        <v>750</v>
      </c>
      <c r="AN44" s="128" t="n">
        <v>775</v>
      </c>
      <c r="AO44" s="128" t="n">
        <v>750</v>
      </c>
      <c r="AP44" s="128" t="n">
        <v>775</v>
      </c>
      <c r="AQ44" s="128" t="n">
        <v>775</v>
      </c>
      <c r="AR44" s="128" t="n">
        <v>750</v>
      </c>
      <c r="AS44" s="128" t="n">
        <v>775</v>
      </c>
      <c r="AT44" s="128" t="n">
        <v>750</v>
      </c>
      <c r="AU44" s="128" t="n">
        <v>775</v>
      </c>
      <c r="AV44" s="128" t="n">
        <v>620</v>
      </c>
      <c r="AW44" s="128" t="n">
        <v>700</v>
      </c>
      <c r="AX44" s="128" t="n">
        <v>620</v>
      </c>
      <c r="AY44" s="128" t="n">
        <v>600</v>
      </c>
      <c r="AZ44" s="128" t="n">
        <v>620</v>
      </c>
      <c r="BA44" s="128" t="n">
        <v>600</v>
      </c>
      <c r="BB44" s="128" t="n">
        <v>620</v>
      </c>
      <c r="BC44" s="128" t="n">
        <v>620</v>
      </c>
      <c r="BD44" s="128" t="n">
        <v>600</v>
      </c>
      <c r="BE44" s="128" t="n">
        <v>620</v>
      </c>
      <c r="BF44" s="128" t="n">
        <v>600</v>
      </c>
      <c r="BG44" s="128" t="n">
        <v>620</v>
      </c>
      <c r="BH44" s="128" t="n">
        <v>620</v>
      </c>
    </row>
    <row r="45" customFormat="false" ht="12.75" hidden="false" customHeight="false" outlineLevel="0" collapsed="false">
      <c r="A45" s="0" t="s">
        <v>20</v>
      </c>
      <c r="B45" s="0" t="s">
        <v>50</v>
      </c>
      <c r="C45" s="0" t="n">
        <f aca="false">SUM(D45:BH45)</f>
        <v>1145680</v>
      </c>
      <c r="D45" s="128" t="n">
        <v>29605</v>
      </c>
      <c r="E45" s="128" t="n">
        <v>29100</v>
      </c>
      <c r="F45" s="128" t="n">
        <v>28675</v>
      </c>
      <c r="G45" s="128" t="n">
        <v>28210</v>
      </c>
      <c r="H45" s="128" t="n">
        <v>27900</v>
      </c>
      <c r="I45" s="128" t="n">
        <v>27435</v>
      </c>
      <c r="J45" s="128" t="n">
        <v>27000</v>
      </c>
      <c r="K45" s="128" t="n">
        <v>26660</v>
      </c>
      <c r="L45" s="128" t="n">
        <v>26195</v>
      </c>
      <c r="M45" s="128" t="n">
        <v>25900</v>
      </c>
      <c r="N45" s="128" t="n">
        <v>25420</v>
      </c>
      <c r="O45" s="128" t="n">
        <v>25050</v>
      </c>
      <c r="P45" s="128" t="n">
        <v>24800</v>
      </c>
      <c r="Q45" s="128" t="n">
        <v>24300</v>
      </c>
      <c r="R45" s="128" t="n">
        <v>24025</v>
      </c>
      <c r="S45" s="128" t="n">
        <v>23715</v>
      </c>
      <c r="T45" s="128" t="n">
        <v>23250</v>
      </c>
      <c r="U45" s="128" t="n">
        <v>22940</v>
      </c>
      <c r="V45" s="128" t="n">
        <v>22650</v>
      </c>
      <c r="W45" s="128" t="n">
        <v>22320</v>
      </c>
      <c r="X45" s="128" t="n">
        <v>22010</v>
      </c>
      <c r="Y45" s="128" t="n">
        <v>21700</v>
      </c>
      <c r="Z45" s="128" t="n">
        <v>21390</v>
      </c>
      <c r="AA45" s="128" t="n">
        <v>21000</v>
      </c>
      <c r="AB45" s="128" t="n">
        <v>20770</v>
      </c>
      <c r="AC45" s="128" t="n">
        <v>20400</v>
      </c>
      <c r="AD45" s="128" t="n">
        <v>20150</v>
      </c>
      <c r="AE45" s="128" t="n">
        <v>19840</v>
      </c>
      <c r="AF45" s="128" t="n">
        <v>19500</v>
      </c>
      <c r="AG45" s="128" t="n">
        <v>19220</v>
      </c>
      <c r="AH45" s="128" t="n">
        <v>18900</v>
      </c>
      <c r="AI45" s="128" t="n">
        <v>18600</v>
      </c>
      <c r="AJ45" s="128" t="n">
        <v>18445</v>
      </c>
      <c r="AK45" s="128" t="n">
        <v>18125</v>
      </c>
      <c r="AL45" s="128" t="n">
        <v>17825</v>
      </c>
      <c r="AM45" s="128" t="n">
        <v>17550</v>
      </c>
      <c r="AN45" s="128" t="n">
        <v>17360</v>
      </c>
      <c r="AO45" s="128" t="n">
        <v>17100</v>
      </c>
      <c r="AP45" s="128" t="n">
        <v>16895</v>
      </c>
      <c r="AQ45" s="128" t="n">
        <v>16585</v>
      </c>
      <c r="AR45" s="128" t="n">
        <v>16350</v>
      </c>
      <c r="AS45" s="128" t="n">
        <v>16120</v>
      </c>
      <c r="AT45" s="128" t="n">
        <v>15900</v>
      </c>
      <c r="AU45" s="128" t="n">
        <v>15655</v>
      </c>
      <c r="AV45" s="128" t="n">
        <v>15345</v>
      </c>
      <c r="AW45" s="128" t="n">
        <v>15120</v>
      </c>
      <c r="AX45" s="128" t="n">
        <v>14880</v>
      </c>
      <c r="AY45" s="128" t="n">
        <v>14700</v>
      </c>
      <c r="AZ45" s="128" t="n">
        <v>14570</v>
      </c>
      <c r="BA45" s="128" t="n">
        <v>14250</v>
      </c>
      <c r="BB45" s="128" t="n">
        <v>14105</v>
      </c>
      <c r="BC45" s="128" t="n">
        <v>13950</v>
      </c>
      <c r="BD45" s="128" t="n">
        <v>13650</v>
      </c>
      <c r="BE45" s="128" t="n">
        <v>13485</v>
      </c>
      <c r="BF45" s="128" t="n">
        <v>13200</v>
      </c>
      <c r="BG45" s="128" t="n">
        <v>13020</v>
      </c>
      <c r="BH45" s="128" t="n">
        <v>12865</v>
      </c>
    </row>
    <row r="46" customFormat="false" ht="12.75" hidden="false" customHeight="false" outlineLevel="0" collapsed="false">
      <c r="A46" s="0" t="s">
        <v>19</v>
      </c>
      <c r="B46" s="0" t="s">
        <v>49</v>
      </c>
      <c r="C46" s="0" t="n">
        <f aca="false">SUM(D46:BH46)</f>
        <v>0</v>
      </c>
      <c r="D46" s="128" t="n">
        <v>0</v>
      </c>
      <c r="E46" s="128" t="n">
        <v>0</v>
      </c>
      <c r="F46" s="128" t="n">
        <v>0</v>
      </c>
      <c r="G46" s="128" t="n">
        <v>0</v>
      </c>
      <c r="H46" s="128" t="n">
        <v>0</v>
      </c>
      <c r="I46" s="128" t="n">
        <v>0</v>
      </c>
      <c r="J46" s="128" t="n">
        <v>0</v>
      </c>
      <c r="K46" s="128" t="n">
        <v>0</v>
      </c>
      <c r="L46" s="128" t="n">
        <v>0</v>
      </c>
      <c r="M46" s="128" t="n">
        <v>0</v>
      </c>
      <c r="N46" s="128" t="n">
        <v>0</v>
      </c>
      <c r="O46" s="128" t="n">
        <v>0</v>
      </c>
      <c r="P46" s="128" t="n">
        <v>0</v>
      </c>
      <c r="Q46" s="128" t="n">
        <v>0</v>
      </c>
      <c r="R46" s="128" t="n">
        <v>0</v>
      </c>
      <c r="S46" s="128" t="n">
        <v>0</v>
      </c>
      <c r="T46" s="128" t="n">
        <v>0</v>
      </c>
      <c r="U46" s="128" t="n">
        <v>0</v>
      </c>
      <c r="V46" s="128" t="n">
        <v>0</v>
      </c>
      <c r="W46" s="128" t="n">
        <v>0</v>
      </c>
      <c r="X46" s="128" t="n">
        <v>0</v>
      </c>
      <c r="Y46" s="128" t="n">
        <v>0</v>
      </c>
      <c r="Z46" s="128" t="n">
        <v>0</v>
      </c>
      <c r="AA46" s="128" t="n">
        <v>0</v>
      </c>
      <c r="AB46" s="128" t="n">
        <v>0</v>
      </c>
      <c r="AC46" s="128" t="n">
        <v>0</v>
      </c>
      <c r="AD46" s="128" t="n">
        <v>0</v>
      </c>
      <c r="AE46" s="128" t="n">
        <v>0</v>
      </c>
      <c r="AF46" s="128" t="n">
        <v>0</v>
      </c>
      <c r="AG46" s="128" t="n">
        <v>0</v>
      </c>
      <c r="AH46" s="128" t="n">
        <v>0</v>
      </c>
      <c r="AI46" s="128" t="n">
        <v>0</v>
      </c>
      <c r="AJ46" s="128" t="n">
        <v>0</v>
      </c>
      <c r="AK46" s="128" t="n">
        <v>0</v>
      </c>
      <c r="AL46" s="128" t="n">
        <v>0</v>
      </c>
      <c r="AM46" s="128" t="n">
        <v>0</v>
      </c>
      <c r="AN46" s="128" t="n">
        <v>0</v>
      </c>
      <c r="AO46" s="128" t="n">
        <v>0</v>
      </c>
      <c r="AP46" s="128" t="n">
        <v>0</v>
      </c>
      <c r="AQ46" s="128" t="n">
        <v>0</v>
      </c>
      <c r="AR46" s="128" t="n">
        <v>0</v>
      </c>
      <c r="AS46" s="128" t="n">
        <v>0</v>
      </c>
      <c r="AT46" s="128" t="n">
        <v>0</v>
      </c>
      <c r="AU46" s="128" t="n">
        <v>0</v>
      </c>
      <c r="AV46" s="128" t="n">
        <v>0</v>
      </c>
      <c r="AW46" s="128" t="n">
        <v>0</v>
      </c>
      <c r="AX46" s="128" t="n">
        <v>0</v>
      </c>
      <c r="AY46" s="128" t="n">
        <v>0</v>
      </c>
      <c r="AZ46" s="128" t="n">
        <v>0</v>
      </c>
      <c r="BA46" s="128" t="n">
        <v>0</v>
      </c>
      <c r="BB46" s="128" t="n">
        <v>0</v>
      </c>
      <c r="BC46" s="128" t="n">
        <v>0</v>
      </c>
      <c r="BD46" s="128" t="n">
        <v>0</v>
      </c>
      <c r="BE46" s="128" t="n">
        <v>0</v>
      </c>
      <c r="BF46" s="128" t="n">
        <v>0</v>
      </c>
      <c r="BG46" s="128" t="n">
        <v>0</v>
      </c>
      <c r="BH46" s="128" t="n">
        <v>0</v>
      </c>
    </row>
    <row r="47" customFormat="false" ht="12.75" hidden="false" customHeight="false" outlineLevel="0" collapsed="false">
      <c r="A47" s="0" t="s">
        <v>19</v>
      </c>
      <c r="B47" s="0" t="s">
        <v>50</v>
      </c>
      <c r="C47" s="0" t="n">
        <f aca="false">SUM(D47:BH47)</f>
        <v>1654800</v>
      </c>
      <c r="D47" s="128" t="n">
        <v>42625</v>
      </c>
      <c r="E47" s="128" t="n">
        <v>42150</v>
      </c>
      <c r="F47" s="128" t="n">
        <v>41695</v>
      </c>
      <c r="G47" s="128" t="n">
        <v>41230</v>
      </c>
      <c r="H47" s="128" t="n">
        <v>40800</v>
      </c>
      <c r="I47" s="128" t="n">
        <v>40300</v>
      </c>
      <c r="J47" s="128" t="n">
        <v>39750</v>
      </c>
      <c r="K47" s="128" t="n">
        <v>39215</v>
      </c>
      <c r="L47" s="128" t="n">
        <v>38750</v>
      </c>
      <c r="M47" s="128" t="n">
        <v>38360</v>
      </c>
      <c r="N47" s="128" t="n">
        <v>37820</v>
      </c>
      <c r="O47" s="128" t="n">
        <v>37350</v>
      </c>
      <c r="P47" s="128" t="n">
        <v>36890</v>
      </c>
      <c r="Q47" s="128" t="n">
        <v>36300</v>
      </c>
      <c r="R47" s="128" t="n">
        <v>35805</v>
      </c>
      <c r="S47" s="128" t="n">
        <v>35340</v>
      </c>
      <c r="T47" s="128" t="n">
        <v>34950</v>
      </c>
      <c r="U47" s="128" t="n">
        <v>34410</v>
      </c>
      <c r="V47" s="128" t="n">
        <v>33900</v>
      </c>
      <c r="W47" s="128" t="n">
        <v>33480</v>
      </c>
      <c r="X47" s="128" t="n">
        <v>32860</v>
      </c>
      <c r="Y47" s="128" t="n">
        <v>32480</v>
      </c>
      <c r="Z47" s="128" t="n">
        <v>31930</v>
      </c>
      <c r="AA47" s="128" t="n">
        <v>31500</v>
      </c>
      <c r="AB47" s="128" t="n">
        <v>31000</v>
      </c>
      <c r="AC47" s="128" t="n">
        <v>30450</v>
      </c>
      <c r="AD47" s="128" t="n">
        <v>30070</v>
      </c>
      <c r="AE47" s="128" t="n">
        <v>29450</v>
      </c>
      <c r="AF47" s="128" t="n">
        <v>29100</v>
      </c>
      <c r="AG47" s="128" t="n">
        <v>28520</v>
      </c>
      <c r="AH47" s="128" t="n">
        <v>28050</v>
      </c>
      <c r="AI47" s="128" t="n">
        <v>27590</v>
      </c>
      <c r="AJ47" s="128" t="n">
        <v>27125</v>
      </c>
      <c r="AK47" s="128" t="n">
        <v>26535</v>
      </c>
      <c r="AL47" s="128" t="n">
        <v>26040</v>
      </c>
      <c r="AM47" s="128" t="n">
        <v>25650</v>
      </c>
      <c r="AN47" s="128" t="n">
        <v>25110</v>
      </c>
      <c r="AO47" s="128" t="n">
        <v>24600</v>
      </c>
      <c r="AP47" s="128" t="n">
        <v>24180</v>
      </c>
      <c r="AQ47" s="128" t="n">
        <v>23715</v>
      </c>
      <c r="AR47" s="128" t="n">
        <v>23250</v>
      </c>
      <c r="AS47" s="128" t="n">
        <v>22630</v>
      </c>
      <c r="AT47" s="128" t="n">
        <v>22200</v>
      </c>
      <c r="AU47" s="128" t="n">
        <v>21700</v>
      </c>
      <c r="AV47" s="128" t="n">
        <v>21235</v>
      </c>
      <c r="AW47" s="128" t="n">
        <v>20720</v>
      </c>
      <c r="AX47" s="128" t="n">
        <v>20305</v>
      </c>
      <c r="AY47" s="128" t="n">
        <v>19800</v>
      </c>
      <c r="AZ47" s="128" t="n">
        <v>19220</v>
      </c>
      <c r="BA47" s="128" t="n">
        <v>18750</v>
      </c>
      <c r="BB47" s="128" t="n">
        <v>18290</v>
      </c>
      <c r="BC47" s="128" t="n">
        <v>17825</v>
      </c>
      <c r="BD47" s="128" t="n">
        <v>17400</v>
      </c>
      <c r="BE47" s="128" t="n">
        <v>16895</v>
      </c>
      <c r="BF47" s="128" t="n">
        <v>16350</v>
      </c>
      <c r="BG47" s="128" t="n">
        <v>15810</v>
      </c>
      <c r="BH47" s="128" t="n">
        <v>15345</v>
      </c>
    </row>
    <row r="48" customFormat="false" ht="12.75" hidden="false" customHeight="false" outlineLevel="0" collapsed="false">
      <c r="A48" s="0" t="s">
        <v>27</v>
      </c>
      <c r="B48" s="0" t="s">
        <v>49</v>
      </c>
      <c r="C48" s="0" t="n">
        <f aca="false">SUM(D48:BH48)</f>
        <v>1737</v>
      </c>
      <c r="D48" s="128" t="n">
        <v>31</v>
      </c>
      <c r="E48" s="128" t="n">
        <v>30</v>
      </c>
      <c r="F48" s="128" t="n">
        <v>31</v>
      </c>
      <c r="G48" s="128" t="n">
        <v>31</v>
      </c>
      <c r="H48" s="128" t="n">
        <v>30</v>
      </c>
      <c r="I48" s="128" t="n">
        <v>31</v>
      </c>
      <c r="J48" s="128" t="n">
        <v>30</v>
      </c>
      <c r="K48" s="128" t="n">
        <v>31</v>
      </c>
      <c r="L48" s="128" t="n">
        <v>31</v>
      </c>
      <c r="M48" s="128" t="n">
        <v>28</v>
      </c>
      <c r="N48" s="128" t="n">
        <v>31</v>
      </c>
      <c r="O48" s="128" t="n">
        <v>30</v>
      </c>
      <c r="P48" s="128" t="n">
        <v>31</v>
      </c>
      <c r="Q48" s="128" t="n">
        <v>30</v>
      </c>
      <c r="R48" s="128" t="n">
        <v>31</v>
      </c>
      <c r="S48" s="128" t="n">
        <v>31</v>
      </c>
      <c r="T48" s="128" t="n">
        <v>30</v>
      </c>
      <c r="U48" s="128" t="n">
        <v>31</v>
      </c>
      <c r="V48" s="128" t="n">
        <v>30</v>
      </c>
      <c r="W48" s="128" t="n">
        <v>31</v>
      </c>
      <c r="X48" s="128" t="n">
        <v>31</v>
      </c>
      <c r="Y48" s="128" t="n">
        <v>28</v>
      </c>
      <c r="Z48" s="128" t="n">
        <v>31</v>
      </c>
      <c r="AA48" s="128" t="n">
        <v>30</v>
      </c>
      <c r="AB48" s="128" t="n">
        <v>31</v>
      </c>
      <c r="AC48" s="128" t="n">
        <v>30</v>
      </c>
      <c r="AD48" s="128" t="n">
        <v>31</v>
      </c>
      <c r="AE48" s="128" t="n">
        <v>31</v>
      </c>
      <c r="AF48" s="128" t="n">
        <v>30</v>
      </c>
      <c r="AG48" s="128" t="n">
        <v>31</v>
      </c>
      <c r="AH48" s="128" t="n">
        <v>30</v>
      </c>
      <c r="AI48" s="128" t="n">
        <v>31</v>
      </c>
      <c r="AJ48" s="128" t="n">
        <v>31</v>
      </c>
      <c r="AK48" s="128" t="n">
        <v>29</v>
      </c>
      <c r="AL48" s="128" t="n">
        <v>31</v>
      </c>
      <c r="AM48" s="128" t="n">
        <v>30</v>
      </c>
      <c r="AN48" s="128" t="n">
        <v>31</v>
      </c>
      <c r="AO48" s="128" t="n">
        <v>30</v>
      </c>
      <c r="AP48" s="128" t="n">
        <v>31</v>
      </c>
      <c r="AQ48" s="128" t="n">
        <v>31</v>
      </c>
      <c r="AR48" s="128" t="n">
        <v>30</v>
      </c>
      <c r="AS48" s="128" t="n">
        <v>31</v>
      </c>
      <c r="AT48" s="128" t="n">
        <v>30</v>
      </c>
      <c r="AU48" s="128" t="n">
        <v>31</v>
      </c>
      <c r="AV48" s="128" t="n">
        <v>31</v>
      </c>
      <c r="AW48" s="128" t="n">
        <v>28</v>
      </c>
      <c r="AX48" s="128" t="n">
        <v>31</v>
      </c>
      <c r="AY48" s="128" t="n">
        <v>30</v>
      </c>
      <c r="AZ48" s="128" t="n">
        <v>31</v>
      </c>
      <c r="BA48" s="128" t="n">
        <v>30</v>
      </c>
      <c r="BB48" s="128" t="n">
        <v>31</v>
      </c>
      <c r="BC48" s="128" t="n">
        <v>31</v>
      </c>
      <c r="BD48" s="128" t="n">
        <v>30</v>
      </c>
      <c r="BE48" s="128" t="n">
        <v>31</v>
      </c>
      <c r="BF48" s="128" t="n">
        <v>30</v>
      </c>
      <c r="BG48" s="128" t="n">
        <v>31</v>
      </c>
      <c r="BH48" s="128" t="n">
        <v>31</v>
      </c>
    </row>
    <row r="49" customFormat="false" ht="12.75" hidden="false" customHeight="false" outlineLevel="0" collapsed="false">
      <c r="A49" s="0" t="s">
        <v>27</v>
      </c>
      <c r="B49" s="0" t="s">
        <v>50</v>
      </c>
      <c r="C49" s="0" t="n">
        <f aca="false">SUM(D49:BH49)</f>
        <v>691515</v>
      </c>
      <c r="D49" s="128" t="n">
        <v>19840</v>
      </c>
      <c r="E49" s="128" t="n">
        <v>19500</v>
      </c>
      <c r="F49" s="128" t="n">
        <v>19065</v>
      </c>
      <c r="G49" s="128" t="n">
        <v>18755</v>
      </c>
      <c r="H49" s="128" t="n">
        <v>18450</v>
      </c>
      <c r="I49" s="128" t="n">
        <v>17980</v>
      </c>
      <c r="J49" s="128" t="n">
        <v>17700</v>
      </c>
      <c r="K49" s="128" t="n">
        <v>17360</v>
      </c>
      <c r="L49" s="128" t="n">
        <v>17050</v>
      </c>
      <c r="M49" s="128" t="n">
        <v>16660</v>
      </c>
      <c r="N49" s="128" t="n">
        <v>16430</v>
      </c>
      <c r="O49" s="128" t="n">
        <v>16050</v>
      </c>
      <c r="P49" s="128" t="n">
        <v>15810</v>
      </c>
      <c r="Q49" s="128" t="n">
        <v>15450</v>
      </c>
      <c r="R49" s="128" t="n">
        <v>15190</v>
      </c>
      <c r="S49" s="128" t="n">
        <v>14880</v>
      </c>
      <c r="T49" s="128" t="n">
        <v>14550</v>
      </c>
      <c r="U49" s="128" t="n">
        <v>14260</v>
      </c>
      <c r="V49" s="128" t="n">
        <v>13950</v>
      </c>
      <c r="W49" s="128" t="n">
        <v>13795</v>
      </c>
      <c r="X49" s="128" t="n">
        <v>13485</v>
      </c>
      <c r="Y49" s="128" t="n">
        <v>13160</v>
      </c>
      <c r="Z49" s="128" t="n">
        <v>13020</v>
      </c>
      <c r="AA49" s="128" t="n">
        <v>12750</v>
      </c>
      <c r="AB49" s="128" t="n">
        <v>12400</v>
      </c>
      <c r="AC49" s="128" t="n">
        <v>12300</v>
      </c>
      <c r="AD49" s="128" t="n">
        <v>11935</v>
      </c>
      <c r="AE49" s="128" t="n">
        <v>11780</v>
      </c>
      <c r="AF49" s="128" t="n">
        <v>11550</v>
      </c>
      <c r="AG49" s="128" t="n">
        <v>11315</v>
      </c>
      <c r="AH49" s="128" t="n">
        <v>11100</v>
      </c>
      <c r="AI49" s="128" t="n">
        <v>10850</v>
      </c>
      <c r="AJ49" s="128" t="n">
        <v>10695</v>
      </c>
      <c r="AK49" s="128" t="n">
        <v>10440</v>
      </c>
      <c r="AL49" s="128" t="n">
        <v>10230</v>
      </c>
      <c r="AM49" s="128" t="n">
        <v>10050</v>
      </c>
      <c r="AN49" s="128" t="n">
        <v>9920</v>
      </c>
      <c r="AO49" s="128" t="n">
        <v>9750</v>
      </c>
      <c r="AP49" s="128" t="n">
        <v>9455</v>
      </c>
      <c r="AQ49" s="128" t="n">
        <v>9300</v>
      </c>
      <c r="AR49" s="128" t="n">
        <v>9150</v>
      </c>
      <c r="AS49" s="128" t="n">
        <v>8990</v>
      </c>
      <c r="AT49" s="128" t="n">
        <v>8850</v>
      </c>
      <c r="AU49" s="128" t="n">
        <v>8680</v>
      </c>
      <c r="AV49" s="128" t="n">
        <v>8370</v>
      </c>
      <c r="AW49" s="128" t="n">
        <v>8260</v>
      </c>
      <c r="AX49" s="128" t="n">
        <v>8060</v>
      </c>
      <c r="AY49" s="128" t="n">
        <v>7950</v>
      </c>
      <c r="AZ49" s="128" t="n">
        <v>7750</v>
      </c>
      <c r="BA49" s="128" t="n">
        <v>7650</v>
      </c>
      <c r="BB49" s="128" t="n">
        <v>7440</v>
      </c>
      <c r="BC49" s="128" t="n">
        <v>7440</v>
      </c>
      <c r="BD49" s="128" t="n">
        <v>7200</v>
      </c>
      <c r="BE49" s="128" t="n">
        <v>7130</v>
      </c>
      <c r="BF49" s="128" t="n">
        <v>6900</v>
      </c>
      <c r="BG49" s="128" t="n">
        <v>6820</v>
      </c>
      <c r="BH49" s="128" t="n">
        <v>6665</v>
      </c>
    </row>
    <row r="50" customFormat="false" ht="12.75" hidden="false" customHeight="false" outlineLevel="0" collapsed="false">
      <c r="A50" s="0" t="s">
        <v>23</v>
      </c>
      <c r="B50" s="0" t="s">
        <v>49</v>
      </c>
      <c r="C50" s="0" t="n">
        <f aca="false">SUM(D50:BH50)</f>
        <v>81930</v>
      </c>
      <c r="D50" s="128" t="n">
        <v>4650</v>
      </c>
      <c r="E50" s="128" t="n">
        <v>4350</v>
      </c>
      <c r="F50" s="128" t="n">
        <v>4185</v>
      </c>
      <c r="G50" s="128" t="n">
        <v>3875</v>
      </c>
      <c r="H50" s="128" t="n">
        <v>3750</v>
      </c>
      <c r="I50" s="128" t="n">
        <v>3410</v>
      </c>
      <c r="J50" s="128" t="n">
        <v>3300</v>
      </c>
      <c r="K50" s="128" t="n">
        <v>3100</v>
      </c>
      <c r="L50" s="128" t="n">
        <v>2945</v>
      </c>
      <c r="M50" s="128" t="n">
        <v>2800</v>
      </c>
      <c r="N50" s="128" t="n">
        <v>2635</v>
      </c>
      <c r="O50" s="128" t="n">
        <v>2550</v>
      </c>
      <c r="P50" s="128" t="n">
        <v>2325</v>
      </c>
      <c r="Q50" s="128" t="n">
        <v>2250</v>
      </c>
      <c r="R50" s="128" t="n">
        <v>2170</v>
      </c>
      <c r="S50" s="128" t="n">
        <v>2015</v>
      </c>
      <c r="T50" s="128" t="n">
        <v>1950</v>
      </c>
      <c r="U50" s="128" t="n">
        <v>1860</v>
      </c>
      <c r="V50" s="128" t="n">
        <v>1650</v>
      </c>
      <c r="W50" s="128" t="n">
        <v>1550</v>
      </c>
      <c r="X50" s="128" t="n">
        <v>1550</v>
      </c>
      <c r="Y50" s="128" t="n">
        <v>1400</v>
      </c>
      <c r="Z50" s="128" t="n">
        <v>1395</v>
      </c>
      <c r="AA50" s="128" t="n">
        <v>1350</v>
      </c>
      <c r="AB50" s="128" t="n">
        <v>1240</v>
      </c>
      <c r="AC50" s="128" t="n">
        <v>1200</v>
      </c>
      <c r="AD50" s="128" t="n">
        <v>1085</v>
      </c>
      <c r="AE50" s="128" t="n">
        <v>1085</v>
      </c>
      <c r="AF50" s="128" t="n">
        <v>900</v>
      </c>
      <c r="AG50" s="128" t="n">
        <v>930</v>
      </c>
      <c r="AH50" s="128" t="n">
        <v>900</v>
      </c>
      <c r="AI50" s="128" t="n">
        <v>775</v>
      </c>
      <c r="AJ50" s="128" t="n">
        <v>775</v>
      </c>
      <c r="AK50" s="128" t="n">
        <v>725</v>
      </c>
      <c r="AL50" s="128" t="n">
        <v>620</v>
      </c>
      <c r="AM50" s="128" t="n">
        <v>600</v>
      </c>
      <c r="AN50" s="128" t="n">
        <v>620</v>
      </c>
      <c r="AO50" s="128" t="n">
        <v>600</v>
      </c>
      <c r="AP50" s="128" t="n">
        <v>620</v>
      </c>
      <c r="AQ50" s="128" t="n">
        <v>465</v>
      </c>
      <c r="AR50" s="128" t="n">
        <v>450</v>
      </c>
      <c r="AS50" s="128" t="n">
        <v>465</v>
      </c>
      <c r="AT50" s="128" t="n">
        <v>450</v>
      </c>
      <c r="AU50" s="128" t="n">
        <v>465</v>
      </c>
      <c r="AV50" s="128" t="n">
        <v>465</v>
      </c>
      <c r="AW50" s="128" t="n">
        <v>420</v>
      </c>
      <c r="AX50" s="128" t="n">
        <v>310</v>
      </c>
      <c r="AY50" s="128" t="n">
        <v>300</v>
      </c>
      <c r="AZ50" s="128" t="n">
        <v>310</v>
      </c>
      <c r="BA50" s="128" t="n">
        <v>300</v>
      </c>
      <c r="BB50" s="128" t="n">
        <v>310</v>
      </c>
      <c r="BC50" s="128" t="n">
        <v>310</v>
      </c>
      <c r="BD50" s="128" t="n">
        <v>300</v>
      </c>
      <c r="BE50" s="128" t="n">
        <v>310</v>
      </c>
      <c r="BF50" s="128" t="n">
        <v>300</v>
      </c>
      <c r="BG50" s="128" t="n">
        <v>155</v>
      </c>
      <c r="BH50" s="128" t="n">
        <v>155</v>
      </c>
    </row>
    <row r="51" customFormat="false" ht="12.75" hidden="false" customHeight="false" outlineLevel="0" collapsed="false">
      <c r="A51" s="0" t="s">
        <v>23</v>
      </c>
      <c r="B51" s="0" t="s">
        <v>50</v>
      </c>
      <c r="C51" s="0" t="n">
        <f aca="false">SUM(D51:BH51)</f>
        <v>453100</v>
      </c>
      <c r="D51" s="128" t="n">
        <v>17205</v>
      </c>
      <c r="E51" s="128" t="n">
        <v>16650</v>
      </c>
      <c r="F51" s="128" t="n">
        <v>16120</v>
      </c>
      <c r="G51" s="128" t="n">
        <v>15655</v>
      </c>
      <c r="H51" s="128" t="n">
        <v>15150</v>
      </c>
      <c r="I51" s="128" t="n">
        <v>14725</v>
      </c>
      <c r="J51" s="128" t="n">
        <v>14250</v>
      </c>
      <c r="K51" s="128" t="n">
        <v>13795</v>
      </c>
      <c r="L51" s="128" t="n">
        <v>13330</v>
      </c>
      <c r="M51" s="128" t="n">
        <v>12880</v>
      </c>
      <c r="N51" s="128" t="n">
        <v>12400</v>
      </c>
      <c r="O51" s="128" t="n">
        <v>12000</v>
      </c>
      <c r="P51" s="128" t="n">
        <v>11625</v>
      </c>
      <c r="Q51" s="128" t="n">
        <v>11250</v>
      </c>
      <c r="R51" s="128" t="n">
        <v>10850</v>
      </c>
      <c r="S51" s="128" t="n">
        <v>10540</v>
      </c>
      <c r="T51" s="128" t="n">
        <v>10200</v>
      </c>
      <c r="U51" s="128" t="n">
        <v>9920</v>
      </c>
      <c r="V51" s="128" t="n">
        <v>9600</v>
      </c>
      <c r="W51" s="128" t="n">
        <v>9300</v>
      </c>
      <c r="X51" s="128" t="n">
        <v>8990</v>
      </c>
      <c r="Y51" s="128" t="n">
        <v>8680</v>
      </c>
      <c r="Z51" s="128" t="n">
        <v>8370</v>
      </c>
      <c r="AA51" s="128" t="n">
        <v>8100</v>
      </c>
      <c r="AB51" s="128" t="n">
        <v>7905</v>
      </c>
      <c r="AC51" s="128" t="n">
        <v>7650</v>
      </c>
      <c r="AD51" s="128" t="n">
        <v>7440</v>
      </c>
      <c r="AE51" s="128" t="n">
        <v>7130</v>
      </c>
      <c r="AF51" s="128" t="n">
        <v>6900</v>
      </c>
      <c r="AG51" s="128" t="n">
        <v>6665</v>
      </c>
      <c r="AH51" s="128" t="n">
        <v>6450</v>
      </c>
      <c r="AI51" s="128" t="n">
        <v>6200</v>
      </c>
      <c r="AJ51" s="128" t="n">
        <v>6045</v>
      </c>
      <c r="AK51" s="128" t="n">
        <v>5945</v>
      </c>
      <c r="AL51" s="128" t="n">
        <v>5735</v>
      </c>
      <c r="AM51" s="128" t="n">
        <v>5550</v>
      </c>
      <c r="AN51" s="128" t="n">
        <v>5270</v>
      </c>
      <c r="AO51" s="128" t="n">
        <v>5100</v>
      </c>
      <c r="AP51" s="128" t="n">
        <v>4960</v>
      </c>
      <c r="AQ51" s="128" t="n">
        <v>4805</v>
      </c>
      <c r="AR51" s="128" t="n">
        <v>4650</v>
      </c>
      <c r="AS51" s="128" t="n">
        <v>4495</v>
      </c>
      <c r="AT51" s="128" t="n">
        <v>4350</v>
      </c>
      <c r="AU51" s="128" t="n">
        <v>4185</v>
      </c>
      <c r="AV51" s="128" t="n">
        <v>4030</v>
      </c>
      <c r="AW51" s="128" t="n">
        <v>3920</v>
      </c>
      <c r="AX51" s="128" t="n">
        <v>3875</v>
      </c>
      <c r="AY51" s="128" t="n">
        <v>3750</v>
      </c>
      <c r="AZ51" s="128" t="n">
        <v>3565</v>
      </c>
      <c r="BA51" s="128" t="n">
        <v>3450</v>
      </c>
      <c r="BB51" s="128" t="n">
        <v>3410</v>
      </c>
      <c r="BC51" s="128" t="n">
        <v>3255</v>
      </c>
      <c r="BD51" s="128" t="n">
        <v>3150</v>
      </c>
      <c r="BE51" s="128" t="n">
        <v>3100</v>
      </c>
      <c r="BF51" s="128" t="n">
        <v>3000</v>
      </c>
      <c r="BG51" s="128" t="n">
        <v>2790</v>
      </c>
      <c r="BH51" s="128" t="n">
        <v>2790</v>
      </c>
    </row>
    <row r="52" customFormat="false" ht="12.75" hidden="false" customHeight="false" outlineLevel="0" collapsed="false">
      <c r="A52" s="0" t="s">
        <v>24</v>
      </c>
      <c r="B52" s="0" t="s">
        <v>49</v>
      </c>
      <c r="C52" s="0" t="n">
        <f aca="false">SUM(D52:BH52)</f>
        <v>2038</v>
      </c>
      <c r="D52" s="128" t="n">
        <v>0</v>
      </c>
      <c r="E52" s="128" t="n">
        <v>0</v>
      </c>
      <c r="F52" s="128" t="n">
        <v>0</v>
      </c>
      <c r="G52" s="128" t="n">
        <v>0</v>
      </c>
      <c r="H52" s="128" t="n">
        <v>0</v>
      </c>
      <c r="I52" s="128" t="n">
        <v>0</v>
      </c>
      <c r="J52" s="128" t="n">
        <v>0</v>
      </c>
      <c r="K52" s="128" t="n">
        <v>0</v>
      </c>
      <c r="L52" s="128" t="n">
        <v>62</v>
      </c>
      <c r="M52" s="128" t="n">
        <v>56</v>
      </c>
      <c r="N52" s="128" t="n">
        <v>62</v>
      </c>
      <c r="O52" s="128" t="n">
        <v>60</v>
      </c>
      <c r="P52" s="128" t="n">
        <v>62</v>
      </c>
      <c r="Q52" s="128" t="n">
        <v>60</v>
      </c>
      <c r="R52" s="128" t="n">
        <v>62</v>
      </c>
      <c r="S52" s="128" t="n">
        <v>62</v>
      </c>
      <c r="T52" s="128" t="n">
        <v>60</v>
      </c>
      <c r="U52" s="128" t="n">
        <v>62</v>
      </c>
      <c r="V52" s="128" t="n">
        <v>60</v>
      </c>
      <c r="W52" s="128" t="n">
        <v>62</v>
      </c>
      <c r="X52" s="128" t="n">
        <v>62</v>
      </c>
      <c r="Y52" s="128" t="n">
        <v>56</v>
      </c>
      <c r="Z52" s="128" t="n">
        <v>62</v>
      </c>
      <c r="AA52" s="128" t="n">
        <v>60</v>
      </c>
      <c r="AB52" s="128" t="n">
        <v>62</v>
      </c>
      <c r="AC52" s="128" t="n">
        <v>60</v>
      </c>
      <c r="AD52" s="128" t="n">
        <v>31</v>
      </c>
      <c r="AE52" s="128" t="n">
        <v>31</v>
      </c>
      <c r="AF52" s="128" t="n">
        <v>30</v>
      </c>
      <c r="AG52" s="128" t="n">
        <v>31</v>
      </c>
      <c r="AH52" s="128" t="n">
        <v>30</v>
      </c>
      <c r="AI52" s="128" t="n">
        <v>31</v>
      </c>
      <c r="AJ52" s="128" t="n">
        <v>31</v>
      </c>
      <c r="AK52" s="128" t="n">
        <v>29</v>
      </c>
      <c r="AL52" s="128" t="n">
        <v>31</v>
      </c>
      <c r="AM52" s="128" t="n">
        <v>30</v>
      </c>
      <c r="AN52" s="128" t="n">
        <v>31</v>
      </c>
      <c r="AO52" s="128" t="n">
        <v>30</v>
      </c>
      <c r="AP52" s="128" t="n">
        <v>31</v>
      </c>
      <c r="AQ52" s="128" t="n">
        <v>31</v>
      </c>
      <c r="AR52" s="128" t="n">
        <v>30</v>
      </c>
      <c r="AS52" s="128" t="n">
        <v>31</v>
      </c>
      <c r="AT52" s="128" t="n">
        <v>30</v>
      </c>
      <c r="AU52" s="128" t="n">
        <v>31</v>
      </c>
      <c r="AV52" s="128" t="n">
        <v>31</v>
      </c>
      <c r="AW52" s="128" t="n">
        <v>28</v>
      </c>
      <c r="AX52" s="128" t="n">
        <v>31</v>
      </c>
      <c r="AY52" s="128" t="n">
        <v>30</v>
      </c>
      <c r="AZ52" s="128" t="n">
        <v>31</v>
      </c>
      <c r="BA52" s="128" t="n">
        <v>30</v>
      </c>
      <c r="BB52" s="128" t="n">
        <v>31</v>
      </c>
      <c r="BC52" s="128" t="n">
        <v>31</v>
      </c>
      <c r="BD52" s="128" t="n">
        <v>30</v>
      </c>
      <c r="BE52" s="128" t="n">
        <v>31</v>
      </c>
      <c r="BF52" s="128" t="n">
        <v>30</v>
      </c>
      <c r="BG52" s="128" t="n">
        <v>31</v>
      </c>
      <c r="BH52" s="128" t="n">
        <v>31</v>
      </c>
    </row>
    <row r="53" customFormat="false" ht="12.75" hidden="false" customHeight="false" outlineLevel="0" collapsed="false">
      <c r="A53" s="0" t="s">
        <v>24</v>
      </c>
      <c r="B53" s="0" t="s">
        <v>50</v>
      </c>
      <c r="C53" s="0" t="n">
        <f aca="false">SUM(D53:BH53)</f>
        <v>809590</v>
      </c>
      <c r="D53" s="128" t="n">
        <v>28365</v>
      </c>
      <c r="E53" s="128" t="n">
        <v>27300</v>
      </c>
      <c r="F53" s="128" t="n">
        <v>26350</v>
      </c>
      <c r="G53" s="128" t="n">
        <v>25420</v>
      </c>
      <c r="H53" s="128" t="n">
        <v>24600</v>
      </c>
      <c r="I53" s="128" t="n">
        <v>23715</v>
      </c>
      <c r="J53" s="128" t="n">
        <v>22800</v>
      </c>
      <c r="K53" s="128" t="n">
        <v>22010</v>
      </c>
      <c r="L53" s="128" t="n">
        <v>21235</v>
      </c>
      <c r="M53" s="128" t="n">
        <v>20440</v>
      </c>
      <c r="N53" s="128" t="n">
        <v>19840</v>
      </c>
      <c r="O53" s="128" t="n">
        <v>19050</v>
      </c>
      <c r="P53" s="128" t="n">
        <v>18445</v>
      </c>
      <c r="Q53" s="128" t="n">
        <v>17700</v>
      </c>
      <c r="R53" s="128" t="n">
        <v>17205</v>
      </c>
      <c r="S53" s="128" t="n">
        <v>16585</v>
      </c>
      <c r="T53" s="128" t="n">
        <v>15900</v>
      </c>
      <c r="U53" s="128" t="n">
        <v>15345</v>
      </c>
      <c r="V53" s="128" t="n">
        <v>14850</v>
      </c>
      <c r="W53" s="128" t="n">
        <v>14260</v>
      </c>
      <c r="X53" s="128" t="n">
        <v>13795</v>
      </c>
      <c r="Y53" s="128" t="n">
        <v>13300</v>
      </c>
      <c r="Z53" s="128" t="n">
        <v>12865</v>
      </c>
      <c r="AA53" s="128" t="n">
        <v>12450</v>
      </c>
      <c r="AB53" s="128" t="n">
        <v>11935</v>
      </c>
      <c r="AC53" s="128" t="n">
        <v>11550</v>
      </c>
      <c r="AD53" s="128" t="n">
        <v>11160</v>
      </c>
      <c r="AE53" s="128" t="n">
        <v>10695</v>
      </c>
      <c r="AF53" s="128" t="n">
        <v>10350</v>
      </c>
      <c r="AG53" s="128" t="n">
        <v>9920</v>
      </c>
      <c r="AH53" s="128" t="n">
        <v>9600</v>
      </c>
      <c r="AI53" s="128" t="n">
        <v>9300</v>
      </c>
      <c r="AJ53" s="128" t="n">
        <v>13175</v>
      </c>
      <c r="AK53" s="128" t="n">
        <v>12905</v>
      </c>
      <c r="AL53" s="128" t="n">
        <v>12710</v>
      </c>
      <c r="AM53" s="128" t="n">
        <v>12450</v>
      </c>
      <c r="AN53" s="128" t="n">
        <v>12090</v>
      </c>
      <c r="AO53" s="128" t="n">
        <v>11850</v>
      </c>
      <c r="AP53" s="128" t="n">
        <v>11625</v>
      </c>
      <c r="AQ53" s="128" t="n">
        <v>11470</v>
      </c>
      <c r="AR53" s="128" t="n">
        <v>11250</v>
      </c>
      <c r="AS53" s="128" t="n">
        <v>11005</v>
      </c>
      <c r="AT53" s="128" t="n">
        <v>10800</v>
      </c>
      <c r="AU53" s="128" t="n">
        <v>10540</v>
      </c>
      <c r="AV53" s="128" t="n">
        <v>10385</v>
      </c>
      <c r="AW53" s="128" t="n">
        <v>10080</v>
      </c>
      <c r="AX53" s="128" t="n">
        <v>9920</v>
      </c>
      <c r="AY53" s="128" t="n">
        <v>9750</v>
      </c>
      <c r="AZ53" s="128" t="n">
        <v>9610</v>
      </c>
      <c r="BA53" s="128" t="n">
        <v>9300</v>
      </c>
      <c r="BB53" s="128" t="n">
        <v>9145</v>
      </c>
      <c r="BC53" s="128" t="n">
        <v>8990</v>
      </c>
      <c r="BD53" s="128" t="n">
        <v>8850</v>
      </c>
      <c r="BE53" s="128" t="n">
        <v>8680</v>
      </c>
      <c r="BF53" s="128" t="n">
        <v>8400</v>
      </c>
      <c r="BG53" s="128" t="n">
        <v>8215</v>
      </c>
      <c r="BH53" s="128" t="n">
        <v>8060</v>
      </c>
    </row>
    <row r="54" customFormat="false" ht="12.75" hidden="false" customHeight="false" outlineLevel="0" collapsed="false">
      <c r="A54" s="0" t="s">
        <v>32</v>
      </c>
      <c r="B54" s="0" t="s">
        <v>49</v>
      </c>
      <c r="C54" s="0" t="n">
        <f aca="false">SUM(D54:BH54)</f>
        <v>0</v>
      </c>
      <c r="D54" s="128" t="n">
        <v>0</v>
      </c>
      <c r="E54" s="128" t="n">
        <v>0</v>
      </c>
      <c r="F54" s="128" t="n">
        <v>0</v>
      </c>
      <c r="G54" s="128" t="n">
        <v>0</v>
      </c>
      <c r="H54" s="128" t="n">
        <v>0</v>
      </c>
      <c r="I54" s="128" t="n">
        <v>0</v>
      </c>
      <c r="J54" s="128" t="n">
        <v>0</v>
      </c>
      <c r="K54" s="128" t="n">
        <v>0</v>
      </c>
      <c r="L54" s="128" t="n">
        <v>0</v>
      </c>
      <c r="M54" s="128" t="n">
        <v>0</v>
      </c>
      <c r="N54" s="128" t="n">
        <v>0</v>
      </c>
      <c r="O54" s="128" t="n">
        <v>0</v>
      </c>
      <c r="P54" s="128" t="n">
        <v>0</v>
      </c>
      <c r="Q54" s="128" t="n">
        <v>0</v>
      </c>
      <c r="R54" s="128" t="n">
        <v>0</v>
      </c>
      <c r="S54" s="128" t="n">
        <v>0</v>
      </c>
      <c r="T54" s="128" t="n">
        <v>0</v>
      </c>
      <c r="U54" s="128" t="n">
        <v>0</v>
      </c>
      <c r="V54" s="128" t="n">
        <v>0</v>
      </c>
      <c r="W54" s="128" t="n">
        <v>0</v>
      </c>
      <c r="X54" s="128" t="n">
        <v>0</v>
      </c>
      <c r="Y54" s="128" t="n">
        <v>0</v>
      </c>
      <c r="Z54" s="128" t="n">
        <v>0</v>
      </c>
      <c r="AA54" s="128" t="n">
        <v>0</v>
      </c>
      <c r="AB54" s="128" t="n">
        <v>0</v>
      </c>
      <c r="AC54" s="128" t="n">
        <v>0</v>
      </c>
      <c r="AD54" s="128" t="n">
        <v>0</v>
      </c>
      <c r="AE54" s="128" t="n">
        <v>0</v>
      </c>
      <c r="AF54" s="128" t="n">
        <v>0</v>
      </c>
      <c r="AG54" s="128" t="n">
        <v>0</v>
      </c>
      <c r="AH54" s="128" t="n">
        <v>0</v>
      </c>
      <c r="AI54" s="128" t="n">
        <v>0</v>
      </c>
      <c r="AJ54" s="128" t="n">
        <v>0</v>
      </c>
      <c r="AK54" s="128" t="n">
        <v>0</v>
      </c>
      <c r="AL54" s="128" t="n">
        <v>0</v>
      </c>
      <c r="AM54" s="128" t="n">
        <v>0</v>
      </c>
      <c r="AN54" s="128" t="n">
        <v>0</v>
      </c>
      <c r="AO54" s="128" t="n">
        <v>0</v>
      </c>
      <c r="AP54" s="128" t="n">
        <v>0</v>
      </c>
      <c r="AQ54" s="128" t="n">
        <v>0</v>
      </c>
      <c r="AR54" s="128" t="n">
        <v>0</v>
      </c>
      <c r="AS54" s="128" t="n">
        <v>0</v>
      </c>
      <c r="AT54" s="128" t="n">
        <v>0</v>
      </c>
      <c r="AU54" s="128" t="n">
        <v>0</v>
      </c>
      <c r="AV54" s="128" t="n">
        <v>0</v>
      </c>
      <c r="AW54" s="128" t="n">
        <v>0</v>
      </c>
      <c r="AX54" s="128" t="n">
        <v>0</v>
      </c>
      <c r="AY54" s="128" t="n">
        <v>0</v>
      </c>
      <c r="AZ54" s="128" t="n">
        <v>0</v>
      </c>
      <c r="BA54" s="128" t="n">
        <v>0</v>
      </c>
      <c r="BB54" s="128" t="n">
        <v>0</v>
      </c>
      <c r="BC54" s="128" t="n">
        <v>0</v>
      </c>
      <c r="BD54" s="128" t="n">
        <v>0</v>
      </c>
      <c r="BE54" s="128" t="n">
        <v>0</v>
      </c>
      <c r="BF54" s="128" t="n">
        <v>0</v>
      </c>
      <c r="BG54" s="128" t="n">
        <v>0</v>
      </c>
      <c r="BH54" s="128" t="n">
        <v>0</v>
      </c>
    </row>
    <row r="55" customFormat="false" ht="12.75" hidden="false" customHeight="false" outlineLevel="0" collapsed="false">
      <c r="A55" s="0" t="s">
        <v>32</v>
      </c>
      <c r="B55" s="0" t="s">
        <v>50</v>
      </c>
      <c r="C55" s="0" t="n">
        <f aca="false">SUM(D55:BH55)</f>
        <v>397815</v>
      </c>
      <c r="D55" s="128" t="n">
        <v>10075</v>
      </c>
      <c r="E55" s="128" t="n">
        <v>10050</v>
      </c>
      <c r="F55" s="128" t="n">
        <v>9920</v>
      </c>
      <c r="G55" s="128" t="n">
        <v>9765</v>
      </c>
      <c r="H55" s="128" t="n">
        <v>9600</v>
      </c>
      <c r="I55" s="128" t="n">
        <v>9455</v>
      </c>
      <c r="J55" s="128" t="n">
        <v>9300</v>
      </c>
      <c r="K55" s="128" t="n">
        <v>9145</v>
      </c>
      <c r="L55" s="128" t="n">
        <v>8990</v>
      </c>
      <c r="M55" s="128" t="n">
        <v>8960</v>
      </c>
      <c r="N55" s="128" t="n">
        <v>8835</v>
      </c>
      <c r="O55" s="128" t="n">
        <v>8700</v>
      </c>
      <c r="P55" s="128" t="n">
        <v>8525</v>
      </c>
      <c r="Q55" s="128" t="n">
        <v>8400</v>
      </c>
      <c r="R55" s="128" t="n">
        <v>8370</v>
      </c>
      <c r="S55" s="128" t="n">
        <v>8215</v>
      </c>
      <c r="T55" s="128" t="n">
        <v>8100</v>
      </c>
      <c r="U55" s="128" t="n">
        <v>7905</v>
      </c>
      <c r="V55" s="128" t="n">
        <v>7800</v>
      </c>
      <c r="W55" s="128" t="n">
        <v>7750</v>
      </c>
      <c r="X55" s="128" t="n">
        <v>7595</v>
      </c>
      <c r="Y55" s="128" t="n">
        <v>7560</v>
      </c>
      <c r="Z55" s="128" t="n">
        <v>7440</v>
      </c>
      <c r="AA55" s="128" t="n">
        <v>7350</v>
      </c>
      <c r="AB55" s="128" t="n">
        <v>7130</v>
      </c>
      <c r="AC55" s="128" t="n">
        <v>7050</v>
      </c>
      <c r="AD55" s="128" t="n">
        <v>6975</v>
      </c>
      <c r="AE55" s="128" t="n">
        <v>6820</v>
      </c>
      <c r="AF55" s="128" t="n">
        <v>6750</v>
      </c>
      <c r="AG55" s="128" t="n">
        <v>6665</v>
      </c>
      <c r="AH55" s="128" t="n">
        <v>6600</v>
      </c>
      <c r="AI55" s="128" t="n">
        <v>6510</v>
      </c>
      <c r="AJ55" s="128" t="n">
        <v>6355</v>
      </c>
      <c r="AK55" s="128" t="n">
        <v>6380</v>
      </c>
      <c r="AL55" s="128" t="n">
        <v>6200</v>
      </c>
      <c r="AM55" s="128" t="n">
        <v>6150</v>
      </c>
      <c r="AN55" s="128" t="n">
        <v>6045</v>
      </c>
      <c r="AO55" s="128" t="n">
        <v>6000</v>
      </c>
      <c r="AP55" s="128" t="n">
        <v>5890</v>
      </c>
      <c r="AQ55" s="128" t="n">
        <v>5735</v>
      </c>
      <c r="AR55" s="128" t="n">
        <v>5700</v>
      </c>
      <c r="AS55" s="128" t="n">
        <v>5580</v>
      </c>
      <c r="AT55" s="128" t="n">
        <v>5550</v>
      </c>
      <c r="AU55" s="128" t="n">
        <v>5425</v>
      </c>
      <c r="AV55" s="128" t="n">
        <v>5425</v>
      </c>
      <c r="AW55" s="128" t="n">
        <v>5320</v>
      </c>
      <c r="AX55" s="128" t="n">
        <v>5270</v>
      </c>
      <c r="AY55" s="128" t="n">
        <v>5100</v>
      </c>
      <c r="AZ55" s="128" t="n">
        <v>5115</v>
      </c>
      <c r="BA55" s="128" t="n">
        <v>4950</v>
      </c>
      <c r="BB55" s="128" t="n">
        <v>4960</v>
      </c>
      <c r="BC55" s="128" t="n">
        <v>4960</v>
      </c>
      <c r="BD55" s="128" t="n">
        <v>4800</v>
      </c>
      <c r="BE55" s="128" t="n">
        <v>4805</v>
      </c>
      <c r="BF55" s="128" t="n">
        <v>4650</v>
      </c>
      <c r="BG55" s="128" t="n">
        <v>4650</v>
      </c>
      <c r="BH55" s="128" t="n">
        <v>4495</v>
      </c>
    </row>
    <row r="56" customFormat="false" ht="12.75" hidden="false" customHeight="false" outlineLevel="0" collapsed="false">
      <c r="A56" s="0" t="s">
        <v>37</v>
      </c>
      <c r="B56" s="0" t="s">
        <v>49</v>
      </c>
      <c r="C56" s="0" t="n">
        <f aca="false">SUM(D56:BH56)</f>
        <v>0</v>
      </c>
      <c r="D56" s="128" t="n">
        <v>0</v>
      </c>
      <c r="E56" s="128" t="n">
        <v>0</v>
      </c>
      <c r="F56" s="128" t="n">
        <v>0</v>
      </c>
      <c r="G56" s="128" t="n">
        <v>0</v>
      </c>
      <c r="H56" s="128" t="n">
        <v>0</v>
      </c>
      <c r="I56" s="128" t="n">
        <v>0</v>
      </c>
      <c r="J56" s="128" t="n">
        <v>0</v>
      </c>
      <c r="K56" s="128" t="n">
        <v>0</v>
      </c>
      <c r="L56" s="128" t="n">
        <v>0</v>
      </c>
      <c r="M56" s="128" t="n">
        <v>0</v>
      </c>
      <c r="N56" s="128" t="n">
        <v>0</v>
      </c>
      <c r="O56" s="128" t="n">
        <v>0</v>
      </c>
      <c r="P56" s="128" t="n">
        <v>0</v>
      </c>
      <c r="Q56" s="128" t="n">
        <v>0</v>
      </c>
      <c r="R56" s="128" t="n">
        <v>0</v>
      </c>
      <c r="S56" s="128" t="n">
        <v>0</v>
      </c>
      <c r="T56" s="128" t="n">
        <v>0</v>
      </c>
      <c r="U56" s="128" t="n">
        <v>0</v>
      </c>
      <c r="V56" s="128" t="n">
        <v>0</v>
      </c>
      <c r="W56" s="128" t="n">
        <v>0</v>
      </c>
      <c r="X56" s="128" t="n">
        <v>0</v>
      </c>
      <c r="Y56" s="128" t="n">
        <v>0</v>
      </c>
      <c r="Z56" s="128" t="n">
        <v>0</v>
      </c>
      <c r="AA56" s="128" t="n">
        <v>0</v>
      </c>
      <c r="AB56" s="128" t="n">
        <v>0</v>
      </c>
      <c r="AC56" s="128" t="n">
        <v>0</v>
      </c>
      <c r="AD56" s="128" t="n">
        <v>0</v>
      </c>
      <c r="AE56" s="128" t="n">
        <v>0</v>
      </c>
      <c r="AF56" s="128" t="n">
        <v>0</v>
      </c>
      <c r="AG56" s="128" t="n">
        <v>0</v>
      </c>
      <c r="AH56" s="128" t="n">
        <v>0</v>
      </c>
      <c r="AI56" s="128" t="n">
        <v>0</v>
      </c>
      <c r="AJ56" s="128" t="n">
        <v>0</v>
      </c>
      <c r="AK56" s="128" t="n">
        <v>0</v>
      </c>
      <c r="AL56" s="128" t="n">
        <v>0</v>
      </c>
      <c r="AM56" s="128" t="n">
        <v>0</v>
      </c>
      <c r="AN56" s="128" t="n">
        <v>0</v>
      </c>
      <c r="AO56" s="128" t="n">
        <v>0</v>
      </c>
      <c r="AP56" s="128" t="n">
        <v>0</v>
      </c>
      <c r="AQ56" s="128" t="n">
        <v>0</v>
      </c>
      <c r="AR56" s="128" t="n">
        <v>0</v>
      </c>
      <c r="AS56" s="128" t="n">
        <v>0</v>
      </c>
      <c r="AT56" s="128" t="n">
        <v>0</v>
      </c>
      <c r="AU56" s="128" t="n">
        <v>0</v>
      </c>
      <c r="AV56" s="128" t="n">
        <v>0</v>
      </c>
      <c r="AW56" s="128" t="n">
        <v>0</v>
      </c>
      <c r="AX56" s="128" t="n">
        <v>0</v>
      </c>
      <c r="AY56" s="128" t="n">
        <v>0</v>
      </c>
      <c r="AZ56" s="128" t="n">
        <v>0</v>
      </c>
      <c r="BA56" s="128" t="n">
        <v>0</v>
      </c>
      <c r="BB56" s="128" t="n">
        <v>0</v>
      </c>
      <c r="BC56" s="128" t="n">
        <v>0</v>
      </c>
      <c r="BD56" s="128" t="n">
        <v>0</v>
      </c>
      <c r="BE56" s="128" t="n">
        <v>0</v>
      </c>
      <c r="BF56" s="128" t="n">
        <v>0</v>
      </c>
      <c r="BG56" s="128" t="n">
        <v>0</v>
      </c>
      <c r="BH56" s="128" t="n">
        <v>0</v>
      </c>
    </row>
    <row r="57" customFormat="false" ht="12.75" hidden="false" customHeight="false" outlineLevel="0" collapsed="false">
      <c r="A57" s="0" t="s">
        <v>37</v>
      </c>
      <c r="B57" s="0" t="s">
        <v>50</v>
      </c>
      <c r="C57" s="0" t="n">
        <f aca="false">SUM(D57:BH57)</f>
        <v>0</v>
      </c>
      <c r="D57" s="128" t="n">
        <v>0</v>
      </c>
      <c r="E57" s="128" t="n">
        <v>0</v>
      </c>
      <c r="F57" s="128" t="n">
        <v>0</v>
      </c>
      <c r="G57" s="128" t="n">
        <v>0</v>
      </c>
      <c r="H57" s="128" t="n">
        <v>0</v>
      </c>
      <c r="I57" s="128" t="n">
        <v>0</v>
      </c>
      <c r="J57" s="128" t="n">
        <v>0</v>
      </c>
      <c r="K57" s="128" t="n">
        <v>0</v>
      </c>
      <c r="L57" s="128" t="n">
        <v>0</v>
      </c>
      <c r="M57" s="128" t="n">
        <v>0</v>
      </c>
      <c r="N57" s="128" t="n">
        <v>0</v>
      </c>
      <c r="O57" s="128" t="n">
        <v>0</v>
      </c>
      <c r="P57" s="128" t="n">
        <v>0</v>
      </c>
      <c r="Q57" s="128" t="n">
        <v>0</v>
      </c>
      <c r="R57" s="128" t="n">
        <v>0</v>
      </c>
      <c r="S57" s="128" t="n">
        <v>0</v>
      </c>
      <c r="T57" s="128" t="n">
        <v>0</v>
      </c>
      <c r="U57" s="128" t="n">
        <v>0</v>
      </c>
      <c r="V57" s="128" t="n">
        <v>0</v>
      </c>
      <c r="W57" s="128" t="n">
        <v>0</v>
      </c>
      <c r="X57" s="128" t="n">
        <v>0</v>
      </c>
      <c r="Y57" s="128" t="n">
        <v>0</v>
      </c>
      <c r="Z57" s="128" t="n">
        <v>0</v>
      </c>
      <c r="AA57" s="128" t="n">
        <v>0</v>
      </c>
      <c r="AB57" s="128" t="n">
        <v>0</v>
      </c>
      <c r="AC57" s="128" t="n">
        <v>0</v>
      </c>
      <c r="AD57" s="128" t="n">
        <v>0</v>
      </c>
      <c r="AE57" s="128" t="n">
        <v>0</v>
      </c>
      <c r="AF57" s="128" t="n">
        <v>0</v>
      </c>
      <c r="AG57" s="128" t="n">
        <v>0</v>
      </c>
      <c r="AH57" s="128" t="n">
        <v>0</v>
      </c>
      <c r="AI57" s="128" t="n">
        <v>0</v>
      </c>
      <c r="AJ57" s="128" t="n">
        <v>0</v>
      </c>
      <c r="AK57" s="128" t="n">
        <v>0</v>
      </c>
      <c r="AL57" s="128" t="n">
        <v>0</v>
      </c>
      <c r="AM57" s="128" t="n">
        <v>0</v>
      </c>
      <c r="AN57" s="128" t="n">
        <v>0</v>
      </c>
      <c r="AO57" s="128" t="n">
        <v>0</v>
      </c>
      <c r="AP57" s="128" t="n">
        <v>0</v>
      </c>
      <c r="AQ57" s="128" t="n">
        <v>0</v>
      </c>
      <c r="AR57" s="128" t="n">
        <v>0</v>
      </c>
      <c r="AS57" s="128" t="n">
        <v>0</v>
      </c>
      <c r="AT57" s="128" t="n">
        <v>0</v>
      </c>
      <c r="AU57" s="128" t="n">
        <v>0</v>
      </c>
      <c r="AV57" s="128" t="n">
        <v>0</v>
      </c>
      <c r="AW57" s="128" t="n">
        <v>0</v>
      </c>
      <c r="AX57" s="128" t="n">
        <v>0</v>
      </c>
      <c r="AY57" s="128" t="n">
        <v>0</v>
      </c>
      <c r="AZ57" s="128" t="n">
        <v>0</v>
      </c>
      <c r="BA57" s="128" t="n">
        <v>0</v>
      </c>
      <c r="BB57" s="128" t="n">
        <v>0</v>
      </c>
      <c r="BC57" s="128" t="n">
        <v>0</v>
      </c>
      <c r="BD57" s="128" t="n">
        <v>0</v>
      </c>
      <c r="BE57" s="128" t="n">
        <v>0</v>
      </c>
      <c r="BF57" s="128" t="n">
        <v>0</v>
      </c>
      <c r="BG57" s="128" t="n">
        <v>0</v>
      </c>
      <c r="BH57" s="128" t="n">
        <v>0</v>
      </c>
    </row>
    <row r="58" customFormat="false" ht="12.75" hidden="false" customHeight="false" outlineLevel="0" collapsed="false">
      <c r="A58" s="0" t="s">
        <v>22</v>
      </c>
      <c r="B58" s="0" t="s">
        <v>49</v>
      </c>
      <c r="C58" s="0" t="n">
        <f aca="false">SUM(D58:BH58)</f>
        <v>19243</v>
      </c>
      <c r="D58" s="128" t="n">
        <v>620</v>
      </c>
      <c r="E58" s="128" t="n">
        <v>600</v>
      </c>
      <c r="F58" s="128" t="n">
        <v>620</v>
      </c>
      <c r="G58" s="128" t="n">
        <v>620</v>
      </c>
      <c r="H58" s="128" t="n">
        <v>600</v>
      </c>
      <c r="I58" s="128" t="n">
        <v>620</v>
      </c>
      <c r="J58" s="128" t="n">
        <v>600</v>
      </c>
      <c r="K58" s="128" t="n">
        <v>620</v>
      </c>
      <c r="L58" s="128" t="n">
        <v>620</v>
      </c>
      <c r="M58" s="128" t="n">
        <v>560</v>
      </c>
      <c r="N58" s="128" t="n">
        <v>465</v>
      </c>
      <c r="O58" s="128" t="n">
        <v>450</v>
      </c>
      <c r="P58" s="128" t="n">
        <v>465</v>
      </c>
      <c r="Q58" s="128" t="n">
        <v>450</v>
      </c>
      <c r="R58" s="128" t="n">
        <v>465</v>
      </c>
      <c r="S58" s="128" t="n">
        <v>465</v>
      </c>
      <c r="T58" s="128" t="n">
        <v>450</v>
      </c>
      <c r="U58" s="128" t="n">
        <v>465</v>
      </c>
      <c r="V58" s="128" t="n">
        <v>450</v>
      </c>
      <c r="W58" s="128" t="n">
        <v>465</v>
      </c>
      <c r="X58" s="128" t="n">
        <v>465</v>
      </c>
      <c r="Y58" s="128" t="n">
        <v>420</v>
      </c>
      <c r="Z58" s="128" t="n">
        <v>465</v>
      </c>
      <c r="AA58" s="128" t="n">
        <v>450</v>
      </c>
      <c r="AB58" s="128" t="n">
        <v>310</v>
      </c>
      <c r="AC58" s="128" t="n">
        <v>300</v>
      </c>
      <c r="AD58" s="128" t="n">
        <v>310</v>
      </c>
      <c r="AE58" s="128" t="n">
        <v>310</v>
      </c>
      <c r="AF58" s="128" t="n">
        <v>300</v>
      </c>
      <c r="AG58" s="128" t="n">
        <v>310</v>
      </c>
      <c r="AH58" s="128" t="n">
        <v>300</v>
      </c>
      <c r="AI58" s="128" t="n">
        <v>310</v>
      </c>
      <c r="AJ58" s="128" t="n">
        <v>310</v>
      </c>
      <c r="AK58" s="128" t="n">
        <v>290</v>
      </c>
      <c r="AL58" s="128" t="n">
        <v>310</v>
      </c>
      <c r="AM58" s="128" t="n">
        <v>300</v>
      </c>
      <c r="AN58" s="128" t="n">
        <v>310</v>
      </c>
      <c r="AO58" s="128" t="n">
        <v>300</v>
      </c>
      <c r="AP58" s="128" t="n">
        <v>310</v>
      </c>
      <c r="AQ58" s="128" t="n">
        <v>155</v>
      </c>
      <c r="AR58" s="128" t="n">
        <v>150</v>
      </c>
      <c r="AS58" s="128" t="n">
        <v>155</v>
      </c>
      <c r="AT58" s="128" t="n">
        <v>150</v>
      </c>
      <c r="AU58" s="128" t="n">
        <v>155</v>
      </c>
      <c r="AV58" s="128" t="n">
        <v>155</v>
      </c>
      <c r="AW58" s="128" t="n">
        <v>140</v>
      </c>
      <c r="AX58" s="128" t="n">
        <v>155</v>
      </c>
      <c r="AY58" s="128" t="n">
        <v>150</v>
      </c>
      <c r="AZ58" s="128" t="n">
        <v>124</v>
      </c>
      <c r="BA58" s="128" t="n">
        <v>120</v>
      </c>
      <c r="BB58" s="128" t="n">
        <v>124</v>
      </c>
      <c r="BC58" s="128" t="n">
        <v>93</v>
      </c>
      <c r="BD58" s="128" t="n">
        <v>90</v>
      </c>
      <c r="BE58" s="128" t="n">
        <v>93</v>
      </c>
      <c r="BF58" s="128" t="n">
        <v>60</v>
      </c>
      <c r="BG58" s="128" t="n">
        <v>62</v>
      </c>
      <c r="BH58" s="128" t="n">
        <v>62</v>
      </c>
    </row>
    <row r="59" customFormat="false" ht="12.75" hidden="false" customHeight="false" outlineLevel="0" collapsed="false">
      <c r="A59" s="0" t="s">
        <v>22</v>
      </c>
      <c r="B59" s="0" t="s">
        <v>50</v>
      </c>
      <c r="C59" s="0" t="n">
        <f aca="false">SUM(D59:BH59)</f>
        <v>954620</v>
      </c>
      <c r="D59" s="128" t="n">
        <v>35185</v>
      </c>
      <c r="E59" s="128" t="n">
        <v>34200</v>
      </c>
      <c r="F59" s="128" t="n">
        <v>33170</v>
      </c>
      <c r="G59" s="128" t="n">
        <v>32085</v>
      </c>
      <c r="H59" s="128" t="n">
        <v>31050</v>
      </c>
      <c r="I59" s="128" t="n">
        <v>30225</v>
      </c>
      <c r="J59" s="128" t="n">
        <v>29250</v>
      </c>
      <c r="K59" s="128" t="n">
        <v>28365</v>
      </c>
      <c r="L59" s="128" t="n">
        <v>27435</v>
      </c>
      <c r="M59" s="128" t="n">
        <v>26600</v>
      </c>
      <c r="N59" s="128" t="n">
        <v>25885</v>
      </c>
      <c r="O59" s="128" t="n">
        <v>25050</v>
      </c>
      <c r="P59" s="128" t="n">
        <v>24180</v>
      </c>
      <c r="Q59" s="128" t="n">
        <v>23550</v>
      </c>
      <c r="R59" s="128" t="n">
        <v>22785</v>
      </c>
      <c r="S59" s="128" t="n">
        <v>22010</v>
      </c>
      <c r="T59" s="128" t="n">
        <v>21450</v>
      </c>
      <c r="U59" s="128" t="n">
        <v>20770</v>
      </c>
      <c r="V59" s="128" t="n">
        <v>20100</v>
      </c>
      <c r="W59" s="128" t="n">
        <v>19530</v>
      </c>
      <c r="X59" s="128" t="n">
        <v>18910</v>
      </c>
      <c r="Y59" s="128" t="n">
        <v>18340</v>
      </c>
      <c r="Z59" s="128" t="n">
        <v>17825</v>
      </c>
      <c r="AA59" s="128" t="n">
        <v>17250</v>
      </c>
      <c r="AB59" s="128" t="n">
        <v>16740</v>
      </c>
      <c r="AC59" s="128" t="n">
        <v>16200</v>
      </c>
      <c r="AD59" s="128" t="n">
        <v>15655</v>
      </c>
      <c r="AE59" s="128" t="n">
        <v>15190</v>
      </c>
      <c r="AF59" s="128" t="n">
        <v>14700</v>
      </c>
      <c r="AG59" s="128" t="n">
        <v>14260</v>
      </c>
      <c r="AH59" s="128" t="n">
        <v>13800</v>
      </c>
      <c r="AI59" s="128" t="n">
        <v>13485</v>
      </c>
      <c r="AJ59" s="128" t="n">
        <v>13020</v>
      </c>
      <c r="AK59" s="128" t="n">
        <v>12615</v>
      </c>
      <c r="AL59" s="128" t="n">
        <v>12245</v>
      </c>
      <c r="AM59" s="128" t="n">
        <v>11850</v>
      </c>
      <c r="AN59" s="128" t="n">
        <v>11470</v>
      </c>
      <c r="AO59" s="128" t="n">
        <v>11100</v>
      </c>
      <c r="AP59" s="128" t="n">
        <v>10850</v>
      </c>
      <c r="AQ59" s="128" t="n">
        <v>10385</v>
      </c>
      <c r="AR59" s="128" t="n">
        <v>10200</v>
      </c>
      <c r="AS59" s="128" t="n">
        <v>9765</v>
      </c>
      <c r="AT59" s="128" t="n">
        <v>9450</v>
      </c>
      <c r="AU59" s="128" t="n">
        <v>9300</v>
      </c>
      <c r="AV59" s="128" t="n">
        <v>8990</v>
      </c>
      <c r="AW59" s="128" t="n">
        <v>8680</v>
      </c>
      <c r="AX59" s="128" t="n">
        <v>8370</v>
      </c>
      <c r="AY59" s="128" t="n">
        <v>8100</v>
      </c>
      <c r="AZ59" s="128" t="n">
        <v>7905</v>
      </c>
      <c r="BA59" s="128" t="n">
        <v>7650</v>
      </c>
      <c r="BB59" s="128" t="n">
        <v>7440</v>
      </c>
      <c r="BC59" s="128" t="n">
        <v>7130</v>
      </c>
      <c r="BD59" s="128" t="n">
        <v>6900</v>
      </c>
      <c r="BE59" s="128" t="n">
        <v>6820</v>
      </c>
      <c r="BF59" s="128" t="n">
        <v>6600</v>
      </c>
      <c r="BG59" s="128" t="n">
        <v>6355</v>
      </c>
      <c r="BH59" s="128" t="n">
        <v>6200</v>
      </c>
    </row>
    <row r="60" customFormat="false" ht="12.75" hidden="false" customHeight="false" outlineLevel="0" collapsed="false">
      <c r="A60" s="0" t="s">
        <v>33</v>
      </c>
      <c r="B60" s="0" t="s">
        <v>49</v>
      </c>
      <c r="C60" s="0" t="n">
        <f aca="false">SUM(D60:BH60)</f>
        <v>0</v>
      </c>
      <c r="D60" s="128" t="n">
        <v>0</v>
      </c>
      <c r="E60" s="128" t="n">
        <v>0</v>
      </c>
      <c r="F60" s="128" t="n">
        <v>0</v>
      </c>
      <c r="G60" s="128" t="n">
        <v>0</v>
      </c>
      <c r="H60" s="128" t="n">
        <v>0</v>
      </c>
      <c r="I60" s="128" t="n">
        <v>0</v>
      </c>
      <c r="J60" s="128" t="n">
        <v>0</v>
      </c>
      <c r="K60" s="128" t="n">
        <v>0</v>
      </c>
      <c r="L60" s="128" t="n">
        <v>0</v>
      </c>
      <c r="M60" s="128" t="n">
        <v>0</v>
      </c>
      <c r="N60" s="128" t="n">
        <v>0</v>
      </c>
      <c r="O60" s="128" t="n">
        <v>0</v>
      </c>
      <c r="P60" s="128" t="n">
        <v>0</v>
      </c>
      <c r="Q60" s="128" t="n">
        <v>0</v>
      </c>
      <c r="R60" s="128" t="n">
        <v>0</v>
      </c>
      <c r="S60" s="128" t="n">
        <v>0</v>
      </c>
      <c r="T60" s="128" t="n">
        <v>0</v>
      </c>
      <c r="U60" s="128" t="n">
        <v>0</v>
      </c>
      <c r="V60" s="128" t="n">
        <v>0</v>
      </c>
      <c r="W60" s="128" t="n">
        <v>0</v>
      </c>
      <c r="X60" s="128" t="n">
        <v>0</v>
      </c>
      <c r="Y60" s="128" t="n">
        <v>0</v>
      </c>
      <c r="Z60" s="128" t="n">
        <v>0</v>
      </c>
      <c r="AA60" s="128" t="n">
        <v>0</v>
      </c>
      <c r="AB60" s="128" t="n">
        <v>0</v>
      </c>
      <c r="AC60" s="128" t="n">
        <v>0</v>
      </c>
      <c r="AD60" s="128" t="n">
        <v>0</v>
      </c>
      <c r="AE60" s="128" t="n">
        <v>0</v>
      </c>
      <c r="AF60" s="128" t="n">
        <v>0</v>
      </c>
      <c r="AG60" s="128" t="n">
        <v>0</v>
      </c>
      <c r="AH60" s="128" t="n">
        <v>0</v>
      </c>
      <c r="AI60" s="128" t="n">
        <v>0</v>
      </c>
      <c r="AJ60" s="128" t="n">
        <v>0</v>
      </c>
      <c r="AK60" s="128" t="n">
        <v>0</v>
      </c>
      <c r="AL60" s="128" t="n">
        <v>0</v>
      </c>
      <c r="AM60" s="128" t="n">
        <v>0</v>
      </c>
      <c r="AN60" s="128" t="n">
        <v>0</v>
      </c>
      <c r="AO60" s="128" t="n">
        <v>0</v>
      </c>
      <c r="AP60" s="128" t="n">
        <v>0</v>
      </c>
      <c r="AQ60" s="128" t="n">
        <v>0</v>
      </c>
      <c r="AR60" s="128" t="n">
        <v>0</v>
      </c>
      <c r="AS60" s="128" t="n">
        <v>0</v>
      </c>
      <c r="AT60" s="128" t="n">
        <v>0</v>
      </c>
      <c r="AU60" s="128" t="n">
        <v>0</v>
      </c>
      <c r="AV60" s="128" t="n">
        <v>0</v>
      </c>
      <c r="AW60" s="128" t="n">
        <v>0</v>
      </c>
      <c r="AX60" s="128" t="n">
        <v>0</v>
      </c>
      <c r="AY60" s="128" t="n">
        <v>0</v>
      </c>
      <c r="AZ60" s="128" t="n">
        <v>0</v>
      </c>
      <c r="BA60" s="128" t="n">
        <v>0</v>
      </c>
      <c r="BB60" s="128" t="n">
        <v>0</v>
      </c>
      <c r="BC60" s="128" t="n">
        <v>0</v>
      </c>
      <c r="BD60" s="128" t="n">
        <v>0</v>
      </c>
      <c r="BE60" s="128" t="n">
        <v>0</v>
      </c>
      <c r="BF60" s="128" t="n">
        <v>0</v>
      </c>
      <c r="BG60" s="128" t="n">
        <v>0</v>
      </c>
      <c r="BH60" s="128" t="n">
        <v>0</v>
      </c>
    </row>
    <row r="61" customFormat="false" ht="12.75" hidden="false" customHeight="false" outlineLevel="0" collapsed="false">
      <c r="A61" s="0" t="s">
        <v>33</v>
      </c>
      <c r="B61" s="0" t="s">
        <v>50</v>
      </c>
      <c r="C61" s="0" t="n">
        <f aca="false">SUM(D61:BH61)</f>
        <v>207155</v>
      </c>
      <c r="D61" s="128" t="n">
        <v>14105</v>
      </c>
      <c r="E61" s="128" t="n">
        <v>13050</v>
      </c>
      <c r="F61" s="128" t="n">
        <v>12245</v>
      </c>
      <c r="G61" s="128" t="n">
        <v>11470</v>
      </c>
      <c r="H61" s="128" t="n">
        <v>10650</v>
      </c>
      <c r="I61" s="128" t="n">
        <v>9920</v>
      </c>
      <c r="J61" s="128" t="n">
        <v>9300</v>
      </c>
      <c r="K61" s="128" t="n">
        <v>8680</v>
      </c>
      <c r="L61" s="128" t="n">
        <v>8060</v>
      </c>
      <c r="M61" s="128" t="n">
        <v>7560</v>
      </c>
      <c r="N61" s="128" t="n">
        <v>7130</v>
      </c>
      <c r="O61" s="128" t="n">
        <v>6600</v>
      </c>
      <c r="P61" s="128" t="n">
        <v>6200</v>
      </c>
      <c r="Q61" s="128" t="n">
        <v>5700</v>
      </c>
      <c r="R61" s="128" t="n">
        <v>5425</v>
      </c>
      <c r="S61" s="128" t="n">
        <v>4960</v>
      </c>
      <c r="T61" s="128" t="n">
        <v>4650</v>
      </c>
      <c r="U61" s="128" t="n">
        <v>4340</v>
      </c>
      <c r="V61" s="128" t="n">
        <v>4050</v>
      </c>
      <c r="W61" s="128" t="n">
        <v>3875</v>
      </c>
      <c r="X61" s="128" t="n">
        <v>3565</v>
      </c>
      <c r="Y61" s="128" t="n">
        <v>3360</v>
      </c>
      <c r="Z61" s="128" t="n">
        <v>3100</v>
      </c>
      <c r="AA61" s="128" t="n">
        <v>2850</v>
      </c>
      <c r="AB61" s="128" t="n">
        <v>2635</v>
      </c>
      <c r="AC61" s="128" t="n">
        <v>2550</v>
      </c>
      <c r="AD61" s="128" t="n">
        <v>2325</v>
      </c>
      <c r="AE61" s="128" t="n">
        <v>2170</v>
      </c>
      <c r="AF61" s="128" t="n">
        <v>2100</v>
      </c>
      <c r="AG61" s="128" t="n">
        <v>1860</v>
      </c>
      <c r="AH61" s="128" t="n">
        <v>1800</v>
      </c>
      <c r="AI61" s="128" t="n">
        <v>1705</v>
      </c>
      <c r="AJ61" s="128" t="n">
        <v>1550</v>
      </c>
      <c r="AK61" s="128" t="n">
        <v>1450</v>
      </c>
      <c r="AL61" s="128" t="n">
        <v>1395</v>
      </c>
      <c r="AM61" s="128" t="n">
        <v>1200</v>
      </c>
      <c r="AN61" s="128" t="n">
        <v>1240</v>
      </c>
      <c r="AO61" s="128" t="n">
        <v>1050</v>
      </c>
      <c r="AP61" s="128" t="n">
        <v>1085</v>
      </c>
      <c r="AQ61" s="128" t="n">
        <v>930</v>
      </c>
      <c r="AR61" s="128" t="n">
        <v>900</v>
      </c>
      <c r="AS61" s="128" t="n">
        <v>775</v>
      </c>
      <c r="AT61" s="128" t="n">
        <v>750</v>
      </c>
      <c r="AU61" s="128" t="n">
        <v>775</v>
      </c>
      <c r="AV61" s="128" t="n">
        <v>620</v>
      </c>
      <c r="AW61" s="128" t="n">
        <v>700</v>
      </c>
      <c r="AX61" s="128" t="n">
        <v>620</v>
      </c>
      <c r="AY61" s="128" t="n">
        <v>600</v>
      </c>
      <c r="AZ61" s="128" t="n">
        <v>465</v>
      </c>
      <c r="BA61" s="128" t="n">
        <v>450</v>
      </c>
      <c r="BB61" s="128" t="n">
        <v>465</v>
      </c>
      <c r="BC61" s="128" t="n">
        <v>465</v>
      </c>
      <c r="BD61" s="128" t="n">
        <v>450</v>
      </c>
      <c r="BE61" s="128" t="n">
        <v>310</v>
      </c>
      <c r="BF61" s="128" t="n">
        <v>300</v>
      </c>
      <c r="BG61" s="128" t="n">
        <v>310</v>
      </c>
      <c r="BH61" s="128" t="n">
        <v>310</v>
      </c>
    </row>
    <row r="62" customFormat="false" ht="12.75" hidden="false" customHeight="false" outlineLevel="0" collapsed="false">
      <c r="A62" s="0" t="s">
        <v>35</v>
      </c>
      <c r="B62" s="0" t="s">
        <v>49</v>
      </c>
      <c r="C62" s="0" t="n">
        <f aca="false">SUM(D62:BH62)</f>
        <v>0</v>
      </c>
      <c r="D62" s="128" t="n">
        <v>0</v>
      </c>
      <c r="E62" s="128" t="n">
        <v>0</v>
      </c>
      <c r="F62" s="128" t="n">
        <v>0</v>
      </c>
      <c r="G62" s="128" t="n">
        <v>0</v>
      </c>
      <c r="H62" s="128" t="n">
        <v>0</v>
      </c>
      <c r="I62" s="128" t="n">
        <v>0</v>
      </c>
      <c r="J62" s="128" t="n">
        <v>0</v>
      </c>
      <c r="K62" s="128" t="n">
        <v>0</v>
      </c>
      <c r="L62" s="128" t="n">
        <v>0</v>
      </c>
      <c r="M62" s="128" t="n">
        <v>0</v>
      </c>
      <c r="N62" s="128" t="n">
        <v>0</v>
      </c>
      <c r="O62" s="128" t="n">
        <v>0</v>
      </c>
      <c r="P62" s="128" t="n">
        <v>0</v>
      </c>
      <c r="Q62" s="128" t="n">
        <v>0</v>
      </c>
      <c r="R62" s="128" t="n">
        <v>0</v>
      </c>
      <c r="S62" s="128" t="n">
        <v>0</v>
      </c>
      <c r="T62" s="128" t="n">
        <v>0</v>
      </c>
      <c r="U62" s="128" t="n">
        <v>0</v>
      </c>
      <c r="V62" s="128" t="n">
        <v>0</v>
      </c>
      <c r="W62" s="128" t="n">
        <v>0</v>
      </c>
      <c r="X62" s="128" t="n">
        <v>0</v>
      </c>
      <c r="Y62" s="128" t="n">
        <v>0</v>
      </c>
      <c r="Z62" s="128" t="n">
        <v>0</v>
      </c>
      <c r="AA62" s="128" t="n">
        <v>0</v>
      </c>
      <c r="AB62" s="128" t="n">
        <v>0</v>
      </c>
      <c r="AC62" s="128" t="n">
        <v>0</v>
      </c>
      <c r="AD62" s="128" t="n">
        <v>0</v>
      </c>
      <c r="AE62" s="128" t="n">
        <v>0</v>
      </c>
      <c r="AF62" s="128" t="n">
        <v>0</v>
      </c>
      <c r="AG62" s="128" t="n">
        <v>0</v>
      </c>
      <c r="AH62" s="128" t="n">
        <v>0</v>
      </c>
      <c r="AI62" s="128" t="n">
        <v>0</v>
      </c>
      <c r="AJ62" s="128" t="n">
        <v>0</v>
      </c>
      <c r="AK62" s="128" t="n">
        <v>0</v>
      </c>
      <c r="AL62" s="128" t="n">
        <v>0</v>
      </c>
      <c r="AM62" s="128" t="n">
        <v>0</v>
      </c>
      <c r="AN62" s="128" t="n">
        <v>0</v>
      </c>
      <c r="AO62" s="128" t="n">
        <v>0</v>
      </c>
      <c r="AP62" s="128" t="n">
        <v>0</v>
      </c>
      <c r="AQ62" s="128" t="n">
        <v>0</v>
      </c>
      <c r="AR62" s="128" t="n">
        <v>0</v>
      </c>
      <c r="AS62" s="128" t="n">
        <v>0</v>
      </c>
      <c r="AT62" s="128" t="n">
        <v>0</v>
      </c>
      <c r="AU62" s="128" t="n">
        <v>0</v>
      </c>
      <c r="AV62" s="128" t="n">
        <v>0</v>
      </c>
      <c r="AW62" s="128" t="n">
        <v>0</v>
      </c>
      <c r="AX62" s="128" t="n">
        <v>0</v>
      </c>
      <c r="AY62" s="128" t="n">
        <v>0</v>
      </c>
      <c r="AZ62" s="128" t="n">
        <v>0</v>
      </c>
      <c r="BA62" s="128" t="n">
        <v>0</v>
      </c>
      <c r="BB62" s="128" t="n">
        <v>0</v>
      </c>
      <c r="BC62" s="128" t="n">
        <v>0</v>
      </c>
      <c r="BD62" s="128" t="n">
        <v>0</v>
      </c>
      <c r="BE62" s="128" t="n">
        <v>0</v>
      </c>
      <c r="BF62" s="128" t="n">
        <v>0</v>
      </c>
      <c r="BG62" s="128" t="n">
        <v>0</v>
      </c>
      <c r="BH62" s="128" t="n">
        <v>0</v>
      </c>
    </row>
    <row r="63" customFormat="false" ht="12.75" hidden="false" customHeight="false" outlineLevel="0" collapsed="false">
      <c r="A63" s="0" t="s">
        <v>35</v>
      </c>
      <c r="B63" s="0" t="s">
        <v>50</v>
      </c>
      <c r="C63" s="0" t="n">
        <f aca="false">SUM(D63:BH63)</f>
        <v>61930</v>
      </c>
      <c r="D63" s="128" t="n">
        <v>7750</v>
      </c>
      <c r="E63" s="128" t="n">
        <v>7350</v>
      </c>
      <c r="F63" s="128" t="n">
        <v>6975</v>
      </c>
      <c r="G63" s="128" t="n">
        <v>6665</v>
      </c>
      <c r="H63" s="128" t="n">
        <v>6300</v>
      </c>
      <c r="I63" s="128" t="n">
        <v>5890</v>
      </c>
      <c r="J63" s="128" t="n">
        <v>5700</v>
      </c>
      <c r="K63" s="128" t="n">
        <v>5425</v>
      </c>
      <c r="L63" s="128" t="n">
        <v>5115</v>
      </c>
      <c r="M63" s="128" t="n">
        <v>4760</v>
      </c>
      <c r="N63" s="128" t="n">
        <v>0</v>
      </c>
      <c r="O63" s="128" t="n">
        <v>0</v>
      </c>
      <c r="P63" s="128" t="n">
        <v>0</v>
      </c>
      <c r="Q63" s="128" t="n">
        <v>0</v>
      </c>
      <c r="R63" s="128" t="n">
        <v>0</v>
      </c>
      <c r="S63" s="128" t="n">
        <v>0</v>
      </c>
      <c r="T63" s="128" t="n">
        <v>0</v>
      </c>
      <c r="U63" s="128" t="n">
        <v>0</v>
      </c>
      <c r="V63" s="128" t="n">
        <v>0</v>
      </c>
      <c r="W63" s="128" t="n">
        <v>0</v>
      </c>
      <c r="X63" s="128" t="n">
        <v>0</v>
      </c>
      <c r="Y63" s="128" t="n">
        <v>0</v>
      </c>
      <c r="Z63" s="128" t="n">
        <v>0</v>
      </c>
      <c r="AA63" s="128" t="n">
        <v>0</v>
      </c>
      <c r="AB63" s="128" t="n">
        <v>0</v>
      </c>
      <c r="AC63" s="128" t="n">
        <v>0</v>
      </c>
      <c r="AD63" s="128" t="n">
        <v>0</v>
      </c>
      <c r="AE63" s="128" t="n">
        <v>0</v>
      </c>
      <c r="AF63" s="128" t="n">
        <v>0</v>
      </c>
      <c r="AG63" s="128" t="n">
        <v>0</v>
      </c>
      <c r="AH63" s="128" t="n">
        <v>0</v>
      </c>
      <c r="AI63" s="128" t="n">
        <v>0</v>
      </c>
      <c r="AJ63" s="128" t="n">
        <v>0</v>
      </c>
      <c r="AK63" s="128" t="n">
        <v>0</v>
      </c>
      <c r="AL63" s="128" t="n">
        <v>0</v>
      </c>
      <c r="AM63" s="128" t="n">
        <v>0</v>
      </c>
      <c r="AN63" s="128" t="n">
        <v>0</v>
      </c>
      <c r="AO63" s="128" t="n">
        <v>0</v>
      </c>
      <c r="AP63" s="128" t="n">
        <v>0</v>
      </c>
      <c r="AQ63" s="128" t="n">
        <v>0</v>
      </c>
      <c r="AR63" s="128" t="n">
        <v>0</v>
      </c>
      <c r="AS63" s="128" t="n">
        <v>0</v>
      </c>
      <c r="AT63" s="128" t="n">
        <v>0</v>
      </c>
      <c r="AU63" s="128" t="n">
        <v>0</v>
      </c>
      <c r="AV63" s="128" t="n">
        <v>0</v>
      </c>
      <c r="AW63" s="128" t="n">
        <v>0</v>
      </c>
      <c r="AX63" s="128" t="n">
        <v>0</v>
      </c>
      <c r="AY63" s="128" t="n">
        <v>0</v>
      </c>
      <c r="AZ63" s="128" t="n">
        <v>0</v>
      </c>
      <c r="BA63" s="128" t="n">
        <v>0</v>
      </c>
      <c r="BB63" s="128" t="n">
        <v>0</v>
      </c>
      <c r="BC63" s="128" t="n">
        <v>0</v>
      </c>
      <c r="BD63" s="128" t="n">
        <v>0</v>
      </c>
      <c r="BE63" s="128" t="n">
        <v>0</v>
      </c>
      <c r="BF63" s="128" t="n">
        <v>0</v>
      </c>
      <c r="BG63" s="128" t="n">
        <v>0</v>
      </c>
      <c r="BH63" s="128" t="n">
        <v>0</v>
      </c>
    </row>
    <row r="64" customFormat="false" ht="12.75" hidden="false" customHeight="false" outlineLevel="0" collapsed="false">
      <c r="A64" s="0" t="s">
        <v>40</v>
      </c>
      <c r="B64" s="0" t="s">
        <v>49</v>
      </c>
      <c r="C64" s="0" t="n">
        <f aca="false">SUM(D64:BH64)</f>
        <v>0</v>
      </c>
      <c r="D64" s="128" t="n">
        <v>0</v>
      </c>
      <c r="E64" s="128" t="n">
        <v>0</v>
      </c>
      <c r="F64" s="128" t="n">
        <v>0</v>
      </c>
      <c r="G64" s="128" t="n">
        <v>0</v>
      </c>
      <c r="H64" s="128" t="n">
        <v>0</v>
      </c>
      <c r="I64" s="128" t="n">
        <v>0</v>
      </c>
      <c r="J64" s="128" t="n">
        <v>0</v>
      </c>
      <c r="K64" s="128" t="n">
        <v>0</v>
      </c>
      <c r="L64" s="128" t="n">
        <v>0</v>
      </c>
      <c r="M64" s="128" t="n">
        <v>0</v>
      </c>
      <c r="N64" s="128" t="n">
        <v>0</v>
      </c>
      <c r="O64" s="128" t="n">
        <v>0</v>
      </c>
      <c r="P64" s="128" t="n">
        <v>0</v>
      </c>
      <c r="Q64" s="128" t="n">
        <v>0</v>
      </c>
      <c r="R64" s="128" t="n">
        <v>0</v>
      </c>
      <c r="S64" s="128" t="n">
        <v>0</v>
      </c>
      <c r="T64" s="128" t="n">
        <v>0</v>
      </c>
      <c r="U64" s="128" t="n">
        <v>0</v>
      </c>
      <c r="V64" s="128" t="n">
        <v>0</v>
      </c>
      <c r="W64" s="128" t="n">
        <v>0</v>
      </c>
      <c r="X64" s="128" t="n">
        <v>0</v>
      </c>
      <c r="Y64" s="128" t="n">
        <v>0</v>
      </c>
      <c r="Z64" s="128" t="n">
        <v>0</v>
      </c>
      <c r="AA64" s="128" t="n">
        <v>0</v>
      </c>
      <c r="AB64" s="128" t="n">
        <v>0</v>
      </c>
      <c r="AC64" s="128" t="n">
        <v>0</v>
      </c>
      <c r="AD64" s="128" t="n">
        <v>0</v>
      </c>
      <c r="AE64" s="128" t="n">
        <v>0</v>
      </c>
      <c r="AF64" s="128" t="n">
        <v>0</v>
      </c>
      <c r="AG64" s="128" t="n">
        <v>0</v>
      </c>
      <c r="AH64" s="128" t="n">
        <v>0</v>
      </c>
      <c r="AI64" s="128" t="n">
        <v>0</v>
      </c>
      <c r="AJ64" s="128" t="n">
        <v>0</v>
      </c>
      <c r="AK64" s="128" t="n">
        <v>0</v>
      </c>
      <c r="AL64" s="128" t="n">
        <v>0</v>
      </c>
      <c r="AM64" s="128" t="n">
        <v>0</v>
      </c>
      <c r="AN64" s="128" t="n">
        <v>0</v>
      </c>
      <c r="AO64" s="128" t="n">
        <v>0</v>
      </c>
      <c r="AP64" s="128" t="n">
        <v>0</v>
      </c>
      <c r="AQ64" s="128" t="n">
        <v>0</v>
      </c>
      <c r="AR64" s="128" t="n">
        <v>0</v>
      </c>
      <c r="AS64" s="128" t="n">
        <v>0</v>
      </c>
      <c r="AT64" s="128" t="n">
        <v>0</v>
      </c>
      <c r="AU64" s="128" t="n">
        <v>0</v>
      </c>
      <c r="AV64" s="128" t="n">
        <v>0</v>
      </c>
      <c r="AW64" s="128" t="n">
        <v>0</v>
      </c>
      <c r="AX64" s="128" t="n">
        <v>0</v>
      </c>
      <c r="AY64" s="128" t="n">
        <v>0</v>
      </c>
      <c r="AZ64" s="128" t="n">
        <v>0</v>
      </c>
      <c r="BA64" s="128" t="n">
        <v>0</v>
      </c>
      <c r="BB64" s="128" t="n">
        <v>0</v>
      </c>
      <c r="BC64" s="128" t="n">
        <v>0</v>
      </c>
      <c r="BD64" s="128" t="n">
        <v>0</v>
      </c>
      <c r="BE64" s="128" t="n">
        <v>0</v>
      </c>
      <c r="BF64" s="128" t="n">
        <v>0</v>
      </c>
      <c r="BG64" s="128" t="n">
        <v>0</v>
      </c>
      <c r="BH64" s="128" t="n">
        <v>0</v>
      </c>
    </row>
    <row r="65" customFormat="false" ht="12.75" hidden="false" customHeight="false" outlineLevel="0" collapsed="false">
      <c r="A65" s="0" t="s">
        <v>40</v>
      </c>
      <c r="B65" s="0" t="s">
        <v>50</v>
      </c>
      <c r="C65" s="0" t="n">
        <f aca="false">SUM(D65:BH65)</f>
        <v>0</v>
      </c>
      <c r="D65" s="128" t="n">
        <v>0</v>
      </c>
      <c r="E65" s="128" t="n">
        <v>0</v>
      </c>
      <c r="F65" s="128" t="n">
        <v>0</v>
      </c>
      <c r="G65" s="128" t="n">
        <v>0</v>
      </c>
      <c r="H65" s="128" t="n">
        <v>0</v>
      </c>
      <c r="I65" s="128" t="n">
        <v>0</v>
      </c>
      <c r="J65" s="128" t="n">
        <v>0</v>
      </c>
      <c r="K65" s="128" t="n">
        <v>0</v>
      </c>
      <c r="L65" s="128" t="n">
        <v>0</v>
      </c>
      <c r="M65" s="128" t="n">
        <v>0</v>
      </c>
      <c r="N65" s="128" t="n">
        <v>0</v>
      </c>
      <c r="O65" s="128" t="n">
        <v>0</v>
      </c>
      <c r="P65" s="128" t="n">
        <v>0</v>
      </c>
      <c r="Q65" s="128" t="n">
        <v>0</v>
      </c>
      <c r="R65" s="128" t="n">
        <v>0</v>
      </c>
      <c r="S65" s="128" t="n">
        <v>0</v>
      </c>
      <c r="T65" s="128" t="n">
        <v>0</v>
      </c>
      <c r="U65" s="128" t="n">
        <v>0</v>
      </c>
      <c r="V65" s="128" t="n">
        <v>0</v>
      </c>
      <c r="W65" s="128" t="n">
        <v>0</v>
      </c>
      <c r="X65" s="128" t="n">
        <v>0</v>
      </c>
      <c r="Y65" s="128" t="n">
        <v>0</v>
      </c>
      <c r="Z65" s="128" t="n">
        <v>0</v>
      </c>
      <c r="AA65" s="128" t="n">
        <v>0</v>
      </c>
      <c r="AB65" s="128" t="n">
        <v>0</v>
      </c>
      <c r="AC65" s="128" t="n">
        <v>0</v>
      </c>
      <c r="AD65" s="128" t="n">
        <v>0</v>
      </c>
      <c r="AE65" s="128" t="n">
        <v>0</v>
      </c>
      <c r="AF65" s="128" t="n">
        <v>0</v>
      </c>
      <c r="AG65" s="128" t="n">
        <v>0</v>
      </c>
      <c r="AH65" s="128" t="n">
        <v>0</v>
      </c>
      <c r="AI65" s="128" t="n">
        <v>0</v>
      </c>
      <c r="AJ65" s="128" t="n">
        <v>0</v>
      </c>
      <c r="AK65" s="128" t="n">
        <v>0</v>
      </c>
      <c r="AL65" s="128" t="n">
        <v>0</v>
      </c>
      <c r="AM65" s="128" t="n">
        <v>0</v>
      </c>
      <c r="AN65" s="128" t="n">
        <v>0</v>
      </c>
      <c r="AO65" s="128" t="n">
        <v>0</v>
      </c>
      <c r="AP65" s="128" t="n">
        <v>0</v>
      </c>
      <c r="AQ65" s="128" t="n">
        <v>0</v>
      </c>
      <c r="AR65" s="128" t="n">
        <v>0</v>
      </c>
      <c r="AS65" s="128" t="n">
        <v>0</v>
      </c>
      <c r="AT65" s="128" t="n">
        <v>0</v>
      </c>
      <c r="AU65" s="128" t="n">
        <v>0</v>
      </c>
      <c r="AV65" s="128" t="n">
        <v>0</v>
      </c>
      <c r="AW65" s="128" t="n">
        <v>0</v>
      </c>
      <c r="AX65" s="128" t="n">
        <v>0</v>
      </c>
      <c r="AY65" s="128" t="n">
        <v>0</v>
      </c>
      <c r="AZ65" s="128" t="n">
        <v>0</v>
      </c>
      <c r="BA65" s="128" t="n">
        <v>0</v>
      </c>
      <c r="BB65" s="128" t="n">
        <v>0</v>
      </c>
      <c r="BC65" s="128" t="n">
        <v>0</v>
      </c>
      <c r="BD65" s="128" t="n">
        <v>0</v>
      </c>
      <c r="BE65" s="128" t="n">
        <v>0</v>
      </c>
      <c r="BF65" s="128" t="n">
        <v>0</v>
      </c>
      <c r="BG65" s="128" t="n">
        <v>0</v>
      </c>
      <c r="BH65" s="128" t="n">
        <v>0</v>
      </c>
    </row>
    <row r="66" customFormat="false" ht="12.75" hidden="false" customHeight="false" outlineLevel="0" collapsed="false">
      <c r="A66" s="0" t="s">
        <v>44</v>
      </c>
      <c r="B66" s="0" t="s">
        <v>49</v>
      </c>
      <c r="C66" s="0" t="n">
        <f aca="false">SUM(D66:BH66)</f>
        <v>0</v>
      </c>
      <c r="D66" s="128" t="n">
        <v>0</v>
      </c>
      <c r="E66" s="128" t="n">
        <v>0</v>
      </c>
      <c r="F66" s="128" t="n">
        <v>0</v>
      </c>
      <c r="G66" s="128" t="n">
        <v>0</v>
      </c>
      <c r="H66" s="128" t="n">
        <v>0</v>
      </c>
      <c r="I66" s="128" t="n">
        <v>0</v>
      </c>
      <c r="J66" s="128" t="n">
        <v>0</v>
      </c>
      <c r="K66" s="128" t="n">
        <v>0</v>
      </c>
      <c r="L66" s="128" t="n">
        <v>0</v>
      </c>
      <c r="M66" s="128" t="n">
        <v>0</v>
      </c>
      <c r="N66" s="128" t="n">
        <v>0</v>
      </c>
      <c r="O66" s="128" t="n">
        <v>0</v>
      </c>
      <c r="P66" s="128" t="n">
        <v>0</v>
      </c>
      <c r="Q66" s="128" t="n">
        <v>0</v>
      </c>
      <c r="R66" s="128" t="n">
        <v>0</v>
      </c>
      <c r="S66" s="128" t="n">
        <v>0</v>
      </c>
      <c r="T66" s="128" t="n">
        <v>0</v>
      </c>
      <c r="U66" s="128" t="n">
        <v>0</v>
      </c>
      <c r="V66" s="128" t="n">
        <v>0</v>
      </c>
      <c r="W66" s="128" t="n">
        <v>0</v>
      </c>
      <c r="X66" s="128" t="n">
        <v>0</v>
      </c>
      <c r="Y66" s="128" t="n">
        <v>0</v>
      </c>
      <c r="Z66" s="128" t="n">
        <v>0</v>
      </c>
      <c r="AA66" s="128" t="n">
        <v>0</v>
      </c>
      <c r="AB66" s="128" t="n">
        <v>0</v>
      </c>
      <c r="AC66" s="128" t="n">
        <v>0</v>
      </c>
      <c r="AD66" s="128" t="n">
        <v>0</v>
      </c>
      <c r="AE66" s="128" t="n">
        <v>0</v>
      </c>
      <c r="AF66" s="128" t="n">
        <v>0</v>
      </c>
      <c r="AG66" s="128" t="n">
        <v>0</v>
      </c>
      <c r="AH66" s="128" t="n">
        <v>0</v>
      </c>
      <c r="AI66" s="128" t="n">
        <v>0</v>
      </c>
      <c r="AJ66" s="128" t="n">
        <v>0</v>
      </c>
      <c r="AK66" s="128" t="n">
        <v>0</v>
      </c>
      <c r="AL66" s="128" t="n">
        <v>0</v>
      </c>
      <c r="AM66" s="128" t="n">
        <v>0</v>
      </c>
      <c r="AN66" s="128" t="n">
        <v>0</v>
      </c>
      <c r="AO66" s="128" t="n">
        <v>0</v>
      </c>
      <c r="AP66" s="128" t="n">
        <v>0</v>
      </c>
      <c r="AQ66" s="128" t="n">
        <v>0</v>
      </c>
      <c r="AR66" s="128" t="n">
        <v>0</v>
      </c>
      <c r="AS66" s="128" t="n">
        <v>0</v>
      </c>
      <c r="AT66" s="128" t="n">
        <v>0</v>
      </c>
      <c r="AU66" s="128" t="n">
        <v>0</v>
      </c>
      <c r="AV66" s="128" t="n">
        <v>0</v>
      </c>
      <c r="AW66" s="128" t="n">
        <v>0</v>
      </c>
      <c r="AX66" s="128" t="n">
        <v>0</v>
      </c>
      <c r="AY66" s="128" t="n">
        <v>0</v>
      </c>
      <c r="AZ66" s="128" t="n">
        <v>0</v>
      </c>
      <c r="BA66" s="128" t="n">
        <v>0</v>
      </c>
      <c r="BB66" s="128" t="n">
        <v>0</v>
      </c>
      <c r="BC66" s="128" t="n">
        <v>0</v>
      </c>
      <c r="BD66" s="128" t="n">
        <v>0</v>
      </c>
      <c r="BE66" s="128" t="n">
        <v>0</v>
      </c>
      <c r="BF66" s="128" t="n">
        <v>0</v>
      </c>
      <c r="BG66" s="128" t="n">
        <v>0</v>
      </c>
      <c r="BH66" s="128" t="n">
        <v>0</v>
      </c>
    </row>
    <row r="67" customFormat="false" ht="12.75" hidden="false" customHeight="false" outlineLevel="0" collapsed="false">
      <c r="A67" s="0" t="s">
        <v>44</v>
      </c>
      <c r="B67" s="0" t="s">
        <v>50</v>
      </c>
      <c r="C67" s="0" t="n">
        <f aca="false">SUM(D67:BH67)</f>
        <v>0</v>
      </c>
      <c r="D67" s="128" t="n">
        <v>0</v>
      </c>
      <c r="E67" s="128" t="n">
        <v>0</v>
      </c>
      <c r="F67" s="128" t="n">
        <v>0</v>
      </c>
      <c r="G67" s="128" t="n">
        <v>0</v>
      </c>
      <c r="H67" s="128" t="n">
        <v>0</v>
      </c>
      <c r="I67" s="128" t="n">
        <v>0</v>
      </c>
      <c r="J67" s="128" t="n">
        <v>0</v>
      </c>
      <c r="K67" s="128" t="n">
        <v>0</v>
      </c>
      <c r="L67" s="128" t="n">
        <v>0</v>
      </c>
      <c r="M67" s="128" t="n">
        <v>0</v>
      </c>
      <c r="N67" s="128" t="n">
        <v>0</v>
      </c>
      <c r="O67" s="128" t="n">
        <v>0</v>
      </c>
      <c r="P67" s="128" t="n">
        <v>0</v>
      </c>
      <c r="Q67" s="128" t="n">
        <v>0</v>
      </c>
      <c r="R67" s="128" t="n">
        <v>0</v>
      </c>
      <c r="S67" s="128" t="n">
        <v>0</v>
      </c>
      <c r="T67" s="128" t="n">
        <v>0</v>
      </c>
      <c r="U67" s="128" t="n">
        <v>0</v>
      </c>
      <c r="V67" s="128" t="n">
        <v>0</v>
      </c>
      <c r="W67" s="128" t="n">
        <v>0</v>
      </c>
      <c r="X67" s="128" t="n">
        <v>0</v>
      </c>
      <c r="Y67" s="128" t="n">
        <v>0</v>
      </c>
      <c r="Z67" s="128" t="n">
        <v>0</v>
      </c>
      <c r="AA67" s="128" t="n">
        <v>0</v>
      </c>
      <c r="AB67" s="128" t="n">
        <v>0</v>
      </c>
      <c r="AC67" s="128" t="n">
        <v>0</v>
      </c>
      <c r="AD67" s="128" t="n">
        <v>0</v>
      </c>
      <c r="AE67" s="128" t="n">
        <v>0</v>
      </c>
      <c r="AF67" s="128" t="n">
        <v>0</v>
      </c>
      <c r="AG67" s="128" t="n">
        <v>0</v>
      </c>
      <c r="AH67" s="128" t="n">
        <v>0</v>
      </c>
      <c r="AI67" s="128" t="n">
        <v>0</v>
      </c>
      <c r="AJ67" s="128" t="n">
        <v>0</v>
      </c>
      <c r="AK67" s="128" t="n">
        <v>0</v>
      </c>
      <c r="AL67" s="128" t="n">
        <v>0</v>
      </c>
      <c r="AM67" s="128" t="n">
        <v>0</v>
      </c>
      <c r="AN67" s="128" t="n">
        <v>0</v>
      </c>
      <c r="AO67" s="128" t="n">
        <v>0</v>
      </c>
      <c r="AP67" s="128" t="n">
        <v>0</v>
      </c>
      <c r="AQ67" s="128" t="n">
        <v>0</v>
      </c>
      <c r="AR67" s="128" t="n">
        <v>0</v>
      </c>
      <c r="AS67" s="128" t="n">
        <v>0</v>
      </c>
      <c r="AT67" s="128" t="n">
        <v>0</v>
      </c>
      <c r="AU67" s="128" t="n">
        <v>0</v>
      </c>
      <c r="AV67" s="128" t="n">
        <v>0</v>
      </c>
      <c r="AW67" s="128" t="n">
        <v>0</v>
      </c>
      <c r="AX67" s="128" t="n">
        <v>0</v>
      </c>
      <c r="AY67" s="128" t="n">
        <v>0</v>
      </c>
      <c r="AZ67" s="128" t="n">
        <v>0</v>
      </c>
      <c r="BA67" s="128" t="n">
        <v>0</v>
      </c>
      <c r="BB67" s="128" t="n">
        <v>0</v>
      </c>
      <c r="BC67" s="128" t="n">
        <v>0</v>
      </c>
      <c r="BD67" s="128" t="n">
        <v>0</v>
      </c>
      <c r="BE67" s="128" t="n">
        <v>0</v>
      </c>
      <c r="BF67" s="128" t="n">
        <v>0</v>
      </c>
      <c r="BG67" s="128" t="n">
        <v>0</v>
      </c>
      <c r="BH67" s="128" t="n">
        <v>0</v>
      </c>
    </row>
    <row r="68" customFormat="false" ht="12.75" hidden="false" customHeight="false" outlineLevel="0" collapsed="false">
      <c r="A68" s="0" t="s">
        <v>30</v>
      </c>
      <c r="B68" s="0" t="s">
        <v>49</v>
      </c>
      <c r="C68" s="0" t="n">
        <f aca="false">SUM(D68:BH68)</f>
        <v>0</v>
      </c>
      <c r="D68" s="128" t="n">
        <v>0</v>
      </c>
      <c r="E68" s="128" t="n">
        <v>0</v>
      </c>
      <c r="F68" s="128" t="n">
        <v>0</v>
      </c>
      <c r="G68" s="128" t="n">
        <v>0</v>
      </c>
      <c r="H68" s="128" t="n">
        <v>0</v>
      </c>
      <c r="I68" s="128" t="n">
        <v>0</v>
      </c>
      <c r="J68" s="128" t="n">
        <v>0</v>
      </c>
      <c r="K68" s="128" t="n">
        <v>0</v>
      </c>
      <c r="L68" s="128" t="n">
        <v>0</v>
      </c>
      <c r="M68" s="128" t="n">
        <v>0</v>
      </c>
      <c r="N68" s="128" t="n">
        <v>0</v>
      </c>
      <c r="O68" s="128" t="n">
        <v>0</v>
      </c>
      <c r="P68" s="128" t="n">
        <v>0</v>
      </c>
      <c r="Q68" s="128" t="n">
        <v>0</v>
      </c>
      <c r="R68" s="128" t="n">
        <v>0</v>
      </c>
      <c r="S68" s="128" t="n">
        <v>0</v>
      </c>
      <c r="T68" s="128" t="n">
        <v>0</v>
      </c>
      <c r="U68" s="128" t="n">
        <v>0</v>
      </c>
      <c r="V68" s="128" t="n">
        <v>0</v>
      </c>
      <c r="W68" s="128" t="n">
        <v>0</v>
      </c>
      <c r="X68" s="128" t="n">
        <v>0</v>
      </c>
      <c r="Y68" s="128" t="n">
        <v>0</v>
      </c>
      <c r="Z68" s="128" t="n">
        <v>0</v>
      </c>
      <c r="AA68" s="128" t="n">
        <v>0</v>
      </c>
      <c r="AB68" s="128" t="n">
        <v>0</v>
      </c>
      <c r="AC68" s="128" t="n">
        <v>0</v>
      </c>
      <c r="AD68" s="128" t="n">
        <v>0</v>
      </c>
      <c r="AE68" s="128" t="n">
        <v>0</v>
      </c>
      <c r="AF68" s="128" t="n">
        <v>0</v>
      </c>
      <c r="AG68" s="128" t="n">
        <v>0</v>
      </c>
      <c r="AH68" s="128" t="n">
        <v>0</v>
      </c>
      <c r="AI68" s="128" t="n">
        <v>0</v>
      </c>
      <c r="AJ68" s="128" t="n">
        <v>0</v>
      </c>
      <c r="AK68" s="128" t="n">
        <v>0</v>
      </c>
      <c r="AL68" s="128" t="n">
        <v>0</v>
      </c>
      <c r="AM68" s="128" t="n">
        <v>0</v>
      </c>
      <c r="AN68" s="128" t="n">
        <v>0</v>
      </c>
      <c r="AO68" s="128" t="n">
        <v>0</v>
      </c>
      <c r="AP68" s="128" t="n">
        <v>0</v>
      </c>
      <c r="AQ68" s="128" t="n">
        <v>0</v>
      </c>
      <c r="AR68" s="128" t="n">
        <v>0</v>
      </c>
      <c r="AS68" s="128" t="n">
        <v>0</v>
      </c>
      <c r="AT68" s="128" t="n">
        <v>0</v>
      </c>
      <c r="AU68" s="128" t="n">
        <v>0</v>
      </c>
      <c r="AV68" s="128" t="n">
        <v>0</v>
      </c>
      <c r="AW68" s="128" t="n">
        <v>0</v>
      </c>
      <c r="AX68" s="128" t="n">
        <v>0</v>
      </c>
      <c r="AY68" s="128" t="n">
        <v>0</v>
      </c>
      <c r="AZ68" s="128" t="n">
        <v>0</v>
      </c>
      <c r="BA68" s="128" t="n">
        <v>0</v>
      </c>
      <c r="BB68" s="128" t="n">
        <v>0</v>
      </c>
      <c r="BC68" s="128" t="n">
        <v>0</v>
      </c>
      <c r="BD68" s="128" t="n">
        <v>0</v>
      </c>
      <c r="BE68" s="128" t="n">
        <v>0</v>
      </c>
      <c r="BF68" s="128" t="n">
        <v>0</v>
      </c>
      <c r="BG68" s="128" t="n">
        <v>0</v>
      </c>
      <c r="BH68" s="128" t="n">
        <v>0</v>
      </c>
    </row>
    <row r="69" customFormat="false" ht="12.75" hidden="false" customHeight="false" outlineLevel="0" collapsed="false">
      <c r="A69" s="0" t="s">
        <v>30</v>
      </c>
      <c r="B69" s="0" t="s">
        <v>50</v>
      </c>
      <c r="C69" s="0" t="n">
        <f aca="false">SUM(D69:BH69)</f>
        <v>400585</v>
      </c>
      <c r="D69" s="128" t="n">
        <v>15655</v>
      </c>
      <c r="E69" s="128" t="n">
        <v>15000</v>
      </c>
      <c r="F69" s="128" t="n">
        <v>14570</v>
      </c>
      <c r="G69" s="128" t="n">
        <v>14105</v>
      </c>
      <c r="H69" s="128" t="n">
        <v>13650</v>
      </c>
      <c r="I69" s="128" t="n">
        <v>13175</v>
      </c>
      <c r="J69" s="128" t="n">
        <v>12750</v>
      </c>
      <c r="K69" s="128" t="n">
        <v>12245</v>
      </c>
      <c r="L69" s="128" t="n">
        <v>11935</v>
      </c>
      <c r="M69" s="128" t="n">
        <v>11480</v>
      </c>
      <c r="N69" s="128" t="n">
        <v>11160</v>
      </c>
      <c r="O69" s="128" t="n">
        <v>10800</v>
      </c>
      <c r="P69" s="128" t="n">
        <v>10385</v>
      </c>
      <c r="Q69" s="128" t="n">
        <v>10050</v>
      </c>
      <c r="R69" s="128" t="n">
        <v>9765</v>
      </c>
      <c r="S69" s="128" t="n">
        <v>9300</v>
      </c>
      <c r="T69" s="128" t="n">
        <v>9000</v>
      </c>
      <c r="U69" s="128" t="n">
        <v>8680</v>
      </c>
      <c r="V69" s="128" t="n">
        <v>8400</v>
      </c>
      <c r="W69" s="128" t="n">
        <v>8215</v>
      </c>
      <c r="X69" s="128" t="n">
        <v>7905</v>
      </c>
      <c r="Y69" s="128" t="n">
        <v>7700</v>
      </c>
      <c r="Z69" s="128" t="n">
        <v>7440</v>
      </c>
      <c r="AA69" s="128" t="n">
        <v>7200</v>
      </c>
      <c r="AB69" s="128" t="n">
        <v>6975</v>
      </c>
      <c r="AC69" s="128" t="n">
        <v>6600</v>
      </c>
      <c r="AD69" s="128" t="n">
        <v>6510</v>
      </c>
      <c r="AE69" s="128" t="n">
        <v>6200</v>
      </c>
      <c r="AF69" s="128" t="n">
        <v>6000</v>
      </c>
      <c r="AG69" s="128" t="n">
        <v>5890</v>
      </c>
      <c r="AH69" s="128" t="n">
        <v>5700</v>
      </c>
      <c r="AI69" s="128" t="n">
        <v>5425</v>
      </c>
      <c r="AJ69" s="128" t="n">
        <v>5270</v>
      </c>
      <c r="AK69" s="128" t="n">
        <v>5075</v>
      </c>
      <c r="AL69" s="128" t="n">
        <v>4960</v>
      </c>
      <c r="AM69" s="128" t="n">
        <v>4800</v>
      </c>
      <c r="AN69" s="128" t="n">
        <v>4650</v>
      </c>
      <c r="AO69" s="128" t="n">
        <v>4500</v>
      </c>
      <c r="AP69" s="128" t="n">
        <v>4340</v>
      </c>
      <c r="AQ69" s="128" t="n">
        <v>4185</v>
      </c>
      <c r="AR69" s="128" t="n">
        <v>4050</v>
      </c>
      <c r="AS69" s="128" t="n">
        <v>3875</v>
      </c>
      <c r="AT69" s="128" t="n">
        <v>3750</v>
      </c>
      <c r="AU69" s="128" t="n">
        <v>3565</v>
      </c>
      <c r="AV69" s="128" t="n">
        <v>3565</v>
      </c>
      <c r="AW69" s="128" t="n">
        <v>3360</v>
      </c>
      <c r="AX69" s="128" t="n">
        <v>3255</v>
      </c>
      <c r="AY69" s="128" t="n">
        <v>3150</v>
      </c>
      <c r="AZ69" s="128" t="n">
        <v>3100</v>
      </c>
      <c r="BA69" s="128" t="n">
        <v>3000</v>
      </c>
      <c r="BB69" s="128" t="n">
        <v>2790</v>
      </c>
      <c r="BC69" s="128" t="n">
        <v>2790</v>
      </c>
      <c r="BD69" s="128" t="n">
        <v>2700</v>
      </c>
      <c r="BE69" s="128" t="n">
        <v>2635</v>
      </c>
      <c r="BF69" s="128" t="n">
        <v>2550</v>
      </c>
      <c r="BG69" s="128" t="n">
        <v>2480</v>
      </c>
      <c r="BH69" s="128" t="n">
        <v>2325</v>
      </c>
    </row>
    <row r="70" customFormat="false" ht="12.75" hidden="false" customHeight="false" outlineLevel="0" collapsed="false">
      <c r="A70" s="0" t="s">
        <v>31</v>
      </c>
      <c r="B70" s="0" t="s">
        <v>49</v>
      </c>
      <c r="C70" s="0" t="n">
        <f aca="false">SUM(D70:BH70)</f>
        <v>2255</v>
      </c>
      <c r="D70" s="128" t="n">
        <v>62</v>
      </c>
      <c r="E70" s="128" t="n">
        <v>60</v>
      </c>
      <c r="F70" s="128" t="n">
        <v>62</v>
      </c>
      <c r="G70" s="128" t="n">
        <v>62</v>
      </c>
      <c r="H70" s="128" t="n">
        <v>60</v>
      </c>
      <c r="I70" s="128" t="n">
        <v>62</v>
      </c>
      <c r="J70" s="128" t="n">
        <v>60</v>
      </c>
      <c r="K70" s="128" t="n">
        <v>62</v>
      </c>
      <c r="L70" s="128" t="n">
        <v>62</v>
      </c>
      <c r="M70" s="128" t="n">
        <v>56</v>
      </c>
      <c r="N70" s="128" t="n">
        <v>62</v>
      </c>
      <c r="O70" s="128" t="n">
        <v>60</v>
      </c>
      <c r="P70" s="128" t="n">
        <v>62</v>
      </c>
      <c r="Q70" s="128" t="n">
        <v>60</v>
      </c>
      <c r="R70" s="128" t="n">
        <v>62</v>
      </c>
      <c r="S70" s="128" t="n">
        <v>62</v>
      </c>
      <c r="T70" s="128" t="n">
        <v>60</v>
      </c>
      <c r="U70" s="128" t="n">
        <v>31</v>
      </c>
      <c r="V70" s="128" t="n">
        <v>30</v>
      </c>
      <c r="W70" s="128" t="n">
        <v>31</v>
      </c>
      <c r="X70" s="128" t="n">
        <v>31</v>
      </c>
      <c r="Y70" s="128" t="n">
        <v>28</v>
      </c>
      <c r="Z70" s="128" t="n">
        <v>31</v>
      </c>
      <c r="AA70" s="128" t="n">
        <v>30</v>
      </c>
      <c r="AB70" s="128" t="n">
        <v>31</v>
      </c>
      <c r="AC70" s="128" t="n">
        <v>30</v>
      </c>
      <c r="AD70" s="128" t="n">
        <v>31</v>
      </c>
      <c r="AE70" s="128" t="n">
        <v>31</v>
      </c>
      <c r="AF70" s="128" t="n">
        <v>30</v>
      </c>
      <c r="AG70" s="128" t="n">
        <v>31</v>
      </c>
      <c r="AH70" s="128" t="n">
        <v>30</v>
      </c>
      <c r="AI70" s="128" t="n">
        <v>31</v>
      </c>
      <c r="AJ70" s="128" t="n">
        <v>31</v>
      </c>
      <c r="AK70" s="128" t="n">
        <v>29</v>
      </c>
      <c r="AL70" s="128" t="n">
        <v>31</v>
      </c>
      <c r="AM70" s="128" t="n">
        <v>30</v>
      </c>
      <c r="AN70" s="128" t="n">
        <v>31</v>
      </c>
      <c r="AO70" s="128" t="n">
        <v>30</v>
      </c>
      <c r="AP70" s="128" t="n">
        <v>31</v>
      </c>
      <c r="AQ70" s="128" t="n">
        <v>31</v>
      </c>
      <c r="AR70" s="128" t="n">
        <v>30</v>
      </c>
      <c r="AS70" s="128" t="n">
        <v>31</v>
      </c>
      <c r="AT70" s="128" t="n">
        <v>30</v>
      </c>
      <c r="AU70" s="128" t="n">
        <v>31</v>
      </c>
      <c r="AV70" s="128" t="n">
        <v>31</v>
      </c>
      <c r="AW70" s="128" t="n">
        <v>28</v>
      </c>
      <c r="AX70" s="128" t="n">
        <v>31</v>
      </c>
      <c r="AY70" s="128" t="n">
        <v>30</v>
      </c>
      <c r="AZ70" s="128" t="n">
        <v>31</v>
      </c>
      <c r="BA70" s="128" t="n">
        <v>30</v>
      </c>
      <c r="BB70" s="128" t="n">
        <v>31</v>
      </c>
      <c r="BC70" s="128" t="n">
        <v>31</v>
      </c>
      <c r="BD70" s="128" t="n">
        <v>30</v>
      </c>
      <c r="BE70" s="128" t="n">
        <v>31</v>
      </c>
      <c r="BF70" s="128" t="n">
        <v>30</v>
      </c>
      <c r="BG70" s="128" t="n">
        <v>31</v>
      </c>
      <c r="BH70" s="128" t="n">
        <v>31</v>
      </c>
    </row>
    <row r="71" customFormat="false" ht="12.75" hidden="false" customHeight="false" outlineLevel="0" collapsed="false">
      <c r="A71" s="0" t="s">
        <v>31</v>
      </c>
      <c r="B71" s="0" t="s">
        <v>50</v>
      </c>
      <c r="C71" s="0" t="n">
        <f aca="false">SUM(D71:BH71)</f>
        <v>335725</v>
      </c>
      <c r="D71" s="128" t="n">
        <v>13485</v>
      </c>
      <c r="E71" s="128" t="n">
        <v>13050</v>
      </c>
      <c r="F71" s="128" t="n">
        <v>12555</v>
      </c>
      <c r="G71" s="128" t="n">
        <v>12090</v>
      </c>
      <c r="H71" s="128" t="n">
        <v>11700</v>
      </c>
      <c r="I71" s="128" t="n">
        <v>11315</v>
      </c>
      <c r="J71" s="128" t="n">
        <v>10950</v>
      </c>
      <c r="K71" s="128" t="n">
        <v>10540</v>
      </c>
      <c r="L71" s="128" t="n">
        <v>10230</v>
      </c>
      <c r="M71" s="128" t="n">
        <v>9800</v>
      </c>
      <c r="N71" s="128" t="n">
        <v>9455</v>
      </c>
      <c r="O71" s="128" t="n">
        <v>9150</v>
      </c>
      <c r="P71" s="128" t="n">
        <v>8835</v>
      </c>
      <c r="Q71" s="128" t="n">
        <v>8550</v>
      </c>
      <c r="R71" s="128" t="n">
        <v>8215</v>
      </c>
      <c r="S71" s="128" t="n">
        <v>7905</v>
      </c>
      <c r="T71" s="128" t="n">
        <v>7650</v>
      </c>
      <c r="U71" s="128" t="n">
        <v>7440</v>
      </c>
      <c r="V71" s="128" t="n">
        <v>7050</v>
      </c>
      <c r="W71" s="128" t="n">
        <v>6820</v>
      </c>
      <c r="X71" s="128" t="n">
        <v>6665</v>
      </c>
      <c r="Y71" s="128" t="n">
        <v>6440</v>
      </c>
      <c r="Z71" s="128" t="n">
        <v>6200</v>
      </c>
      <c r="AA71" s="128" t="n">
        <v>6000</v>
      </c>
      <c r="AB71" s="128" t="n">
        <v>5735</v>
      </c>
      <c r="AC71" s="128" t="n">
        <v>5550</v>
      </c>
      <c r="AD71" s="128" t="n">
        <v>5425</v>
      </c>
      <c r="AE71" s="128" t="n">
        <v>5115</v>
      </c>
      <c r="AF71" s="128" t="n">
        <v>4950</v>
      </c>
      <c r="AG71" s="128" t="n">
        <v>4805</v>
      </c>
      <c r="AH71" s="128" t="n">
        <v>4650</v>
      </c>
      <c r="AI71" s="128" t="n">
        <v>4495</v>
      </c>
      <c r="AJ71" s="128" t="n">
        <v>4340</v>
      </c>
      <c r="AK71" s="128" t="n">
        <v>4205</v>
      </c>
      <c r="AL71" s="128" t="n">
        <v>4030</v>
      </c>
      <c r="AM71" s="128" t="n">
        <v>3900</v>
      </c>
      <c r="AN71" s="128" t="n">
        <v>3720</v>
      </c>
      <c r="AO71" s="128" t="n">
        <v>3600</v>
      </c>
      <c r="AP71" s="128" t="n">
        <v>3565</v>
      </c>
      <c r="AQ71" s="128" t="n">
        <v>3410</v>
      </c>
      <c r="AR71" s="128" t="n">
        <v>3300</v>
      </c>
      <c r="AS71" s="128" t="n">
        <v>3100</v>
      </c>
      <c r="AT71" s="128" t="n">
        <v>3000</v>
      </c>
      <c r="AU71" s="128" t="n">
        <v>2945</v>
      </c>
      <c r="AV71" s="128" t="n">
        <v>2790</v>
      </c>
      <c r="AW71" s="128" t="n">
        <v>2660</v>
      </c>
      <c r="AX71" s="128" t="n">
        <v>2635</v>
      </c>
      <c r="AY71" s="128" t="n">
        <v>2550</v>
      </c>
      <c r="AZ71" s="128" t="n">
        <v>2480</v>
      </c>
      <c r="BA71" s="128" t="n">
        <v>2400</v>
      </c>
      <c r="BB71" s="128" t="n">
        <v>2325</v>
      </c>
      <c r="BC71" s="128" t="n">
        <v>2170</v>
      </c>
      <c r="BD71" s="128" t="n">
        <v>2100</v>
      </c>
      <c r="BE71" s="128" t="n">
        <v>2015</v>
      </c>
      <c r="BF71" s="128" t="n">
        <v>1950</v>
      </c>
      <c r="BG71" s="128" t="n">
        <v>1860</v>
      </c>
      <c r="BH71" s="128" t="n">
        <v>1860</v>
      </c>
    </row>
    <row r="72" customFormat="false" ht="12.75" hidden="false" customHeight="false" outlineLevel="0" collapsed="false">
      <c r="A72" s="0" t="s">
        <v>41</v>
      </c>
      <c r="B72" s="0" t="s">
        <v>49</v>
      </c>
      <c r="C72" s="0" t="n">
        <f aca="false">SUM(D72:BH72)</f>
        <v>0</v>
      </c>
      <c r="D72" s="128" t="n">
        <v>0</v>
      </c>
      <c r="E72" s="128" t="n">
        <v>0</v>
      </c>
      <c r="F72" s="128" t="n">
        <v>0</v>
      </c>
      <c r="G72" s="128" t="n">
        <v>0</v>
      </c>
      <c r="H72" s="128" t="n">
        <v>0</v>
      </c>
      <c r="I72" s="128" t="n">
        <v>0</v>
      </c>
      <c r="J72" s="128" t="n">
        <v>0</v>
      </c>
      <c r="K72" s="128" t="n">
        <v>0</v>
      </c>
      <c r="L72" s="128" t="n">
        <v>0</v>
      </c>
      <c r="M72" s="128" t="n">
        <v>0</v>
      </c>
      <c r="N72" s="128" t="n">
        <v>0</v>
      </c>
      <c r="O72" s="128" t="n">
        <v>0</v>
      </c>
      <c r="P72" s="128" t="n">
        <v>0</v>
      </c>
      <c r="Q72" s="128" t="n">
        <v>0</v>
      </c>
      <c r="R72" s="128" t="n">
        <v>0</v>
      </c>
      <c r="S72" s="128" t="n">
        <v>0</v>
      </c>
      <c r="T72" s="128" t="n">
        <v>0</v>
      </c>
      <c r="U72" s="128" t="n">
        <v>0</v>
      </c>
      <c r="V72" s="128" t="n">
        <v>0</v>
      </c>
      <c r="W72" s="128" t="n">
        <v>0</v>
      </c>
      <c r="X72" s="128" t="n">
        <v>0</v>
      </c>
      <c r="Y72" s="128" t="n">
        <v>0</v>
      </c>
      <c r="Z72" s="128" t="n">
        <v>0</v>
      </c>
      <c r="AA72" s="128" t="n">
        <v>0</v>
      </c>
      <c r="AB72" s="128" t="n">
        <v>0</v>
      </c>
      <c r="AC72" s="128" t="n">
        <v>0</v>
      </c>
      <c r="AD72" s="128" t="n">
        <v>0</v>
      </c>
      <c r="AE72" s="128" t="n">
        <v>0</v>
      </c>
      <c r="AF72" s="128" t="n">
        <v>0</v>
      </c>
      <c r="AG72" s="128" t="n">
        <v>0</v>
      </c>
      <c r="AH72" s="128" t="n">
        <v>0</v>
      </c>
      <c r="AI72" s="128" t="n">
        <v>0</v>
      </c>
      <c r="AJ72" s="128" t="n">
        <v>0</v>
      </c>
      <c r="AK72" s="128" t="n">
        <v>0</v>
      </c>
      <c r="AL72" s="128" t="n">
        <v>0</v>
      </c>
      <c r="AM72" s="128" t="n">
        <v>0</v>
      </c>
      <c r="AN72" s="128" t="n">
        <v>0</v>
      </c>
      <c r="AO72" s="128" t="n">
        <v>0</v>
      </c>
      <c r="AP72" s="128" t="n">
        <v>0</v>
      </c>
      <c r="AQ72" s="128" t="n">
        <v>0</v>
      </c>
      <c r="AR72" s="128" t="n">
        <v>0</v>
      </c>
      <c r="AS72" s="128" t="n">
        <v>0</v>
      </c>
      <c r="AT72" s="128" t="n">
        <v>0</v>
      </c>
      <c r="AU72" s="128" t="n">
        <v>0</v>
      </c>
      <c r="AV72" s="128" t="n">
        <v>0</v>
      </c>
      <c r="AW72" s="128" t="n">
        <v>0</v>
      </c>
      <c r="AX72" s="128" t="n">
        <v>0</v>
      </c>
      <c r="AY72" s="128" t="n">
        <v>0</v>
      </c>
      <c r="AZ72" s="128" t="n">
        <v>0</v>
      </c>
      <c r="BA72" s="128" t="n">
        <v>0</v>
      </c>
      <c r="BB72" s="128" t="n">
        <v>0</v>
      </c>
      <c r="BC72" s="128" t="n">
        <v>0</v>
      </c>
      <c r="BD72" s="128" t="n">
        <v>0</v>
      </c>
      <c r="BE72" s="128" t="n">
        <v>0</v>
      </c>
      <c r="BF72" s="128" t="n">
        <v>0</v>
      </c>
      <c r="BG72" s="128" t="n">
        <v>0</v>
      </c>
      <c r="BH72" s="128" t="n">
        <v>0</v>
      </c>
    </row>
    <row r="73" customFormat="false" ht="12.75" hidden="false" customHeight="false" outlineLevel="0" collapsed="false">
      <c r="A73" s="0" t="s">
        <v>41</v>
      </c>
      <c r="B73" s="0" t="s">
        <v>50</v>
      </c>
      <c r="C73" s="0" t="n">
        <f aca="false">SUM(D73:BH73)</f>
        <v>52960</v>
      </c>
      <c r="D73" s="128" t="n">
        <v>1550</v>
      </c>
      <c r="E73" s="128" t="n">
        <v>1500</v>
      </c>
      <c r="F73" s="128" t="n">
        <v>1550</v>
      </c>
      <c r="G73" s="128" t="n">
        <v>1395</v>
      </c>
      <c r="H73" s="128" t="n">
        <v>1500</v>
      </c>
      <c r="I73" s="128" t="n">
        <v>1395</v>
      </c>
      <c r="J73" s="128" t="n">
        <v>1350</v>
      </c>
      <c r="K73" s="128" t="n">
        <v>1395</v>
      </c>
      <c r="L73" s="128" t="n">
        <v>1240</v>
      </c>
      <c r="M73" s="128" t="n">
        <v>1260</v>
      </c>
      <c r="N73" s="128" t="n">
        <v>1240</v>
      </c>
      <c r="O73" s="128" t="n">
        <v>0</v>
      </c>
      <c r="P73" s="128" t="n">
        <v>0</v>
      </c>
      <c r="Q73" s="128" t="n">
        <v>0</v>
      </c>
      <c r="R73" s="128" t="n">
        <v>0</v>
      </c>
      <c r="S73" s="128" t="n">
        <v>0</v>
      </c>
      <c r="T73" s="128" t="n">
        <v>0</v>
      </c>
      <c r="U73" s="128" t="n">
        <v>0</v>
      </c>
      <c r="V73" s="128" t="n">
        <v>0</v>
      </c>
      <c r="W73" s="128" t="n">
        <v>0</v>
      </c>
      <c r="X73" s="128" t="n">
        <v>775</v>
      </c>
      <c r="Y73" s="128" t="n">
        <v>840</v>
      </c>
      <c r="Z73" s="128" t="n">
        <v>775</v>
      </c>
      <c r="AA73" s="128" t="n">
        <v>750</v>
      </c>
      <c r="AB73" s="128" t="n">
        <v>775</v>
      </c>
      <c r="AC73" s="128" t="n">
        <v>750</v>
      </c>
      <c r="AD73" s="128" t="n">
        <v>775</v>
      </c>
      <c r="AE73" s="128" t="n">
        <v>775</v>
      </c>
      <c r="AF73" s="128" t="n">
        <v>750</v>
      </c>
      <c r="AG73" s="128" t="n">
        <v>620</v>
      </c>
      <c r="AH73" s="128" t="n">
        <v>600</v>
      </c>
      <c r="AI73" s="128" t="n">
        <v>620</v>
      </c>
      <c r="AJ73" s="128" t="n">
        <v>620</v>
      </c>
      <c r="AK73" s="128" t="n">
        <v>580</v>
      </c>
      <c r="AL73" s="128" t="n">
        <v>620</v>
      </c>
      <c r="AM73" s="128" t="n">
        <v>600</v>
      </c>
      <c r="AN73" s="128" t="n">
        <v>620</v>
      </c>
      <c r="AO73" s="128" t="n">
        <v>600</v>
      </c>
      <c r="AP73" s="128" t="n">
        <v>620</v>
      </c>
      <c r="AQ73" s="128" t="n">
        <v>620</v>
      </c>
      <c r="AR73" s="128" t="n">
        <v>600</v>
      </c>
      <c r="AS73" s="128" t="n">
        <v>465</v>
      </c>
      <c r="AT73" s="128" t="n">
        <v>450</v>
      </c>
      <c r="AU73" s="128" t="n">
        <v>465</v>
      </c>
      <c r="AV73" s="128" t="n">
        <v>1705</v>
      </c>
      <c r="AW73" s="128" t="n">
        <v>1680</v>
      </c>
      <c r="AX73" s="128" t="n">
        <v>1705</v>
      </c>
      <c r="AY73" s="128" t="n">
        <v>1650</v>
      </c>
      <c r="AZ73" s="128" t="n">
        <v>1705</v>
      </c>
      <c r="BA73" s="128" t="n">
        <v>1650</v>
      </c>
      <c r="BB73" s="128" t="n">
        <v>1705</v>
      </c>
      <c r="BC73" s="128" t="n">
        <v>1705</v>
      </c>
      <c r="BD73" s="128" t="n">
        <v>1650</v>
      </c>
      <c r="BE73" s="128" t="n">
        <v>1705</v>
      </c>
      <c r="BF73" s="128" t="n">
        <v>1650</v>
      </c>
      <c r="BG73" s="128" t="n">
        <v>1705</v>
      </c>
      <c r="BH73" s="128" t="n">
        <v>1705</v>
      </c>
    </row>
    <row r="74" customFormat="false" ht="12.75" hidden="false" customHeight="false" outlineLevel="0" collapsed="false">
      <c r="A74" s="0" t="s">
        <v>10</v>
      </c>
      <c r="B74" s="0" t="s">
        <v>49</v>
      </c>
      <c r="C74" s="0" t="n">
        <f aca="false">SUM(D74:BH74)</f>
        <v>3985</v>
      </c>
      <c r="D74" s="128" t="n">
        <v>0</v>
      </c>
      <c r="E74" s="128" t="n">
        <v>0</v>
      </c>
      <c r="F74" s="128" t="n">
        <v>0</v>
      </c>
      <c r="G74" s="128" t="n">
        <v>0</v>
      </c>
      <c r="H74" s="128" t="n">
        <v>0</v>
      </c>
      <c r="I74" s="128" t="n">
        <v>0</v>
      </c>
      <c r="J74" s="128" t="n">
        <v>0</v>
      </c>
      <c r="K74" s="128" t="n">
        <v>0</v>
      </c>
      <c r="L74" s="128" t="n">
        <v>124</v>
      </c>
      <c r="M74" s="128" t="n">
        <v>112</v>
      </c>
      <c r="N74" s="128" t="n">
        <v>124</v>
      </c>
      <c r="O74" s="128" t="n">
        <v>120</v>
      </c>
      <c r="P74" s="128" t="n">
        <v>124</v>
      </c>
      <c r="Q74" s="128" t="n">
        <v>120</v>
      </c>
      <c r="R74" s="128" t="n">
        <v>93</v>
      </c>
      <c r="S74" s="128" t="n">
        <v>93</v>
      </c>
      <c r="T74" s="128" t="n">
        <v>90</v>
      </c>
      <c r="U74" s="128" t="n">
        <v>93</v>
      </c>
      <c r="V74" s="128" t="n">
        <v>90</v>
      </c>
      <c r="W74" s="128" t="n">
        <v>93</v>
      </c>
      <c r="X74" s="128" t="n">
        <v>93</v>
      </c>
      <c r="Y74" s="128" t="n">
        <v>84</v>
      </c>
      <c r="Z74" s="128" t="n">
        <v>93</v>
      </c>
      <c r="AA74" s="128" t="n">
        <v>90</v>
      </c>
      <c r="AB74" s="128" t="n">
        <v>93</v>
      </c>
      <c r="AC74" s="128" t="n">
        <v>90</v>
      </c>
      <c r="AD74" s="128" t="n">
        <v>93</v>
      </c>
      <c r="AE74" s="128" t="n">
        <v>93</v>
      </c>
      <c r="AF74" s="128" t="n">
        <v>90</v>
      </c>
      <c r="AG74" s="128" t="n">
        <v>93</v>
      </c>
      <c r="AH74" s="128" t="n">
        <v>90</v>
      </c>
      <c r="AI74" s="128" t="n">
        <v>93</v>
      </c>
      <c r="AJ74" s="128" t="n">
        <v>93</v>
      </c>
      <c r="AK74" s="128" t="n">
        <v>87</v>
      </c>
      <c r="AL74" s="128" t="n">
        <v>62</v>
      </c>
      <c r="AM74" s="128" t="n">
        <v>90</v>
      </c>
      <c r="AN74" s="128" t="n">
        <v>62</v>
      </c>
      <c r="AO74" s="128" t="n">
        <v>60</v>
      </c>
      <c r="AP74" s="128" t="n">
        <v>62</v>
      </c>
      <c r="AQ74" s="128" t="n">
        <v>62</v>
      </c>
      <c r="AR74" s="128" t="n">
        <v>60</v>
      </c>
      <c r="AS74" s="128" t="n">
        <v>62</v>
      </c>
      <c r="AT74" s="128" t="n">
        <v>60</v>
      </c>
      <c r="AU74" s="128" t="n">
        <v>62</v>
      </c>
      <c r="AV74" s="128" t="n">
        <v>62</v>
      </c>
      <c r="AW74" s="128" t="n">
        <v>56</v>
      </c>
      <c r="AX74" s="128" t="n">
        <v>62</v>
      </c>
      <c r="AY74" s="128" t="n">
        <v>60</v>
      </c>
      <c r="AZ74" s="128" t="n">
        <v>62</v>
      </c>
      <c r="BA74" s="128" t="n">
        <v>60</v>
      </c>
      <c r="BB74" s="128" t="n">
        <v>62</v>
      </c>
      <c r="BC74" s="128" t="n">
        <v>62</v>
      </c>
      <c r="BD74" s="128" t="n">
        <v>60</v>
      </c>
      <c r="BE74" s="128" t="n">
        <v>62</v>
      </c>
      <c r="BF74" s="128" t="n">
        <v>60</v>
      </c>
      <c r="BG74" s="128" t="n">
        <v>62</v>
      </c>
      <c r="BH74" s="128" t="n">
        <v>62</v>
      </c>
    </row>
    <row r="75" customFormat="false" ht="12.75" hidden="false" customHeight="false" outlineLevel="0" collapsed="false">
      <c r="A75" s="0" t="s">
        <v>10</v>
      </c>
      <c r="B75" s="0" t="s">
        <v>50</v>
      </c>
      <c r="C75" s="0" t="n">
        <f aca="false">SUM(D75:BH75)</f>
        <v>6363830</v>
      </c>
      <c r="D75" s="128" t="n">
        <v>165385</v>
      </c>
      <c r="E75" s="128" t="n">
        <v>162900</v>
      </c>
      <c r="F75" s="128" t="n">
        <v>160580</v>
      </c>
      <c r="G75" s="128" t="n">
        <v>158100</v>
      </c>
      <c r="H75" s="128" t="n">
        <v>155700</v>
      </c>
      <c r="I75" s="128" t="n">
        <v>153450</v>
      </c>
      <c r="J75" s="128" t="n">
        <v>151050</v>
      </c>
      <c r="K75" s="128" t="n">
        <v>148800</v>
      </c>
      <c r="L75" s="128" t="n">
        <v>146630</v>
      </c>
      <c r="M75" s="128" t="n">
        <v>144340</v>
      </c>
      <c r="N75" s="128" t="n">
        <v>142135</v>
      </c>
      <c r="O75" s="128" t="n">
        <v>140100</v>
      </c>
      <c r="P75" s="128" t="n">
        <v>137950</v>
      </c>
      <c r="Q75" s="128" t="n">
        <v>135900</v>
      </c>
      <c r="R75" s="128" t="n">
        <v>133765</v>
      </c>
      <c r="S75" s="128" t="n">
        <v>131750</v>
      </c>
      <c r="T75" s="128" t="n">
        <v>129900</v>
      </c>
      <c r="U75" s="128" t="n">
        <v>127875</v>
      </c>
      <c r="V75" s="128" t="n">
        <v>126000</v>
      </c>
      <c r="W75" s="128" t="n">
        <v>124000</v>
      </c>
      <c r="X75" s="128" t="n">
        <v>122140</v>
      </c>
      <c r="Y75" s="128" t="n">
        <v>120400</v>
      </c>
      <c r="Z75" s="128" t="n">
        <v>118575</v>
      </c>
      <c r="AA75" s="128" t="n">
        <v>116700</v>
      </c>
      <c r="AB75" s="128" t="n">
        <v>115010</v>
      </c>
      <c r="AC75" s="128" t="n">
        <v>113250</v>
      </c>
      <c r="AD75" s="128" t="n">
        <v>111600</v>
      </c>
      <c r="AE75" s="128" t="n">
        <v>109895</v>
      </c>
      <c r="AF75" s="128" t="n">
        <v>108300</v>
      </c>
      <c r="AG75" s="128" t="n">
        <v>106640</v>
      </c>
      <c r="AH75" s="128" t="n">
        <v>105000</v>
      </c>
      <c r="AI75" s="128" t="n">
        <v>103385</v>
      </c>
      <c r="AJ75" s="128" t="n">
        <v>101835</v>
      </c>
      <c r="AK75" s="128" t="n">
        <v>100340</v>
      </c>
      <c r="AL75" s="128" t="n">
        <v>98890</v>
      </c>
      <c r="AM75" s="128" t="n">
        <v>97350</v>
      </c>
      <c r="AN75" s="128" t="n">
        <v>95945</v>
      </c>
      <c r="AO75" s="128" t="n">
        <v>94500</v>
      </c>
      <c r="AP75" s="128" t="n">
        <v>93000</v>
      </c>
      <c r="AQ75" s="128" t="n">
        <v>91605</v>
      </c>
      <c r="AR75" s="128" t="n">
        <v>90300</v>
      </c>
      <c r="AS75" s="128" t="n">
        <v>88970</v>
      </c>
      <c r="AT75" s="128" t="n">
        <v>87600</v>
      </c>
      <c r="AU75" s="128" t="n">
        <v>86180</v>
      </c>
      <c r="AV75" s="128" t="n">
        <v>84940</v>
      </c>
      <c r="AW75" s="128" t="n">
        <v>83720</v>
      </c>
      <c r="AX75" s="128" t="n">
        <v>82460</v>
      </c>
      <c r="AY75" s="128" t="n">
        <v>81150</v>
      </c>
      <c r="AZ75" s="128" t="n">
        <v>79980</v>
      </c>
      <c r="BA75" s="128" t="n">
        <v>78750</v>
      </c>
      <c r="BB75" s="128" t="n">
        <v>77500</v>
      </c>
      <c r="BC75" s="128" t="n">
        <v>76415</v>
      </c>
      <c r="BD75" s="128" t="n">
        <v>75300</v>
      </c>
      <c r="BE75" s="128" t="n">
        <v>74090</v>
      </c>
      <c r="BF75" s="128" t="n">
        <v>73050</v>
      </c>
      <c r="BG75" s="128" t="n">
        <v>71920</v>
      </c>
      <c r="BH75" s="128" t="n">
        <v>70835</v>
      </c>
    </row>
    <row r="76" customFormat="false" ht="12.75" hidden="false" customHeight="false" outlineLevel="0" collapsed="false">
      <c r="A76" s="0" t="s">
        <v>11</v>
      </c>
      <c r="B76" s="0" t="s">
        <v>49</v>
      </c>
      <c r="C76" s="0" t="n">
        <f aca="false">SUM(D76:BH76)</f>
        <v>0</v>
      </c>
      <c r="D76" s="128" t="n">
        <v>0</v>
      </c>
      <c r="E76" s="128" t="n">
        <v>0</v>
      </c>
      <c r="F76" s="128" t="n">
        <v>0</v>
      </c>
      <c r="G76" s="128" t="n">
        <v>0</v>
      </c>
      <c r="H76" s="128" t="n">
        <v>0</v>
      </c>
      <c r="I76" s="128" t="n">
        <v>0</v>
      </c>
      <c r="J76" s="128" t="n">
        <v>0</v>
      </c>
      <c r="K76" s="128" t="n">
        <v>0</v>
      </c>
      <c r="L76" s="128" t="n">
        <v>0</v>
      </c>
      <c r="M76" s="128" t="n">
        <v>0</v>
      </c>
      <c r="N76" s="128" t="n">
        <v>0</v>
      </c>
      <c r="O76" s="128" t="n">
        <v>0</v>
      </c>
      <c r="P76" s="128" t="n">
        <v>0</v>
      </c>
      <c r="Q76" s="128" t="n">
        <v>0</v>
      </c>
      <c r="R76" s="128" t="n">
        <v>0</v>
      </c>
      <c r="S76" s="128" t="n">
        <v>0</v>
      </c>
      <c r="T76" s="128" t="n">
        <v>0</v>
      </c>
      <c r="U76" s="128" t="n">
        <v>0</v>
      </c>
      <c r="V76" s="128" t="n">
        <v>0</v>
      </c>
      <c r="W76" s="128" t="n">
        <v>0</v>
      </c>
      <c r="X76" s="128" t="n">
        <v>0</v>
      </c>
      <c r="Y76" s="128" t="n">
        <v>0</v>
      </c>
      <c r="Z76" s="128" t="n">
        <v>0</v>
      </c>
      <c r="AA76" s="128" t="n">
        <v>0</v>
      </c>
      <c r="AB76" s="128" t="n">
        <v>0</v>
      </c>
      <c r="AC76" s="128" t="n">
        <v>0</v>
      </c>
      <c r="AD76" s="128" t="n">
        <v>0</v>
      </c>
      <c r="AE76" s="128" t="n">
        <v>0</v>
      </c>
      <c r="AF76" s="128" t="n">
        <v>0</v>
      </c>
      <c r="AG76" s="128" t="n">
        <v>0</v>
      </c>
      <c r="AH76" s="128" t="n">
        <v>0</v>
      </c>
      <c r="AI76" s="128" t="n">
        <v>0</v>
      </c>
      <c r="AJ76" s="128" t="n">
        <v>0</v>
      </c>
      <c r="AK76" s="128" t="n">
        <v>0</v>
      </c>
      <c r="AL76" s="128" t="n">
        <v>0</v>
      </c>
      <c r="AM76" s="128" t="n">
        <v>0</v>
      </c>
      <c r="AN76" s="128" t="n">
        <v>0</v>
      </c>
      <c r="AO76" s="128" t="n">
        <v>0</v>
      </c>
      <c r="AP76" s="128" t="n">
        <v>0</v>
      </c>
      <c r="AQ76" s="128" t="n">
        <v>0</v>
      </c>
      <c r="AR76" s="128" t="n">
        <v>0</v>
      </c>
      <c r="AS76" s="128" t="n">
        <v>0</v>
      </c>
      <c r="AT76" s="128" t="n">
        <v>0</v>
      </c>
      <c r="AU76" s="128" t="n">
        <v>0</v>
      </c>
      <c r="AV76" s="128" t="n">
        <v>0</v>
      </c>
      <c r="AW76" s="128" t="n">
        <v>0</v>
      </c>
      <c r="AX76" s="128" t="n">
        <v>0</v>
      </c>
      <c r="AY76" s="128" t="n">
        <v>0</v>
      </c>
      <c r="AZ76" s="128" t="n">
        <v>0</v>
      </c>
      <c r="BA76" s="128" t="n">
        <v>0</v>
      </c>
      <c r="BB76" s="128" t="n">
        <v>0</v>
      </c>
      <c r="BC76" s="128" t="n">
        <v>0</v>
      </c>
      <c r="BD76" s="128" t="n">
        <v>0</v>
      </c>
      <c r="BE76" s="128" t="n">
        <v>0</v>
      </c>
      <c r="BF76" s="128" t="n">
        <v>0</v>
      </c>
      <c r="BG76" s="128" t="n">
        <v>0</v>
      </c>
      <c r="BH76" s="128" t="n">
        <v>0</v>
      </c>
    </row>
    <row r="77" customFormat="false" ht="12.75" hidden="false" customHeight="false" outlineLevel="0" collapsed="false">
      <c r="A77" s="0" t="s">
        <v>11</v>
      </c>
      <c r="B77" s="0" t="s">
        <v>50</v>
      </c>
      <c r="C77" s="0" t="n">
        <f aca="false">SUM(D77:BH77)</f>
        <v>2439030</v>
      </c>
      <c r="D77" s="128" t="n">
        <v>64635</v>
      </c>
      <c r="E77" s="128" t="n">
        <v>63900</v>
      </c>
      <c r="F77" s="128" t="n">
        <v>63085</v>
      </c>
      <c r="G77" s="128" t="n">
        <v>62310</v>
      </c>
      <c r="H77" s="128" t="n">
        <v>61650</v>
      </c>
      <c r="I77" s="128" t="n">
        <v>60915</v>
      </c>
      <c r="J77" s="128" t="n">
        <v>60150</v>
      </c>
      <c r="K77" s="128" t="n">
        <v>59365</v>
      </c>
      <c r="L77" s="128" t="n">
        <v>58745</v>
      </c>
      <c r="M77" s="128" t="n">
        <v>57960</v>
      </c>
      <c r="N77" s="128" t="n">
        <v>57350</v>
      </c>
      <c r="O77" s="128" t="n">
        <v>56550</v>
      </c>
      <c r="P77" s="128" t="n">
        <v>55955</v>
      </c>
      <c r="Q77" s="128" t="n">
        <v>55200</v>
      </c>
      <c r="R77" s="128" t="n">
        <v>54560</v>
      </c>
      <c r="S77" s="128" t="n">
        <v>53940</v>
      </c>
      <c r="T77" s="128" t="n">
        <v>53250</v>
      </c>
      <c r="U77" s="128" t="n">
        <v>52545</v>
      </c>
      <c r="V77" s="128" t="n">
        <v>52050</v>
      </c>
      <c r="W77" s="128" t="n">
        <v>51305</v>
      </c>
      <c r="X77" s="128" t="n">
        <v>50685</v>
      </c>
      <c r="Y77" s="128" t="n">
        <v>50120</v>
      </c>
      <c r="Z77" s="128" t="n">
        <v>49445</v>
      </c>
      <c r="AA77" s="128" t="n">
        <v>48900</v>
      </c>
      <c r="AB77" s="128" t="n">
        <v>48360</v>
      </c>
      <c r="AC77" s="128" t="n">
        <v>47700</v>
      </c>
      <c r="AD77" s="128" t="n">
        <v>47120</v>
      </c>
      <c r="AE77" s="128" t="n">
        <v>46655</v>
      </c>
      <c r="AF77" s="128" t="n">
        <v>46050</v>
      </c>
      <c r="AG77" s="128" t="n">
        <v>45415</v>
      </c>
      <c r="AH77" s="128" t="n">
        <v>45000</v>
      </c>
      <c r="AI77" s="128" t="n">
        <v>44330</v>
      </c>
      <c r="AJ77" s="128" t="n">
        <v>43865</v>
      </c>
      <c r="AK77" s="128" t="n">
        <v>43355</v>
      </c>
      <c r="AL77" s="128" t="n">
        <v>42780</v>
      </c>
      <c r="AM77" s="128" t="n">
        <v>42300</v>
      </c>
      <c r="AN77" s="128" t="n">
        <v>41850</v>
      </c>
      <c r="AO77" s="128" t="n">
        <v>41250</v>
      </c>
      <c r="AP77" s="128" t="n">
        <v>40765</v>
      </c>
      <c r="AQ77" s="128" t="n">
        <v>40300</v>
      </c>
      <c r="AR77" s="128" t="n">
        <v>39750</v>
      </c>
      <c r="AS77" s="128" t="n">
        <v>39370</v>
      </c>
      <c r="AT77" s="128" t="n">
        <v>38850</v>
      </c>
      <c r="AU77" s="128" t="n">
        <v>38440</v>
      </c>
      <c r="AV77" s="128" t="n">
        <v>37975</v>
      </c>
      <c r="AW77" s="128" t="n">
        <v>37520</v>
      </c>
      <c r="AX77" s="128" t="n">
        <v>37045</v>
      </c>
      <c r="AY77" s="128" t="n">
        <v>36600</v>
      </c>
      <c r="AZ77" s="128" t="n">
        <v>36115</v>
      </c>
      <c r="BA77" s="128" t="n">
        <v>35700</v>
      </c>
      <c r="BB77" s="128" t="n">
        <v>0</v>
      </c>
      <c r="BC77" s="128" t="n">
        <v>0</v>
      </c>
      <c r="BD77" s="128" t="n">
        <v>0</v>
      </c>
      <c r="BE77" s="128" t="n">
        <v>0</v>
      </c>
      <c r="BF77" s="128" t="n">
        <v>0</v>
      </c>
      <c r="BG77" s="128" t="n">
        <v>0</v>
      </c>
      <c r="BH77" s="128" t="n">
        <v>0</v>
      </c>
    </row>
    <row r="78" customFormat="false" ht="12.75" hidden="false" customHeight="false" outlineLevel="0" collapsed="false">
      <c r="A78" s="0" t="s">
        <v>16</v>
      </c>
      <c r="B78" s="0" t="s">
        <v>49</v>
      </c>
      <c r="C78" s="0" t="n">
        <f aca="false">SUM(D78:BH78)</f>
        <v>4454</v>
      </c>
      <c r="D78" s="128" t="n">
        <v>310</v>
      </c>
      <c r="E78" s="128" t="n">
        <v>300</v>
      </c>
      <c r="F78" s="128" t="n">
        <v>310</v>
      </c>
      <c r="G78" s="128" t="n">
        <v>310</v>
      </c>
      <c r="H78" s="128" t="n">
        <v>300</v>
      </c>
      <c r="I78" s="128" t="n">
        <v>310</v>
      </c>
      <c r="J78" s="128" t="n">
        <v>150</v>
      </c>
      <c r="K78" s="128" t="n">
        <v>155</v>
      </c>
      <c r="L78" s="128" t="n">
        <v>155</v>
      </c>
      <c r="M78" s="128" t="n">
        <v>140</v>
      </c>
      <c r="N78" s="128" t="n">
        <v>155</v>
      </c>
      <c r="O78" s="128" t="n">
        <v>150</v>
      </c>
      <c r="P78" s="128" t="n">
        <v>124</v>
      </c>
      <c r="Q78" s="128" t="n">
        <v>120</v>
      </c>
      <c r="R78" s="128" t="n">
        <v>124</v>
      </c>
      <c r="S78" s="128" t="n">
        <v>124</v>
      </c>
      <c r="T78" s="128" t="n">
        <v>90</v>
      </c>
      <c r="U78" s="128" t="n">
        <v>93</v>
      </c>
      <c r="V78" s="128" t="n">
        <v>90</v>
      </c>
      <c r="W78" s="128" t="n">
        <v>93</v>
      </c>
      <c r="X78" s="128" t="n">
        <v>62</v>
      </c>
      <c r="Y78" s="128" t="n">
        <v>56</v>
      </c>
      <c r="Z78" s="128" t="n">
        <v>62</v>
      </c>
      <c r="AA78" s="128" t="n">
        <v>60</v>
      </c>
      <c r="AB78" s="128" t="n">
        <v>62</v>
      </c>
      <c r="AC78" s="128" t="n">
        <v>60</v>
      </c>
      <c r="AD78" s="128" t="n">
        <v>62</v>
      </c>
      <c r="AE78" s="128" t="n">
        <v>31</v>
      </c>
      <c r="AF78" s="128" t="n">
        <v>30</v>
      </c>
      <c r="AG78" s="128" t="n">
        <v>31</v>
      </c>
      <c r="AH78" s="128" t="n">
        <v>30</v>
      </c>
      <c r="AI78" s="128" t="n">
        <v>31</v>
      </c>
      <c r="AJ78" s="128" t="n">
        <v>31</v>
      </c>
      <c r="AK78" s="128" t="n">
        <v>29</v>
      </c>
      <c r="AL78" s="128" t="n">
        <v>31</v>
      </c>
      <c r="AM78" s="128" t="n">
        <v>30</v>
      </c>
      <c r="AN78" s="128" t="n">
        <v>31</v>
      </c>
      <c r="AO78" s="128" t="n">
        <v>30</v>
      </c>
      <c r="AP78" s="128" t="n">
        <v>31</v>
      </c>
      <c r="AQ78" s="128" t="n">
        <v>31</v>
      </c>
      <c r="AR78" s="128" t="n">
        <v>30</v>
      </c>
      <c r="AS78" s="128" t="n">
        <v>0</v>
      </c>
      <c r="AT78" s="128" t="n">
        <v>0</v>
      </c>
      <c r="AU78" s="128" t="n">
        <v>0</v>
      </c>
      <c r="AV78" s="128" t="n">
        <v>0</v>
      </c>
      <c r="AW78" s="128" t="n">
        <v>0</v>
      </c>
      <c r="AX78" s="128" t="n">
        <v>0</v>
      </c>
      <c r="AY78" s="128" t="n">
        <v>0</v>
      </c>
      <c r="AZ78" s="128" t="n">
        <v>0</v>
      </c>
      <c r="BA78" s="128" t="n">
        <v>0</v>
      </c>
      <c r="BB78" s="128" t="n">
        <v>0</v>
      </c>
      <c r="BC78" s="128" t="n">
        <v>0</v>
      </c>
      <c r="BD78" s="128" t="n">
        <v>0</v>
      </c>
      <c r="BE78" s="128" t="n">
        <v>0</v>
      </c>
      <c r="BF78" s="128" t="n">
        <v>0</v>
      </c>
      <c r="BG78" s="128" t="n">
        <v>0</v>
      </c>
      <c r="BH78" s="128" t="n">
        <v>0</v>
      </c>
    </row>
    <row r="79" customFormat="false" ht="12.75" hidden="false" customHeight="false" outlineLevel="0" collapsed="false">
      <c r="A79" s="0" t="s">
        <v>16</v>
      </c>
      <c r="B79" s="0" t="s">
        <v>50</v>
      </c>
      <c r="C79" s="0" t="n">
        <f aca="false">SUM(D79:BH79)</f>
        <v>1540640</v>
      </c>
      <c r="D79" s="128" t="n">
        <v>102765</v>
      </c>
      <c r="E79" s="128" t="n">
        <v>96000</v>
      </c>
      <c r="F79" s="128" t="n">
        <v>89745</v>
      </c>
      <c r="G79" s="128" t="n">
        <v>83855</v>
      </c>
      <c r="H79" s="128" t="n">
        <v>78450</v>
      </c>
      <c r="I79" s="128" t="n">
        <v>73315</v>
      </c>
      <c r="J79" s="128" t="n">
        <v>68400</v>
      </c>
      <c r="K79" s="128" t="n">
        <v>64015</v>
      </c>
      <c r="L79" s="128" t="n">
        <v>59830</v>
      </c>
      <c r="M79" s="128" t="n">
        <v>55860</v>
      </c>
      <c r="N79" s="128" t="n">
        <v>52235</v>
      </c>
      <c r="O79" s="128" t="n">
        <v>48750</v>
      </c>
      <c r="P79" s="128" t="n">
        <v>45570</v>
      </c>
      <c r="Q79" s="128" t="n">
        <v>42600</v>
      </c>
      <c r="R79" s="128" t="n">
        <v>39835</v>
      </c>
      <c r="S79" s="128" t="n">
        <v>37200</v>
      </c>
      <c r="T79" s="128" t="n">
        <v>34800</v>
      </c>
      <c r="U79" s="128" t="n">
        <v>32550</v>
      </c>
      <c r="V79" s="128" t="n">
        <v>30300</v>
      </c>
      <c r="W79" s="128" t="n">
        <v>28365</v>
      </c>
      <c r="X79" s="128" t="n">
        <v>26505</v>
      </c>
      <c r="Y79" s="128" t="n">
        <v>19600</v>
      </c>
      <c r="Z79" s="128" t="n">
        <v>18600</v>
      </c>
      <c r="AA79" s="128" t="n">
        <v>17850</v>
      </c>
      <c r="AB79" s="128" t="n">
        <v>17050</v>
      </c>
      <c r="AC79" s="128" t="n">
        <v>16200</v>
      </c>
      <c r="AD79" s="128" t="n">
        <v>15500</v>
      </c>
      <c r="AE79" s="128" t="n">
        <v>14725</v>
      </c>
      <c r="AF79" s="128" t="n">
        <v>14100</v>
      </c>
      <c r="AG79" s="128" t="n">
        <v>13485</v>
      </c>
      <c r="AH79" s="128" t="n">
        <v>12900</v>
      </c>
      <c r="AI79" s="128" t="n">
        <v>12245</v>
      </c>
      <c r="AJ79" s="128" t="n">
        <v>11780</v>
      </c>
      <c r="AK79" s="128" t="n">
        <v>11165</v>
      </c>
      <c r="AL79" s="128" t="n">
        <v>10695</v>
      </c>
      <c r="AM79" s="128" t="n">
        <v>10200</v>
      </c>
      <c r="AN79" s="128" t="n">
        <v>9765</v>
      </c>
      <c r="AO79" s="128" t="n">
        <v>9300</v>
      </c>
      <c r="AP79" s="128" t="n">
        <v>8835</v>
      </c>
      <c r="AQ79" s="128" t="n">
        <v>8525</v>
      </c>
      <c r="AR79" s="128" t="n">
        <v>8100</v>
      </c>
      <c r="AS79" s="128" t="n">
        <v>7750</v>
      </c>
      <c r="AT79" s="128" t="n">
        <v>7350</v>
      </c>
      <c r="AU79" s="128" t="n">
        <v>6975</v>
      </c>
      <c r="AV79" s="128" t="n">
        <v>6665</v>
      </c>
      <c r="AW79" s="128" t="n">
        <v>6440</v>
      </c>
      <c r="AX79" s="128" t="n">
        <v>6045</v>
      </c>
      <c r="AY79" s="128" t="n">
        <v>5850</v>
      </c>
      <c r="AZ79" s="128" t="n">
        <v>5580</v>
      </c>
      <c r="BA79" s="128" t="n">
        <v>5250</v>
      </c>
      <c r="BB79" s="128" t="n">
        <v>5115</v>
      </c>
      <c r="BC79" s="128" t="n">
        <v>4805</v>
      </c>
      <c r="BD79" s="128" t="n">
        <v>4650</v>
      </c>
      <c r="BE79" s="128" t="n">
        <v>4495</v>
      </c>
      <c r="BF79" s="128" t="n">
        <v>4200</v>
      </c>
      <c r="BG79" s="128" t="n">
        <v>4030</v>
      </c>
      <c r="BH79" s="128" t="n">
        <v>3875</v>
      </c>
    </row>
    <row r="80" customFormat="false" ht="12.75" hidden="false" customHeight="false" outlineLevel="0" collapsed="false">
      <c r="A80" s="0" t="s">
        <v>15</v>
      </c>
      <c r="B80" s="0" t="s">
        <v>49</v>
      </c>
      <c r="C80" s="0" t="n">
        <f aca="false">SUM(D80:BH80)</f>
        <v>350445</v>
      </c>
      <c r="D80" s="128" t="n">
        <v>20770</v>
      </c>
      <c r="E80" s="128" t="n">
        <v>19650</v>
      </c>
      <c r="F80" s="128" t="n">
        <v>18445</v>
      </c>
      <c r="G80" s="128" t="n">
        <v>17360</v>
      </c>
      <c r="H80" s="128" t="n">
        <v>16350</v>
      </c>
      <c r="I80" s="128" t="n">
        <v>15500</v>
      </c>
      <c r="J80" s="128" t="n">
        <v>14550</v>
      </c>
      <c r="K80" s="128" t="n">
        <v>13795</v>
      </c>
      <c r="L80" s="128" t="n">
        <v>13020</v>
      </c>
      <c r="M80" s="128" t="n">
        <v>12180</v>
      </c>
      <c r="N80" s="128" t="n">
        <v>11470</v>
      </c>
      <c r="O80" s="128" t="n">
        <v>10800</v>
      </c>
      <c r="P80" s="128" t="n">
        <v>10230</v>
      </c>
      <c r="Q80" s="128" t="n">
        <v>9600</v>
      </c>
      <c r="R80" s="128" t="n">
        <v>9145</v>
      </c>
      <c r="S80" s="128" t="n">
        <v>8525</v>
      </c>
      <c r="T80" s="128" t="n">
        <v>8100</v>
      </c>
      <c r="U80" s="128" t="n">
        <v>7595</v>
      </c>
      <c r="V80" s="128" t="n">
        <v>7200</v>
      </c>
      <c r="W80" s="128" t="n">
        <v>6820</v>
      </c>
      <c r="X80" s="128" t="n">
        <v>6355</v>
      </c>
      <c r="Y80" s="128" t="n">
        <v>6020</v>
      </c>
      <c r="Z80" s="128" t="n">
        <v>5735</v>
      </c>
      <c r="AA80" s="128" t="n">
        <v>5400</v>
      </c>
      <c r="AB80" s="128" t="n">
        <v>5115</v>
      </c>
      <c r="AC80" s="128" t="n">
        <v>4800</v>
      </c>
      <c r="AD80" s="128" t="n">
        <v>4495</v>
      </c>
      <c r="AE80" s="128" t="n">
        <v>4185</v>
      </c>
      <c r="AF80" s="128" t="n">
        <v>4050</v>
      </c>
      <c r="AG80" s="128" t="n">
        <v>3720</v>
      </c>
      <c r="AH80" s="128" t="n">
        <v>3600</v>
      </c>
      <c r="AI80" s="128" t="n">
        <v>3410</v>
      </c>
      <c r="AJ80" s="128" t="n">
        <v>3100</v>
      </c>
      <c r="AK80" s="128" t="n">
        <v>2900</v>
      </c>
      <c r="AL80" s="128" t="n">
        <v>2790</v>
      </c>
      <c r="AM80" s="128" t="n">
        <v>2700</v>
      </c>
      <c r="AN80" s="128" t="n">
        <v>2480</v>
      </c>
      <c r="AO80" s="128" t="n">
        <v>2400</v>
      </c>
      <c r="AP80" s="128" t="n">
        <v>2170</v>
      </c>
      <c r="AQ80" s="128" t="n">
        <v>2015</v>
      </c>
      <c r="AR80" s="128" t="n">
        <v>1950</v>
      </c>
      <c r="AS80" s="128" t="n">
        <v>1860</v>
      </c>
      <c r="AT80" s="128" t="n">
        <v>1800</v>
      </c>
      <c r="AU80" s="128" t="n">
        <v>1705</v>
      </c>
      <c r="AV80" s="128" t="n">
        <v>1550</v>
      </c>
      <c r="AW80" s="128" t="n">
        <v>1400</v>
      </c>
      <c r="AX80" s="128" t="n">
        <v>1395</v>
      </c>
      <c r="AY80" s="128" t="n">
        <v>1350</v>
      </c>
      <c r="AZ80" s="128" t="n">
        <v>1240</v>
      </c>
      <c r="BA80" s="128" t="n">
        <v>1200</v>
      </c>
      <c r="BB80" s="128" t="n">
        <v>1085</v>
      </c>
      <c r="BC80" s="128" t="n">
        <v>1085</v>
      </c>
      <c r="BD80" s="128" t="n">
        <v>900</v>
      </c>
      <c r="BE80" s="128" t="n">
        <v>930</v>
      </c>
      <c r="BF80" s="128" t="n">
        <v>900</v>
      </c>
      <c r="BG80" s="128" t="n">
        <v>775</v>
      </c>
      <c r="BH80" s="128" t="n">
        <v>775</v>
      </c>
    </row>
    <row r="81" customFormat="false" ht="12.75" hidden="false" customHeight="false" outlineLevel="0" collapsed="false">
      <c r="A81" s="0" t="s">
        <v>15</v>
      </c>
      <c r="B81" s="0" t="s">
        <v>50</v>
      </c>
      <c r="C81" s="0" t="n">
        <f aca="false">SUM(D81:BH81)</f>
        <v>22990</v>
      </c>
      <c r="D81" s="128" t="n">
        <v>3410</v>
      </c>
      <c r="E81" s="128" t="n">
        <v>3150</v>
      </c>
      <c r="F81" s="128" t="n">
        <v>2945</v>
      </c>
      <c r="G81" s="128" t="n">
        <v>2635</v>
      </c>
      <c r="H81" s="128" t="n">
        <v>2550</v>
      </c>
      <c r="I81" s="128" t="n">
        <v>2325</v>
      </c>
      <c r="J81" s="128" t="n">
        <v>2100</v>
      </c>
      <c r="K81" s="128" t="n">
        <v>2015</v>
      </c>
      <c r="L81" s="128" t="n">
        <v>1860</v>
      </c>
      <c r="M81" s="128" t="n">
        <v>0</v>
      </c>
      <c r="N81" s="128" t="n">
        <v>0</v>
      </c>
      <c r="O81" s="128" t="n">
        <v>0</v>
      </c>
      <c r="P81" s="128" t="n">
        <v>0</v>
      </c>
      <c r="Q81" s="128" t="n">
        <v>0</v>
      </c>
      <c r="R81" s="128" t="n">
        <v>0</v>
      </c>
      <c r="S81" s="128" t="n">
        <v>0</v>
      </c>
      <c r="T81" s="128" t="n">
        <v>0</v>
      </c>
      <c r="U81" s="128" t="n">
        <v>0</v>
      </c>
      <c r="V81" s="128" t="n">
        <v>0</v>
      </c>
      <c r="W81" s="128" t="n">
        <v>0</v>
      </c>
      <c r="X81" s="128" t="n">
        <v>0</v>
      </c>
      <c r="Y81" s="128" t="n">
        <v>0</v>
      </c>
      <c r="Z81" s="128" t="n">
        <v>0</v>
      </c>
      <c r="AA81" s="128" t="n">
        <v>0</v>
      </c>
      <c r="AB81" s="128" t="n">
        <v>0</v>
      </c>
      <c r="AC81" s="128" t="n">
        <v>0</v>
      </c>
      <c r="AD81" s="128" t="n">
        <v>0</v>
      </c>
      <c r="AE81" s="128" t="n">
        <v>0</v>
      </c>
      <c r="AF81" s="128" t="n">
        <v>0</v>
      </c>
      <c r="AG81" s="128" t="n">
        <v>0</v>
      </c>
      <c r="AH81" s="128" t="n">
        <v>0</v>
      </c>
      <c r="AI81" s="128" t="n">
        <v>0</v>
      </c>
      <c r="AJ81" s="128" t="n">
        <v>0</v>
      </c>
      <c r="AK81" s="128" t="n">
        <v>0</v>
      </c>
      <c r="AL81" s="128" t="n">
        <v>0</v>
      </c>
      <c r="AM81" s="128" t="n">
        <v>0</v>
      </c>
      <c r="AN81" s="128" t="n">
        <v>0</v>
      </c>
      <c r="AO81" s="128" t="n">
        <v>0</v>
      </c>
      <c r="AP81" s="128" t="n">
        <v>0</v>
      </c>
      <c r="AQ81" s="128" t="n">
        <v>0</v>
      </c>
      <c r="AR81" s="128" t="n">
        <v>0</v>
      </c>
      <c r="AS81" s="128" t="n">
        <v>0</v>
      </c>
      <c r="AT81" s="128" t="n">
        <v>0</v>
      </c>
      <c r="AU81" s="128" t="n">
        <v>0</v>
      </c>
      <c r="AV81" s="128" t="n">
        <v>0</v>
      </c>
      <c r="AW81" s="128" t="n">
        <v>0</v>
      </c>
      <c r="AX81" s="128" t="n">
        <v>0</v>
      </c>
      <c r="AY81" s="128" t="n">
        <v>0</v>
      </c>
      <c r="AZ81" s="128" t="n">
        <v>0</v>
      </c>
      <c r="BA81" s="128" t="n">
        <v>0</v>
      </c>
      <c r="BB81" s="128" t="n">
        <v>0</v>
      </c>
      <c r="BC81" s="128" t="n">
        <v>0</v>
      </c>
      <c r="BD81" s="128" t="n">
        <v>0</v>
      </c>
      <c r="BE81" s="128" t="n">
        <v>0</v>
      </c>
      <c r="BF81" s="128" t="n">
        <v>0</v>
      </c>
      <c r="BG81" s="128" t="n">
        <v>0</v>
      </c>
      <c r="BH81" s="128" t="n">
        <v>0</v>
      </c>
    </row>
    <row r="82" customFormat="false" ht="12.75" hidden="false" customHeight="false" outlineLevel="0" collapsed="false">
      <c r="A82" s="0" t="s">
        <v>42</v>
      </c>
      <c r="B82" s="0" t="s">
        <v>49</v>
      </c>
      <c r="C82" s="0" t="n">
        <f aca="false">SUM(D82:BH82)</f>
        <v>0</v>
      </c>
      <c r="D82" s="128" t="n">
        <v>0</v>
      </c>
      <c r="E82" s="128" t="n">
        <v>0</v>
      </c>
      <c r="F82" s="128" t="n">
        <v>0</v>
      </c>
      <c r="G82" s="128" t="n">
        <v>0</v>
      </c>
      <c r="H82" s="128" t="n">
        <v>0</v>
      </c>
      <c r="I82" s="128" t="n">
        <v>0</v>
      </c>
      <c r="J82" s="128" t="n">
        <v>0</v>
      </c>
      <c r="K82" s="128" t="n">
        <v>0</v>
      </c>
      <c r="L82" s="128" t="n">
        <v>0</v>
      </c>
      <c r="M82" s="128" t="n">
        <v>0</v>
      </c>
      <c r="N82" s="128" t="n">
        <v>0</v>
      </c>
      <c r="O82" s="128" t="n">
        <v>0</v>
      </c>
      <c r="P82" s="128" t="n">
        <v>0</v>
      </c>
      <c r="Q82" s="128" t="n">
        <v>0</v>
      </c>
      <c r="R82" s="128" t="n">
        <v>0</v>
      </c>
      <c r="S82" s="128" t="n">
        <v>0</v>
      </c>
      <c r="T82" s="128" t="n">
        <v>0</v>
      </c>
      <c r="U82" s="128" t="n">
        <v>0</v>
      </c>
      <c r="V82" s="128" t="n">
        <v>0</v>
      </c>
      <c r="W82" s="128" t="n">
        <v>0</v>
      </c>
      <c r="X82" s="128" t="n">
        <v>0</v>
      </c>
      <c r="Y82" s="128" t="n">
        <v>0</v>
      </c>
      <c r="Z82" s="128" t="n">
        <v>0</v>
      </c>
      <c r="AA82" s="128" t="n">
        <v>0</v>
      </c>
      <c r="AB82" s="128" t="n">
        <v>0</v>
      </c>
      <c r="AC82" s="128" t="n">
        <v>0</v>
      </c>
      <c r="AD82" s="128" t="n">
        <v>0</v>
      </c>
      <c r="AE82" s="128" t="n">
        <v>0</v>
      </c>
      <c r="AF82" s="128" t="n">
        <v>0</v>
      </c>
      <c r="AG82" s="128" t="n">
        <v>0</v>
      </c>
      <c r="AH82" s="128" t="n">
        <v>0</v>
      </c>
      <c r="AI82" s="128" t="n">
        <v>0</v>
      </c>
      <c r="AJ82" s="128" t="n">
        <v>0</v>
      </c>
      <c r="AK82" s="128" t="n">
        <v>0</v>
      </c>
      <c r="AL82" s="128" t="n">
        <v>0</v>
      </c>
      <c r="AM82" s="128" t="n">
        <v>0</v>
      </c>
      <c r="AN82" s="128" t="n">
        <v>0</v>
      </c>
      <c r="AO82" s="128" t="n">
        <v>0</v>
      </c>
      <c r="AP82" s="128" t="n">
        <v>0</v>
      </c>
      <c r="AQ82" s="128" t="n">
        <v>0</v>
      </c>
      <c r="AR82" s="128" t="n">
        <v>0</v>
      </c>
      <c r="AS82" s="128" t="n">
        <v>0</v>
      </c>
      <c r="AT82" s="128" t="n">
        <v>0</v>
      </c>
      <c r="AU82" s="128" t="n">
        <v>0</v>
      </c>
      <c r="AV82" s="128" t="n">
        <v>0</v>
      </c>
      <c r="AW82" s="128" t="n">
        <v>0</v>
      </c>
      <c r="AX82" s="128" t="n">
        <v>0</v>
      </c>
      <c r="AY82" s="128" t="n">
        <v>0</v>
      </c>
      <c r="AZ82" s="128" t="n">
        <v>0</v>
      </c>
      <c r="BA82" s="128" t="n">
        <v>0</v>
      </c>
      <c r="BB82" s="128" t="n">
        <v>0</v>
      </c>
      <c r="BC82" s="128" t="n">
        <v>0</v>
      </c>
      <c r="BD82" s="128" t="n">
        <v>0</v>
      </c>
      <c r="BE82" s="128" t="n">
        <v>0</v>
      </c>
      <c r="BF82" s="128" t="n">
        <v>0</v>
      </c>
      <c r="BG82" s="128" t="n">
        <v>0</v>
      </c>
      <c r="BH82" s="128" t="n">
        <v>0</v>
      </c>
    </row>
    <row r="83" customFormat="false" ht="12.75" hidden="false" customHeight="false" outlineLevel="0" collapsed="false">
      <c r="A83" s="0" t="s">
        <v>42</v>
      </c>
      <c r="B83" s="0" t="s">
        <v>50</v>
      </c>
      <c r="C83" s="0" t="n">
        <f aca="false">SUM(D83:BH83)</f>
        <v>0</v>
      </c>
      <c r="D83" s="128" t="n">
        <v>0</v>
      </c>
      <c r="E83" s="128" t="n">
        <v>0</v>
      </c>
      <c r="F83" s="128" t="n">
        <v>0</v>
      </c>
      <c r="G83" s="128" t="n">
        <v>0</v>
      </c>
      <c r="H83" s="128" t="n">
        <v>0</v>
      </c>
      <c r="I83" s="128" t="n">
        <v>0</v>
      </c>
      <c r="J83" s="128" t="n">
        <v>0</v>
      </c>
      <c r="K83" s="128" t="n">
        <v>0</v>
      </c>
      <c r="L83" s="128" t="n">
        <v>0</v>
      </c>
      <c r="M83" s="128" t="n">
        <v>0</v>
      </c>
      <c r="N83" s="128" t="n">
        <v>0</v>
      </c>
      <c r="O83" s="128" t="n">
        <v>0</v>
      </c>
      <c r="P83" s="128" t="n">
        <v>0</v>
      </c>
      <c r="Q83" s="128" t="n">
        <v>0</v>
      </c>
      <c r="R83" s="128" t="n">
        <v>0</v>
      </c>
      <c r="S83" s="128" t="n">
        <v>0</v>
      </c>
      <c r="T83" s="128" t="n">
        <v>0</v>
      </c>
      <c r="U83" s="128" t="n">
        <v>0</v>
      </c>
      <c r="V83" s="128" t="n">
        <v>0</v>
      </c>
      <c r="W83" s="128" t="n">
        <v>0</v>
      </c>
      <c r="X83" s="128" t="n">
        <v>0</v>
      </c>
      <c r="Y83" s="128" t="n">
        <v>0</v>
      </c>
      <c r="Z83" s="128" t="n">
        <v>0</v>
      </c>
      <c r="AA83" s="128" t="n">
        <v>0</v>
      </c>
      <c r="AB83" s="128" t="n">
        <v>0</v>
      </c>
      <c r="AC83" s="128" t="n">
        <v>0</v>
      </c>
      <c r="AD83" s="128" t="n">
        <v>0</v>
      </c>
      <c r="AE83" s="128" t="n">
        <v>0</v>
      </c>
      <c r="AF83" s="128" t="n">
        <v>0</v>
      </c>
      <c r="AG83" s="128" t="n">
        <v>0</v>
      </c>
      <c r="AH83" s="128" t="n">
        <v>0</v>
      </c>
      <c r="AI83" s="128" t="n">
        <v>0</v>
      </c>
      <c r="AJ83" s="128" t="n">
        <v>0</v>
      </c>
      <c r="AK83" s="128" t="n">
        <v>0</v>
      </c>
      <c r="AL83" s="128" t="n">
        <v>0</v>
      </c>
      <c r="AM83" s="128" t="n">
        <v>0</v>
      </c>
      <c r="AN83" s="128" t="n">
        <v>0</v>
      </c>
      <c r="AO83" s="128" t="n">
        <v>0</v>
      </c>
      <c r="AP83" s="128" t="n">
        <v>0</v>
      </c>
      <c r="AQ83" s="128" t="n">
        <v>0</v>
      </c>
      <c r="AR83" s="128" t="n">
        <v>0</v>
      </c>
      <c r="AS83" s="128" t="n">
        <v>0</v>
      </c>
      <c r="AT83" s="128" t="n">
        <v>0</v>
      </c>
      <c r="AU83" s="128" t="n">
        <v>0</v>
      </c>
      <c r="AV83" s="128" t="n">
        <v>0</v>
      </c>
      <c r="AW83" s="128" t="n">
        <v>0</v>
      </c>
      <c r="AX83" s="128" t="n">
        <v>0</v>
      </c>
      <c r="AY83" s="128" t="n">
        <v>0</v>
      </c>
      <c r="AZ83" s="128" t="n">
        <v>0</v>
      </c>
      <c r="BA83" s="128" t="n">
        <v>0</v>
      </c>
      <c r="BB83" s="128" t="n">
        <v>0</v>
      </c>
      <c r="BC83" s="128" t="n">
        <v>0</v>
      </c>
      <c r="BD83" s="128" t="n">
        <v>0</v>
      </c>
      <c r="BE83" s="128" t="n">
        <v>0</v>
      </c>
      <c r="BF83" s="128" t="n">
        <v>0</v>
      </c>
      <c r="BG83" s="128" t="n">
        <v>0</v>
      </c>
      <c r="BH83" s="128" t="n">
        <v>0</v>
      </c>
    </row>
    <row r="84" customFormat="false" ht="12.75" hidden="false" customHeight="false" outlineLevel="0" collapsed="false">
      <c r="A84" s="0" t="s">
        <v>17</v>
      </c>
      <c r="B84" s="0" t="s">
        <v>49</v>
      </c>
      <c r="C84" s="0" t="n">
        <f aca="false">SUM(D84:BH84)</f>
        <v>0</v>
      </c>
      <c r="D84" s="128" t="n">
        <v>0</v>
      </c>
      <c r="E84" s="128" t="n">
        <v>0</v>
      </c>
      <c r="F84" s="128" t="n">
        <v>0</v>
      </c>
      <c r="G84" s="128" t="n">
        <v>0</v>
      </c>
      <c r="H84" s="128" t="n">
        <v>0</v>
      </c>
      <c r="I84" s="128" t="n">
        <v>0</v>
      </c>
      <c r="J84" s="128" t="n">
        <v>0</v>
      </c>
      <c r="K84" s="128" t="n">
        <v>0</v>
      </c>
      <c r="L84" s="128" t="n">
        <v>0</v>
      </c>
      <c r="M84" s="128" t="n">
        <v>0</v>
      </c>
      <c r="N84" s="128" t="n">
        <v>0</v>
      </c>
      <c r="O84" s="128" t="n">
        <v>0</v>
      </c>
      <c r="P84" s="128" t="n">
        <v>0</v>
      </c>
      <c r="Q84" s="128" t="n">
        <v>0</v>
      </c>
      <c r="R84" s="128" t="n">
        <v>0</v>
      </c>
      <c r="S84" s="128" t="n">
        <v>0</v>
      </c>
      <c r="T84" s="128" t="n">
        <v>0</v>
      </c>
      <c r="U84" s="128" t="n">
        <v>0</v>
      </c>
      <c r="V84" s="128" t="n">
        <v>0</v>
      </c>
      <c r="W84" s="128" t="n">
        <v>0</v>
      </c>
      <c r="X84" s="128" t="n">
        <v>0</v>
      </c>
      <c r="Y84" s="128" t="n">
        <v>0</v>
      </c>
      <c r="Z84" s="128" t="n">
        <v>0</v>
      </c>
      <c r="AA84" s="128" t="n">
        <v>0</v>
      </c>
      <c r="AB84" s="128" t="n">
        <v>0</v>
      </c>
      <c r="AC84" s="128" t="n">
        <v>0</v>
      </c>
      <c r="AD84" s="128" t="n">
        <v>0</v>
      </c>
      <c r="AE84" s="128" t="n">
        <v>0</v>
      </c>
      <c r="AF84" s="128" t="n">
        <v>0</v>
      </c>
      <c r="AG84" s="128" t="n">
        <v>0</v>
      </c>
      <c r="AH84" s="128" t="n">
        <v>0</v>
      </c>
      <c r="AI84" s="128" t="n">
        <v>0</v>
      </c>
      <c r="AJ84" s="128" t="n">
        <v>0</v>
      </c>
      <c r="AK84" s="128" t="n">
        <v>0</v>
      </c>
      <c r="AL84" s="128" t="n">
        <v>0</v>
      </c>
      <c r="AM84" s="128" t="n">
        <v>0</v>
      </c>
      <c r="AN84" s="128" t="n">
        <v>0</v>
      </c>
      <c r="AO84" s="128" t="n">
        <v>0</v>
      </c>
      <c r="AP84" s="128" t="n">
        <v>0</v>
      </c>
      <c r="AQ84" s="128" t="n">
        <v>0</v>
      </c>
      <c r="AR84" s="128" t="n">
        <v>0</v>
      </c>
      <c r="AS84" s="128" t="n">
        <v>0</v>
      </c>
      <c r="AT84" s="128" t="n">
        <v>0</v>
      </c>
      <c r="AU84" s="128" t="n">
        <v>0</v>
      </c>
      <c r="AV84" s="128" t="n">
        <v>0</v>
      </c>
      <c r="AW84" s="128" t="n">
        <v>0</v>
      </c>
      <c r="AX84" s="128" t="n">
        <v>0</v>
      </c>
      <c r="AY84" s="128" t="n">
        <v>0</v>
      </c>
      <c r="AZ84" s="128" t="n">
        <v>0</v>
      </c>
      <c r="BA84" s="128" t="n">
        <v>0</v>
      </c>
      <c r="BB84" s="128" t="n">
        <v>0</v>
      </c>
      <c r="BC84" s="128" t="n">
        <v>0</v>
      </c>
      <c r="BD84" s="128" t="n">
        <v>0</v>
      </c>
      <c r="BE84" s="128" t="n">
        <v>0</v>
      </c>
      <c r="BF84" s="128" t="n">
        <v>0</v>
      </c>
      <c r="BG84" s="128" t="n">
        <v>0</v>
      </c>
      <c r="BH84" s="128" t="n">
        <v>0</v>
      </c>
    </row>
    <row r="85" customFormat="false" ht="12.75" hidden="false" customHeight="false" outlineLevel="0" collapsed="false">
      <c r="A85" s="0" t="s">
        <v>17</v>
      </c>
      <c r="B85" s="0" t="s">
        <v>50</v>
      </c>
      <c r="C85" s="0" t="n">
        <f aca="false">SUM(D85:BH85)</f>
        <v>1694720</v>
      </c>
      <c r="D85" s="128" t="n">
        <v>42935</v>
      </c>
      <c r="E85" s="128" t="n">
        <v>42450</v>
      </c>
      <c r="F85" s="128" t="n">
        <v>42005</v>
      </c>
      <c r="G85" s="128" t="n">
        <v>41540</v>
      </c>
      <c r="H85" s="128" t="n">
        <v>40950</v>
      </c>
      <c r="I85" s="128" t="n">
        <v>40610</v>
      </c>
      <c r="J85" s="128" t="n">
        <v>40050</v>
      </c>
      <c r="K85" s="128" t="n">
        <v>39525</v>
      </c>
      <c r="L85" s="128" t="n">
        <v>39060</v>
      </c>
      <c r="M85" s="128" t="n">
        <v>38640</v>
      </c>
      <c r="N85" s="128" t="n">
        <v>38130</v>
      </c>
      <c r="O85" s="128" t="n">
        <v>37650</v>
      </c>
      <c r="P85" s="128" t="n">
        <v>37200</v>
      </c>
      <c r="Q85" s="128" t="n">
        <v>36750</v>
      </c>
      <c r="R85" s="128" t="n">
        <v>36270</v>
      </c>
      <c r="S85" s="128" t="n">
        <v>35805</v>
      </c>
      <c r="T85" s="128" t="n">
        <v>35400</v>
      </c>
      <c r="U85" s="128" t="n">
        <v>34875</v>
      </c>
      <c r="V85" s="128" t="n">
        <v>34500</v>
      </c>
      <c r="W85" s="128" t="n">
        <v>33945</v>
      </c>
      <c r="X85" s="128" t="n">
        <v>33480</v>
      </c>
      <c r="Y85" s="128" t="n">
        <v>33040</v>
      </c>
      <c r="Z85" s="128" t="n">
        <v>32550</v>
      </c>
      <c r="AA85" s="128" t="n">
        <v>32100</v>
      </c>
      <c r="AB85" s="128" t="n">
        <v>31620</v>
      </c>
      <c r="AC85" s="128" t="n">
        <v>31200</v>
      </c>
      <c r="AD85" s="128" t="n">
        <v>30690</v>
      </c>
      <c r="AE85" s="128" t="n">
        <v>30225</v>
      </c>
      <c r="AF85" s="128" t="n">
        <v>29700</v>
      </c>
      <c r="AG85" s="128" t="n">
        <v>29295</v>
      </c>
      <c r="AH85" s="128" t="n">
        <v>28800</v>
      </c>
      <c r="AI85" s="128" t="n">
        <v>28365</v>
      </c>
      <c r="AJ85" s="128" t="n">
        <v>27900</v>
      </c>
      <c r="AK85" s="128" t="n">
        <v>27405</v>
      </c>
      <c r="AL85" s="128" t="n">
        <v>26970</v>
      </c>
      <c r="AM85" s="128" t="n">
        <v>26400</v>
      </c>
      <c r="AN85" s="128" t="n">
        <v>26040</v>
      </c>
      <c r="AO85" s="128" t="n">
        <v>25500</v>
      </c>
      <c r="AP85" s="128" t="n">
        <v>25110</v>
      </c>
      <c r="AQ85" s="128" t="n">
        <v>24645</v>
      </c>
      <c r="AR85" s="128" t="n">
        <v>24150</v>
      </c>
      <c r="AS85" s="128" t="n">
        <v>23560</v>
      </c>
      <c r="AT85" s="128" t="n">
        <v>23100</v>
      </c>
      <c r="AU85" s="128" t="n">
        <v>22630</v>
      </c>
      <c r="AV85" s="128" t="n">
        <v>22165</v>
      </c>
      <c r="AW85" s="128" t="n">
        <v>21700</v>
      </c>
      <c r="AX85" s="128" t="n">
        <v>21235</v>
      </c>
      <c r="AY85" s="128" t="n">
        <v>20850</v>
      </c>
      <c r="AZ85" s="128" t="n">
        <v>20305</v>
      </c>
      <c r="BA85" s="128" t="n">
        <v>19800</v>
      </c>
      <c r="BB85" s="128" t="n">
        <v>19375</v>
      </c>
      <c r="BC85" s="128" t="n">
        <v>18910</v>
      </c>
      <c r="BD85" s="128" t="n">
        <v>18450</v>
      </c>
      <c r="BE85" s="128" t="n">
        <v>17980</v>
      </c>
      <c r="BF85" s="128" t="n">
        <v>17550</v>
      </c>
      <c r="BG85" s="128" t="n">
        <v>17050</v>
      </c>
      <c r="BH85" s="128" t="n">
        <v>16585</v>
      </c>
    </row>
    <row r="87" customFormat="false" ht="12.75" hidden="false" customHeight="false" outlineLevel="0" collapsed="false">
      <c r="A87" s="0" t="s">
        <v>45</v>
      </c>
      <c r="B87" s="0" t="s">
        <v>49</v>
      </c>
      <c r="C87" s="0" t="n">
        <f aca="false">SUM(D87:BH87)</f>
        <v>688284</v>
      </c>
      <c r="D87" s="0" t="n">
        <f aca="false">SUMIF($B$2:$B$85,$B87,D$2:D$85)</f>
        <v>32674</v>
      </c>
      <c r="E87" s="0" t="n">
        <f aca="false">SUMIF($B$2:$B$85,$B87,E$2:E$85)</f>
        <v>31170</v>
      </c>
      <c r="F87" s="0" t="n">
        <f aca="false">SUMIF($B$2:$B$85,$B87,F$2:F$85)</f>
        <v>29574</v>
      </c>
      <c r="G87" s="0" t="n">
        <f aca="false">SUMIF($B$2:$B$85,$B87,G$2:G$85)</f>
        <v>28024</v>
      </c>
      <c r="H87" s="0" t="n">
        <f aca="false">SUMIF($B$2:$B$85,$B87,H$2:H$85)</f>
        <v>26820</v>
      </c>
      <c r="I87" s="0" t="n">
        <f aca="false">SUMIF($B$2:$B$85,$B87,I$2:I$85)</f>
        <v>25358</v>
      </c>
      <c r="J87" s="0" t="n">
        <f aca="false">SUMIF($B$2:$B$85,$B87,J$2:J$85)</f>
        <v>23940</v>
      </c>
      <c r="K87" s="0" t="n">
        <f aca="false">SUMIF($B$2:$B$85,$B87,K$2:K$85)</f>
        <v>23188</v>
      </c>
      <c r="L87" s="0" t="n">
        <f aca="false">SUMIF($B$2:$B$85,$B87,L$2:L$85)</f>
        <v>22289</v>
      </c>
      <c r="M87" s="0" t="n">
        <f aca="false">SUMIF($B$2:$B$85,$B87,M$2:M$85)</f>
        <v>21252</v>
      </c>
      <c r="N87" s="0" t="n">
        <f aca="false">SUMIF($B$2:$B$85,$B87,N$2:N$85)</f>
        <v>20274</v>
      </c>
      <c r="O87" s="0" t="n">
        <f aca="false">SUMIF($B$2:$B$85,$B87,O$2:O$85)</f>
        <v>19320</v>
      </c>
      <c r="P87" s="0" t="n">
        <f aca="false">SUMIF($B$2:$B$85,$B87,P$2:P$85)</f>
        <v>18228</v>
      </c>
      <c r="Q87" s="0" t="n">
        <f aca="false">SUMIF($B$2:$B$85,$B87,Q$2:Q$85)</f>
        <v>17340</v>
      </c>
      <c r="R87" s="0" t="n">
        <f aca="false">SUMIF($B$2:$B$85,$B87,R$2:R$85)</f>
        <v>16957</v>
      </c>
      <c r="S87" s="0" t="n">
        <f aca="false">SUMIF($B$2:$B$85,$B87,S$2:S$85)</f>
        <v>16182</v>
      </c>
      <c r="T87" s="0" t="n">
        <f aca="false">SUMIF($B$2:$B$85,$B87,T$2:T$85)</f>
        <v>15480</v>
      </c>
      <c r="U87" s="0" t="n">
        <f aca="false">SUMIF($B$2:$B$85,$B87,U$2:U$85)</f>
        <v>14725</v>
      </c>
      <c r="V87" s="0" t="n">
        <f aca="false">SUMIF($B$2:$B$85,$B87,V$2:V$85)</f>
        <v>13950</v>
      </c>
      <c r="W87" s="0" t="n">
        <f aca="false">SUMIF($B$2:$B$85,$B87,W$2:W$85)</f>
        <v>13330</v>
      </c>
      <c r="X87" s="0" t="n">
        <f aca="false">SUMIF($B$2:$B$85,$B87,X$2:X$85)</f>
        <v>12710</v>
      </c>
      <c r="Y87" s="0" t="n">
        <f aca="false">SUMIF($B$2:$B$85,$B87,Y$2:Y$85)</f>
        <v>12040</v>
      </c>
      <c r="Z87" s="0" t="n">
        <f aca="false">SUMIF($B$2:$B$85,$B87,Z$2:Z$85)</f>
        <v>11780</v>
      </c>
      <c r="AA87" s="0" t="n">
        <f aca="false">SUMIF($B$2:$B$85,$B87,AA$2:AA$85)</f>
        <v>11400</v>
      </c>
      <c r="AB87" s="0" t="n">
        <f aca="false">SUMIF($B$2:$B$85,$B87,AB$2:AB$85)</f>
        <v>10850</v>
      </c>
      <c r="AC87" s="0" t="n">
        <f aca="false">SUMIF($B$2:$B$85,$B87,AC$2:AC$85)</f>
        <v>10350</v>
      </c>
      <c r="AD87" s="0" t="n">
        <f aca="false">SUMIF($B$2:$B$85,$B87,AD$2:AD$85)</f>
        <v>10044</v>
      </c>
      <c r="AE87" s="0" t="n">
        <f aca="false">SUMIF($B$2:$B$85,$B87,AE$2:AE$85)</f>
        <v>9703</v>
      </c>
      <c r="AF87" s="0" t="n">
        <f aca="false">SUMIF($B$2:$B$85,$B87,AF$2:AF$85)</f>
        <v>9240</v>
      </c>
      <c r="AG87" s="0" t="n">
        <f aca="false">SUMIF($B$2:$B$85,$B87,AG$2:AG$85)</f>
        <v>8928</v>
      </c>
      <c r="AH87" s="0" t="n">
        <f aca="false">SUMIF($B$2:$B$85,$B87,AH$2:AH$85)</f>
        <v>8640</v>
      </c>
      <c r="AI87" s="0" t="n">
        <f aca="false">SUMIF($B$2:$B$85,$B87,AI$2:AI$85)</f>
        <v>8153</v>
      </c>
      <c r="AJ87" s="0" t="n">
        <f aca="false">SUMIF($B$2:$B$85,$B87,AJ$2:AJ$85)</f>
        <v>7905</v>
      </c>
      <c r="AK87" s="0" t="n">
        <f aca="false">SUMIF($B$2:$B$85,$B87,AK$2:AK$85)</f>
        <v>7540</v>
      </c>
      <c r="AL87" s="0" t="n">
        <f aca="false">SUMIF($B$2:$B$85,$B87,AL$2:AL$85)</f>
        <v>7409</v>
      </c>
      <c r="AM87" s="0" t="n">
        <f aca="false">SUMIF($B$2:$B$85,$B87,AM$2:AM$85)</f>
        <v>7200</v>
      </c>
      <c r="AN87" s="0" t="n">
        <f aca="false">SUMIF($B$2:$B$85,$B87,AN$2:AN$85)</f>
        <v>7099</v>
      </c>
      <c r="AO87" s="0" t="n">
        <f aca="false">SUMIF($B$2:$B$85,$B87,AO$2:AO$85)</f>
        <v>6870</v>
      </c>
      <c r="AP87" s="0" t="n">
        <f aca="false">SUMIF($B$2:$B$85,$B87,AP$2:AP$85)</f>
        <v>6479</v>
      </c>
      <c r="AQ87" s="0" t="n">
        <f aca="false">SUMIF($B$2:$B$85,$B87,AQ$2:AQ$85)</f>
        <v>6014</v>
      </c>
      <c r="AR87" s="0" t="n">
        <f aca="false">SUMIF($B$2:$B$85,$B87,AR$2:AR$85)</f>
        <v>5820</v>
      </c>
      <c r="AS87" s="0" t="n">
        <f aca="false">SUMIF($B$2:$B$85,$B87,AS$2:AS$85)</f>
        <v>5673</v>
      </c>
      <c r="AT87" s="0" t="n">
        <f aca="false">SUMIF($B$2:$B$85,$B87,AT$2:AT$85)</f>
        <v>5640</v>
      </c>
      <c r="AU87" s="0" t="n">
        <f aca="false">SUMIF($B$2:$B$85,$B87,AU$2:AU$85)</f>
        <v>5363</v>
      </c>
      <c r="AV87" s="0" t="n">
        <f aca="false">SUMIF($B$2:$B$85,$B87,AV$2:AV$85)</f>
        <v>5053</v>
      </c>
      <c r="AW87" s="0" t="n">
        <f aca="false">SUMIF($B$2:$B$85,$B87,AW$2:AW$85)</f>
        <v>4984</v>
      </c>
      <c r="AX87" s="0" t="n">
        <f aca="false">SUMIF($B$2:$B$85,$B87,AX$2:AX$85)</f>
        <v>4743</v>
      </c>
      <c r="AY87" s="0" t="n">
        <f aca="false">SUMIF($B$2:$B$85,$B87,AY$2:AY$85)</f>
        <v>4590</v>
      </c>
      <c r="AZ87" s="0" t="n">
        <f aca="false">SUMIF($B$2:$B$85,$B87,AZ$2:AZ$85)</f>
        <v>4526</v>
      </c>
      <c r="BA87" s="0" t="n">
        <f aca="false">SUMIF($B$2:$B$85,$B87,BA$2:BA$85)</f>
        <v>4380</v>
      </c>
      <c r="BB87" s="0" t="n">
        <f aca="false">SUMIF($B$2:$B$85,$B87,BB$2:BB$85)</f>
        <v>4216</v>
      </c>
      <c r="BC87" s="0" t="n">
        <f aca="false">SUMIF($B$2:$B$85,$B87,BC$2:BC$85)</f>
        <v>4185</v>
      </c>
      <c r="BD87" s="0" t="n">
        <f aca="false">SUMIF($B$2:$B$85,$B87,BD$2:BD$85)</f>
        <v>3900</v>
      </c>
      <c r="BE87" s="0" t="n">
        <f aca="false">SUMIF($B$2:$B$85,$B87,BE$2:BE$85)</f>
        <v>3875</v>
      </c>
      <c r="BF87" s="0" t="n">
        <f aca="false">SUMIF($B$2:$B$85,$B87,BF$2:BF$85)</f>
        <v>3870</v>
      </c>
      <c r="BG87" s="0" t="n">
        <f aca="false">SUMIF($B$2:$B$85,$B87,BG$2:BG$85)</f>
        <v>3534</v>
      </c>
      <c r="BH87" s="0" t="n">
        <f aca="false">SUMIF($B$2:$B$85,$B87,BH$2:BH$85)</f>
        <v>3503</v>
      </c>
    </row>
    <row r="88" customFormat="false" ht="12.75" hidden="false" customHeight="false" outlineLevel="0" collapsed="false">
      <c r="A88" s="0" t="s">
        <v>143</v>
      </c>
      <c r="D88" s="0" t="n">
        <f aca="false">D76</f>
        <v>0</v>
      </c>
      <c r="E88" s="0" t="n">
        <f aca="false">E76</f>
        <v>0</v>
      </c>
      <c r="F88" s="0" t="n">
        <f aca="false">F76</f>
        <v>0</v>
      </c>
      <c r="G88" s="0" t="n">
        <f aca="false">G76</f>
        <v>0</v>
      </c>
      <c r="H88" s="0" t="n">
        <f aca="false">H76</f>
        <v>0</v>
      </c>
      <c r="I88" s="0" t="n">
        <f aca="false">I76</f>
        <v>0</v>
      </c>
      <c r="J88" s="0" t="n">
        <f aca="false">J76</f>
        <v>0</v>
      </c>
      <c r="K88" s="0" t="n">
        <f aca="false">K76</f>
        <v>0</v>
      </c>
      <c r="L88" s="0" t="n">
        <f aca="false">L76</f>
        <v>0</v>
      </c>
      <c r="M88" s="0" t="n">
        <f aca="false">M76</f>
        <v>0</v>
      </c>
      <c r="N88" s="0" t="n">
        <f aca="false">N76</f>
        <v>0</v>
      </c>
      <c r="O88" s="0" t="n">
        <f aca="false">O76</f>
        <v>0</v>
      </c>
      <c r="P88" s="0" t="n">
        <f aca="false">P76</f>
        <v>0</v>
      </c>
      <c r="Q88" s="0" t="n">
        <f aca="false">Q76</f>
        <v>0</v>
      </c>
      <c r="R88" s="0" t="n">
        <f aca="false">R76</f>
        <v>0</v>
      </c>
      <c r="S88" s="0" t="n">
        <f aca="false">S76</f>
        <v>0</v>
      </c>
      <c r="T88" s="0" t="n">
        <f aca="false">T76</f>
        <v>0</v>
      </c>
      <c r="U88" s="0" t="n">
        <f aca="false">U76</f>
        <v>0</v>
      </c>
      <c r="V88" s="0" t="n">
        <f aca="false">V76</f>
        <v>0</v>
      </c>
      <c r="W88" s="0" t="n">
        <f aca="false">W76</f>
        <v>0</v>
      </c>
      <c r="X88" s="0" t="n">
        <f aca="false">X76</f>
        <v>0</v>
      </c>
      <c r="Y88" s="0" t="n">
        <f aca="false">Y76</f>
        <v>0</v>
      </c>
      <c r="Z88" s="0" t="n">
        <f aca="false">Z76</f>
        <v>0</v>
      </c>
      <c r="AA88" s="0" t="n">
        <f aca="false">AA76</f>
        <v>0</v>
      </c>
      <c r="AB88" s="0" t="n">
        <f aca="false">AB76</f>
        <v>0</v>
      </c>
      <c r="AC88" s="0" t="n">
        <f aca="false">AC76</f>
        <v>0</v>
      </c>
      <c r="AD88" s="0" t="n">
        <f aca="false">AD76</f>
        <v>0</v>
      </c>
      <c r="AE88" s="0" t="n">
        <f aca="false">AE76</f>
        <v>0</v>
      </c>
      <c r="AF88" s="0" t="n">
        <f aca="false">AF76</f>
        <v>0</v>
      </c>
      <c r="AG88" s="0" t="n">
        <f aca="false">AG76</f>
        <v>0</v>
      </c>
      <c r="AH88" s="0" t="n">
        <f aca="false">AH76</f>
        <v>0</v>
      </c>
      <c r="AI88" s="0" t="n">
        <f aca="false">AI76</f>
        <v>0</v>
      </c>
      <c r="AJ88" s="0" t="n">
        <f aca="false">AJ76</f>
        <v>0</v>
      </c>
      <c r="AK88" s="0" t="n">
        <f aca="false">AK76</f>
        <v>0</v>
      </c>
      <c r="AL88" s="0" t="n">
        <f aca="false">AL76</f>
        <v>0</v>
      </c>
      <c r="AM88" s="0" t="n">
        <f aca="false">AM76</f>
        <v>0</v>
      </c>
      <c r="AN88" s="0" t="n">
        <f aca="false">AN76</f>
        <v>0</v>
      </c>
      <c r="AO88" s="0" t="n">
        <f aca="false">AO76</f>
        <v>0</v>
      </c>
      <c r="AP88" s="0" t="n">
        <f aca="false">AP76</f>
        <v>0</v>
      </c>
      <c r="AQ88" s="0" t="n">
        <f aca="false">AQ76</f>
        <v>0</v>
      </c>
      <c r="AR88" s="0" t="n">
        <f aca="false">AR76</f>
        <v>0</v>
      </c>
      <c r="AS88" s="0" t="n">
        <f aca="false">AS76</f>
        <v>0</v>
      </c>
      <c r="AT88" s="0" t="n">
        <f aca="false">AT76</f>
        <v>0</v>
      </c>
      <c r="AU88" s="0" t="n">
        <f aca="false">AU76</f>
        <v>0</v>
      </c>
      <c r="AV88" s="0" t="n">
        <f aca="false">AV76</f>
        <v>0</v>
      </c>
      <c r="AW88" s="0" t="n">
        <f aca="false">AW76</f>
        <v>0</v>
      </c>
      <c r="AX88" s="0" t="n">
        <f aca="false">AX76</f>
        <v>0</v>
      </c>
      <c r="AY88" s="0" t="n">
        <f aca="false">AY76</f>
        <v>0</v>
      </c>
      <c r="AZ88" s="0" t="n">
        <f aca="false">AZ76</f>
        <v>0</v>
      </c>
      <c r="BA88" s="0" t="n">
        <f aca="false">BA76</f>
        <v>0</v>
      </c>
      <c r="BB88" s="0" t="n">
        <f aca="false">BB76</f>
        <v>0</v>
      </c>
      <c r="BC88" s="0" t="n">
        <f aca="false">BC76</f>
        <v>0</v>
      </c>
      <c r="BD88" s="0" t="n">
        <f aca="false">BD76</f>
        <v>0</v>
      </c>
      <c r="BE88" s="0" t="n">
        <f aca="false">BE76</f>
        <v>0</v>
      </c>
      <c r="BF88" s="0" t="n">
        <f aca="false">BF76</f>
        <v>0</v>
      </c>
      <c r="BG88" s="0" t="n">
        <f aca="false">BG76</f>
        <v>0</v>
      </c>
      <c r="BH88" s="0" t="n">
        <f aca="false">BH76</f>
        <v>0</v>
      </c>
    </row>
    <row r="89" customFormat="false" ht="12.75" hidden="false" customHeight="false" outlineLevel="0" collapsed="false">
      <c r="A89" s="0" t="s">
        <v>144</v>
      </c>
      <c r="D89" s="0" t="n">
        <f aca="false">D87-D88</f>
        <v>32674</v>
      </c>
      <c r="E89" s="0" t="n">
        <f aca="false">E87-E88</f>
        <v>31170</v>
      </c>
      <c r="F89" s="0" t="n">
        <f aca="false">F87-F88</f>
        <v>29574</v>
      </c>
      <c r="G89" s="0" t="n">
        <f aca="false">G87-G88</f>
        <v>28024</v>
      </c>
      <c r="H89" s="0" t="n">
        <f aca="false">H87-H88</f>
        <v>26820</v>
      </c>
      <c r="I89" s="0" t="n">
        <f aca="false">I87-I88</f>
        <v>25358</v>
      </c>
      <c r="J89" s="0" t="n">
        <f aca="false">J87-J88</f>
        <v>23940</v>
      </c>
      <c r="K89" s="0" t="n">
        <f aca="false">K87-K88</f>
        <v>23188</v>
      </c>
      <c r="L89" s="0" t="n">
        <f aca="false">L87-L88</f>
        <v>22289</v>
      </c>
      <c r="M89" s="0" t="n">
        <f aca="false">M87-M88</f>
        <v>21252</v>
      </c>
      <c r="N89" s="0" t="n">
        <f aca="false">N87-N88</f>
        <v>20274</v>
      </c>
      <c r="O89" s="0" t="n">
        <f aca="false">O87-O88</f>
        <v>19320</v>
      </c>
      <c r="P89" s="0" t="n">
        <f aca="false">P87-P88</f>
        <v>18228</v>
      </c>
      <c r="Q89" s="0" t="n">
        <f aca="false">Q87-Q88</f>
        <v>17340</v>
      </c>
      <c r="R89" s="0" t="n">
        <f aca="false">R87-R88</f>
        <v>16957</v>
      </c>
      <c r="S89" s="0" t="n">
        <f aca="false">S87-S88</f>
        <v>16182</v>
      </c>
      <c r="T89" s="0" t="n">
        <f aca="false">T87-T88</f>
        <v>15480</v>
      </c>
      <c r="U89" s="0" t="n">
        <f aca="false">U87-U88</f>
        <v>14725</v>
      </c>
      <c r="V89" s="0" t="n">
        <f aca="false">V87-V88</f>
        <v>13950</v>
      </c>
      <c r="W89" s="0" t="n">
        <f aca="false">W87-W88</f>
        <v>13330</v>
      </c>
      <c r="X89" s="0" t="n">
        <f aca="false">X87-X88</f>
        <v>12710</v>
      </c>
      <c r="Y89" s="0" t="n">
        <f aca="false">Y87-Y88</f>
        <v>12040</v>
      </c>
      <c r="Z89" s="0" t="n">
        <f aca="false">Z87-Z88</f>
        <v>11780</v>
      </c>
      <c r="AA89" s="0" t="n">
        <f aca="false">AA87-AA88</f>
        <v>11400</v>
      </c>
      <c r="AB89" s="0" t="n">
        <f aca="false">AB87-AB88</f>
        <v>10850</v>
      </c>
      <c r="AC89" s="0" t="n">
        <f aca="false">AC87-AC88</f>
        <v>10350</v>
      </c>
      <c r="AD89" s="0" t="n">
        <f aca="false">AD87-AD88</f>
        <v>10044</v>
      </c>
      <c r="AE89" s="0" t="n">
        <f aca="false">AE87-AE88</f>
        <v>9703</v>
      </c>
      <c r="AF89" s="0" t="n">
        <f aca="false">AF87-AF88</f>
        <v>9240</v>
      </c>
      <c r="AG89" s="0" t="n">
        <f aca="false">AG87-AG88</f>
        <v>8928</v>
      </c>
      <c r="AH89" s="0" t="n">
        <f aca="false">AH87-AH88</f>
        <v>8640</v>
      </c>
      <c r="AI89" s="0" t="n">
        <f aca="false">AI87-AI88</f>
        <v>8153</v>
      </c>
      <c r="AJ89" s="0" t="n">
        <f aca="false">AJ87-AJ88</f>
        <v>7905</v>
      </c>
      <c r="AK89" s="0" t="n">
        <f aca="false">AK87-AK88</f>
        <v>7540</v>
      </c>
      <c r="AL89" s="0" t="n">
        <f aca="false">AL87-AL88</f>
        <v>7409</v>
      </c>
      <c r="AM89" s="0" t="n">
        <f aca="false">AM87-AM88</f>
        <v>7200</v>
      </c>
      <c r="AN89" s="0" t="n">
        <f aca="false">AN87-AN88</f>
        <v>7099</v>
      </c>
      <c r="AO89" s="0" t="n">
        <f aca="false">AO87-AO88</f>
        <v>6870</v>
      </c>
      <c r="AP89" s="0" t="n">
        <f aca="false">AP87-AP88</f>
        <v>6479</v>
      </c>
      <c r="AQ89" s="0" t="n">
        <f aca="false">AQ87-AQ88</f>
        <v>6014</v>
      </c>
      <c r="AR89" s="0" t="n">
        <f aca="false">AR87-AR88</f>
        <v>5820</v>
      </c>
      <c r="AS89" s="0" t="n">
        <f aca="false">AS87-AS88</f>
        <v>5673</v>
      </c>
      <c r="AT89" s="0" t="n">
        <f aca="false">AT87-AT88</f>
        <v>5640</v>
      </c>
      <c r="AU89" s="0" t="n">
        <f aca="false">AU87-AU88</f>
        <v>5363</v>
      </c>
      <c r="AV89" s="0" t="n">
        <f aca="false">AV87-AV88</f>
        <v>5053</v>
      </c>
      <c r="AW89" s="0" t="n">
        <f aca="false">AW87-AW88</f>
        <v>4984</v>
      </c>
      <c r="AX89" s="0" t="n">
        <f aca="false">AX87-AX88</f>
        <v>4743</v>
      </c>
      <c r="AY89" s="0" t="n">
        <f aca="false">AY87-AY88</f>
        <v>4590</v>
      </c>
      <c r="AZ89" s="0" t="n">
        <f aca="false">AZ87-AZ88</f>
        <v>4526</v>
      </c>
      <c r="BA89" s="0" t="n">
        <f aca="false">BA87-BA88</f>
        <v>4380</v>
      </c>
      <c r="BB89" s="0" t="n">
        <f aca="false">BB87-BB88</f>
        <v>4216</v>
      </c>
      <c r="BC89" s="0" t="n">
        <f aca="false">BC87-BC88</f>
        <v>4185</v>
      </c>
      <c r="BD89" s="0" t="n">
        <f aca="false">BD87-BD88</f>
        <v>3900</v>
      </c>
      <c r="BE89" s="0" t="n">
        <f aca="false">BE87-BE88</f>
        <v>3875</v>
      </c>
      <c r="BF89" s="0" t="n">
        <f aca="false">BF87-BF88</f>
        <v>3870</v>
      </c>
      <c r="BG89" s="0" t="n">
        <f aca="false">BG87-BG88</f>
        <v>3534</v>
      </c>
      <c r="BH89" s="0" t="n">
        <f aca="false">BH87-BH88</f>
        <v>3503</v>
      </c>
    </row>
    <row r="90" customFormat="false" ht="12.75" hidden="false" customHeight="false" outlineLevel="0" collapsed="false">
      <c r="A90" s="0" t="s">
        <v>45</v>
      </c>
      <c r="B90" s="0" t="s">
        <v>50</v>
      </c>
      <c r="C90" s="0" t="n">
        <f aca="false">SUM(D90:BH90)</f>
        <v>36824605</v>
      </c>
      <c r="D90" s="0" t="n">
        <f aca="false">SUMIF($B$2:$B$85,$B90,D$2:D$85)</f>
        <v>1316570</v>
      </c>
      <c r="E90" s="0" t="n">
        <f aca="false">SUMIF($B$2:$B$85,$B90,E$2:E$85)</f>
        <v>1267500</v>
      </c>
      <c r="F90" s="0" t="n">
        <f aca="false">SUMIF($B$2:$B$85,$B90,F$2:F$85)</f>
        <v>1260615</v>
      </c>
      <c r="G90" s="0" t="n">
        <f aca="false">SUMIF($B$2:$B$85,$B90,G$2:G$85)</f>
        <v>1361365</v>
      </c>
      <c r="H90" s="0" t="n">
        <f aca="false">SUMIF($B$2:$B$85,$B90,H$2:H$85)</f>
        <v>1312500</v>
      </c>
      <c r="I90" s="0" t="n">
        <f aca="false">SUMIF($B$2:$B$85,$B90,I$2:I$85)</f>
        <v>1334860</v>
      </c>
      <c r="J90" s="0" t="n">
        <f aca="false">SUMIF($B$2:$B$85,$B90,J$2:J$85)</f>
        <v>1242300</v>
      </c>
      <c r="K90" s="0" t="n">
        <f aca="false">SUMIF($B$2:$B$85,$B90,K$2:K$85)</f>
        <v>1166840</v>
      </c>
      <c r="L90" s="0" t="n">
        <f aca="false">SUMIF($B$2:$B$85,$B90,L$2:L$85)</f>
        <v>1081900</v>
      </c>
      <c r="M90" s="0" t="n">
        <f aca="false">SUMIF($B$2:$B$85,$B90,M$2:M$85)</f>
        <v>1004640</v>
      </c>
      <c r="N90" s="0" t="n">
        <f aca="false">SUMIF($B$2:$B$85,$B90,N$2:N$85)</f>
        <v>962085</v>
      </c>
      <c r="O90" s="0" t="n">
        <f aca="false">SUMIF($B$2:$B$85,$B90,O$2:O$85)</f>
        <v>916800</v>
      </c>
      <c r="P90" s="0" t="n">
        <f aca="false">SUMIF($B$2:$B$85,$B90,P$2:P$85)</f>
        <v>885670</v>
      </c>
      <c r="Q90" s="0" t="n">
        <f aca="false">SUMIF($B$2:$B$85,$B90,Q$2:Q$85)</f>
        <v>859950</v>
      </c>
      <c r="R90" s="0" t="n">
        <f aca="false">SUMIF($B$2:$B$85,$B90,R$2:R$85)</f>
        <v>896830</v>
      </c>
      <c r="S90" s="0" t="n">
        <f aca="false">SUMIF($B$2:$B$85,$B90,S$2:S$85)</f>
        <v>834520</v>
      </c>
      <c r="T90" s="0" t="n">
        <f aca="false">SUMIF($B$2:$B$85,$B90,T$2:T$85)</f>
        <v>819600</v>
      </c>
      <c r="U90" s="0" t="n">
        <f aca="false">SUMIF($B$2:$B$85,$B90,U$2:U$85)</f>
        <v>817315</v>
      </c>
      <c r="V90" s="0" t="n">
        <f aca="false">SUMIF($B$2:$B$85,$B90,V$2:V$85)</f>
        <v>794100</v>
      </c>
      <c r="W90" s="0" t="n">
        <f aca="false">SUMIF($B$2:$B$85,$B90,W$2:W$85)</f>
        <v>777015</v>
      </c>
      <c r="X90" s="0" t="n">
        <f aca="false">SUMIF($B$2:$B$85,$B90,X$2:X$85)</f>
        <v>775310</v>
      </c>
      <c r="Y90" s="0" t="n">
        <f aca="false">SUMIF($B$2:$B$85,$B90,Y$2:Y$85)</f>
        <v>592900</v>
      </c>
      <c r="Z90" s="0" t="n">
        <f aca="false">SUMIF($B$2:$B$85,$B90,Z$2:Z$85)</f>
        <v>577375</v>
      </c>
      <c r="AA90" s="0" t="n">
        <f aca="false">SUMIF($B$2:$B$85,$B90,AA$2:AA$85)</f>
        <v>562350</v>
      </c>
      <c r="AB90" s="0" t="n">
        <f aca="false">SUMIF($B$2:$B$85,$B90,AB$2:AB$85)</f>
        <v>547305</v>
      </c>
      <c r="AC90" s="0" t="n">
        <f aca="false">SUMIF($B$2:$B$85,$B90,AC$2:AC$85)</f>
        <v>532950</v>
      </c>
      <c r="AD90" s="0" t="n">
        <f aca="false">SUMIF($B$2:$B$85,$B90,AD$2:AD$85)</f>
        <v>526845</v>
      </c>
      <c r="AE90" s="0" t="n">
        <f aca="false">SUMIF($B$2:$B$85,$B90,AE$2:AE$85)</f>
        <v>516305</v>
      </c>
      <c r="AF90" s="0" t="n">
        <f aca="false">SUMIF($B$2:$B$85,$B90,AF$2:AF$85)</f>
        <v>506550</v>
      </c>
      <c r="AG90" s="0" t="n">
        <f aca="false">SUMIF($B$2:$B$85,$B90,AG$2:AG$85)</f>
        <v>496155</v>
      </c>
      <c r="AH90" s="0" t="n">
        <f aca="false">SUMIF($B$2:$B$85,$B90,AH$2:AH$85)</f>
        <v>487200</v>
      </c>
      <c r="AI90" s="0" t="n">
        <f aca="false">SUMIF($B$2:$B$85,$B90,AI$2:AI$85)</f>
        <v>477400</v>
      </c>
      <c r="AJ90" s="0" t="n">
        <f aca="false">SUMIF($B$2:$B$85,$B90,AJ$2:AJ$85)</f>
        <v>472905</v>
      </c>
      <c r="AK90" s="0" t="n">
        <f aca="false">SUMIF($B$2:$B$85,$B90,AK$2:AK$85)</f>
        <v>464000</v>
      </c>
      <c r="AL90" s="0" t="n">
        <f aca="false">SUMIF($B$2:$B$85,$B90,AL$2:AL$85)</f>
        <v>455700</v>
      </c>
      <c r="AM90" s="0" t="n">
        <f aca="false">SUMIF($B$2:$B$85,$B90,AM$2:AM$85)</f>
        <v>447000</v>
      </c>
      <c r="AN90" s="0" t="n">
        <f aca="false">SUMIF($B$2:$B$85,$B90,AN$2:AN$85)</f>
        <v>438650</v>
      </c>
      <c r="AO90" s="0" t="n">
        <f aca="false">SUMIF($B$2:$B$85,$B90,AO$2:AO$85)</f>
        <v>430350</v>
      </c>
      <c r="AP90" s="0" t="n">
        <f aca="false">SUMIF($B$2:$B$85,$B90,AP$2:AP$85)</f>
        <v>422685</v>
      </c>
      <c r="AQ90" s="0" t="n">
        <f aca="false">SUMIF($B$2:$B$85,$B90,AQ$2:AQ$85)</f>
        <v>414935</v>
      </c>
      <c r="AR90" s="0" t="n">
        <f aca="false">SUMIF($B$2:$B$85,$B90,AR$2:AR$85)</f>
        <v>407400</v>
      </c>
      <c r="AS90" s="0" t="n">
        <f aca="false">SUMIF($B$2:$B$85,$B90,AS$2:AS$85)</f>
        <v>399125</v>
      </c>
      <c r="AT90" s="0" t="n">
        <f aca="false">SUMIF($B$2:$B$85,$B90,AT$2:AT$85)</f>
        <v>392100</v>
      </c>
      <c r="AU90" s="0" t="n">
        <f aca="false">SUMIF($B$2:$B$85,$B90,AU$2:AU$85)</f>
        <v>384710</v>
      </c>
      <c r="AV90" s="0" t="n">
        <f aca="false">SUMIF($B$2:$B$85,$B90,AV$2:AV$85)</f>
        <v>378975</v>
      </c>
      <c r="AW90" s="0" t="n">
        <f aca="false">SUMIF($B$2:$B$85,$B90,AW$2:AW$85)</f>
        <v>372120</v>
      </c>
      <c r="AX90" s="0" t="n">
        <f aca="false">SUMIF($B$2:$B$85,$B90,AX$2:AX$85)</f>
        <v>365180</v>
      </c>
      <c r="AY90" s="0" t="n">
        <f aca="false">SUMIF($B$2:$B$85,$B90,AY$2:AY$85)</f>
        <v>358800</v>
      </c>
      <c r="AZ90" s="0" t="n">
        <f aca="false">SUMIF($B$2:$B$85,$B90,AZ$2:AZ$85)</f>
        <v>352160</v>
      </c>
      <c r="BA90" s="0" t="n">
        <f aca="false">SUMIF($B$2:$B$85,$B90,BA$2:BA$85)</f>
        <v>345450</v>
      </c>
      <c r="BB90" s="0" t="n">
        <f aca="false">SUMIF($B$2:$B$85,$B90,BB$2:BB$85)</f>
        <v>303955</v>
      </c>
      <c r="BC90" s="0" t="n">
        <f aca="false">SUMIF($B$2:$B$85,$B90,BC$2:BC$85)</f>
        <v>298220</v>
      </c>
      <c r="BD90" s="0" t="n">
        <f aca="false">SUMIF($B$2:$B$85,$B90,BD$2:BD$85)</f>
        <v>292650</v>
      </c>
      <c r="BE90" s="0" t="n">
        <f aca="false">SUMIF($B$2:$B$85,$B90,BE$2:BE$85)</f>
        <v>287370</v>
      </c>
      <c r="BF90" s="0" t="n">
        <f aca="false">SUMIF($B$2:$B$85,$B90,BF$2:BF$85)</f>
        <v>281550</v>
      </c>
      <c r="BG90" s="0" t="n">
        <f aca="false">SUMIF($B$2:$B$85,$B90,BG$2:BG$85)</f>
        <v>276055</v>
      </c>
      <c r="BH90" s="0" t="n">
        <f aca="false">SUMIF($B$2:$B$85,$B90,BH$2:BH$85)</f>
        <v>270940</v>
      </c>
    </row>
    <row r="91" customFormat="false" ht="12.75" hidden="false" customHeight="false" outlineLevel="0" collapsed="false">
      <c r="A91" s="0" t="s">
        <v>143</v>
      </c>
      <c r="D91" s="137" t="n">
        <f aca="false">D77</f>
        <v>64635</v>
      </c>
      <c r="E91" s="137" t="n">
        <f aca="false">E77</f>
        <v>63900</v>
      </c>
      <c r="F91" s="137" t="n">
        <f aca="false">F77</f>
        <v>63085</v>
      </c>
      <c r="G91" s="137" t="n">
        <f aca="false">G77</f>
        <v>62310</v>
      </c>
      <c r="H91" s="137" t="n">
        <f aca="false">H77</f>
        <v>61650</v>
      </c>
      <c r="I91" s="137" t="n">
        <f aca="false">I77</f>
        <v>60915</v>
      </c>
      <c r="J91" s="137" t="n">
        <f aca="false">J77</f>
        <v>60150</v>
      </c>
      <c r="K91" s="137" t="n">
        <f aca="false">K77</f>
        <v>59365</v>
      </c>
      <c r="L91" s="137" t="n">
        <f aca="false">L77</f>
        <v>58745</v>
      </c>
      <c r="M91" s="137" t="n">
        <f aca="false">M77</f>
        <v>57960</v>
      </c>
      <c r="N91" s="137" t="n">
        <f aca="false">N77</f>
        <v>57350</v>
      </c>
      <c r="O91" s="137" t="n">
        <f aca="false">O77</f>
        <v>56550</v>
      </c>
      <c r="P91" s="137" t="n">
        <f aca="false">P77</f>
        <v>55955</v>
      </c>
      <c r="Q91" s="137" t="n">
        <f aca="false">Q77</f>
        <v>55200</v>
      </c>
      <c r="R91" s="137" t="n">
        <f aca="false">R77</f>
        <v>54560</v>
      </c>
      <c r="S91" s="137" t="n">
        <f aca="false">S77</f>
        <v>53940</v>
      </c>
      <c r="T91" s="137" t="n">
        <f aca="false">T77</f>
        <v>53250</v>
      </c>
      <c r="U91" s="137" t="n">
        <f aca="false">U77</f>
        <v>52545</v>
      </c>
      <c r="V91" s="137" t="n">
        <f aca="false">V77</f>
        <v>52050</v>
      </c>
      <c r="W91" s="137" t="n">
        <f aca="false">W77</f>
        <v>51305</v>
      </c>
      <c r="X91" s="137" t="n">
        <f aca="false">X77</f>
        <v>50685</v>
      </c>
      <c r="Y91" s="137" t="n">
        <f aca="false">Y77</f>
        <v>50120</v>
      </c>
      <c r="Z91" s="137" t="n">
        <f aca="false">Z77</f>
        <v>49445</v>
      </c>
      <c r="AA91" s="137" t="n">
        <f aca="false">AA77</f>
        <v>48900</v>
      </c>
      <c r="AB91" s="137" t="n">
        <f aca="false">AB77</f>
        <v>48360</v>
      </c>
      <c r="AC91" s="137" t="n">
        <f aca="false">AC77</f>
        <v>47700</v>
      </c>
      <c r="AD91" s="137" t="n">
        <f aca="false">AD77</f>
        <v>47120</v>
      </c>
      <c r="AE91" s="137" t="n">
        <f aca="false">AE77</f>
        <v>46655</v>
      </c>
      <c r="AF91" s="137" t="n">
        <f aca="false">AF77</f>
        <v>46050</v>
      </c>
      <c r="AG91" s="137" t="n">
        <f aca="false">AG77</f>
        <v>45415</v>
      </c>
      <c r="AH91" s="137" t="n">
        <f aca="false">AH77</f>
        <v>45000</v>
      </c>
      <c r="AI91" s="137" t="n">
        <f aca="false">AI77</f>
        <v>44330</v>
      </c>
      <c r="AJ91" s="137" t="n">
        <f aca="false">AJ77</f>
        <v>43865</v>
      </c>
      <c r="AK91" s="137" t="n">
        <f aca="false">AK77</f>
        <v>43355</v>
      </c>
      <c r="AL91" s="137" t="n">
        <f aca="false">AL77</f>
        <v>42780</v>
      </c>
      <c r="AM91" s="137" t="n">
        <f aca="false">AM77</f>
        <v>42300</v>
      </c>
      <c r="AN91" s="137" t="n">
        <f aca="false">AN77</f>
        <v>41850</v>
      </c>
      <c r="AO91" s="137" t="n">
        <f aca="false">AO77</f>
        <v>41250</v>
      </c>
      <c r="AP91" s="137" t="n">
        <f aca="false">AP77</f>
        <v>40765</v>
      </c>
      <c r="AQ91" s="137" t="n">
        <f aca="false">AQ77</f>
        <v>40300</v>
      </c>
      <c r="AR91" s="137" t="n">
        <f aca="false">AR77</f>
        <v>39750</v>
      </c>
      <c r="AS91" s="137" t="n">
        <f aca="false">AS77</f>
        <v>39370</v>
      </c>
      <c r="AT91" s="137" t="n">
        <f aca="false">AT77</f>
        <v>38850</v>
      </c>
      <c r="AU91" s="137" t="n">
        <f aca="false">AU77</f>
        <v>38440</v>
      </c>
      <c r="AV91" s="137" t="n">
        <f aca="false">AV77</f>
        <v>37975</v>
      </c>
      <c r="AW91" s="137" t="n">
        <f aca="false">AW77</f>
        <v>37520</v>
      </c>
      <c r="AX91" s="137" t="n">
        <f aca="false">AX77</f>
        <v>37045</v>
      </c>
      <c r="AY91" s="137" t="n">
        <f aca="false">AY77</f>
        <v>36600</v>
      </c>
      <c r="AZ91" s="137" t="n">
        <f aca="false">AZ77</f>
        <v>36115</v>
      </c>
      <c r="BA91" s="137" t="n">
        <f aca="false">BA77</f>
        <v>35700</v>
      </c>
      <c r="BB91" s="137" t="n">
        <f aca="false">BB77</f>
        <v>0</v>
      </c>
      <c r="BC91" s="137" t="n">
        <f aca="false">BC77</f>
        <v>0</v>
      </c>
      <c r="BD91" s="137" t="n">
        <f aca="false">BD77</f>
        <v>0</v>
      </c>
      <c r="BE91" s="137" t="n">
        <f aca="false">BE77</f>
        <v>0</v>
      </c>
      <c r="BF91" s="137" t="n">
        <f aca="false">BF77</f>
        <v>0</v>
      </c>
      <c r="BG91" s="137" t="n">
        <f aca="false">BG77</f>
        <v>0</v>
      </c>
      <c r="BH91" s="137" t="n">
        <f aca="false">BH77</f>
        <v>0</v>
      </c>
    </row>
    <row r="92" customFormat="false" ht="12.75" hidden="false" customHeight="false" outlineLevel="0" collapsed="false">
      <c r="A92" s="0" t="s">
        <v>144</v>
      </c>
      <c r="D92" s="137" t="n">
        <f aca="false">D90-D91</f>
        <v>1251935</v>
      </c>
      <c r="E92" s="137" t="n">
        <f aca="false">E90-E91</f>
        <v>1203600</v>
      </c>
      <c r="F92" s="137" t="n">
        <f aca="false">F90-F91</f>
        <v>1197530</v>
      </c>
      <c r="G92" s="137" t="n">
        <f aca="false">G90-G91</f>
        <v>1299055</v>
      </c>
      <c r="H92" s="137" t="n">
        <f aca="false">H90-H91</f>
        <v>1250850</v>
      </c>
      <c r="I92" s="137" t="n">
        <f aca="false">I90-I91</f>
        <v>1273945</v>
      </c>
      <c r="J92" s="137" t="n">
        <f aca="false">J90-J91</f>
        <v>1182150</v>
      </c>
      <c r="K92" s="137" t="n">
        <f aca="false">K90-K91</f>
        <v>1107475</v>
      </c>
      <c r="L92" s="137" t="n">
        <f aca="false">L90-L91</f>
        <v>1023155</v>
      </c>
      <c r="M92" s="137" t="n">
        <f aca="false">M90-M91</f>
        <v>946680</v>
      </c>
      <c r="N92" s="137" t="n">
        <f aca="false">N90-N91</f>
        <v>904735</v>
      </c>
      <c r="O92" s="137" t="n">
        <f aca="false">O90-O91</f>
        <v>860250</v>
      </c>
      <c r="P92" s="137" t="n">
        <f aca="false">P90-P91</f>
        <v>829715</v>
      </c>
      <c r="Q92" s="137" t="n">
        <f aca="false">Q90-Q91</f>
        <v>804750</v>
      </c>
      <c r="R92" s="137" t="n">
        <f aca="false">R90-R91</f>
        <v>842270</v>
      </c>
      <c r="S92" s="137" t="n">
        <f aca="false">S90-S91</f>
        <v>780580</v>
      </c>
      <c r="T92" s="137" t="n">
        <f aca="false">T90-T91</f>
        <v>766350</v>
      </c>
      <c r="U92" s="137" t="n">
        <f aca="false">U90-U91</f>
        <v>764770</v>
      </c>
      <c r="V92" s="137" t="n">
        <f aca="false">V90-V91</f>
        <v>742050</v>
      </c>
      <c r="W92" s="137" t="n">
        <f aca="false">W90-W91</f>
        <v>725710</v>
      </c>
      <c r="X92" s="137" t="n">
        <f aca="false">X90-X91</f>
        <v>724625</v>
      </c>
      <c r="Y92" s="137" t="n">
        <f aca="false">Y90-Y91</f>
        <v>542780</v>
      </c>
      <c r="Z92" s="137" t="n">
        <f aca="false">Z90-Z91</f>
        <v>527930</v>
      </c>
      <c r="AA92" s="137" t="n">
        <f aca="false">AA90-AA91</f>
        <v>513450</v>
      </c>
      <c r="AB92" s="137" t="n">
        <f aca="false">AB90-AB91</f>
        <v>498945</v>
      </c>
      <c r="AC92" s="137" t="n">
        <f aca="false">AC90-AC91</f>
        <v>485250</v>
      </c>
      <c r="AD92" s="137" t="n">
        <f aca="false">AD90-AD91</f>
        <v>479725</v>
      </c>
      <c r="AE92" s="137" t="n">
        <f aca="false">AE90-AE91</f>
        <v>469650</v>
      </c>
      <c r="AF92" s="137" t="n">
        <f aca="false">AF90-AF91</f>
        <v>460500</v>
      </c>
      <c r="AG92" s="137" t="n">
        <f aca="false">AG90-AG91</f>
        <v>450740</v>
      </c>
      <c r="AH92" s="137" t="n">
        <f aca="false">AH90-AH91</f>
        <v>442200</v>
      </c>
      <c r="AI92" s="137" t="n">
        <f aca="false">AI90-AI91</f>
        <v>433070</v>
      </c>
      <c r="AJ92" s="137" t="n">
        <f aca="false">AJ90-AJ91</f>
        <v>429040</v>
      </c>
      <c r="AK92" s="137" t="n">
        <f aca="false">AK90-AK91</f>
        <v>420645</v>
      </c>
      <c r="AL92" s="137" t="n">
        <f aca="false">AL90-AL91</f>
        <v>412920</v>
      </c>
      <c r="AM92" s="137" t="n">
        <f aca="false">AM90-AM91</f>
        <v>404700</v>
      </c>
      <c r="AN92" s="137" t="n">
        <f aca="false">AN90-AN91</f>
        <v>396800</v>
      </c>
      <c r="AO92" s="137" t="n">
        <f aca="false">AO90-AO91</f>
        <v>389100</v>
      </c>
      <c r="AP92" s="137" t="n">
        <f aca="false">AP90-AP91</f>
        <v>381920</v>
      </c>
      <c r="AQ92" s="137" t="n">
        <f aca="false">AQ90-AQ91</f>
        <v>374635</v>
      </c>
      <c r="AR92" s="137" t="n">
        <f aca="false">AR90-AR91</f>
        <v>367650</v>
      </c>
      <c r="AS92" s="137" t="n">
        <f aca="false">AS90-AS91</f>
        <v>359755</v>
      </c>
      <c r="AT92" s="137" t="n">
        <f aca="false">AT90-AT91</f>
        <v>353250</v>
      </c>
      <c r="AU92" s="137" t="n">
        <f aca="false">AU90-AU91</f>
        <v>346270</v>
      </c>
      <c r="AV92" s="137" t="n">
        <f aca="false">AV90-AV91</f>
        <v>341000</v>
      </c>
      <c r="AW92" s="137" t="n">
        <f aca="false">AW90-AW91</f>
        <v>334600</v>
      </c>
      <c r="AX92" s="137" t="n">
        <f aca="false">AX90-AX91</f>
        <v>328135</v>
      </c>
      <c r="AY92" s="137" t="n">
        <f aca="false">AY90-AY91</f>
        <v>322200</v>
      </c>
      <c r="AZ92" s="137" t="n">
        <f aca="false">AZ90-AZ91</f>
        <v>316045</v>
      </c>
      <c r="BA92" s="137" t="n">
        <f aca="false">BA90-BA91</f>
        <v>309750</v>
      </c>
      <c r="BB92" s="137" t="n">
        <f aca="false">BB90-BB91</f>
        <v>303955</v>
      </c>
      <c r="BC92" s="137" t="n">
        <f aca="false">BC90-BC91</f>
        <v>298220</v>
      </c>
      <c r="BD92" s="137" t="n">
        <f aca="false">BD90-BD91</f>
        <v>292650</v>
      </c>
      <c r="BE92" s="137" t="n">
        <f aca="false">BE90-BE91</f>
        <v>287370</v>
      </c>
      <c r="BF92" s="137" t="n">
        <f aca="false">BF90-BF91</f>
        <v>281550</v>
      </c>
      <c r="BG92" s="137" t="n">
        <f aca="false">BG90-BG91</f>
        <v>276055</v>
      </c>
      <c r="BH92" s="137" t="n">
        <f aca="false">BH90-BH91</f>
        <v>270940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IW1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0" activeCellId="0" sqref="B20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51" width="21.13"/>
    <col collapsed="false" customWidth="true" hidden="false" outlineLevel="0" max="2" min="2" style="51" width="9.56"/>
    <col collapsed="false" customWidth="true" hidden="false" outlineLevel="0" max="3" min="3" style="51" width="12.42"/>
    <col collapsed="false" customWidth="true" hidden="false" outlineLevel="0" max="4" min="4" style="51" width="1.28"/>
    <col collapsed="false" customWidth="true" hidden="false" outlineLevel="0" max="5" min="5" style="51" width="12.42"/>
    <col collapsed="false" customWidth="true" hidden="false" outlineLevel="0" max="6" min="6" style="51" width="4.41"/>
    <col collapsed="false" customWidth="true" hidden="false" outlineLevel="0" max="7" min="7" style="51" width="20.41"/>
    <col collapsed="false" customWidth="true" hidden="false" outlineLevel="0" max="8" min="8" style="51" width="5.41"/>
    <col collapsed="false" customWidth="true" hidden="false" outlineLevel="0" max="9" min="9" style="51" width="18.99"/>
    <col collapsed="false" customWidth="true" hidden="false" outlineLevel="0" max="10" min="10" style="51" width="11.99"/>
    <col collapsed="false" customWidth="true" hidden="false" outlineLevel="0" max="11" min="11" style="51" width="12.42"/>
    <col collapsed="false" customWidth="true" hidden="false" outlineLevel="0" max="12" min="12" style="51" width="10.99"/>
    <col collapsed="false" customWidth="true" hidden="false" outlineLevel="0" max="13" min="13" style="51" width="12.42"/>
    <col collapsed="false" customWidth="true" hidden="false" outlineLevel="0" max="14" min="14" style="52" width="5.85"/>
    <col collapsed="false" customWidth="true" hidden="false" outlineLevel="0" max="15" min="15" style="51" width="12.42"/>
    <col collapsed="false" customWidth="true" hidden="false" outlineLevel="0" max="16" min="16" style="51" width="1.28"/>
    <col collapsed="false" customWidth="true" hidden="false" outlineLevel="0" max="17" min="17" style="51" width="12.42"/>
    <col collapsed="false" customWidth="true" hidden="false" outlineLevel="0" max="18" min="18" style="51" width="2.7"/>
    <col collapsed="false" customWidth="true" hidden="false" outlineLevel="0" max="19" min="19" style="51" width="12.42"/>
    <col collapsed="false" customWidth="true" hidden="false" outlineLevel="0" max="20" min="20" style="51" width="8.7"/>
    <col collapsed="false" customWidth="true" hidden="false" outlineLevel="0" max="21" min="21" style="51" width="53.41"/>
    <col collapsed="false" customWidth="true" hidden="false" outlineLevel="0" max="22" min="22" style="51" width="1.99"/>
    <col collapsed="false" customWidth="true" hidden="false" outlineLevel="0" max="23" min="23" style="51" width="23.7"/>
    <col collapsed="false" customWidth="true" hidden="false" outlineLevel="0" max="24" min="24" style="51" width="0.85"/>
    <col collapsed="false" customWidth="true" hidden="false" outlineLevel="0" max="25" min="25" style="51" width="12.42"/>
    <col collapsed="false" customWidth="true" hidden="false" outlineLevel="0" max="26" min="26" style="51" width="0.7"/>
    <col collapsed="false" customWidth="true" hidden="false" outlineLevel="0" max="27" min="27" style="51" width="12.42"/>
    <col collapsed="false" customWidth="true" hidden="false" outlineLevel="0" max="28" min="28" style="51" width="0.85"/>
    <col collapsed="false" customWidth="true" hidden="false" outlineLevel="0" max="29" min="29" style="51" width="12.42"/>
    <col collapsed="false" customWidth="true" hidden="false" outlineLevel="0" max="30" min="30" style="51" width="4.14"/>
    <col collapsed="false" customWidth="true" hidden="false" outlineLevel="0" max="31" min="31" style="51" width="15.41"/>
    <col collapsed="false" customWidth="true" hidden="false" outlineLevel="0" max="32" min="32" style="51" width="14.41"/>
    <col collapsed="false" customWidth="true" hidden="false" outlineLevel="0" max="33" min="33" style="51" width="12.42"/>
    <col collapsed="false" customWidth="true" hidden="false" outlineLevel="0" max="34" min="34" style="51" width="8.7"/>
    <col collapsed="false" customWidth="true" hidden="false" outlineLevel="0" max="35" min="35" style="51" width="13.99"/>
    <col collapsed="false" customWidth="true" hidden="false" outlineLevel="0" max="36" min="36" style="51" width="2.28"/>
    <col collapsed="false" customWidth="true" hidden="false" outlineLevel="0" max="37" min="37" style="51" width="12.42"/>
    <col collapsed="false" customWidth="true" hidden="false" outlineLevel="0" max="38" min="38" style="51" width="5.41"/>
    <col collapsed="false" customWidth="true" hidden="false" outlineLevel="0" max="39" min="39" style="51" width="12.42"/>
    <col collapsed="false" customWidth="true" hidden="false" outlineLevel="0" max="40" min="40" style="51" width="1.85"/>
    <col collapsed="false" customWidth="true" hidden="false" outlineLevel="0" max="41" min="41" style="51" width="12.42"/>
    <col collapsed="false" customWidth="true" hidden="false" outlineLevel="0" max="42" min="42" style="51" width="10.71"/>
    <col collapsed="false" customWidth="true" hidden="false" outlineLevel="0" max="43" min="43" style="51" width="12.42"/>
    <col collapsed="false" customWidth="true" hidden="false" outlineLevel="0" max="44" min="44" style="51" width="6.99"/>
    <col collapsed="false" customWidth="true" hidden="false" outlineLevel="0" max="45" min="45" style="51" width="14.7"/>
    <col collapsed="false" customWidth="true" hidden="false" outlineLevel="0" max="46" min="46" style="51" width="10.99"/>
    <col collapsed="false" customWidth="true" hidden="false" outlineLevel="0" max="47" min="47" style="51" width="12.42"/>
    <col collapsed="false" customWidth="true" hidden="false" outlineLevel="0" max="48" min="48" style="51" width="14.28"/>
    <col collapsed="false" customWidth="true" hidden="false" outlineLevel="0" max="49" min="49" style="51" width="17.85"/>
    <col collapsed="false" customWidth="true" hidden="false" outlineLevel="0" max="50" min="50" style="51" width="17.99"/>
    <col collapsed="false" customWidth="true" hidden="false" outlineLevel="0" max="51" min="51" style="51" width="12.42"/>
    <col collapsed="false" customWidth="true" hidden="false" outlineLevel="0" max="52" min="52" style="51" width="11.56"/>
    <col collapsed="false" customWidth="true" hidden="false" outlineLevel="0" max="53" min="53" style="51" width="12.42"/>
    <col collapsed="false" customWidth="true" hidden="false" outlineLevel="0" max="54" min="54" style="51" width="2.13"/>
    <col collapsed="false" customWidth="true" hidden="false" outlineLevel="0" max="55" min="55" style="51" width="12.42"/>
    <col collapsed="false" customWidth="true" hidden="false" outlineLevel="0" max="56" min="56" style="51" width="1.99"/>
    <col collapsed="false" customWidth="true" hidden="false" outlineLevel="0" max="57" min="57" style="51" width="12.42"/>
    <col collapsed="false" customWidth="true" hidden="false" outlineLevel="0" max="58" min="58" style="51" width="4.7"/>
    <col collapsed="false" customWidth="true" hidden="false" outlineLevel="0" max="59" min="59" style="51" width="27.42"/>
    <col collapsed="false" customWidth="false" hidden="false" outlineLevel="0" max="62" min="60" style="51" width="7.99"/>
    <col collapsed="false" customWidth="true" hidden="false" outlineLevel="0" max="63" min="63" style="51" width="4.7"/>
    <col collapsed="false" customWidth="true" hidden="false" outlineLevel="0" max="64" min="64" style="51" width="23.56"/>
    <col collapsed="false" customWidth="true" hidden="false" outlineLevel="0" max="65" min="65" style="51" width="5.99"/>
    <col collapsed="false" customWidth="true" hidden="false" outlineLevel="0" max="66" min="66" style="51" width="17.85"/>
    <col collapsed="false" customWidth="true" hidden="false" outlineLevel="0" max="67" min="67" style="51" width="12.99"/>
    <col collapsed="false" customWidth="true" hidden="false" outlineLevel="0" max="68" min="68" style="51" width="15.28"/>
    <col collapsed="false" customWidth="false" hidden="false" outlineLevel="0" max="257" min="69" style="51" width="7.99"/>
  </cols>
  <sheetData>
    <row r="4" customFormat="false" ht="18.75" hidden="false" customHeight="false" outlineLevel="0" collapsed="false">
      <c r="A4" s="53" t="s">
        <v>55</v>
      </c>
      <c r="F4" s="51" t="n">
        <v>90</v>
      </c>
      <c r="H4" s="51" t="n">
        <v>90</v>
      </c>
      <c r="J4" s="51" t="s">
        <v>56</v>
      </c>
      <c r="L4" s="51" t="s">
        <v>57</v>
      </c>
      <c r="T4" s="54" t="n">
        <v>1</v>
      </c>
      <c r="U4" s="51" t="s">
        <v>58</v>
      </c>
      <c r="AD4" s="51" t="n">
        <v>90</v>
      </c>
      <c r="AV4" s="55"/>
      <c r="AX4" s="55"/>
    </row>
    <row r="5" customFormat="false" ht="18.75" hidden="false" customHeight="false" outlineLevel="0" collapsed="false">
      <c r="A5" s="53" t="s">
        <v>59</v>
      </c>
      <c r="F5" s="55" t="n">
        <v>0.9</v>
      </c>
      <c r="G5" s="51" t="s">
        <v>60</v>
      </c>
      <c r="H5" s="55" t="n">
        <v>0.9</v>
      </c>
      <c r="I5" s="51" t="s">
        <v>60</v>
      </c>
      <c r="J5" s="56" t="n">
        <v>0.5</v>
      </c>
      <c r="L5" s="57" t="n">
        <v>0.5</v>
      </c>
      <c r="T5" s="51" t="n">
        <v>95</v>
      </c>
      <c r="AD5" s="55" t="n">
        <v>0.9</v>
      </c>
      <c r="AE5" s="51" t="s">
        <v>60</v>
      </c>
      <c r="AH5" s="51" t="s">
        <v>61</v>
      </c>
      <c r="BK5" s="51" t="n">
        <v>95</v>
      </c>
    </row>
    <row r="6" customFormat="false" ht="12.75" hidden="false" customHeight="false" outlineLevel="0" collapsed="false">
      <c r="B6" s="58"/>
      <c r="C6" s="58"/>
      <c r="D6" s="58"/>
      <c r="E6" s="58"/>
      <c r="F6" s="59" t="s">
        <v>62</v>
      </c>
      <c r="G6" s="58"/>
      <c r="H6" s="59" t="s">
        <v>63</v>
      </c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4" t="n">
        <v>0.95</v>
      </c>
      <c r="U6" s="51" t="s">
        <v>64</v>
      </c>
      <c r="V6" s="58"/>
      <c r="W6" s="58"/>
      <c r="X6" s="58"/>
      <c r="Y6" s="58"/>
      <c r="Z6" s="58"/>
      <c r="AA6" s="58"/>
      <c r="AB6" s="58"/>
      <c r="AC6" s="58"/>
      <c r="AD6" s="59" t="s">
        <v>62</v>
      </c>
      <c r="AE6" s="58"/>
      <c r="AF6" s="58"/>
      <c r="AG6" s="58"/>
      <c r="AH6" s="60" t="n">
        <v>0</v>
      </c>
      <c r="AI6" s="58"/>
      <c r="AJ6" s="58"/>
      <c r="AK6" s="58"/>
      <c r="AL6" s="58"/>
      <c r="AM6" s="58"/>
      <c r="AN6" s="58"/>
      <c r="AO6" s="58"/>
      <c r="AP6" s="58"/>
      <c r="AQ6" s="58"/>
      <c r="AR6" s="55"/>
      <c r="AT6" s="55"/>
      <c r="AV6" s="55"/>
      <c r="AX6" s="55"/>
      <c r="AZ6" s="55"/>
      <c r="BK6" s="54" t="n">
        <v>0.95</v>
      </c>
      <c r="BL6" s="51" t="s">
        <v>65</v>
      </c>
    </row>
    <row r="7" customFormat="false" ht="12.75" hidden="false" customHeight="false" outlineLevel="0" collapsed="false">
      <c r="S7" s="51" t="n">
        <v>93</v>
      </c>
      <c r="T7" s="54" t="n">
        <v>0.93</v>
      </c>
      <c r="U7" s="51" t="s">
        <v>66</v>
      </c>
    </row>
    <row r="8" customFormat="false" ht="12.75" hidden="false" customHeight="false" outlineLevel="0" collapsed="false">
      <c r="A8" s="61" t="s">
        <v>67</v>
      </c>
      <c r="B8" s="62" t="s">
        <v>68</v>
      </c>
      <c r="C8" s="62"/>
      <c r="D8" s="62" t="s">
        <v>69</v>
      </c>
      <c r="E8" s="62"/>
      <c r="F8" s="62" t="s">
        <v>70</v>
      </c>
      <c r="G8" s="62"/>
      <c r="H8" s="62" t="s">
        <v>71</v>
      </c>
      <c r="I8" s="62"/>
      <c r="J8" s="62" t="s">
        <v>72</v>
      </c>
      <c r="K8" s="62"/>
      <c r="L8" s="62" t="s">
        <v>73</v>
      </c>
      <c r="M8" s="62"/>
      <c r="N8" s="62" t="s">
        <v>74</v>
      </c>
      <c r="O8" s="62"/>
      <c r="P8" s="62" t="s">
        <v>75</v>
      </c>
      <c r="Q8" s="62"/>
      <c r="R8" s="62" t="s">
        <v>76</v>
      </c>
      <c r="S8" s="62"/>
      <c r="T8" s="62" t="s">
        <v>77</v>
      </c>
      <c r="U8" s="62"/>
      <c r="V8" s="63" t="s">
        <v>78</v>
      </c>
      <c r="W8" s="63"/>
      <c r="X8" s="63" t="s">
        <v>79</v>
      </c>
      <c r="Y8" s="63"/>
      <c r="Z8" s="63" t="s">
        <v>80</v>
      </c>
      <c r="AA8" s="63"/>
      <c r="AB8" s="62" t="s">
        <v>81</v>
      </c>
      <c r="AC8" s="62"/>
      <c r="AD8" s="62" t="s">
        <v>82</v>
      </c>
      <c r="AE8" s="62"/>
      <c r="AF8" s="62" t="s">
        <v>83</v>
      </c>
      <c r="AG8" s="62"/>
      <c r="AH8" s="62" t="s">
        <v>84</v>
      </c>
      <c r="AI8" s="62"/>
      <c r="AJ8" s="62" t="s">
        <v>85</v>
      </c>
      <c r="AK8" s="62"/>
      <c r="AL8" s="62" t="s">
        <v>86</v>
      </c>
      <c r="AM8" s="62"/>
      <c r="AN8" s="62" t="s">
        <v>87</v>
      </c>
      <c r="AO8" s="62"/>
      <c r="AP8" s="62" t="s">
        <v>88</v>
      </c>
      <c r="AQ8" s="62"/>
      <c r="AR8" s="62" t="s">
        <v>89</v>
      </c>
      <c r="AS8" s="62"/>
      <c r="AT8" s="62" t="s">
        <v>90</v>
      </c>
      <c r="AU8" s="62"/>
      <c r="AV8" s="62" t="s">
        <v>91</v>
      </c>
      <c r="AW8" s="62"/>
      <c r="AX8" s="62" t="s">
        <v>92</v>
      </c>
      <c r="AY8" s="62"/>
      <c r="AZ8" s="62" t="s">
        <v>93</v>
      </c>
      <c r="BA8" s="62"/>
      <c r="BB8" s="62" t="s">
        <v>94</v>
      </c>
      <c r="BC8" s="62"/>
      <c r="BD8" s="62" t="s">
        <v>95</v>
      </c>
      <c r="BE8" s="62"/>
      <c r="BF8" s="62" t="s">
        <v>96</v>
      </c>
      <c r="BG8" s="62"/>
      <c r="BH8" s="64"/>
      <c r="BI8" s="64"/>
      <c r="BJ8" s="64"/>
      <c r="BK8" s="62" t="s">
        <v>77</v>
      </c>
      <c r="BL8" s="62"/>
      <c r="BM8" s="63" t="s">
        <v>78</v>
      </c>
      <c r="BN8" s="63"/>
      <c r="BO8" s="65" t="s">
        <v>97</v>
      </c>
      <c r="BP8" s="66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64"/>
      <c r="DW8" s="64"/>
      <c r="DX8" s="64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</row>
    <row r="9" customFormat="false" ht="23.25" hidden="false" customHeight="true" outlineLevel="0" collapsed="false">
      <c r="A9" s="67" t="s">
        <v>98</v>
      </c>
      <c r="B9" s="68" t="s">
        <v>99</v>
      </c>
      <c r="C9" s="68"/>
      <c r="D9" s="68" t="s">
        <v>14</v>
      </c>
      <c r="E9" s="68"/>
      <c r="F9" s="68" t="s">
        <v>100</v>
      </c>
      <c r="G9" s="68"/>
      <c r="H9" s="68" t="s">
        <v>101</v>
      </c>
      <c r="I9" s="68"/>
      <c r="J9" s="68" t="s">
        <v>12</v>
      </c>
      <c r="K9" s="68"/>
      <c r="L9" s="68" t="s">
        <v>12</v>
      </c>
      <c r="M9" s="68"/>
      <c r="N9" s="68" t="s">
        <v>102</v>
      </c>
      <c r="O9" s="68"/>
      <c r="P9" s="68" t="s">
        <v>19</v>
      </c>
      <c r="Q9" s="68"/>
      <c r="R9" s="68" t="s">
        <v>27</v>
      </c>
      <c r="S9" s="68"/>
      <c r="T9" s="69" t="s">
        <v>103</v>
      </c>
      <c r="U9" s="69"/>
      <c r="V9" s="68" t="s">
        <v>104</v>
      </c>
      <c r="W9" s="68"/>
      <c r="X9" s="68" t="s">
        <v>105</v>
      </c>
      <c r="Y9" s="68"/>
      <c r="Z9" s="68" t="s">
        <v>105</v>
      </c>
      <c r="AA9" s="68"/>
      <c r="AB9" s="68" t="s">
        <v>105</v>
      </c>
      <c r="AC9" s="68"/>
      <c r="AD9" s="68" t="s">
        <v>106</v>
      </c>
      <c r="AE9" s="68"/>
      <c r="AF9" s="68" t="s">
        <v>107</v>
      </c>
      <c r="AG9" s="68"/>
      <c r="AH9" s="68" t="s">
        <v>108</v>
      </c>
      <c r="AI9" s="68"/>
      <c r="AJ9" s="68" t="s">
        <v>23</v>
      </c>
      <c r="AK9" s="68"/>
      <c r="AL9" s="68" t="s">
        <v>109</v>
      </c>
      <c r="AM9" s="68"/>
      <c r="AN9" s="68" t="s">
        <v>28</v>
      </c>
      <c r="AO9" s="68"/>
      <c r="AP9" s="68" t="s">
        <v>110</v>
      </c>
      <c r="AQ9" s="68"/>
      <c r="AR9" s="68" t="s">
        <v>3</v>
      </c>
      <c r="AS9" s="68"/>
      <c r="AT9" s="68" t="s">
        <v>4</v>
      </c>
      <c r="AU9" s="68"/>
      <c r="AV9" s="68" t="s">
        <v>111</v>
      </c>
      <c r="AW9" s="68"/>
      <c r="AX9" s="68" t="s">
        <v>112</v>
      </c>
      <c r="AY9" s="68"/>
      <c r="AZ9" s="68" t="s">
        <v>8</v>
      </c>
      <c r="BA9" s="68"/>
      <c r="BB9" s="68" t="s">
        <v>41</v>
      </c>
      <c r="BC9" s="68"/>
      <c r="BD9" s="68" t="s">
        <v>43</v>
      </c>
      <c r="BE9" s="68"/>
      <c r="BF9" s="68"/>
      <c r="BG9" s="68"/>
      <c r="BH9" s="70"/>
      <c r="BI9" s="70"/>
      <c r="BJ9" s="70"/>
      <c r="BK9" s="68" t="s">
        <v>113</v>
      </c>
      <c r="BL9" s="68"/>
      <c r="BM9" s="68" t="s">
        <v>114</v>
      </c>
      <c r="BN9" s="68"/>
      <c r="BO9" s="71"/>
      <c r="BP9" s="72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70"/>
      <c r="DB9" s="70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70"/>
      <c r="DQ9" s="70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70"/>
      <c r="EF9" s="70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70"/>
      <c r="EU9" s="70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70"/>
      <c r="FJ9" s="70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70"/>
      <c r="FY9" s="70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70"/>
      <c r="GN9" s="70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70"/>
      <c r="HC9" s="70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70"/>
      <c r="HR9" s="70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70"/>
      <c r="IG9" s="70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70"/>
      <c r="IV9" s="70"/>
      <c r="IW9" s="70"/>
    </row>
    <row r="10" customFormat="false" ht="12.75" hidden="false" customHeight="false" outlineLevel="0" collapsed="false">
      <c r="A10" s="73" t="s">
        <v>48</v>
      </c>
      <c r="B10" s="74"/>
      <c r="C10" s="75" t="s">
        <v>50</v>
      </c>
      <c r="D10" s="74"/>
      <c r="E10" s="75" t="s">
        <v>50</v>
      </c>
      <c r="F10" s="74"/>
      <c r="G10" s="75" t="s">
        <v>50</v>
      </c>
      <c r="H10" s="74"/>
      <c r="I10" s="75" t="s">
        <v>50</v>
      </c>
      <c r="J10" s="74"/>
      <c r="K10" s="75" t="s">
        <v>50</v>
      </c>
      <c r="L10" s="76"/>
      <c r="M10" s="75" t="s">
        <v>50</v>
      </c>
      <c r="N10" s="74"/>
      <c r="O10" s="75" t="s">
        <v>50</v>
      </c>
      <c r="P10" s="74"/>
      <c r="Q10" s="75" t="s">
        <v>50</v>
      </c>
      <c r="R10" s="74"/>
      <c r="S10" s="75" t="s">
        <v>50</v>
      </c>
      <c r="T10" s="74"/>
      <c r="U10" s="75" t="s">
        <v>50</v>
      </c>
      <c r="V10" s="74"/>
      <c r="W10" s="75" t="s">
        <v>50</v>
      </c>
      <c r="X10" s="74"/>
      <c r="Y10" s="75" t="s">
        <v>50</v>
      </c>
      <c r="Z10" s="74"/>
      <c r="AA10" s="75" t="s">
        <v>50</v>
      </c>
      <c r="AB10" s="74"/>
      <c r="AC10" s="75" t="s">
        <v>50</v>
      </c>
      <c r="AD10" s="77"/>
      <c r="AE10" s="78" t="s">
        <v>50</v>
      </c>
      <c r="AF10" s="74"/>
      <c r="AG10" s="75" t="s">
        <v>50</v>
      </c>
      <c r="AH10" s="74"/>
      <c r="AI10" s="75" t="s">
        <v>50</v>
      </c>
      <c r="AJ10" s="74"/>
      <c r="AK10" s="75" t="s">
        <v>50</v>
      </c>
      <c r="AL10" s="74"/>
      <c r="AM10" s="75" t="s">
        <v>50</v>
      </c>
      <c r="AN10" s="74"/>
      <c r="AO10" s="75" t="s">
        <v>50</v>
      </c>
      <c r="AP10" s="74"/>
      <c r="AQ10" s="75" t="s">
        <v>50</v>
      </c>
      <c r="AR10" s="74"/>
      <c r="AS10" s="75" t="s">
        <v>50</v>
      </c>
      <c r="AT10" s="74"/>
      <c r="AU10" s="75" t="s">
        <v>50</v>
      </c>
      <c r="AV10" s="74"/>
      <c r="AW10" s="75" t="s">
        <v>50</v>
      </c>
      <c r="AX10" s="74"/>
      <c r="AY10" s="75" t="s">
        <v>50</v>
      </c>
      <c r="AZ10" s="76"/>
      <c r="BA10" s="75" t="s">
        <v>50</v>
      </c>
      <c r="BB10" s="79"/>
      <c r="BC10" s="75" t="s">
        <v>50</v>
      </c>
      <c r="BD10" s="74"/>
      <c r="BE10" s="75" t="s">
        <v>50</v>
      </c>
      <c r="BF10" s="74"/>
      <c r="BG10" s="75" t="s">
        <v>50</v>
      </c>
      <c r="BH10" s="80"/>
      <c r="BI10" s="80"/>
      <c r="BJ10" s="80"/>
      <c r="BK10" s="74"/>
      <c r="BL10" s="75" t="s">
        <v>50</v>
      </c>
      <c r="BM10" s="74"/>
      <c r="BN10" s="75" t="s">
        <v>50</v>
      </c>
      <c r="BO10" s="79"/>
      <c r="BP10" s="81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  <c r="CN10" s="80"/>
      <c r="CO10" s="80"/>
      <c r="CP10" s="80"/>
      <c r="CQ10" s="80"/>
      <c r="CR10" s="80"/>
      <c r="CS10" s="80"/>
      <c r="CT10" s="80"/>
      <c r="CU10" s="80"/>
      <c r="CV10" s="80"/>
      <c r="CW10" s="80"/>
      <c r="CX10" s="80"/>
      <c r="CY10" s="80"/>
      <c r="CZ10" s="80"/>
      <c r="DA10" s="80"/>
      <c r="DB10" s="80"/>
      <c r="DC10" s="80"/>
      <c r="DD10" s="80"/>
      <c r="DE10" s="80"/>
      <c r="DF10" s="80"/>
      <c r="DG10" s="80"/>
      <c r="DH10" s="80"/>
      <c r="DI10" s="80"/>
      <c r="DJ10" s="80"/>
      <c r="DK10" s="80"/>
      <c r="DL10" s="80"/>
      <c r="DM10" s="80"/>
      <c r="DN10" s="80"/>
      <c r="DO10" s="80"/>
      <c r="DP10" s="80"/>
      <c r="DQ10" s="80"/>
      <c r="DR10" s="80"/>
      <c r="DS10" s="80"/>
      <c r="DT10" s="80"/>
      <c r="DU10" s="80"/>
      <c r="DV10" s="80"/>
      <c r="DW10" s="80"/>
      <c r="DX10" s="80"/>
      <c r="DY10" s="80"/>
      <c r="DZ10" s="80"/>
      <c r="EA10" s="80"/>
      <c r="EB10" s="80"/>
      <c r="EC10" s="80"/>
      <c r="ED10" s="80"/>
      <c r="EE10" s="80"/>
      <c r="EF10" s="80"/>
      <c r="EG10" s="80"/>
      <c r="EH10" s="80"/>
      <c r="EI10" s="80"/>
      <c r="EJ10" s="80"/>
      <c r="EK10" s="80"/>
      <c r="EL10" s="80"/>
      <c r="EM10" s="80"/>
      <c r="EN10" s="80"/>
      <c r="EO10" s="80"/>
      <c r="EP10" s="80"/>
      <c r="EQ10" s="80"/>
      <c r="ER10" s="80"/>
      <c r="ES10" s="80"/>
      <c r="ET10" s="80"/>
      <c r="EU10" s="80"/>
      <c r="EV10" s="80"/>
      <c r="EW10" s="80"/>
      <c r="EX10" s="80"/>
      <c r="EY10" s="80"/>
      <c r="EZ10" s="80"/>
      <c r="FA10" s="80"/>
      <c r="FB10" s="80"/>
      <c r="FC10" s="80"/>
      <c r="FD10" s="80"/>
      <c r="FE10" s="80"/>
      <c r="FF10" s="80"/>
      <c r="FG10" s="80"/>
      <c r="FH10" s="80"/>
      <c r="FI10" s="80"/>
      <c r="FJ10" s="80"/>
      <c r="FK10" s="80"/>
      <c r="FL10" s="80"/>
      <c r="FM10" s="80"/>
      <c r="FN10" s="80"/>
      <c r="FO10" s="80"/>
      <c r="FP10" s="80"/>
      <c r="FQ10" s="80"/>
      <c r="FR10" s="80"/>
      <c r="FS10" s="80"/>
      <c r="FT10" s="80"/>
      <c r="FU10" s="80"/>
      <c r="FV10" s="80"/>
      <c r="FW10" s="80"/>
      <c r="FX10" s="80"/>
      <c r="FY10" s="80"/>
      <c r="FZ10" s="80"/>
      <c r="GA10" s="80"/>
      <c r="GB10" s="80"/>
      <c r="GC10" s="80"/>
      <c r="GD10" s="80"/>
      <c r="GE10" s="80"/>
      <c r="GF10" s="80"/>
      <c r="GG10" s="80"/>
      <c r="GH10" s="80"/>
      <c r="GI10" s="80"/>
      <c r="GJ10" s="80"/>
      <c r="GK10" s="80"/>
      <c r="GL10" s="80"/>
      <c r="GM10" s="80"/>
      <c r="GN10" s="80"/>
      <c r="GO10" s="80"/>
      <c r="GP10" s="80"/>
      <c r="GQ10" s="80"/>
      <c r="GR10" s="80"/>
      <c r="GS10" s="80"/>
      <c r="GT10" s="80"/>
      <c r="GU10" s="80"/>
      <c r="GV10" s="80"/>
      <c r="GW10" s="80"/>
      <c r="GX10" s="80"/>
      <c r="GY10" s="80"/>
      <c r="GZ10" s="80"/>
      <c r="HA10" s="80"/>
      <c r="HB10" s="80"/>
      <c r="HC10" s="80"/>
      <c r="HD10" s="80"/>
      <c r="HE10" s="80"/>
      <c r="HF10" s="80"/>
      <c r="HG10" s="80"/>
      <c r="HH10" s="80"/>
      <c r="HI10" s="80"/>
      <c r="HJ10" s="80"/>
      <c r="HK10" s="80"/>
      <c r="HL10" s="80"/>
      <c r="HM10" s="80"/>
      <c r="HN10" s="80"/>
      <c r="HO10" s="80"/>
      <c r="HP10" s="80"/>
      <c r="HQ10" s="80"/>
      <c r="HR10" s="80"/>
      <c r="HS10" s="80"/>
      <c r="HT10" s="80"/>
      <c r="HU10" s="80"/>
      <c r="HV10" s="80"/>
      <c r="HW10" s="80"/>
      <c r="HX10" s="80"/>
      <c r="HY10" s="80"/>
      <c r="HZ10" s="80"/>
      <c r="IA10" s="80"/>
      <c r="IB10" s="80"/>
      <c r="IC10" s="80"/>
      <c r="ID10" s="80"/>
      <c r="IE10" s="80"/>
      <c r="IF10" s="80"/>
      <c r="IG10" s="80"/>
      <c r="IH10" s="80"/>
      <c r="II10" s="80"/>
      <c r="IJ10" s="80"/>
      <c r="IK10" s="80"/>
      <c r="IL10" s="80"/>
      <c r="IM10" s="80"/>
      <c r="IN10" s="80"/>
      <c r="IO10" s="80"/>
      <c r="IP10" s="80"/>
      <c r="IQ10" s="80"/>
      <c r="IR10" s="80"/>
      <c r="IS10" s="80"/>
      <c r="IT10" s="80"/>
      <c r="IU10" s="80"/>
      <c r="IV10" s="80"/>
      <c r="IW10" s="80"/>
    </row>
    <row r="11" customFormat="false" ht="12.75" hidden="false" customHeight="false" outlineLevel="0" collapsed="false">
      <c r="A11" s="82" t="s">
        <v>51</v>
      </c>
      <c r="B11" s="83"/>
      <c r="C11" s="84" t="s">
        <v>53</v>
      </c>
      <c r="D11" s="83"/>
      <c r="E11" s="84" t="s">
        <v>53</v>
      </c>
      <c r="F11" s="83"/>
      <c r="G11" s="84" t="s">
        <v>53</v>
      </c>
      <c r="H11" s="83"/>
      <c r="I11" s="84" t="s">
        <v>53</v>
      </c>
      <c r="J11" s="83"/>
      <c r="K11" s="84" t="s">
        <v>53</v>
      </c>
      <c r="L11" s="85"/>
      <c r="M11" s="84" t="s">
        <v>53</v>
      </c>
      <c r="N11" s="83"/>
      <c r="O11" s="84" t="s">
        <v>53</v>
      </c>
      <c r="P11" s="83"/>
      <c r="Q11" s="84" t="s">
        <v>53</v>
      </c>
      <c r="R11" s="83"/>
      <c r="S11" s="84" t="s">
        <v>53</v>
      </c>
      <c r="T11" s="83"/>
      <c r="U11" s="84" t="s">
        <v>53</v>
      </c>
      <c r="V11" s="83"/>
      <c r="W11" s="84" t="s">
        <v>53</v>
      </c>
      <c r="X11" s="83"/>
      <c r="Y11" s="84" t="s">
        <v>53</v>
      </c>
      <c r="Z11" s="83"/>
      <c r="AA11" s="84" t="s">
        <v>53</v>
      </c>
      <c r="AB11" s="83"/>
      <c r="AC11" s="84" t="s">
        <v>53</v>
      </c>
      <c r="AD11" s="83"/>
      <c r="AE11" s="84" t="s">
        <v>53</v>
      </c>
      <c r="AF11" s="83"/>
      <c r="AG11" s="84" t="s">
        <v>53</v>
      </c>
      <c r="AH11" s="83"/>
      <c r="AI11" s="84" t="s">
        <v>53</v>
      </c>
      <c r="AJ11" s="83"/>
      <c r="AK11" s="84" t="s">
        <v>53</v>
      </c>
      <c r="AL11" s="83"/>
      <c r="AM11" s="84" t="s">
        <v>53</v>
      </c>
      <c r="AN11" s="83"/>
      <c r="AO11" s="84" t="s">
        <v>53</v>
      </c>
      <c r="AP11" s="83"/>
      <c r="AQ11" s="84" t="s">
        <v>53</v>
      </c>
      <c r="AR11" s="83"/>
      <c r="AS11" s="84" t="s">
        <v>53</v>
      </c>
      <c r="AT11" s="83"/>
      <c r="AU11" s="84" t="s">
        <v>53</v>
      </c>
      <c r="AV11" s="83"/>
      <c r="AW11" s="84" t="s">
        <v>53</v>
      </c>
      <c r="AX11" s="83"/>
      <c r="AY11" s="84" t="s">
        <v>53</v>
      </c>
      <c r="AZ11" s="85"/>
      <c r="BA11" s="84" t="s">
        <v>53</v>
      </c>
      <c r="BB11" s="86"/>
      <c r="BC11" s="84" t="s">
        <v>53</v>
      </c>
      <c r="BD11" s="83"/>
      <c r="BE11" s="84" t="s">
        <v>53</v>
      </c>
      <c r="BF11" s="83"/>
      <c r="BG11" s="84" t="s">
        <v>53</v>
      </c>
      <c r="BH11" s="80"/>
      <c r="BI11" s="80"/>
      <c r="BJ11" s="80"/>
      <c r="BK11" s="83"/>
      <c r="BL11" s="84" t="s">
        <v>53</v>
      </c>
      <c r="BM11" s="83"/>
      <c r="BN11" s="84" t="s">
        <v>53</v>
      </c>
      <c r="BO11" s="86"/>
      <c r="BP11" s="87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80"/>
      <c r="DQ11" s="80"/>
      <c r="DR11" s="80"/>
      <c r="DS11" s="80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80"/>
      <c r="EE11" s="80"/>
      <c r="EF11" s="80"/>
      <c r="EG11" s="80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80"/>
      <c r="ES11" s="80"/>
      <c r="ET11" s="80"/>
      <c r="EU11" s="80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80"/>
      <c r="FG11" s="80"/>
      <c r="FH11" s="80"/>
      <c r="FI11" s="80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80"/>
      <c r="FU11" s="80"/>
      <c r="FV11" s="80"/>
      <c r="FW11" s="80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80"/>
      <c r="GI11" s="80"/>
      <c r="GJ11" s="80"/>
      <c r="GK11" s="80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80"/>
      <c r="GW11" s="80"/>
      <c r="GX11" s="80"/>
      <c r="GY11" s="80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80"/>
      <c r="HK11" s="80"/>
      <c r="HL11" s="80"/>
      <c r="HM11" s="80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80"/>
      <c r="HY11" s="80"/>
      <c r="HZ11" s="80"/>
      <c r="IA11" s="80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80"/>
      <c r="IM11" s="80"/>
      <c r="IN11" s="80"/>
      <c r="IO11" s="80"/>
      <c r="IP11" s="80"/>
      <c r="IQ11" s="80"/>
      <c r="IR11" s="80"/>
      <c r="IS11" s="80"/>
      <c r="IT11" s="80"/>
      <c r="IU11" s="80"/>
      <c r="IV11" s="80"/>
      <c r="IW11" s="80"/>
    </row>
    <row r="12" customFormat="false" ht="12.75" hidden="false" customHeight="false" outlineLevel="0" collapsed="false">
      <c r="A12" s="88" t="n">
        <v>36950</v>
      </c>
      <c r="B12" s="89"/>
      <c r="C12" s="90"/>
      <c r="D12" s="91"/>
      <c r="E12" s="92"/>
      <c r="F12" s="91"/>
      <c r="G12" s="92"/>
      <c r="H12" s="91"/>
      <c r="I12" s="92"/>
      <c r="J12" s="91"/>
      <c r="K12" s="92"/>
      <c r="L12" s="93"/>
      <c r="M12" s="92"/>
      <c r="N12" s="91"/>
      <c r="O12" s="92"/>
      <c r="P12" s="91"/>
      <c r="Q12" s="92"/>
      <c r="R12" s="91"/>
      <c r="S12" s="92"/>
      <c r="T12" s="89"/>
      <c r="U12" s="90"/>
      <c r="V12" s="89"/>
      <c r="W12" s="90"/>
      <c r="X12" s="91"/>
      <c r="Y12" s="92"/>
      <c r="Z12" s="91"/>
      <c r="AA12" s="92"/>
      <c r="AB12" s="91"/>
      <c r="AC12" s="92"/>
      <c r="AD12" s="91"/>
      <c r="AE12" s="92"/>
      <c r="AF12" s="91"/>
      <c r="AG12" s="92"/>
      <c r="AH12" s="91"/>
      <c r="AI12" s="92"/>
      <c r="AJ12" s="91"/>
      <c r="AK12" s="92"/>
      <c r="AL12" s="91"/>
      <c r="AM12" s="92"/>
      <c r="AN12" s="91"/>
      <c r="AO12" s="92"/>
      <c r="AP12" s="91"/>
      <c r="AQ12" s="92"/>
      <c r="AR12" s="91"/>
      <c r="AS12" s="92"/>
      <c r="AT12" s="91"/>
      <c r="AU12" s="92"/>
      <c r="AV12" s="91"/>
      <c r="AW12" s="92"/>
      <c r="AX12" s="91"/>
      <c r="AY12" s="92"/>
      <c r="AZ12" s="93"/>
      <c r="BA12" s="92"/>
      <c r="BB12" s="94"/>
      <c r="BC12" s="92"/>
      <c r="BD12" s="91"/>
      <c r="BE12" s="92"/>
      <c r="BF12" s="91"/>
      <c r="BG12" s="92" t="n">
        <v>0</v>
      </c>
      <c r="BK12" s="94"/>
      <c r="BL12" s="95"/>
      <c r="BM12" s="94"/>
      <c r="BN12" s="95"/>
      <c r="BO12" s="94"/>
      <c r="BP12" s="95"/>
    </row>
    <row r="13" customFormat="false" ht="12.75" hidden="false" customHeight="false" outlineLevel="0" collapsed="false">
      <c r="A13" s="88" t="n">
        <v>36981</v>
      </c>
      <c r="B13" s="91"/>
      <c r="C13" s="92"/>
      <c r="D13" s="91"/>
      <c r="E13" s="92"/>
      <c r="F13" s="91"/>
      <c r="G13" s="92"/>
      <c r="H13" s="91"/>
      <c r="I13" s="92"/>
      <c r="J13" s="91"/>
      <c r="K13" s="92"/>
      <c r="L13" s="93"/>
      <c r="M13" s="92"/>
      <c r="N13" s="91"/>
      <c r="O13" s="92"/>
      <c r="P13" s="91"/>
      <c r="Q13" s="92"/>
      <c r="R13" s="91"/>
      <c r="S13" s="92"/>
      <c r="T13" s="91"/>
      <c r="U13" s="92"/>
      <c r="V13" s="91"/>
      <c r="W13" s="92"/>
      <c r="X13" s="91"/>
      <c r="Y13" s="92"/>
      <c r="Z13" s="91"/>
      <c r="AA13" s="92"/>
      <c r="AB13" s="91"/>
      <c r="AC13" s="92"/>
      <c r="AD13" s="91"/>
      <c r="AE13" s="92"/>
      <c r="AF13" s="91"/>
      <c r="AG13" s="92"/>
      <c r="AH13" s="91"/>
      <c r="AI13" s="92"/>
      <c r="AJ13" s="91"/>
      <c r="AK13" s="92"/>
      <c r="AL13" s="91"/>
      <c r="AM13" s="92"/>
      <c r="AN13" s="91"/>
      <c r="AO13" s="92"/>
      <c r="AP13" s="91"/>
      <c r="AQ13" s="92"/>
      <c r="AR13" s="91"/>
      <c r="AS13" s="92"/>
      <c r="AT13" s="91"/>
      <c r="AU13" s="92"/>
      <c r="AV13" s="91"/>
      <c r="AW13" s="92"/>
      <c r="AX13" s="91"/>
      <c r="AY13" s="92"/>
      <c r="AZ13" s="93"/>
      <c r="BA13" s="92"/>
      <c r="BB13" s="94"/>
      <c r="BC13" s="92"/>
      <c r="BD13" s="91"/>
      <c r="BE13" s="92"/>
      <c r="BF13" s="91"/>
      <c r="BG13" s="92" t="n">
        <v>0</v>
      </c>
      <c r="BK13" s="94"/>
      <c r="BL13" s="95"/>
      <c r="BM13" s="94"/>
      <c r="BN13" s="95"/>
      <c r="BO13" s="94"/>
      <c r="BP13" s="95"/>
    </row>
    <row r="14" customFormat="false" ht="12.75" hidden="false" customHeight="false" outlineLevel="0" collapsed="false">
      <c r="A14" s="88" t="n">
        <v>37011</v>
      </c>
      <c r="B14" s="91"/>
      <c r="C14" s="92" t="n">
        <v>118050</v>
      </c>
      <c r="D14" s="91"/>
      <c r="E14" s="92" t="n">
        <v>74700</v>
      </c>
      <c r="F14" s="91"/>
      <c r="G14" s="92" t="n">
        <v>9825</v>
      </c>
      <c r="H14" s="91"/>
      <c r="I14" s="92" t="n">
        <v>21075</v>
      </c>
      <c r="J14" s="91"/>
      <c r="K14" s="92" t="n">
        <v>36225</v>
      </c>
      <c r="L14" s="93"/>
      <c r="M14" s="92" t="n">
        <v>36225</v>
      </c>
      <c r="N14" s="91"/>
      <c r="O14" s="92" t="n">
        <v>32400</v>
      </c>
      <c r="P14" s="91"/>
      <c r="Q14" s="92" t="n">
        <v>43200</v>
      </c>
      <c r="R14" s="91"/>
      <c r="S14" s="92" t="n">
        <v>20250</v>
      </c>
      <c r="T14" s="91"/>
      <c r="U14" s="92" t="n">
        <v>262800</v>
      </c>
      <c r="V14" s="91"/>
      <c r="W14" s="92" t="n">
        <v>84000</v>
      </c>
      <c r="X14" s="91"/>
      <c r="Y14" s="92" t="n">
        <v>5400</v>
      </c>
      <c r="Z14" s="91"/>
      <c r="AA14" s="92" t="n">
        <v>5400</v>
      </c>
      <c r="AB14" s="91"/>
      <c r="AC14" s="92" t="n">
        <v>5400</v>
      </c>
      <c r="AD14" s="91"/>
      <c r="AE14" s="92" t="n">
        <v>1125</v>
      </c>
      <c r="AF14" s="91"/>
      <c r="AG14" s="92" t="n">
        <v>57300</v>
      </c>
      <c r="AH14" s="91"/>
      <c r="AI14" s="92" t="n">
        <v>100500</v>
      </c>
      <c r="AJ14" s="91"/>
      <c r="AK14" s="92" t="n">
        <v>17850</v>
      </c>
      <c r="AL14" s="91"/>
      <c r="AM14" s="92" t="n">
        <v>47400</v>
      </c>
      <c r="AN14" s="91"/>
      <c r="AO14" s="92" t="n">
        <v>31350</v>
      </c>
      <c r="AP14" s="91"/>
      <c r="AQ14" s="92" t="n">
        <v>15000</v>
      </c>
      <c r="AR14" s="91"/>
      <c r="AS14" s="92" t="n">
        <v>8400</v>
      </c>
      <c r="AT14" s="91"/>
      <c r="AU14" s="92" t="n">
        <v>3150</v>
      </c>
      <c r="AV14" s="91"/>
      <c r="AW14" s="92" t="n">
        <v>69300</v>
      </c>
      <c r="AX14" s="91"/>
      <c r="AY14" s="92" t="n">
        <v>146850</v>
      </c>
      <c r="AZ14" s="93"/>
      <c r="BA14" s="92" t="n">
        <v>51900</v>
      </c>
      <c r="BB14" s="94"/>
      <c r="BC14" s="92" t="n">
        <v>1650</v>
      </c>
      <c r="BD14" s="91"/>
      <c r="BE14" s="92" t="n">
        <v>0</v>
      </c>
      <c r="BF14" s="91"/>
      <c r="BG14" s="92" t="n">
        <v>1306725</v>
      </c>
      <c r="BK14" s="94"/>
      <c r="BL14" s="92" t="n">
        <v>31065</v>
      </c>
      <c r="BM14" s="94"/>
      <c r="BN14" s="92" t="n">
        <v>32700</v>
      </c>
      <c r="BO14" s="94"/>
      <c r="BP14" s="96" t="n">
        <v>63765</v>
      </c>
    </row>
    <row r="15" customFormat="false" ht="12.75" hidden="false" customHeight="false" outlineLevel="0" collapsed="false">
      <c r="A15" s="88" t="n">
        <v>37042</v>
      </c>
      <c r="B15" s="91"/>
      <c r="C15" s="92" t="n">
        <v>110515</v>
      </c>
      <c r="D15" s="91"/>
      <c r="E15" s="92" t="n">
        <v>73470</v>
      </c>
      <c r="F15" s="91"/>
      <c r="G15" s="92" t="n">
        <v>9548</v>
      </c>
      <c r="H15" s="91"/>
      <c r="I15" s="92" t="n">
        <v>20553</v>
      </c>
      <c r="J15" s="91"/>
      <c r="K15" s="92" t="n">
        <v>35727.5</v>
      </c>
      <c r="L15" s="93"/>
      <c r="M15" s="92" t="n">
        <v>35727.5</v>
      </c>
      <c r="N15" s="91"/>
      <c r="O15" s="92" t="n">
        <v>31775</v>
      </c>
      <c r="P15" s="91"/>
      <c r="Q15" s="92" t="n">
        <v>42625</v>
      </c>
      <c r="R15" s="91"/>
      <c r="S15" s="92" t="n">
        <v>19840</v>
      </c>
      <c r="T15" s="91"/>
      <c r="U15" s="92" t="n">
        <v>257117.875</v>
      </c>
      <c r="V15" s="91"/>
      <c r="W15" s="92" t="n">
        <v>82692.5</v>
      </c>
      <c r="X15" s="91"/>
      <c r="Y15" s="92" t="n">
        <v>5218.33333333333</v>
      </c>
      <c r="Z15" s="91"/>
      <c r="AA15" s="92" t="n">
        <v>5218.33333333333</v>
      </c>
      <c r="AB15" s="91"/>
      <c r="AC15" s="92" t="n">
        <v>5218.33333333333</v>
      </c>
      <c r="AD15" s="91"/>
      <c r="AE15" s="92" t="n">
        <v>1023</v>
      </c>
      <c r="AF15" s="91"/>
      <c r="AG15" s="92" t="n">
        <v>56420</v>
      </c>
      <c r="AH15" s="91"/>
      <c r="AI15" s="92" t="n">
        <v>96255</v>
      </c>
      <c r="AJ15" s="91"/>
      <c r="AK15" s="92" t="n">
        <v>17205</v>
      </c>
      <c r="AL15" s="91"/>
      <c r="AM15" s="92" t="n">
        <v>45725</v>
      </c>
      <c r="AN15" s="91"/>
      <c r="AO15" s="92" t="n">
        <v>30070</v>
      </c>
      <c r="AP15" s="91"/>
      <c r="AQ15" s="92" t="n">
        <v>14105</v>
      </c>
      <c r="AR15" s="91"/>
      <c r="AS15" s="92" t="n">
        <v>28210</v>
      </c>
      <c r="AT15" s="91"/>
      <c r="AU15" s="92" t="n">
        <v>2635</v>
      </c>
      <c r="AV15" s="91"/>
      <c r="AW15" s="92" t="n">
        <v>44795</v>
      </c>
      <c r="AX15" s="91"/>
      <c r="AY15" s="92" t="n">
        <v>136710</v>
      </c>
      <c r="AZ15" s="93"/>
      <c r="BA15" s="92" t="n">
        <v>37510</v>
      </c>
      <c r="BB15" s="94"/>
      <c r="BC15" s="92" t="n">
        <v>1550</v>
      </c>
      <c r="BD15" s="91"/>
      <c r="BE15" s="92" t="n">
        <v>0</v>
      </c>
      <c r="BF15" s="91"/>
      <c r="BG15" s="92" t="n">
        <v>1247459.375</v>
      </c>
      <c r="BK15" s="94"/>
      <c r="BL15" s="92" t="n">
        <v>30701.625</v>
      </c>
      <c r="BM15" s="94"/>
      <c r="BN15" s="92" t="n">
        <v>32317.5</v>
      </c>
      <c r="BO15" s="94"/>
      <c r="BP15" s="96" t="n">
        <v>63019.125</v>
      </c>
    </row>
    <row r="16" customFormat="false" ht="12.75" hidden="false" customHeight="false" outlineLevel="0" collapsed="false">
      <c r="A16" s="88" t="n">
        <v>37072</v>
      </c>
      <c r="B16" s="91"/>
      <c r="C16" s="92" t="n">
        <v>103350</v>
      </c>
      <c r="D16" s="91"/>
      <c r="E16" s="92" t="n">
        <v>72300</v>
      </c>
      <c r="F16" s="91"/>
      <c r="G16" s="92" t="n">
        <v>9345</v>
      </c>
      <c r="H16" s="91"/>
      <c r="I16" s="92" t="n">
        <v>19995</v>
      </c>
      <c r="J16" s="91"/>
      <c r="K16" s="92" t="n">
        <v>35175</v>
      </c>
      <c r="L16" s="93"/>
      <c r="M16" s="92" t="n">
        <v>35175</v>
      </c>
      <c r="N16" s="91"/>
      <c r="O16" s="92" t="n">
        <v>31200</v>
      </c>
      <c r="P16" s="91"/>
      <c r="Q16" s="92" t="n">
        <v>42150</v>
      </c>
      <c r="R16" s="91"/>
      <c r="S16" s="92" t="n">
        <v>19500</v>
      </c>
      <c r="T16" s="91"/>
      <c r="U16" s="92" t="n">
        <v>251827.5</v>
      </c>
      <c r="V16" s="91"/>
      <c r="W16" s="92" t="n">
        <v>81450</v>
      </c>
      <c r="X16" s="91"/>
      <c r="Y16" s="92" t="n">
        <v>5000</v>
      </c>
      <c r="Z16" s="91"/>
      <c r="AA16" s="92" t="n">
        <v>5000</v>
      </c>
      <c r="AB16" s="91"/>
      <c r="AC16" s="92" t="n">
        <v>5000</v>
      </c>
      <c r="AD16" s="91"/>
      <c r="AE16" s="92" t="n">
        <v>945</v>
      </c>
      <c r="AF16" s="91"/>
      <c r="AG16" s="92" t="n">
        <v>55500</v>
      </c>
      <c r="AH16" s="91"/>
      <c r="AI16" s="92" t="n">
        <v>91950</v>
      </c>
      <c r="AJ16" s="91"/>
      <c r="AK16" s="92" t="n">
        <v>16650</v>
      </c>
      <c r="AL16" s="91"/>
      <c r="AM16" s="92" t="n">
        <v>44250</v>
      </c>
      <c r="AN16" s="91"/>
      <c r="AO16" s="92" t="n">
        <v>28950</v>
      </c>
      <c r="AP16" s="91"/>
      <c r="AQ16" s="92" t="n">
        <v>13050</v>
      </c>
      <c r="AR16" s="91"/>
      <c r="AS16" s="92" t="n">
        <v>48750</v>
      </c>
      <c r="AT16" s="91"/>
      <c r="AU16" s="92" t="n">
        <v>300</v>
      </c>
      <c r="AV16" s="91"/>
      <c r="AW16" s="92" t="n">
        <v>56400</v>
      </c>
      <c r="AX16" s="91"/>
      <c r="AY16" s="92" t="n">
        <v>99450</v>
      </c>
      <c r="AZ16" s="93"/>
      <c r="BA16" s="92" t="n">
        <v>25050</v>
      </c>
      <c r="BB16" s="94"/>
      <c r="BC16" s="92" t="n">
        <v>1500</v>
      </c>
      <c r="BD16" s="91"/>
      <c r="BE16" s="92" t="n">
        <v>0</v>
      </c>
      <c r="BF16" s="91"/>
      <c r="BG16" s="92" t="n">
        <v>1199212.5</v>
      </c>
      <c r="BK16" s="94"/>
      <c r="BL16" s="92" t="n">
        <v>30352.5</v>
      </c>
      <c r="BM16" s="94"/>
      <c r="BN16" s="92" t="n">
        <v>31950</v>
      </c>
      <c r="BO16" s="94"/>
      <c r="BP16" s="96" t="n">
        <v>62302.5</v>
      </c>
    </row>
    <row r="17" customFormat="false" ht="12.75" hidden="false" customHeight="false" outlineLevel="0" collapsed="false">
      <c r="A17" s="88" t="n">
        <v>37103</v>
      </c>
      <c r="B17" s="91"/>
      <c r="C17" s="92" t="n">
        <v>96720</v>
      </c>
      <c r="D17" s="91"/>
      <c r="E17" s="92" t="n">
        <v>70990</v>
      </c>
      <c r="F17" s="91"/>
      <c r="G17" s="92" t="n">
        <v>9253.5</v>
      </c>
      <c r="H17" s="91"/>
      <c r="I17" s="92" t="n">
        <v>19483.5</v>
      </c>
      <c r="J17" s="91"/>
      <c r="K17" s="92" t="n">
        <v>34642.5</v>
      </c>
      <c r="L17" s="93"/>
      <c r="M17" s="92" t="n">
        <v>34642.5</v>
      </c>
      <c r="N17" s="91"/>
      <c r="O17" s="92" t="n">
        <v>30535</v>
      </c>
      <c r="P17" s="91"/>
      <c r="Q17" s="92" t="n">
        <v>41695</v>
      </c>
      <c r="R17" s="91"/>
      <c r="S17" s="92" t="n">
        <v>19065</v>
      </c>
      <c r="T17" s="91"/>
      <c r="U17" s="92" t="n">
        <v>246930.5</v>
      </c>
      <c r="V17" s="91"/>
      <c r="W17" s="92" t="n">
        <v>80290</v>
      </c>
      <c r="X17" s="91"/>
      <c r="Y17" s="92" t="n">
        <v>4856.66666666667</v>
      </c>
      <c r="Z17" s="91"/>
      <c r="AA17" s="92" t="n">
        <v>4856.66666666667</v>
      </c>
      <c r="AB17" s="91"/>
      <c r="AC17" s="92" t="n">
        <v>4856.66666666667</v>
      </c>
      <c r="AD17" s="91"/>
      <c r="AE17" s="92" t="n">
        <v>883.5</v>
      </c>
      <c r="AF17" s="91"/>
      <c r="AG17" s="92" t="n">
        <v>54560</v>
      </c>
      <c r="AH17" s="91"/>
      <c r="AI17" s="92" t="n">
        <v>87730</v>
      </c>
      <c r="AJ17" s="91"/>
      <c r="AK17" s="92" t="n">
        <v>16120</v>
      </c>
      <c r="AL17" s="91"/>
      <c r="AM17" s="92" t="n">
        <v>42625</v>
      </c>
      <c r="AN17" s="91"/>
      <c r="AO17" s="92" t="n">
        <v>27745</v>
      </c>
      <c r="AP17" s="91"/>
      <c r="AQ17" s="92" t="n">
        <v>12245</v>
      </c>
      <c r="AR17" s="91"/>
      <c r="AS17" s="92" t="n">
        <v>48670</v>
      </c>
      <c r="AT17" s="91"/>
      <c r="AU17" s="92" t="n">
        <v>0</v>
      </c>
      <c r="AV17" s="91"/>
      <c r="AW17" s="92" t="n">
        <v>53320</v>
      </c>
      <c r="AX17" s="91"/>
      <c r="AY17" s="92" t="n">
        <v>127720</v>
      </c>
      <c r="AZ17" s="93"/>
      <c r="BA17" s="92" t="n">
        <v>21235</v>
      </c>
      <c r="BB17" s="94"/>
      <c r="BC17" s="92" t="n">
        <v>1550</v>
      </c>
      <c r="BD17" s="91"/>
      <c r="BE17" s="92" t="n">
        <v>0</v>
      </c>
      <c r="BF17" s="91"/>
      <c r="BG17" s="92" t="n">
        <v>1193221</v>
      </c>
      <c r="BK17" s="94"/>
      <c r="BL17" s="92" t="n">
        <v>29965.375</v>
      </c>
      <c r="BM17" s="94"/>
      <c r="BN17" s="92" t="n">
        <v>31542.5</v>
      </c>
      <c r="BO17" s="94"/>
      <c r="BP17" s="96" t="n">
        <v>61507.875</v>
      </c>
    </row>
    <row r="18" customFormat="false" ht="12.75" hidden="false" customHeight="false" outlineLevel="0" collapsed="false">
      <c r="A18" s="88" t="n">
        <v>37134</v>
      </c>
      <c r="B18" s="91"/>
      <c r="C18" s="92" t="n">
        <v>90520</v>
      </c>
      <c r="D18" s="91"/>
      <c r="E18" s="92" t="n">
        <v>69905</v>
      </c>
      <c r="F18" s="91"/>
      <c r="G18" s="92" t="n">
        <v>9005.5</v>
      </c>
      <c r="H18" s="91"/>
      <c r="I18" s="92" t="n">
        <v>19080.5</v>
      </c>
      <c r="J18" s="91"/>
      <c r="K18" s="92" t="n">
        <v>34177.5</v>
      </c>
      <c r="L18" s="93"/>
      <c r="M18" s="92" t="n">
        <v>34177.5</v>
      </c>
      <c r="N18" s="91"/>
      <c r="O18" s="92" t="n">
        <v>29915</v>
      </c>
      <c r="P18" s="91"/>
      <c r="Q18" s="92" t="n">
        <v>41230</v>
      </c>
      <c r="R18" s="91"/>
      <c r="S18" s="92" t="n">
        <v>18755</v>
      </c>
      <c r="T18" s="91"/>
      <c r="U18" s="92" t="n">
        <v>241722.5</v>
      </c>
      <c r="V18" s="91"/>
      <c r="W18" s="92" t="n">
        <v>79050</v>
      </c>
      <c r="X18" s="91"/>
      <c r="Y18" s="92" t="n">
        <v>4701.66666666667</v>
      </c>
      <c r="Z18" s="91"/>
      <c r="AA18" s="92" t="n">
        <v>4701.66666666667</v>
      </c>
      <c r="AB18" s="91"/>
      <c r="AC18" s="92" t="n">
        <v>4701.66666666667</v>
      </c>
      <c r="AD18" s="91"/>
      <c r="AE18" s="92" t="n">
        <v>790.5</v>
      </c>
      <c r="AF18" s="91"/>
      <c r="AG18" s="92" t="n">
        <v>53630</v>
      </c>
      <c r="AH18" s="91"/>
      <c r="AI18" s="92" t="n">
        <v>83545</v>
      </c>
      <c r="AJ18" s="91"/>
      <c r="AK18" s="92" t="n">
        <v>15655</v>
      </c>
      <c r="AL18" s="91"/>
      <c r="AM18" s="92" t="n">
        <v>41230</v>
      </c>
      <c r="AN18" s="91"/>
      <c r="AO18" s="92" t="n">
        <v>26660</v>
      </c>
      <c r="AP18" s="91"/>
      <c r="AQ18" s="92" t="n">
        <v>11470</v>
      </c>
      <c r="AR18" s="91"/>
      <c r="AS18" s="92" t="n">
        <v>47895</v>
      </c>
      <c r="AT18" s="91"/>
      <c r="AU18" s="92" t="n">
        <v>0</v>
      </c>
      <c r="AV18" s="91"/>
      <c r="AW18" s="92" t="n">
        <v>50995</v>
      </c>
      <c r="AX18" s="91"/>
      <c r="AY18" s="92" t="n">
        <v>251100</v>
      </c>
      <c r="AZ18" s="93"/>
      <c r="BA18" s="92" t="n">
        <v>28830</v>
      </c>
      <c r="BB18" s="94"/>
      <c r="BC18" s="92" t="n">
        <v>1395</v>
      </c>
      <c r="BD18" s="91"/>
      <c r="BE18" s="92" t="n">
        <v>0</v>
      </c>
      <c r="BF18" s="91"/>
      <c r="BG18" s="92" t="n">
        <v>1294839</v>
      </c>
      <c r="BK18" s="94"/>
      <c r="BL18" s="92" t="n">
        <v>29597.25</v>
      </c>
      <c r="BM18" s="94"/>
      <c r="BN18" s="92" t="n">
        <v>31155</v>
      </c>
      <c r="BO18" s="94"/>
      <c r="BP18" s="96" t="n">
        <v>60752.25</v>
      </c>
    </row>
    <row r="19" customFormat="false" ht="12.75" hidden="false" customHeight="false" outlineLevel="0" collapsed="false">
      <c r="A19" s="88" t="n">
        <v>37164</v>
      </c>
      <c r="B19" s="91"/>
      <c r="C19" s="92" t="n">
        <v>84750</v>
      </c>
      <c r="D19" s="91"/>
      <c r="E19" s="92" t="n">
        <v>68700</v>
      </c>
      <c r="F19" s="91"/>
      <c r="G19" s="92" t="n">
        <v>8865</v>
      </c>
      <c r="H19" s="91"/>
      <c r="I19" s="92" t="n">
        <v>18615</v>
      </c>
      <c r="J19" s="91"/>
      <c r="K19" s="92" t="n">
        <v>33675</v>
      </c>
      <c r="L19" s="93"/>
      <c r="M19" s="92" t="n">
        <v>33675</v>
      </c>
      <c r="N19" s="91"/>
      <c r="O19" s="92" t="n">
        <v>29550</v>
      </c>
      <c r="P19" s="91"/>
      <c r="Q19" s="92" t="n">
        <v>40800</v>
      </c>
      <c r="R19" s="91"/>
      <c r="S19" s="92" t="n">
        <v>18450</v>
      </c>
      <c r="T19" s="91"/>
      <c r="U19" s="92" t="n">
        <v>236707.5</v>
      </c>
      <c r="V19" s="91"/>
      <c r="W19" s="92" t="n">
        <v>77850</v>
      </c>
      <c r="X19" s="91"/>
      <c r="Y19" s="92" t="n">
        <v>4550</v>
      </c>
      <c r="Z19" s="91"/>
      <c r="AA19" s="92" t="n">
        <v>4550</v>
      </c>
      <c r="AB19" s="91"/>
      <c r="AC19" s="92" t="n">
        <v>4550</v>
      </c>
      <c r="AD19" s="91"/>
      <c r="AE19" s="92" t="n">
        <v>765</v>
      </c>
      <c r="AF19" s="91"/>
      <c r="AG19" s="92" t="n">
        <v>52650</v>
      </c>
      <c r="AH19" s="91"/>
      <c r="AI19" s="92" t="n">
        <v>79350</v>
      </c>
      <c r="AJ19" s="91"/>
      <c r="AK19" s="92" t="n">
        <v>15150</v>
      </c>
      <c r="AL19" s="91"/>
      <c r="AM19" s="92" t="n">
        <v>39750</v>
      </c>
      <c r="AN19" s="91"/>
      <c r="AO19" s="92" t="n">
        <v>25650</v>
      </c>
      <c r="AP19" s="91"/>
      <c r="AQ19" s="92" t="n">
        <v>10650</v>
      </c>
      <c r="AR19" s="91"/>
      <c r="AS19" s="92" t="n">
        <v>44850</v>
      </c>
      <c r="AT19" s="91"/>
      <c r="AU19" s="92" t="n">
        <v>0</v>
      </c>
      <c r="AV19" s="91"/>
      <c r="AW19" s="92" t="n">
        <v>46350</v>
      </c>
      <c r="AX19" s="91"/>
      <c r="AY19" s="92" t="n">
        <v>235800</v>
      </c>
      <c r="AZ19" s="93"/>
      <c r="BA19" s="92" t="n">
        <v>28950</v>
      </c>
      <c r="BB19" s="94"/>
      <c r="BC19" s="92" t="n">
        <v>1500</v>
      </c>
      <c r="BD19" s="91"/>
      <c r="BE19" s="92" t="n">
        <v>0</v>
      </c>
      <c r="BF19" s="91"/>
      <c r="BG19" s="92" t="n">
        <v>1246702.5</v>
      </c>
      <c r="BK19" s="94"/>
      <c r="BL19" s="92" t="n">
        <v>29283.75</v>
      </c>
      <c r="BM19" s="94"/>
      <c r="BN19" s="92" t="n">
        <v>30825</v>
      </c>
      <c r="BO19" s="94"/>
      <c r="BP19" s="96" t="n">
        <v>60108.75</v>
      </c>
    </row>
    <row r="20" customFormat="false" ht="12.75" hidden="false" customHeight="false" outlineLevel="0" collapsed="false">
      <c r="A20" s="88" t="n">
        <v>37195</v>
      </c>
      <c r="B20" s="91"/>
      <c r="C20" s="92" t="n">
        <v>79205</v>
      </c>
      <c r="D20" s="91"/>
      <c r="E20" s="92" t="n">
        <v>67580</v>
      </c>
      <c r="F20" s="91"/>
      <c r="G20" s="92" t="n">
        <v>8757.5</v>
      </c>
      <c r="H20" s="91"/>
      <c r="I20" s="92" t="n">
        <v>18057.5</v>
      </c>
      <c r="J20" s="91"/>
      <c r="K20" s="92" t="n">
        <v>33170</v>
      </c>
      <c r="L20" s="93"/>
      <c r="M20" s="92" t="n">
        <v>33170</v>
      </c>
      <c r="N20" s="91"/>
      <c r="O20" s="92" t="n">
        <v>28985</v>
      </c>
      <c r="P20" s="91"/>
      <c r="Q20" s="92" t="n">
        <v>40300</v>
      </c>
      <c r="R20" s="91"/>
      <c r="S20" s="92" t="n">
        <v>17980</v>
      </c>
      <c r="T20" s="91"/>
      <c r="U20" s="92" t="n">
        <v>232073.75</v>
      </c>
      <c r="V20" s="91"/>
      <c r="W20" s="92" t="n">
        <v>76725</v>
      </c>
      <c r="X20" s="91"/>
      <c r="Y20" s="92" t="n">
        <v>4391.66666666667</v>
      </c>
      <c r="Z20" s="91"/>
      <c r="AA20" s="92" t="n">
        <v>4391.66666666667</v>
      </c>
      <c r="AB20" s="91"/>
      <c r="AC20" s="92" t="n">
        <v>4391.66666666667</v>
      </c>
      <c r="AD20" s="91"/>
      <c r="AE20" s="92" t="n">
        <v>697.5</v>
      </c>
      <c r="AF20" s="91"/>
      <c r="AG20" s="92" t="n">
        <v>51925</v>
      </c>
      <c r="AH20" s="91"/>
      <c r="AI20" s="92" t="n">
        <v>75175</v>
      </c>
      <c r="AJ20" s="91"/>
      <c r="AK20" s="92" t="n">
        <v>14725</v>
      </c>
      <c r="AL20" s="91"/>
      <c r="AM20" s="92" t="n">
        <v>38285</v>
      </c>
      <c r="AN20" s="91"/>
      <c r="AO20" s="92" t="n">
        <v>24645</v>
      </c>
      <c r="AP20" s="91"/>
      <c r="AQ20" s="92" t="n">
        <v>9920</v>
      </c>
      <c r="AR20" s="91"/>
      <c r="AS20" s="92" t="n">
        <v>32705</v>
      </c>
      <c r="AT20" s="91"/>
      <c r="AU20" s="92" t="n">
        <v>0</v>
      </c>
      <c r="AV20" s="91"/>
      <c r="AW20" s="92" t="n">
        <v>120900</v>
      </c>
      <c r="AX20" s="91"/>
      <c r="AY20" s="92" t="n">
        <v>221495</v>
      </c>
      <c r="AZ20" s="93"/>
      <c r="BA20" s="92" t="n">
        <v>28830</v>
      </c>
      <c r="BB20" s="94"/>
      <c r="BC20" s="92" t="n">
        <v>1395</v>
      </c>
      <c r="BD20" s="91"/>
      <c r="BE20" s="92" t="n">
        <v>0</v>
      </c>
      <c r="BF20" s="91"/>
      <c r="BG20" s="92" t="n">
        <v>1269876.25</v>
      </c>
      <c r="BK20" s="94"/>
      <c r="BL20" s="92" t="n">
        <v>28934.625</v>
      </c>
      <c r="BM20" s="94"/>
      <c r="BN20" s="92" t="n">
        <v>30457.5</v>
      </c>
      <c r="BO20" s="94"/>
      <c r="BP20" s="96" t="n">
        <v>59392.125</v>
      </c>
    </row>
    <row r="21" customFormat="false" ht="12.75" hidden="false" customHeight="false" outlineLevel="0" collapsed="false">
      <c r="A21" s="88" t="n">
        <v>37225</v>
      </c>
      <c r="B21" s="91"/>
      <c r="C21" s="92" t="n">
        <v>74100</v>
      </c>
      <c r="D21" s="91"/>
      <c r="E21" s="92" t="n">
        <v>66450</v>
      </c>
      <c r="F21" s="91"/>
      <c r="G21" s="92" t="n">
        <v>8430</v>
      </c>
      <c r="H21" s="91"/>
      <c r="I21" s="92" t="n">
        <v>17580</v>
      </c>
      <c r="J21" s="91"/>
      <c r="K21" s="92" t="n">
        <v>32625</v>
      </c>
      <c r="L21" s="93"/>
      <c r="M21" s="92" t="n">
        <v>32625</v>
      </c>
      <c r="N21" s="91"/>
      <c r="O21" s="92" t="n">
        <v>28350</v>
      </c>
      <c r="P21" s="91"/>
      <c r="Q21" s="92" t="n">
        <v>39750</v>
      </c>
      <c r="R21" s="91"/>
      <c r="S21" s="92" t="n">
        <v>17700</v>
      </c>
      <c r="T21" s="91"/>
      <c r="U21" s="92" t="n">
        <v>227148.75</v>
      </c>
      <c r="V21" s="91"/>
      <c r="W21" s="92" t="n">
        <v>75525</v>
      </c>
      <c r="X21" s="91"/>
      <c r="Y21" s="92" t="n">
        <v>4250</v>
      </c>
      <c r="Z21" s="91"/>
      <c r="AA21" s="92" t="n">
        <v>4250</v>
      </c>
      <c r="AB21" s="91"/>
      <c r="AC21" s="92" t="n">
        <v>4250</v>
      </c>
      <c r="AD21" s="91"/>
      <c r="AE21" s="92" t="n">
        <v>630</v>
      </c>
      <c r="AF21" s="91"/>
      <c r="AG21" s="92" t="n">
        <v>51000</v>
      </c>
      <c r="AH21" s="91"/>
      <c r="AI21" s="92" t="n">
        <v>70800</v>
      </c>
      <c r="AJ21" s="91"/>
      <c r="AK21" s="92" t="n">
        <v>14250</v>
      </c>
      <c r="AL21" s="91"/>
      <c r="AM21" s="92" t="n">
        <v>37050</v>
      </c>
      <c r="AN21" s="91"/>
      <c r="AO21" s="92" t="n">
        <v>23700</v>
      </c>
      <c r="AP21" s="91"/>
      <c r="AQ21" s="92" t="n">
        <v>9300</v>
      </c>
      <c r="AR21" s="91"/>
      <c r="AS21" s="92" t="n">
        <v>23550</v>
      </c>
      <c r="AT21" s="91"/>
      <c r="AU21" s="92" t="n">
        <v>0</v>
      </c>
      <c r="AV21" s="91"/>
      <c r="AW21" s="92" t="n">
        <v>105000</v>
      </c>
      <c r="AX21" s="91"/>
      <c r="AY21" s="92" t="n">
        <v>179550</v>
      </c>
      <c r="AZ21" s="93"/>
      <c r="BA21" s="92" t="n">
        <v>28950</v>
      </c>
      <c r="BB21" s="94"/>
      <c r="BC21" s="92" t="n">
        <v>1350</v>
      </c>
      <c r="BD21" s="91"/>
      <c r="BE21" s="92" t="n">
        <v>0</v>
      </c>
      <c r="BF21" s="91"/>
      <c r="BG21" s="92" t="n">
        <v>1178163.75</v>
      </c>
      <c r="BK21" s="94"/>
      <c r="BL21" s="92" t="n">
        <v>28571.25</v>
      </c>
      <c r="BM21" s="94"/>
      <c r="BN21" s="92" t="n">
        <v>30075</v>
      </c>
      <c r="BO21" s="94"/>
      <c r="BP21" s="96" t="n">
        <v>58646.25</v>
      </c>
    </row>
    <row r="22" customFormat="false" ht="12.75" hidden="false" customHeight="false" outlineLevel="0" collapsed="false">
      <c r="A22" s="88" t="n">
        <v>37256</v>
      </c>
      <c r="B22" s="91"/>
      <c r="C22" s="92" t="n">
        <v>69440</v>
      </c>
      <c r="D22" s="91"/>
      <c r="E22" s="92" t="n">
        <v>65410</v>
      </c>
      <c r="F22" s="91"/>
      <c r="G22" s="92" t="n">
        <v>8354.5</v>
      </c>
      <c r="H22" s="91"/>
      <c r="I22" s="92" t="n">
        <v>17189.5</v>
      </c>
      <c r="J22" s="91"/>
      <c r="K22" s="92" t="n">
        <v>32162.5</v>
      </c>
      <c r="L22" s="93"/>
      <c r="M22" s="92" t="n">
        <v>32162.5</v>
      </c>
      <c r="N22" s="91"/>
      <c r="O22" s="92" t="n">
        <v>27900</v>
      </c>
      <c r="P22" s="91"/>
      <c r="Q22" s="92" t="n">
        <v>39215</v>
      </c>
      <c r="R22" s="91"/>
      <c r="S22" s="92" t="n">
        <v>17360</v>
      </c>
      <c r="T22" s="91"/>
      <c r="U22" s="92" t="n">
        <v>222580</v>
      </c>
      <c r="V22" s="91"/>
      <c r="W22" s="92" t="n">
        <v>74400</v>
      </c>
      <c r="X22" s="91"/>
      <c r="Y22" s="92" t="n">
        <v>4081.66666666667</v>
      </c>
      <c r="Z22" s="91"/>
      <c r="AA22" s="92" t="n">
        <v>4081.66666666667</v>
      </c>
      <c r="AB22" s="91"/>
      <c r="AC22" s="92" t="n">
        <v>4081.66666666667</v>
      </c>
      <c r="AD22" s="91"/>
      <c r="AE22" s="92" t="n">
        <v>604.5</v>
      </c>
      <c r="AF22" s="91"/>
      <c r="AG22" s="92" t="n">
        <v>50065</v>
      </c>
      <c r="AH22" s="91"/>
      <c r="AI22" s="92" t="n">
        <v>66650</v>
      </c>
      <c r="AJ22" s="91"/>
      <c r="AK22" s="92" t="n">
        <v>13795</v>
      </c>
      <c r="AL22" s="91"/>
      <c r="AM22" s="92" t="n">
        <v>35805</v>
      </c>
      <c r="AN22" s="91"/>
      <c r="AO22" s="92" t="n">
        <v>22785</v>
      </c>
      <c r="AP22" s="91"/>
      <c r="AQ22" s="92" t="n">
        <v>8680</v>
      </c>
      <c r="AR22" s="91"/>
      <c r="AS22" s="92" t="n">
        <v>16740</v>
      </c>
      <c r="AT22" s="91"/>
      <c r="AU22" s="92" t="n">
        <v>0</v>
      </c>
      <c r="AV22" s="91"/>
      <c r="AW22" s="92" t="n">
        <v>103540</v>
      </c>
      <c r="AX22" s="91"/>
      <c r="AY22" s="92" t="n">
        <v>136245</v>
      </c>
      <c r="AZ22" s="93"/>
      <c r="BA22" s="92" t="n">
        <v>28830</v>
      </c>
      <c r="BB22" s="94"/>
      <c r="BC22" s="92" t="n">
        <v>1395</v>
      </c>
      <c r="BD22" s="91"/>
      <c r="BE22" s="92" t="n">
        <v>0</v>
      </c>
      <c r="BF22" s="91"/>
      <c r="BG22" s="92" t="n">
        <v>1103553.5</v>
      </c>
      <c r="BK22" s="94"/>
      <c r="BL22" s="92" t="n">
        <v>28198.375</v>
      </c>
      <c r="BM22" s="94"/>
      <c r="BN22" s="92" t="n">
        <v>29682.5</v>
      </c>
      <c r="BO22" s="94"/>
      <c r="BP22" s="96" t="n">
        <v>57880.875</v>
      </c>
    </row>
    <row r="23" customFormat="false" ht="12.75" hidden="false" customHeight="false" outlineLevel="0" collapsed="false">
      <c r="A23" s="88" t="n">
        <v>37287</v>
      </c>
      <c r="B23" s="91"/>
      <c r="C23" s="92" t="n">
        <v>64945</v>
      </c>
      <c r="D23" s="91"/>
      <c r="E23" s="92" t="n">
        <v>64325</v>
      </c>
      <c r="F23" s="91"/>
      <c r="G23" s="92" t="n">
        <v>8153</v>
      </c>
      <c r="H23" s="91"/>
      <c r="I23" s="92" t="n">
        <v>16833</v>
      </c>
      <c r="J23" s="91"/>
      <c r="K23" s="92" t="n">
        <v>31697.5</v>
      </c>
      <c r="L23" s="93"/>
      <c r="M23" s="92" t="n">
        <v>31697.5</v>
      </c>
      <c r="N23" s="91"/>
      <c r="O23" s="92" t="n">
        <v>27435</v>
      </c>
      <c r="P23" s="91"/>
      <c r="Q23" s="92" t="n">
        <v>38750</v>
      </c>
      <c r="R23" s="91"/>
      <c r="S23" s="92" t="n">
        <v>17050</v>
      </c>
      <c r="T23" s="91"/>
      <c r="U23" s="92" t="n">
        <v>217984.25</v>
      </c>
      <c r="V23" s="91"/>
      <c r="W23" s="92" t="n">
        <v>73315</v>
      </c>
      <c r="X23" s="91"/>
      <c r="Y23" s="92" t="n">
        <v>3978.33333333333</v>
      </c>
      <c r="Z23" s="91"/>
      <c r="AA23" s="92" t="n">
        <v>3978.33333333333</v>
      </c>
      <c r="AB23" s="91"/>
      <c r="AC23" s="92" t="n">
        <v>3978.33333333333</v>
      </c>
      <c r="AD23" s="91"/>
      <c r="AE23" s="92" t="n">
        <v>558</v>
      </c>
      <c r="AF23" s="91"/>
      <c r="AG23" s="92" t="n">
        <v>49290</v>
      </c>
      <c r="AH23" s="91"/>
      <c r="AI23" s="92" t="n">
        <v>62465</v>
      </c>
      <c r="AJ23" s="91"/>
      <c r="AK23" s="92" t="n">
        <v>13330</v>
      </c>
      <c r="AL23" s="91"/>
      <c r="AM23" s="92" t="n">
        <v>34565</v>
      </c>
      <c r="AN23" s="91"/>
      <c r="AO23" s="92" t="n">
        <v>21855</v>
      </c>
      <c r="AP23" s="91"/>
      <c r="AQ23" s="92" t="n">
        <v>8060</v>
      </c>
      <c r="AR23" s="91"/>
      <c r="AS23" s="92" t="n">
        <v>12245</v>
      </c>
      <c r="AT23" s="91"/>
      <c r="AU23" s="92" t="n">
        <v>0</v>
      </c>
      <c r="AV23" s="91"/>
      <c r="AW23" s="92" t="n">
        <v>80755</v>
      </c>
      <c r="AX23" s="91"/>
      <c r="AY23" s="92" t="n">
        <v>101990</v>
      </c>
      <c r="AZ23" s="93"/>
      <c r="BA23" s="92" t="n">
        <v>28830</v>
      </c>
      <c r="BB23" s="94"/>
      <c r="BC23" s="92" t="n">
        <v>1240</v>
      </c>
      <c r="BD23" s="91"/>
      <c r="BE23" s="92" t="n">
        <v>0</v>
      </c>
      <c r="BF23" s="91"/>
      <c r="BG23" s="92" t="n">
        <v>1019303.25</v>
      </c>
      <c r="BK23" s="94"/>
      <c r="BL23" s="92" t="n">
        <v>27903.875</v>
      </c>
      <c r="BM23" s="94"/>
      <c r="BN23" s="92" t="n">
        <v>29372.5</v>
      </c>
      <c r="BO23" s="94"/>
      <c r="BP23" s="96" t="n">
        <v>57276.375</v>
      </c>
    </row>
    <row r="24" customFormat="false" ht="12.75" hidden="false" customHeight="false" outlineLevel="0" collapsed="false">
      <c r="A24" s="88" t="n">
        <v>37315</v>
      </c>
      <c r="B24" s="91"/>
      <c r="C24" s="92" t="n">
        <v>60620</v>
      </c>
      <c r="D24" s="91"/>
      <c r="E24" s="92" t="n">
        <v>63280</v>
      </c>
      <c r="F24" s="91"/>
      <c r="G24" s="92" t="n">
        <v>7560</v>
      </c>
      <c r="H24" s="91"/>
      <c r="I24" s="92" t="n">
        <v>15820</v>
      </c>
      <c r="J24" s="91"/>
      <c r="K24" s="92" t="n">
        <v>31220</v>
      </c>
      <c r="L24" s="93"/>
      <c r="M24" s="92" t="n">
        <v>31220</v>
      </c>
      <c r="N24" s="91"/>
      <c r="O24" s="92" t="n">
        <v>27020</v>
      </c>
      <c r="P24" s="91"/>
      <c r="Q24" s="92" t="n">
        <v>38360</v>
      </c>
      <c r="R24" s="91"/>
      <c r="S24" s="92" t="n">
        <v>16660</v>
      </c>
      <c r="T24" s="91"/>
      <c r="U24" s="92" t="n">
        <v>213461.5</v>
      </c>
      <c r="V24" s="91"/>
      <c r="W24" s="92" t="n">
        <v>72170</v>
      </c>
      <c r="X24" s="91"/>
      <c r="Y24" s="92" t="n">
        <v>3826.66666666667</v>
      </c>
      <c r="Z24" s="91"/>
      <c r="AA24" s="92" t="n">
        <v>3826.66666666667</v>
      </c>
      <c r="AB24" s="91"/>
      <c r="AC24" s="92" t="n">
        <v>3826.66666666667</v>
      </c>
      <c r="AD24" s="91"/>
      <c r="AE24" s="92" t="n">
        <v>0</v>
      </c>
      <c r="AF24" s="91"/>
      <c r="AG24" s="92" t="n">
        <v>48440</v>
      </c>
      <c r="AH24" s="91"/>
      <c r="AI24" s="92" t="n">
        <v>58240</v>
      </c>
      <c r="AJ24" s="91"/>
      <c r="AK24" s="92" t="n">
        <v>12880</v>
      </c>
      <c r="AL24" s="91"/>
      <c r="AM24" s="92" t="n">
        <v>33320</v>
      </c>
      <c r="AN24" s="91"/>
      <c r="AO24" s="92" t="n">
        <v>11620</v>
      </c>
      <c r="AP24" s="91"/>
      <c r="AQ24" s="92" t="n">
        <v>7560</v>
      </c>
      <c r="AR24" s="91"/>
      <c r="AS24" s="92" t="n">
        <v>10640</v>
      </c>
      <c r="AT24" s="91"/>
      <c r="AU24" s="92" t="n">
        <v>0</v>
      </c>
      <c r="AV24" s="91"/>
      <c r="AW24" s="92" t="n">
        <v>54740</v>
      </c>
      <c r="AX24" s="91"/>
      <c r="AY24" s="92" t="n">
        <v>86660</v>
      </c>
      <c r="AZ24" s="93"/>
      <c r="BA24" s="92" t="n">
        <v>28840</v>
      </c>
      <c r="BB24" s="94"/>
      <c r="BC24" s="92" t="n">
        <v>1260</v>
      </c>
      <c r="BD24" s="91"/>
      <c r="BE24" s="92" t="n">
        <v>0</v>
      </c>
      <c r="BF24" s="91"/>
      <c r="BG24" s="92" t="n">
        <v>943071.5</v>
      </c>
      <c r="BK24" s="94"/>
      <c r="BL24" s="92" t="n">
        <v>27531</v>
      </c>
      <c r="BM24" s="94"/>
      <c r="BN24" s="92" t="n">
        <v>28980</v>
      </c>
      <c r="BO24" s="94"/>
      <c r="BP24" s="96" t="n">
        <v>56511</v>
      </c>
    </row>
    <row r="25" customFormat="false" ht="12.75" hidden="false" customHeight="false" outlineLevel="0" collapsed="false">
      <c r="A25" s="88" t="n">
        <v>37346</v>
      </c>
      <c r="B25" s="91"/>
      <c r="C25" s="92" t="n">
        <v>52235</v>
      </c>
      <c r="D25" s="91"/>
      <c r="E25" s="92" t="n">
        <v>62310</v>
      </c>
      <c r="F25" s="91"/>
      <c r="G25" s="92" t="n">
        <v>7440</v>
      </c>
      <c r="H25" s="91"/>
      <c r="I25" s="92" t="n">
        <v>15500</v>
      </c>
      <c r="J25" s="91"/>
      <c r="K25" s="92" t="n">
        <v>30767.5</v>
      </c>
      <c r="L25" s="93"/>
      <c r="M25" s="92" t="n">
        <v>30767.5</v>
      </c>
      <c r="N25" s="91"/>
      <c r="O25" s="92" t="n">
        <v>26505</v>
      </c>
      <c r="P25" s="91"/>
      <c r="Q25" s="92" t="n">
        <v>37820</v>
      </c>
      <c r="R25" s="91"/>
      <c r="S25" s="92" t="n">
        <v>16430</v>
      </c>
      <c r="T25" s="91"/>
      <c r="U25" s="92" t="n">
        <v>209494.125</v>
      </c>
      <c r="V25" s="91"/>
      <c r="W25" s="92" t="n">
        <v>71067.5</v>
      </c>
      <c r="X25" s="91"/>
      <c r="Y25" s="92" t="n">
        <v>3720</v>
      </c>
      <c r="Z25" s="91"/>
      <c r="AA25" s="92" t="n">
        <v>3720</v>
      </c>
      <c r="AB25" s="91"/>
      <c r="AC25" s="92" t="n">
        <v>3720</v>
      </c>
      <c r="AD25" s="91"/>
      <c r="AE25" s="92" t="n">
        <v>0</v>
      </c>
      <c r="AF25" s="91"/>
      <c r="AG25" s="92" t="n">
        <v>47585</v>
      </c>
      <c r="AH25" s="91"/>
      <c r="AI25" s="92" t="n">
        <v>53940</v>
      </c>
      <c r="AJ25" s="91"/>
      <c r="AK25" s="92" t="n">
        <v>12400</v>
      </c>
      <c r="AL25" s="91"/>
      <c r="AM25" s="92" t="n">
        <v>32085</v>
      </c>
      <c r="AN25" s="91"/>
      <c r="AO25" s="92" t="n">
        <v>11005</v>
      </c>
      <c r="AP25" s="91"/>
      <c r="AQ25" s="92" t="n">
        <v>7130</v>
      </c>
      <c r="AR25" s="91"/>
      <c r="AS25" s="92" t="n">
        <v>19840</v>
      </c>
      <c r="AT25" s="91"/>
      <c r="AU25" s="92" t="n">
        <v>0</v>
      </c>
      <c r="AV25" s="91"/>
      <c r="AW25" s="92" t="n">
        <v>37355</v>
      </c>
      <c r="AX25" s="91"/>
      <c r="AY25" s="92" t="n">
        <v>78275</v>
      </c>
      <c r="AZ25" s="93"/>
      <c r="BA25" s="92" t="n">
        <v>28830</v>
      </c>
      <c r="BB25" s="94"/>
      <c r="BC25" s="92" t="n">
        <v>1240</v>
      </c>
      <c r="BD25" s="91"/>
      <c r="BE25" s="92" t="n">
        <v>0</v>
      </c>
      <c r="BF25" s="91"/>
      <c r="BG25" s="92" t="n">
        <v>901181.625</v>
      </c>
      <c r="BK25" s="94"/>
      <c r="BL25" s="92" t="n">
        <v>27241.25</v>
      </c>
      <c r="BM25" s="94"/>
      <c r="BN25" s="92" t="n">
        <v>28675</v>
      </c>
      <c r="BO25" s="94"/>
      <c r="BP25" s="96" t="n">
        <v>55916.25</v>
      </c>
    </row>
    <row r="26" customFormat="false" ht="12.75" hidden="false" customHeight="false" outlineLevel="0" collapsed="false">
      <c r="A26" s="88" t="n">
        <v>37376</v>
      </c>
      <c r="B26" s="91"/>
      <c r="C26" s="92" t="n">
        <v>48750</v>
      </c>
      <c r="D26" s="91"/>
      <c r="E26" s="92" t="n">
        <v>61200</v>
      </c>
      <c r="F26" s="91"/>
      <c r="G26" s="92" t="n">
        <v>7350</v>
      </c>
      <c r="H26" s="91"/>
      <c r="I26" s="92" t="n">
        <v>15150</v>
      </c>
      <c r="J26" s="91"/>
      <c r="K26" s="92" t="n">
        <v>30300</v>
      </c>
      <c r="L26" s="93"/>
      <c r="M26" s="92" t="n">
        <v>30300</v>
      </c>
      <c r="N26" s="91"/>
      <c r="O26" s="92" t="n">
        <v>25950</v>
      </c>
      <c r="P26" s="91"/>
      <c r="Q26" s="92" t="n">
        <v>37350</v>
      </c>
      <c r="R26" s="91"/>
      <c r="S26" s="92" t="n">
        <v>16050</v>
      </c>
      <c r="T26" s="91"/>
      <c r="U26" s="92" t="n">
        <v>205297.5</v>
      </c>
      <c r="V26" s="91"/>
      <c r="W26" s="92" t="n">
        <v>70050</v>
      </c>
      <c r="X26" s="91"/>
      <c r="Y26" s="92" t="n">
        <v>3600</v>
      </c>
      <c r="Z26" s="91"/>
      <c r="AA26" s="92" t="n">
        <v>3600</v>
      </c>
      <c r="AB26" s="91"/>
      <c r="AC26" s="92" t="n">
        <v>3600</v>
      </c>
      <c r="AD26" s="91"/>
      <c r="AE26" s="92" t="n">
        <v>0</v>
      </c>
      <c r="AF26" s="91"/>
      <c r="AG26" s="92" t="n">
        <v>46800</v>
      </c>
      <c r="AH26" s="91"/>
      <c r="AI26" s="92" t="n">
        <v>49800</v>
      </c>
      <c r="AJ26" s="91"/>
      <c r="AK26" s="92" t="n">
        <v>12000</v>
      </c>
      <c r="AL26" s="91"/>
      <c r="AM26" s="92" t="n">
        <v>31050</v>
      </c>
      <c r="AN26" s="91"/>
      <c r="AO26" s="92" t="n">
        <v>10350</v>
      </c>
      <c r="AP26" s="91"/>
      <c r="AQ26" s="92" t="n">
        <v>6600</v>
      </c>
      <c r="AR26" s="91"/>
      <c r="AS26" s="92" t="n">
        <v>14550</v>
      </c>
      <c r="AT26" s="91"/>
      <c r="AU26" s="92" t="n">
        <v>0</v>
      </c>
      <c r="AV26" s="91"/>
      <c r="AW26" s="92" t="n">
        <v>41100</v>
      </c>
      <c r="AX26" s="91"/>
      <c r="AY26" s="92" t="n">
        <v>57750</v>
      </c>
      <c r="AZ26" s="93"/>
      <c r="BA26" s="92" t="n">
        <v>28200</v>
      </c>
      <c r="BB26" s="94"/>
      <c r="BC26" s="92" t="n">
        <v>0</v>
      </c>
      <c r="BD26" s="91"/>
      <c r="BE26" s="92" t="n">
        <v>0</v>
      </c>
      <c r="BF26" s="91"/>
      <c r="BG26" s="92" t="n">
        <v>856747.5</v>
      </c>
      <c r="BK26" s="94"/>
      <c r="BL26" s="92" t="n">
        <v>26861.25</v>
      </c>
      <c r="BM26" s="94"/>
      <c r="BN26" s="92" t="n">
        <v>28275</v>
      </c>
      <c r="BO26" s="94"/>
      <c r="BP26" s="96" t="n">
        <v>55136.25</v>
      </c>
    </row>
    <row r="27" customFormat="false" ht="12.75" hidden="false" customHeight="false" outlineLevel="0" collapsed="false">
      <c r="A27" s="88" t="n">
        <v>37407</v>
      </c>
      <c r="B27" s="91"/>
      <c r="C27" s="92" t="n">
        <v>45570</v>
      </c>
      <c r="D27" s="91"/>
      <c r="E27" s="92" t="n">
        <v>60295</v>
      </c>
      <c r="F27" s="91"/>
      <c r="G27" s="92" t="n">
        <v>7285</v>
      </c>
      <c r="H27" s="91"/>
      <c r="I27" s="92" t="n">
        <v>14725</v>
      </c>
      <c r="J27" s="91"/>
      <c r="K27" s="92" t="n">
        <v>29837.5</v>
      </c>
      <c r="L27" s="93"/>
      <c r="M27" s="92" t="n">
        <v>29837.5</v>
      </c>
      <c r="N27" s="91"/>
      <c r="O27" s="92" t="n">
        <v>25730</v>
      </c>
      <c r="P27" s="91"/>
      <c r="Q27" s="92" t="n">
        <v>36890</v>
      </c>
      <c r="R27" s="91"/>
      <c r="S27" s="92" t="n">
        <v>15810</v>
      </c>
      <c r="T27" s="91"/>
      <c r="U27" s="92" t="n">
        <v>200996.25</v>
      </c>
      <c r="V27" s="91"/>
      <c r="W27" s="92" t="n">
        <v>68975</v>
      </c>
      <c r="X27" s="91"/>
      <c r="Y27" s="92" t="n">
        <v>3461.66666666667</v>
      </c>
      <c r="Z27" s="91"/>
      <c r="AA27" s="92" t="n">
        <v>3461.66666666667</v>
      </c>
      <c r="AB27" s="91"/>
      <c r="AC27" s="92" t="n">
        <v>3461.66666666667</v>
      </c>
      <c r="AD27" s="91"/>
      <c r="AE27" s="92" t="n">
        <v>0</v>
      </c>
      <c r="AF27" s="91"/>
      <c r="AG27" s="92" t="n">
        <v>46035</v>
      </c>
      <c r="AH27" s="91"/>
      <c r="AI27" s="92" t="n">
        <v>45570</v>
      </c>
      <c r="AJ27" s="91"/>
      <c r="AK27" s="92" t="n">
        <v>11625</v>
      </c>
      <c r="AL27" s="91"/>
      <c r="AM27" s="92" t="n">
        <v>29915</v>
      </c>
      <c r="AN27" s="91"/>
      <c r="AO27" s="92" t="n">
        <v>9610</v>
      </c>
      <c r="AP27" s="91"/>
      <c r="AQ27" s="92" t="n">
        <v>6200</v>
      </c>
      <c r="AR27" s="91"/>
      <c r="AS27" s="92" t="n">
        <v>10695</v>
      </c>
      <c r="AT27" s="91"/>
      <c r="AU27" s="92" t="n">
        <v>0</v>
      </c>
      <c r="AV27" s="91"/>
      <c r="AW27" s="92" t="n">
        <v>58590</v>
      </c>
      <c r="AX27" s="91"/>
      <c r="AY27" s="92" t="n">
        <v>37355</v>
      </c>
      <c r="AZ27" s="93"/>
      <c r="BA27" s="92" t="n">
        <v>24335</v>
      </c>
      <c r="BB27" s="94"/>
      <c r="BC27" s="92" t="n">
        <v>0</v>
      </c>
      <c r="BD27" s="91"/>
      <c r="BE27" s="92" t="n">
        <v>0</v>
      </c>
      <c r="BF27" s="91"/>
      <c r="BG27" s="92" t="n">
        <v>826266.25</v>
      </c>
      <c r="BK27" s="94"/>
      <c r="BL27" s="92" t="n">
        <v>26578.625</v>
      </c>
      <c r="BM27" s="94"/>
      <c r="BN27" s="92" t="n">
        <v>27977.5</v>
      </c>
      <c r="BO27" s="94"/>
      <c r="BP27" s="96" t="n">
        <v>54556.125</v>
      </c>
    </row>
    <row r="28" customFormat="false" ht="12.75" hidden="false" customHeight="false" outlineLevel="0" collapsed="false">
      <c r="A28" s="88" t="n">
        <v>37437</v>
      </c>
      <c r="B28" s="91"/>
      <c r="C28" s="92" t="n">
        <v>42600</v>
      </c>
      <c r="D28" s="91"/>
      <c r="E28" s="92" t="n">
        <v>59250</v>
      </c>
      <c r="F28" s="91"/>
      <c r="G28" s="92" t="n">
        <v>7200</v>
      </c>
      <c r="H28" s="91"/>
      <c r="I28" s="92" t="n">
        <v>14400</v>
      </c>
      <c r="J28" s="91"/>
      <c r="K28" s="92" t="n">
        <v>29400</v>
      </c>
      <c r="L28" s="93"/>
      <c r="M28" s="92" t="n">
        <v>29400</v>
      </c>
      <c r="N28" s="91"/>
      <c r="O28" s="92" t="n">
        <v>25200</v>
      </c>
      <c r="P28" s="91"/>
      <c r="Q28" s="92" t="n">
        <v>36300</v>
      </c>
      <c r="R28" s="91"/>
      <c r="S28" s="92" t="n">
        <v>15450</v>
      </c>
      <c r="T28" s="91"/>
      <c r="U28" s="92" t="n">
        <v>197152.5</v>
      </c>
      <c r="V28" s="91"/>
      <c r="W28" s="92" t="n">
        <v>67950</v>
      </c>
      <c r="X28" s="91"/>
      <c r="Y28" s="92" t="n">
        <v>3350</v>
      </c>
      <c r="Z28" s="91"/>
      <c r="AA28" s="92" t="n">
        <v>3350</v>
      </c>
      <c r="AB28" s="91"/>
      <c r="AC28" s="92" t="n">
        <v>3350</v>
      </c>
      <c r="AD28" s="91"/>
      <c r="AE28" s="92" t="n">
        <v>0</v>
      </c>
      <c r="AF28" s="91"/>
      <c r="AG28" s="92" t="n">
        <v>45300</v>
      </c>
      <c r="AH28" s="91"/>
      <c r="AI28" s="92" t="n">
        <v>41250</v>
      </c>
      <c r="AJ28" s="91"/>
      <c r="AK28" s="92" t="n">
        <v>11250</v>
      </c>
      <c r="AL28" s="91"/>
      <c r="AM28" s="92" t="n">
        <v>28950</v>
      </c>
      <c r="AN28" s="91"/>
      <c r="AO28" s="92" t="n">
        <v>9000</v>
      </c>
      <c r="AP28" s="91"/>
      <c r="AQ28" s="92" t="n">
        <v>5700</v>
      </c>
      <c r="AR28" s="91"/>
      <c r="AS28" s="92" t="n">
        <v>23550</v>
      </c>
      <c r="AT28" s="91"/>
      <c r="AU28" s="92" t="n">
        <v>0</v>
      </c>
      <c r="AV28" s="91"/>
      <c r="AW28" s="92" t="n">
        <v>41850</v>
      </c>
      <c r="AX28" s="91"/>
      <c r="AY28" s="92" t="n">
        <v>38850</v>
      </c>
      <c r="AZ28" s="93"/>
      <c r="BA28" s="92" t="n">
        <v>21300</v>
      </c>
      <c r="BB28" s="94"/>
      <c r="BC28" s="92" t="n">
        <v>0</v>
      </c>
      <c r="BD28" s="91"/>
      <c r="BE28" s="92" t="n">
        <v>0</v>
      </c>
      <c r="BF28" s="91"/>
      <c r="BG28" s="92" t="n">
        <v>801352.5</v>
      </c>
      <c r="BK28" s="94"/>
      <c r="BL28" s="92" t="n">
        <v>26220</v>
      </c>
      <c r="BM28" s="94"/>
      <c r="BN28" s="92" t="n">
        <v>27600</v>
      </c>
      <c r="BO28" s="94"/>
      <c r="BP28" s="96" t="n">
        <v>53820</v>
      </c>
    </row>
    <row r="29" customFormat="false" ht="12.75" hidden="false" customHeight="false" outlineLevel="0" collapsed="false">
      <c r="A29" s="88" t="n">
        <v>37468</v>
      </c>
      <c r="B29" s="91"/>
      <c r="C29" s="92" t="n">
        <v>39835</v>
      </c>
      <c r="D29" s="91"/>
      <c r="E29" s="92" t="n">
        <v>58280</v>
      </c>
      <c r="F29" s="91"/>
      <c r="G29" s="92" t="n">
        <v>6975</v>
      </c>
      <c r="H29" s="91"/>
      <c r="I29" s="92" t="n">
        <v>14105</v>
      </c>
      <c r="J29" s="91"/>
      <c r="K29" s="92" t="n">
        <v>28985</v>
      </c>
      <c r="L29" s="93"/>
      <c r="M29" s="92" t="n">
        <v>28985</v>
      </c>
      <c r="N29" s="91"/>
      <c r="O29" s="92" t="n">
        <v>24800</v>
      </c>
      <c r="P29" s="91"/>
      <c r="Q29" s="92" t="n">
        <v>35805</v>
      </c>
      <c r="R29" s="91"/>
      <c r="S29" s="92" t="n">
        <v>15190</v>
      </c>
      <c r="T29" s="91"/>
      <c r="U29" s="92" t="n">
        <v>193428.375</v>
      </c>
      <c r="V29" s="91"/>
      <c r="W29" s="92" t="n">
        <v>66882.5</v>
      </c>
      <c r="X29" s="91"/>
      <c r="Y29" s="92" t="n">
        <v>3255</v>
      </c>
      <c r="Z29" s="91"/>
      <c r="AA29" s="92" t="n">
        <v>3255</v>
      </c>
      <c r="AB29" s="91"/>
      <c r="AC29" s="92" t="n">
        <v>3255</v>
      </c>
      <c r="AD29" s="91"/>
      <c r="AE29" s="92" t="n">
        <v>0</v>
      </c>
      <c r="AF29" s="91"/>
      <c r="AG29" s="92" t="n">
        <v>44485</v>
      </c>
      <c r="AH29" s="91"/>
      <c r="AI29" s="92" t="n">
        <v>47585</v>
      </c>
      <c r="AJ29" s="91"/>
      <c r="AK29" s="92" t="n">
        <v>10850</v>
      </c>
      <c r="AL29" s="91"/>
      <c r="AM29" s="92" t="n">
        <v>27900</v>
      </c>
      <c r="AN29" s="91"/>
      <c r="AO29" s="92" t="n">
        <v>8525</v>
      </c>
      <c r="AP29" s="91"/>
      <c r="AQ29" s="92" t="n">
        <v>5425</v>
      </c>
      <c r="AR29" s="91"/>
      <c r="AS29" s="92" t="n">
        <v>32705</v>
      </c>
      <c r="AT29" s="91"/>
      <c r="AU29" s="92" t="n">
        <v>0</v>
      </c>
      <c r="AV29" s="91"/>
      <c r="AW29" s="92" t="n">
        <v>20460</v>
      </c>
      <c r="AX29" s="91"/>
      <c r="AY29" s="92" t="n">
        <v>98890</v>
      </c>
      <c r="AZ29" s="93"/>
      <c r="BA29" s="92" t="n">
        <v>19065</v>
      </c>
      <c r="BB29" s="94"/>
      <c r="BC29" s="92" t="n">
        <v>0</v>
      </c>
      <c r="BD29" s="91"/>
      <c r="BE29" s="92" t="n">
        <v>0</v>
      </c>
      <c r="BF29" s="91"/>
      <c r="BG29" s="92" t="n">
        <v>838925.875</v>
      </c>
      <c r="BK29" s="94"/>
      <c r="BL29" s="92" t="n">
        <v>25916</v>
      </c>
      <c r="BM29" s="94"/>
      <c r="BN29" s="92" t="n">
        <v>27280</v>
      </c>
      <c r="BO29" s="94"/>
      <c r="BP29" s="96" t="n">
        <v>53196</v>
      </c>
    </row>
    <row r="30" customFormat="false" ht="12.75" hidden="false" customHeight="false" outlineLevel="0" collapsed="false">
      <c r="A30" s="88" t="n">
        <v>37499</v>
      </c>
      <c r="B30" s="91"/>
      <c r="C30" s="92" t="n">
        <v>37200</v>
      </c>
      <c r="D30" s="91"/>
      <c r="E30" s="92" t="n">
        <v>57350</v>
      </c>
      <c r="F30" s="91"/>
      <c r="G30" s="92" t="n">
        <v>6975</v>
      </c>
      <c r="H30" s="91"/>
      <c r="I30" s="92" t="n">
        <v>13795</v>
      </c>
      <c r="J30" s="91"/>
      <c r="K30" s="92" t="n">
        <v>28597.5</v>
      </c>
      <c r="L30" s="93"/>
      <c r="M30" s="92" t="n">
        <v>28597.5</v>
      </c>
      <c r="N30" s="91"/>
      <c r="O30" s="92" t="n">
        <v>24490</v>
      </c>
      <c r="P30" s="91"/>
      <c r="Q30" s="92" t="n">
        <v>35340</v>
      </c>
      <c r="R30" s="91"/>
      <c r="S30" s="92" t="n">
        <v>14880</v>
      </c>
      <c r="T30" s="91"/>
      <c r="U30" s="92" t="n">
        <v>189526.25</v>
      </c>
      <c r="V30" s="91"/>
      <c r="W30" s="92" t="n">
        <v>65875</v>
      </c>
      <c r="X30" s="91"/>
      <c r="Y30" s="92" t="n">
        <v>3100</v>
      </c>
      <c r="Z30" s="91"/>
      <c r="AA30" s="92" t="n">
        <v>3100</v>
      </c>
      <c r="AB30" s="91"/>
      <c r="AC30" s="92" t="n">
        <v>3100</v>
      </c>
      <c r="AD30" s="91"/>
      <c r="AE30" s="92" t="n">
        <v>0</v>
      </c>
      <c r="AF30" s="91"/>
      <c r="AG30" s="92" t="n">
        <v>43710</v>
      </c>
      <c r="AH30" s="91"/>
      <c r="AI30" s="92" t="n">
        <v>43400</v>
      </c>
      <c r="AJ30" s="91"/>
      <c r="AK30" s="92" t="n">
        <v>10540</v>
      </c>
      <c r="AL30" s="91"/>
      <c r="AM30" s="92" t="n">
        <v>26970</v>
      </c>
      <c r="AN30" s="91"/>
      <c r="AO30" s="92" t="n">
        <v>7905</v>
      </c>
      <c r="AP30" s="91"/>
      <c r="AQ30" s="92" t="n">
        <v>4960</v>
      </c>
      <c r="AR30" s="91"/>
      <c r="AS30" s="92" t="n">
        <v>29760</v>
      </c>
      <c r="AT30" s="91"/>
      <c r="AU30" s="92" t="n">
        <v>0</v>
      </c>
      <c r="AV30" s="91"/>
      <c r="AW30" s="92" t="n">
        <v>0</v>
      </c>
      <c r="AX30" s="91"/>
      <c r="AY30" s="92" t="n">
        <v>81375</v>
      </c>
      <c r="AZ30" s="93"/>
      <c r="BA30" s="92" t="n">
        <v>16740</v>
      </c>
      <c r="BB30" s="94"/>
      <c r="BC30" s="92" t="n">
        <v>0</v>
      </c>
      <c r="BD30" s="91"/>
      <c r="BE30" s="92" t="n">
        <v>0</v>
      </c>
      <c r="BF30" s="91"/>
      <c r="BG30" s="92" t="n">
        <v>777286.25</v>
      </c>
      <c r="BK30" s="94"/>
      <c r="BL30" s="92" t="n">
        <v>25621.5</v>
      </c>
      <c r="BM30" s="94"/>
      <c r="BN30" s="92" t="n">
        <v>26970</v>
      </c>
      <c r="BO30" s="94"/>
      <c r="BP30" s="96" t="n">
        <v>52591.5</v>
      </c>
    </row>
    <row r="31" customFormat="false" ht="12.75" hidden="false" customHeight="false" outlineLevel="0" collapsed="false">
      <c r="A31" s="88" t="n">
        <v>37529</v>
      </c>
      <c r="B31" s="91"/>
      <c r="C31" s="92" t="n">
        <v>34800</v>
      </c>
      <c r="D31" s="91"/>
      <c r="E31" s="92" t="n">
        <v>56400</v>
      </c>
      <c r="F31" s="91"/>
      <c r="G31" s="92" t="n">
        <v>6900</v>
      </c>
      <c r="H31" s="91"/>
      <c r="I31" s="92" t="n">
        <v>13500</v>
      </c>
      <c r="J31" s="91"/>
      <c r="K31" s="92" t="n">
        <v>28125</v>
      </c>
      <c r="L31" s="93"/>
      <c r="M31" s="92" t="n">
        <v>28125</v>
      </c>
      <c r="N31" s="91"/>
      <c r="O31" s="92" t="n">
        <v>23850</v>
      </c>
      <c r="P31" s="91"/>
      <c r="Q31" s="92" t="n">
        <v>34950</v>
      </c>
      <c r="R31" s="91"/>
      <c r="S31" s="92" t="n">
        <v>14550</v>
      </c>
      <c r="T31" s="91"/>
      <c r="U31" s="92" t="n">
        <v>185752.5</v>
      </c>
      <c r="V31" s="91"/>
      <c r="W31" s="92" t="n">
        <v>64950</v>
      </c>
      <c r="X31" s="91"/>
      <c r="Y31" s="92" t="n">
        <v>3000</v>
      </c>
      <c r="Z31" s="91"/>
      <c r="AA31" s="92" t="n">
        <v>3000</v>
      </c>
      <c r="AB31" s="91"/>
      <c r="AC31" s="92" t="n">
        <v>3000</v>
      </c>
      <c r="AD31" s="91"/>
      <c r="AE31" s="92" t="n">
        <v>0</v>
      </c>
      <c r="AF31" s="91"/>
      <c r="AG31" s="92" t="n">
        <v>43050</v>
      </c>
      <c r="AH31" s="91"/>
      <c r="AI31" s="92" t="n">
        <v>39150</v>
      </c>
      <c r="AJ31" s="91"/>
      <c r="AK31" s="92" t="n">
        <v>10200</v>
      </c>
      <c r="AL31" s="91"/>
      <c r="AM31" s="92" t="n">
        <v>25950</v>
      </c>
      <c r="AN31" s="91"/>
      <c r="AO31" s="92" t="n">
        <v>7500</v>
      </c>
      <c r="AP31" s="91"/>
      <c r="AQ31" s="92" t="n">
        <v>4650</v>
      </c>
      <c r="AR31" s="91"/>
      <c r="AS31" s="92" t="n">
        <v>22050</v>
      </c>
      <c r="AT31" s="91"/>
      <c r="AU31" s="92" t="n">
        <v>0</v>
      </c>
      <c r="AV31" s="91"/>
      <c r="AW31" s="92" t="n">
        <v>0</v>
      </c>
      <c r="AX31" s="91"/>
      <c r="AY31" s="92" t="n">
        <v>80700</v>
      </c>
      <c r="AZ31" s="93"/>
      <c r="BA31" s="92" t="n">
        <v>28950</v>
      </c>
      <c r="BB31" s="94"/>
      <c r="BC31" s="92" t="n">
        <v>0</v>
      </c>
      <c r="BD31" s="91"/>
      <c r="BE31" s="92" t="n">
        <v>0</v>
      </c>
      <c r="BF31" s="91"/>
      <c r="BG31" s="92" t="n">
        <v>763102.5</v>
      </c>
      <c r="BK31" s="94"/>
      <c r="BL31" s="92" t="n">
        <v>25293.75</v>
      </c>
      <c r="BM31" s="94"/>
      <c r="BN31" s="92" t="n">
        <v>26625</v>
      </c>
      <c r="BO31" s="94"/>
      <c r="BP31" s="96" t="n">
        <v>51918.75</v>
      </c>
    </row>
    <row r="32" customFormat="false" ht="12.75" hidden="false" customHeight="false" outlineLevel="0" collapsed="false">
      <c r="A32" s="88" t="n">
        <v>37560</v>
      </c>
      <c r="B32" s="91"/>
      <c r="C32" s="92" t="n">
        <v>32550</v>
      </c>
      <c r="D32" s="91"/>
      <c r="E32" s="92" t="n">
        <v>55490</v>
      </c>
      <c r="F32" s="91"/>
      <c r="G32" s="92" t="n">
        <v>6820</v>
      </c>
      <c r="H32" s="91"/>
      <c r="I32" s="92" t="n">
        <v>13175</v>
      </c>
      <c r="J32" s="91"/>
      <c r="K32" s="92" t="n">
        <v>27745</v>
      </c>
      <c r="L32" s="93"/>
      <c r="M32" s="92" t="n">
        <v>27745</v>
      </c>
      <c r="N32" s="91"/>
      <c r="O32" s="92" t="n">
        <v>23560</v>
      </c>
      <c r="P32" s="91"/>
      <c r="Q32" s="92" t="n">
        <v>34410</v>
      </c>
      <c r="R32" s="91"/>
      <c r="S32" s="92" t="n">
        <v>14260</v>
      </c>
      <c r="T32" s="91"/>
      <c r="U32" s="92" t="n">
        <v>182105.625</v>
      </c>
      <c r="V32" s="91"/>
      <c r="W32" s="92" t="n">
        <v>63937.5</v>
      </c>
      <c r="X32" s="91"/>
      <c r="Y32" s="92" t="n">
        <v>2893.33333333333</v>
      </c>
      <c r="Z32" s="91"/>
      <c r="AA32" s="92" t="n">
        <v>2893.33333333333</v>
      </c>
      <c r="AB32" s="91"/>
      <c r="AC32" s="92" t="n">
        <v>2893.33333333333</v>
      </c>
      <c r="AD32" s="91"/>
      <c r="AE32" s="92" t="n">
        <v>0</v>
      </c>
      <c r="AF32" s="91"/>
      <c r="AG32" s="92" t="n">
        <v>42315</v>
      </c>
      <c r="AH32" s="91"/>
      <c r="AI32" s="92" t="n">
        <v>34875</v>
      </c>
      <c r="AJ32" s="91"/>
      <c r="AK32" s="92" t="n">
        <v>9920</v>
      </c>
      <c r="AL32" s="91"/>
      <c r="AM32" s="92" t="n">
        <v>25110</v>
      </c>
      <c r="AN32" s="91"/>
      <c r="AO32" s="92" t="n">
        <v>6975</v>
      </c>
      <c r="AP32" s="91"/>
      <c r="AQ32" s="92" t="n">
        <v>4340</v>
      </c>
      <c r="AR32" s="91"/>
      <c r="AS32" s="92" t="n">
        <v>15965</v>
      </c>
      <c r="AT32" s="91"/>
      <c r="AU32" s="92" t="n">
        <v>0</v>
      </c>
      <c r="AV32" s="91"/>
      <c r="AW32" s="92" t="n">
        <v>0</v>
      </c>
      <c r="AX32" s="91"/>
      <c r="AY32" s="92" t="n">
        <v>79825</v>
      </c>
      <c r="AZ32" s="93"/>
      <c r="BA32" s="92" t="n">
        <v>51770</v>
      </c>
      <c r="BB32" s="94"/>
      <c r="BC32" s="92" t="n">
        <v>0</v>
      </c>
      <c r="BD32" s="91"/>
      <c r="BE32" s="92" t="n">
        <v>0</v>
      </c>
      <c r="BF32" s="91"/>
      <c r="BG32" s="92" t="n">
        <v>761573.125</v>
      </c>
      <c r="BK32" s="94"/>
      <c r="BL32" s="92" t="n">
        <v>24958.875</v>
      </c>
      <c r="BM32" s="94"/>
      <c r="BN32" s="92" t="n">
        <v>26272.5</v>
      </c>
      <c r="BO32" s="94"/>
      <c r="BP32" s="96" t="n">
        <v>51231.375</v>
      </c>
    </row>
    <row r="33" customFormat="false" ht="12.75" hidden="false" customHeight="false" outlineLevel="0" collapsed="false">
      <c r="A33" s="88" t="n">
        <v>37590</v>
      </c>
      <c r="B33" s="91"/>
      <c r="C33" s="92" t="n">
        <v>30300</v>
      </c>
      <c r="D33" s="91"/>
      <c r="E33" s="92" t="n">
        <v>54600</v>
      </c>
      <c r="F33" s="91"/>
      <c r="G33" s="92" t="n">
        <v>6600</v>
      </c>
      <c r="H33" s="91"/>
      <c r="I33" s="92" t="n">
        <v>12900</v>
      </c>
      <c r="J33" s="91"/>
      <c r="K33" s="92" t="n">
        <v>27300</v>
      </c>
      <c r="L33" s="93"/>
      <c r="M33" s="92" t="n">
        <v>27300</v>
      </c>
      <c r="N33" s="91"/>
      <c r="O33" s="92" t="n">
        <v>23250</v>
      </c>
      <c r="P33" s="91"/>
      <c r="Q33" s="92" t="n">
        <v>33900</v>
      </c>
      <c r="R33" s="91"/>
      <c r="S33" s="92" t="n">
        <v>13950</v>
      </c>
      <c r="T33" s="91"/>
      <c r="U33" s="92" t="n">
        <v>178500</v>
      </c>
      <c r="V33" s="91"/>
      <c r="W33" s="92" t="n">
        <v>63000</v>
      </c>
      <c r="X33" s="91"/>
      <c r="Y33" s="92" t="n">
        <v>2800</v>
      </c>
      <c r="Z33" s="91"/>
      <c r="AA33" s="92" t="n">
        <v>2800</v>
      </c>
      <c r="AB33" s="91"/>
      <c r="AC33" s="92" t="n">
        <v>2800</v>
      </c>
      <c r="AD33" s="91"/>
      <c r="AE33" s="92" t="n">
        <v>0</v>
      </c>
      <c r="AF33" s="91"/>
      <c r="AG33" s="92" t="n">
        <v>41550</v>
      </c>
      <c r="AH33" s="91"/>
      <c r="AI33" s="92" t="n">
        <v>30750</v>
      </c>
      <c r="AJ33" s="91"/>
      <c r="AK33" s="92" t="n">
        <v>9600</v>
      </c>
      <c r="AL33" s="91"/>
      <c r="AM33" s="92" t="n">
        <v>24150</v>
      </c>
      <c r="AN33" s="91"/>
      <c r="AO33" s="92" t="n">
        <v>6600</v>
      </c>
      <c r="AP33" s="91"/>
      <c r="AQ33" s="92" t="n">
        <v>4050</v>
      </c>
      <c r="AR33" s="91"/>
      <c r="AS33" s="92" t="n">
        <v>11400</v>
      </c>
      <c r="AT33" s="91"/>
      <c r="AU33" s="92" t="n">
        <v>0</v>
      </c>
      <c r="AV33" s="91"/>
      <c r="AW33" s="92" t="n">
        <v>0</v>
      </c>
      <c r="AX33" s="91"/>
      <c r="AY33" s="92" t="n">
        <v>79050</v>
      </c>
      <c r="AZ33" s="93"/>
      <c r="BA33" s="92" t="n">
        <v>51750</v>
      </c>
      <c r="BB33" s="94"/>
      <c r="BC33" s="92" t="n">
        <v>0</v>
      </c>
      <c r="BD33" s="91"/>
      <c r="BE33" s="92" t="n">
        <v>0</v>
      </c>
      <c r="BF33" s="91"/>
      <c r="BG33" s="92" t="n">
        <v>738900</v>
      </c>
      <c r="BK33" s="94"/>
      <c r="BL33" s="92" t="n">
        <v>24723.75</v>
      </c>
      <c r="BM33" s="94"/>
      <c r="BN33" s="92" t="n">
        <v>26025</v>
      </c>
      <c r="BO33" s="94"/>
      <c r="BP33" s="96" t="n">
        <v>50748.75</v>
      </c>
    </row>
    <row r="34" customFormat="false" ht="12.75" hidden="false" customHeight="false" outlineLevel="0" collapsed="false">
      <c r="A34" s="88" t="n">
        <v>37621</v>
      </c>
      <c r="B34" s="91"/>
      <c r="C34" s="92" t="n">
        <v>28365</v>
      </c>
      <c r="D34" s="91"/>
      <c r="E34" s="92" t="n">
        <v>53630</v>
      </c>
      <c r="F34" s="91"/>
      <c r="G34" s="92" t="n">
        <v>6510</v>
      </c>
      <c r="H34" s="91"/>
      <c r="I34" s="92" t="n">
        <v>12555</v>
      </c>
      <c r="J34" s="91"/>
      <c r="K34" s="92" t="n">
        <v>26892.5</v>
      </c>
      <c r="L34" s="93"/>
      <c r="M34" s="92" t="n">
        <v>26892.5</v>
      </c>
      <c r="N34" s="91"/>
      <c r="O34" s="92" t="n">
        <v>22785</v>
      </c>
      <c r="P34" s="91"/>
      <c r="Q34" s="92" t="n">
        <v>33480</v>
      </c>
      <c r="R34" s="91"/>
      <c r="S34" s="92" t="n">
        <v>13795</v>
      </c>
      <c r="T34" s="91"/>
      <c r="U34" s="92" t="n">
        <v>174995</v>
      </c>
      <c r="V34" s="91"/>
      <c r="W34" s="92" t="n">
        <v>62000</v>
      </c>
      <c r="X34" s="91"/>
      <c r="Y34" s="92" t="n">
        <v>2738.33333333333</v>
      </c>
      <c r="Z34" s="91"/>
      <c r="AA34" s="92" t="n">
        <v>2738.33333333333</v>
      </c>
      <c r="AB34" s="91"/>
      <c r="AC34" s="92" t="n">
        <v>2738.33333333333</v>
      </c>
      <c r="AD34" s="91"/>
      <c r="AE34" s="92" t="n">
        <v>0</v>
      </c>
      <c r="AF34" s="91"/>
      <c r="AG34" s="92" t="n">
        <v>40765</v>
      </c>
      <c r="AH34" s="91"/>
      <c r="AI34" s="92" t="n">
        <v>26505</v>
      </c>
      <c r="AJ34" s="91"/>
      <c r="AK34" s="92" t="n">
        <v>9300</v>
      </c>
      <c r="AL34" s="91"/>
      <c r="AM34" s="92" t="n">
        <v>23405</v>
      </c>
      <c r="AN34" s="91"/>
      <c r="AO34" s="92" t="n">
        <v>6200</v>
      </c>
      <c r="AP34" s="91"/>
      <c r="AQ34" s="92" t="n">
        <v>3875</v>
      </c>
      <c r="AR34" s="91"/>
      <c r="AS34" s="92" t="n">
        <v>12245</v>
      </c>
      <c r="AT34" s="91"/>
      <c r="AU34" s="92" t="n">
        <v>0</v>
      </c>
      <c r="AV34" s="91"/>
      <c r="AW34" s="92" t="n">
        <v>0</v>
      </c>
      <c r="AX34" s="91"/>
      <c r="AY34" s="92" t="n">
        <v>78430</v>
      </c>
      <c r="AZ34" s="93"/>
      <c r="BA34" s="92" t="n">
        <v>51770</v>
      </c>
      <c r="BB34" s="94"/>
      <c r="BC34" s="92" t="n">
        <v>0</v>
      </c>
      <c r="BD34" s="91"/>
      <c r="BE34" s="92" t="n">
        <v>0</v>
      </c>
      <c r="BF34" s="91"/>
      <c r="BG34" s="92" t="n">
        <v>722610</v>
      </c>
      <c r="BK34" s="94"/>
      <c r="BL34" s="92" t="n">
        <v>24369.875</v>
      </c>
      <c r="BM34" s="94"/>
      <c r="BN34" s="92" t="n">
        <v>25652.5</v>
      </c>
      <c r="BO34" s="94"/>
      <c r="BP34" s="96" t="n">
        <v>50022.375</v>
      </c>
    </row>
    <row r="35" customFormat="false" ht="12.75" hidden="false" customHeight="false" outlineLevel="0" collapsed="false">
      <c r="A35" s="88" t="n">
        <v>37652</v>
      </c>
      <c r="B35" s="91"/>
      <c r="C35" s="92" t="n">
        <v>26505</v>
      </c>
      <c r="D35" s="91"/>
      <c r="E35" s="92" t="n">
        <v>52855</v>
      </c>
      <c r="F35" s="91"/>
      <c r="G35" s="92" t="n">
        <v>6510</v>
      </c>
      <c r="H35" s="91"/>
      <c r="I35" s="92" t="n">
        <v>12245</v>
      </c>
      <c r="J35" s="91"/>
      <c r="K35" s="92" t="n">
        <v>26505</v>
      </c>
      <c r="L35" s="93"/>
      <c r="M35" s="92" t="n">
        <v>26505</v>
      </c>
      <c r="N35" s="91"/>
      <c r="O35" s="92" t="n">
        <v>22010</v>
      </c>
      <c r="P35" s="91"/>
      <c r="Q35" s="92" t="n">
        <v>32860</v>
      </c>
      <c r="R35" s="91"/>
      <c r="S35" s="92" t="n">
        <v>13485</v>
      </c>
      <c r="T35" s="91"/>
      <c r="U35" s="92" t="n">
        <v>171631.5</v>
      </c>
      <c r="V35" s="91"/>
      <c r="W35" s="92" t="n">
        <v>61070</v>
      </c>
      <c r="X35" s="91"/>
      <c r="Y35" s="92" t="n">
        <v>2635</v>
      </c>
      <c r="Z35" s="91"/>
      <c r="AA35" s="92" t="n">
        <v>2635</v>
      </c>
      <c r="AB35" s="91"/>
      <c r="AC35" s="92" t="n">
        <v>2635</v>
      </c>
      <c r="AD35" s="91"/>
      <c r="AE35" s="92" t="n">
        <v>0</v>
      </c>
      <c r="AF35" s="91"/>
      <c r="AG35" s="92" t="n">
        <v>40145</v>
      </c>
      <c r="AH35" s="91"/>
      <c r="AI35" s="92" t="n">
        <v>22165</v>
      </c>
      <c r="AJ35" s="91"/>
      <c r="AK35" s="92" t="n">
        <v>8990</v>
      </c>
      <c r="AL35" s="91"/>
      <c r="AM35" s="92" t="n">
        <v>22475</v>
      </c>
      <c r="AN35" s="91"/>
      <c r="AO35" s="92" t="n">
        <v>5735</v>
      </c>
      <c r="AP35" s="91"/>
      <c r="AQ35" s="92" t="n">
        <v>3565</v>
      </c>
      <c r="AR35" s="91"/>
      <c r="AS35" s="92" t="n">
        <v>27435</v>
      </c>
      <c r="AT35" s="91"/>
      <c r="AU35" s="92" t="n">
        <v>0</v>
      </c>
      <c r="AV35" s="91"/>
      <c r="AW35" s="92" t="n">
        <v>0</v>
      </c>
      <c r="AX35" s="91"/>
      <c r="AY35" s="92" t="n">
        <v>78430</v>
      </c>
      <c r="AZ35" s="93"/>
      <c r="BA35" s="92" t="n">
        <v>51770</v>
      </c>
      <c r="BB35" s="94"/>
      <c r="BC35" s="92" t="n">
        <v>775</v>
      </c>
      <c r="BD35" s="91"/>
      <c r="BE35" s="92" t="n">
        <v>0</v>
      </c>
      <c r="BF35" s="91"/>
      <c r="BG35" s="92" t="n">
        <v>721571.5</v>
      </c>
      <c r="BK35" s="94"/>
      <c r="BL35" s="92" t="n">
        <v>24075.375</v>
      </c>
      <c r="BM35" s="94"/>
      <c r="BN35" s="92" t="n">
        <v>25342.5</v>
      </c>
      <c r="BO35" s="94"/>
      <c r="BP35" s="96" t="n">
        <v>49417.875</v>
      </c>
    </row>
    <row r="36" customFormat="false" ht="12.75" hidden="false" customHeight="false" outlineLevel="0" collapsed="false">
      <c r="A36" s="88" t="n">
        <v>37680</v>
      </c>
      <c r="B36" s="91"/>
      <c r="C36" s="92" t="n">
        <v>19600</v>
      </c>
      <c r="D36" s="91"/>
      <c r="E36" s="92" t="n">
        <v>51940</v>
      </c>
      <c r="F36" s="91"/>
      <c r="G36" s="92" t="n">
        <v>6440</v>
      </c>
      <c r="H36" s="91"/>
      <c r="I36" s="92" t="n">
        <v>12040</v>
      </c>
      <c r="J36" s="91"/>
      <c r="K36" s="92" t="n">
        <v>26110</v>
      </c>
      <c r="L36" s="93"/>
      <c r="M36" s="92" t="n">
        <v>26110</v>
      </c>
      <c r="N36" s="91"/>
      <c r="O36" s="92" t="n">
        <v>21700</v>
      </c>
      <c r="P36" s="91"/>
      <c r="Q36" s="92" t="n">
        <v>32480</v>
      </c>
      <c r="R36" s="91"/>
      <c r="S36" s="92" t="n">
        <v>13160</v>
      </c>
      <c r="T36" s="91"/>
      <c r="U36" s="92" t="n">
        <v>168350</v>
      </c>
      <c r="V36" s="91"/>
      <c r="W36" s="92" t="n">
        <v>60200</v>
      </c>
      <c r="X36" s="91"/>
      <c r="Y36" s="92" t="n">
        <v>2566.66666666667</v>
      </c>
      <c r="Z36" s="91"/>
      <c r="AA36" s="92" t="n">
        <v>2566.66666666667</v>
      </c>
      <c r="AB36" s="91"/>
      <c r="AC36" s="92" t="n">
        <v>2566.66666666667</v>
      </c>
      <c r="AD36" s="91"/>
      <c r="AE36" s="92" t="n">
        <v>0</v>
      </c>
      <c r="AF36" s="91"/>
      <c r="AG36" s="92" t="n">
        <v>39480</v>
      </c>
      <c r="AH36" s="91"/>
      <c r="AI36" s="92" t="n">
        <v>18060</v>
      </c>
      <c r="AJ36" s="91"/>
      <c r="AK36" s="92" t="n">
        <v>8680</v>
      </c>
      <c r="AL36" s="91"/>
      <c r="AM36" s="92" t="n">
        <v>21700</v>
      </c>
      <c r="AN36" s="91"/>
      <c r="AO36" s="92" t="n">
        <v>1820</v>
      </c>
      <c r="AP36" s="91"/>
      <c r="AQ36" s="92" t="n">
        <v>3360</v>
      </c>
      <c r="AR36" s="91"/>
      <c r="AS36" s="92" t="n">
        <v>0</v>
      </c>
      <c r="AT36" s="91"/>
      <c r="AU36" s="92" t="n">
        <v>0</v>
      </c>
      <c r="AV36" s="91"/>
      <c r="AW36" s="92" t="n">
        <v>0</v>
      </c>
      <c r="AX36" s="91"/>
      <c r="AY36" s="92" t="n">
        <v>0</v>
      </c>
      <c r="AZ36" s="93"/>
      <c r="BA36" s="92" t="n">
        <v>0</v>
      </c>
      <c r="BB36" s="94"/>
      <c r="BC36" s="92" t="n">
        <v>840</v>
      </c>
      <c r="BD36" s="91"/>
      <c r="BE36" s="92" t="n">
        <v>0</v>
      </c>
      <c r="BF36" s="91"/>
      <c r="BG36" s="92" t="n">
        <v>539770</v>
      </c>
      <c r="BK36" s="94"/>
      <c r="BL36" s="92" t="n">
        <v>23807</v>
      </c>
      <c r="BM36" s="94"/>
      <c r="BN36" s="92" t="n">
        <v>25060</v>
      </c>
      <c r="BO36" s="94"/>
      <c r="BP36" s="96" t="n">
        <v>48867</v>
      </c>
    </row>
    <row r="37" customFormat="false" ht="12.75" hidden="false" customHeight="false" outlineLevel="0" collapsed="false">
      <c r="A37" s="88" t="n">
        <v>37711</v>
      </c>
      <c r="B37" s="91"/>
      <c r="C37" s="92" t="n">
        <v>18600</v>
      </c>
      <c r="D37" s="91"/>
      <c r="E37" s="92" t="n">
        <v>51150</v>
      </c>
      <c r="F37" s="91"/>
      <c r="G37" s="92" t="n">
        <v>6355</v>
      </c>
      <c r="H37" s="91"/>
      <c r="I37" s="92" t="n">
        <v>11625</v>
      </c>
      <c r="J37" s="91"/>
      <c r="K37" s="92" t="n">
        <v>25730</v>
      </c>
      <c r="L37" s="93"/>
      <c r="M37" s="92" t="n">
        <v>25730</v>
      </c>
      <c r="N37" s="91"/>
      <c r="O37" s="92" t="n">
        <v>21390</v>
      </c>
      <c r="P37" s="91"/>
      <c r="Q37" s="92" t="n">
        <v>31930</v>
      </c>
      <c r="R37" s="91"/>
      <c r="S37" s="92" t="n">
        <v>13020</v>
      </c>
      <c r="T37" s="91"/>
      <c r="U37" s="92" t="n">
        <v>165288.125</v>
      </c>
      <c r="V37" s="91"/>
      <c r="W37" s="92" t="n">
        <v>59287.5</v>
      </c>
      <c r="X37" s="91"/>
      <c r="Y37" s="92" t="n">
        <v>2480</v>
      </c>
      <c r="Z37" s="91"/>
      <c r="AA37" s="92" t="n">
        <v>2480</v>
      </c>
      <c r="AB37" s="91"/>
      <c r="AC37" s="92" t="n">
        <v>2480</v>
      </c>
      <c r="AD37" s="91"/>
      <c r="AE37" s="92" t="n">
        <v>0</v>
      </c>
      <c r="AF37" s="91"/>
      <c r="AG37" s="92" t="n">
        <v>38750</v>
      </c>
      <c r="AH37" s="91"/>
      <c r="AI37" s="92" t="n">
        <v>13795</v>
      </c>
      <c r="AJ37" s="91"/>
      <c r="AK37" s="92" t="n">
        <v>8370</v>
      </c>
      <c r="AL37" s="91"/>
      <c r="AM37" s="92" t="n">
        <v>20925</v>
      </c>
      <c r="AN37" s="91"/>
      <c r="AO37" s="92" t="n">
        <v>1705</v>
      </c>
      <c r="AP37" s="91"/>
      <c r="AQ37" s="92" t="n">
        <v>3100</v>
      </c>
      <c r="AR37" s="91"/>
      <c r="AS37" s="92" t="n">
        <v>0</v>
      </c>
      <c r="AT37" s="91"/>
      <c r="AU37" s="92" t="n">
        <v>0</v>
      </c>
      <c r="AV37" s="91"/>
      <c r="AW37" s="92" t="n">
        <v>0</v>
      </c>
      <c r="AX37" s="91"/>
      <c r="AY37" s="92" t="n">
        <v>0</v>
      </c>
      <c r="AZ37" s="93"/>
      <c r="BA37" s="92" t="n">
        <v>0</v>
      </c>
      <c r="BB37" s="94"/>
      <c r="BC37" s="92" t="n">
        <v>775</v>
      </c>
      <c r="BD37" s="91"/>
      <c r="BE37" s="92" t="n">
        <v>0</v>
      </c>
      <c r="BF37" s="91"/>
      <c r="BG37" s="92" t="n">
        <v>524965.625</v>
      </c>
      <c r="BK37" s="94"/>
      <c r="BL37" s="92" t="n">
        <v>23486.375</v>
      </c>
      <c r="BM37" s="94"/>
      <c r="BN37" s="92" t="n">
        <v>24722.5</v>
      </c>
      <c r="BO37" s="94"/>
      <c r="BP37" s="96" t="n">
        <v>48208.875</v>
      </c>
    </row>
    <row r="38" customFormat="false" ht="12.75" hidden="false" customHeight="false" outlineLevel="0" collapsed="false">
      <c r="A38" s="88" t="n">
        <v>37741</v>
      </c>
      <c r="B38" s="91"/>
      <c r="C38" s="92" t="n">
        <v>17850</v>
      </c>
      <c r="D38" s="91"/>
      <c r="E38" s="92" t="n">
        <v>50250</v>
      </c>
      <c r="F38" s="91"/>
      <c r="G38" s="92" t="n">
        <v>6150</v>
      </c>
      <c r="H38" s="91"/>
      <c r="I38" s="92" t="n">
        <v>11400</v>
      </c>
      <c r="J38" s="91"/>
      <c r="K38" s="92" t="n">
        <v>25350</v>
      </c>
      <c r="L38" s="93"/>
      <c r="M38" s="92" t="n">
        <v>25350</v>
      </c>
      <c r="N38" s="91"/>
      <c r="O38" s="92" t="n">
        <v>21000</v>
      </c>
      <c r="P38" s="91"/>
      <c r="Q38" s="92" t="n">
        <v>31500</v>
      </c>
      <c r="R38" s="91"/>
      <c r="S38" s="92" t="n">
        <v>12750</v>
      </c>
      <c r="T38" s="91"/>
      <c r="U38" s="92" t="n">
        <v>162082.5</v>
      </c>
      <c r="V38" s="91"/>
      <c r="W38" s="92" t="n">
        <v>58350</v>
      </c>
      <c r="X38" s="91"/>
      <c r="Y38" s="92" t="n">
        <v>2400</v>
      </c>
      <c r="Z38" s="91"/>
      <c r="AA38" s="92" t="n">
        <v>2400</v>
      </c>
      <c r="AB38" s="91"/>
      <c r="AC38" s="92" t="n">
        <v>2400</v>
      </c>
      <c r="AD38" s="91"/>
      <c r="AE38" s="92" t="n">
        <v>0</v>
      </c>
      <c r="AF38" s="91"/>
      <c r="AG38" s="92" t="n">
        <v>38100</v>
      </c>
      <c r="AH38" s="91"/>
      <c r="AI38" s="92" t="n">
        <v>9600</v>
      </c>
      <c r="AJ38" s="91"/>
      <c r="AK38" s="92" t="n">
        <v>8100</v>
      </c>
      <c r="AL38" s="91"/>
      <c r="AM38" s="92" t="n">
        <v>20250</v>
      </c>
      <c r="AN38" s="91"/>
      <c r="AO38" s="92" t="n">
        <v>1650</v>
      </c>
      <c r="AP38" s="91"/>
      <c r="AQ38" s="92" t="n">
        <v>2850</v>
      </c>
      <c r="AR38" s="91"/>
      <c r="AS38" s="92" t="n">
        <v>0</v>
      </c>
      <c r="AT38" s="91"/>
      <c r="AU38" s="92" t="n">
        <v>0</v>
      </c>
      <c r="AV38" s="91"/>
      <c r="AW38" s="92" t="n">
        <v>0</v>
      </c>
      <c r="AX38" s="91"/>
      <c r="AY38" s="92" t="n">
        <v>0</v>
      </c>
      <c r="AZ38" s="93"/>
      <c r="BA38" s="92" t="n">
        <v>0</v>
      </c>
      <c r="BB38" s="94"/>
      <c r="BC38" s="92" t="n">
        <v>750</v>
      </c>
      <c r="BD38" s="91"/>
      <c r="BE38" s="92" t="n">
        <v>0</v>
      </c>
      <c r="BF38" s="91"/>
      <c r="BG38" s="92" t="n">
        <v>510532.5</v>
      </c>
      <c r="BK38" s="94"/>
      <c r="BL38" s="92" t="n">
        <v>23227.5</v>
      </c>
      <c r="BM38" s="94"/>
      <c r="BN38" s="92" t="n">
        <v>24450</v>
      </c>
      <c r="BO38" s="94"/>
      <c r="BP38" s="96" t="n">
        <v>47677.5</v>
      </c>
    </row>
    <row r="39" customFormat="false" ht="12.75" hidden="false" customHeight="false" outlineLevel="0" collapsed="false">
      <c r="A39" s="88" t="n">
        <v>37772</v>
      </c>
      <c r="B39" s="91"/>
      <c r="C39" s="92" t="n">
        <v>17050</v>
      </c>
      <c r="D39" s="91"/>
      <c r="E39" s="92" t="n">
        <v>49445</v>
      </c>
      <c r="F39" s="91"/>
      <c r="G39" s="92" t="n">
        <v>6045</v>
      </c>
      <c r="H39" s="91"/>
      <c r="I39" s="92" t="n">
        <v>11160</v>
      </c>
      <c r="J39" s="91"/>
      <c r="K39" s="92" t="n">
        <v>24955</v>
      </c>
      <c r="L39" s="93"/>
      <c r="M39" s="92" t="n">
        <v>24955</v>
      </c>
      <c r="N39" s="91"/>
      <c r="O39" s="92" t="n">
        <v>20770</v>
      </c>
      <c r="P39" s="91"/>
      <c r="Q39" s="92" t="n">
        <v>31000</v>
      </c>
      <c r="R39" s="91"/>
      <c r="S39" s="92" t="n">
        <v>12400</v>
      </c>
      <c r="T39" s="91"/>
      <c r="U39" s="92" t="n">
        <v>158789.75</v>
      </c>
      <c r="V39" s="91"/>
      <c r="W39" s="92" t="n">
        <v>57505</v>
      </c>
      <c r="X39" s="91"/>
      <c r="Y39" s="92" t="n">
        <v>2325</v>
      </c>
      <c r="Z39" s="91"/>
      <c r="AA39" s="92" t="n">
        <v>2325</v>
      </c>
      <c r="AB39" s="91"/>
      <c r="AC39" s="92" t="n">
        <v>2325</v>
      </c>
      <c r="AD39" s="91"/>
      <c r="AE39" s="92" t="n">
        <v>0</v>
      </c>
      <c r="AF39" s="91"/>
      <c r="AG39" s="92" t="n">
        <v>37355</v>
      </c>
      <c r="AH39" s="91"/>
      <c r="AI39" s="92" t="n">
        <v>5270</v>
      </c>
      <c r="AJ39" s="91"/>
      <c r="AK39" s="92" t="n">
        <v>7905</v>
      </c>
      <c r="AL39" s="91"/>
      <c r="AM39" s="92" t="n">
        <v>19530</v>
      </c>
      <c r="AN39" s="91"/>
      <c r="AO39" s="92" t="n">
        <v>1550</v>
      </c>
      <c r="AP39" s="91"/>
      <c r="AQ39" s="92" t="n">
        <v>2635</v>
      </c>
      <c r="AR39" s="91"/>
      <c r="AS39" s="92" t="n">
        <v>0</v>
      </c>
      <c r="AT39" s="91"/>
      <c r="AU39" s="92" t="n">
        <v>0</v>
      </c>
      <c r="AV39" s="91"/>
      <c r="AW39" s="92" t="n">
        <v>0</v>
      </c>
      <c r="AX39" s="91"/>
      <c r="AY39" s="92" t="n">
        <v>0</v>
      </c>
      <c r="AZ39" s="93"/>
      <c r="BA39" s="92" t="n">
        <v>0</v>
      </c>
      <c r="BB39" s="94"/>
      <c r="BC39" s="92" t="n">
        <v>775</v>
      </c>
      <c r="BD39" s="91"/>
      <c r="BE39" s="92" t="n">
        <v>0</v>
      </c>
      <c r="BF39" s="91"/>
      <c r="BG39" s="92" t="n">
        <v>496069.75</v>
      </c>
      <c r="BK39" s="94"/>
      <c r="BL39" s="92" t="n">
        <v>22971</v>
      </c>
      <c r="BM39" s="94"/>
      <c r="BN39" s="92" t="n">
        <v>24180</v>
      </c>
      <c r="BO39" s="94"/>
      <c r="BP39" s="96" t="n">
        <v>47151</v>
      </c>
    </row>
    <row r="40" customFormat="false" ht="12.75" hidden="false" customHeight="false" outlineLevel="0" collapsed="false">
      <c r="A40" s="88" t="n">
        <v>37802</v>
      </c>
      <c r="B40" s="91"/>
      <c r="C40" s="92" t="n">
        <v>16200</v>
      </c>
      <c r="D40" s="91"/>
      <c r="E40" s="92" t="n">
        <v>48600</v>
      </c>
      <c r="F40" s="91"/>
      <c r="G40" s="92" t="n">
        <v>6000</v>
      </c>
      <c r="H40" s="91"/>
      <c r="I40" s="92" t="n">
        <v>10950</v>
      </c>
      <c r="J40" s="91"/>
      <c r="K40" s="92" t="n">
        <v>24600</v>
      </c>
      <c r="L40" s="93"/>
      <c r="M40" s="92" t="n">
        <v>24600</v>
      </c>
      <c r="N40" s="91"/>
      <c r="O40" s="92" t="n">
        <v>20400</v>
      </c>
      <c r="P40" s="91"/>
      <c r="Q40" s="92" t="n">
        <v>30450</v>
      </c>
      <c r="R40" s="91"/>
      <c r="S40" s="92" t="n">
        <v>12300</v>
      </c>
      <c r="T40" s="91"/>
      <c r="U40" s="92" t="n">
        <v>155943.75</v>
      </c>
      <c r="V40" s="91"/>
      <c r="W40" s="92" t="n">
        <v>56625</v>
      </c>
      <c r="X40" s="91"/>
      <c r="Y40" s="92" t="n">
        <v>2200</v>
      </c>
      <c r="Z40" s="91"/>
      <c r="AA40" s="92" t="n">
        <v>2200</v>
      </c>
      <c r="AB40" s="91"/>
      <c r="AC40" s="92" t="n">
        <v>2200</v>
      </c>
      <c r="AD40" s="91"/>
      <c r="AE40" s="92" t="n">
        <v>0</v>
      </c>
      <c r="AF40" s="91"/>
      <c r="AG40" s="92" t="n">
        <v>36750</v>
      </c>
      <c r="AH40" s="91"/>
      <c r="AI40" s="92" t="n">
        <v>1050</v>
      </c>
      <c r="AJ40" s="91"/>
      <c r="AK40" s="92" t="n">
        <v>7650</v>
      </c>
      <c r="AL40" s="91"/>
      <c r="AM40" s="92" t="n">
        <v>18900</v>
      </c>
      <c r="AN40" s="91"/>
      <c r="AO40" s="92" t="n">
        <v>1500</v>
      </c>
      <c r="AP40" s="91"/>
      <c r="AQ40" s="92" t="n">
        <v>2550</v>
      </c>
      <c r="AR40" s="91"/>
      <c r="AS40" s="92" t="n">
        <v>0</v>
      </c>
      <c r="AT40" s="91"/>
      <c r="AU40" s="92" t="n">
        <v>0</v>
      </c>
      <c r="AV40" s="91"/>
      <c r="AW40" s="92" t="n">
        <v>0</v>
      </c>
      <c r="AX40" s="91"/>
      <c r="AY40" s="92" t="n">
        <v>0</v>
      </c>
      <c r="AZ40" s="93"/>
      <c r="BA40" s="92" t="n">
        <v>0</v>
      </c>
      <c r="BB40" s="94"/>
      <c r="BC40" s="92" t="n">
        <v>750</v>
      </c>
      <c r="BD40" s="91"/>
      <c r="BE40" s="92" t="n">
        <v>0</v>
      </c>
      <c r="BF40" s="91"/>
      <c r="BG40" s="92" t="n">
        <v>482418.75</v>
      </c>
      <c r="BK40" s="94"/>
      <c r="BL40" s="92" t="n">
        <v>22657.5</v>
      </c>
      <c r="BM40" s="94"/>
      <c r="BN40" s="92" t="n">
        <v>23850</v>
      </c>
      <c r="BO40" s="94"/>
      <c r="BP40" s="96" t="n">
        <v>46507.5</v>
      </c>
    </row>
    <row r="41" customFormat="false" ht="12.75" hidden="false" customHeight="false" outlineLevel="0" collapsed="false">
      <c r="A41" s="88" t="n">
        <v>37833</v>
      </c>
      <c r="B41" s="91"/>
      <c r="C41" s="92" t="n">
        <v>15500</v>
      </c>
      <c r="D41" s="91"/>
      <c r="E41" s="92" t="n">
        <v>47895</v>
      </c>
      <c r="F41" s="91"/>
      <c r="G41" s="92" t="n">
        <v>5890</v>
      </c>
      <c r="H41" s="91"/>
      <c r="I41" s="92" t="n">
        <v>10695</v>
      </c>
      <c r="J41" s="91"/>
      <c r="K41" s="92" t="n">
        <v>24257.5</v>
      </c>
      <c r="L41" s="93"/>
      <c r="M41" s="92" t="n">
        <v>24257.5</v>
      </c>
      <c r="N41" s="91"/>
      <c r="O41" s="92" t="n">
        <v>20150</v>
      </c>
      <c r="P41" s="91"/>
      <c r="Q41" s="92" t="n">
        <v>30070</v>
      </c>
      <c r="R41" s="91"/>
      <c r="S41" s="92" t="n">
        <v>11935</v>
      </c>
      <c r="T41" s="91"/>
      <c r="U41" s="92" t="n">
        <v>152985</v>
      </c>
      <c r="V41" s="91"/>
      <c r="W41" s="92" t="n">
        <v>55800</v>
      </c>
      <c r="X41" s="91"/>
      <c r="Y41" s="92" t="n">
        <v>2170</v>
      </c>
      <c r="Z41" s="91"/>
      <c r="AA41" s="92" t="n">
        <v>2170</v>
      </c>
      <c r="AB41" s="91"/>
      <c r="AC41" s="92" t="n">
        <v>2170</v>
      </c>
      <c r="AD41" s="91"/>
      <c r="AE41" s="92" t="n">
        <v>0</v>
      </c>
      <c r="AF41" s="91"/>
      <c r="AG41" s="92" t="n">
        <v>36115</v>
      </c>
      <c r="AH41" s="91"/>
      <c r="AI41" s="92" t="n">
        <v>4650</v>
      </c>
      <c r="AJ41" s="91"/>
      <c r="AK41" s="92" t="n">
        <v>7440</v>
      </c>
      <c r="AL41" s="91"/>
      <c r="AM41" s="92" t="n">
        <v>18290</v>
      </c>
      <c r="AN41" s="91"/>
      <c r="AO41" s="92" t="n">
        <v>1395</v>
      </c>
      <c r="AP41" s="91"/>
      <c r="AQ41" s="92" t="n">
        <v>2325</v>
      </c>
      <c r="AR41" s="91"/>
      <c r="AS41" s="92" t="n">
        <v>0</v>
      </c>
      <c r="AT41" s="91"/>
      <c r="AU41" s="92" t="n">
        <v>0</v>
      </c>
      <c r="AV41" s="91"/>
      <c r="AW41" s="92" t="n">
        <v>0</v>
      </c>
      <c r="AX41" s="91"/>
      <c r="AY41" s="92" t="n">
        <v>0</v>
      </c>
      <c r="AZ41" s="93"/>
      <c r="BA41" s="92" t="n">
        <v>0</v>
      </c>
      <c r="BB41" s="94"/>
      <c r="BC41" s="92" t="n">
        <v>775</v>
      </c>
      <c r="BD41" s="91"/>
      <c r="BE41" s="92" t="n">
        <v>0</v>
      </c>
      <c r="BF41" s="91"/>
      <c r="BG41" s="92" t="n">
        <v>476935</v>
      </c>
      <c r="BK41" s="94"/>
      <c r="BL41" s="92" t="n">
        <v>22382</v>
      </c>
      <c r="BM41" s="94"/>
      <c r="BN41" s="92" t="n">
        <v>23560</v>
      </c>
      <c r="BO41" s="94"/>
      <c r="BP41" s="96" t="n">
        <v>45942</v>
      </c>
    </row>
    <row r="42" customFormat="false" ht="12.75" hidden="false" customHeight="false" outlineLevel="0" collapsed="false">
      <c r="A42" s="88" t="n">
        <v>37864</v>
      </c>
      <c r="B42" s="91"/>
      <c r="C42" s="92" t="n">
        <v>14725</v>
      </c>
      <c r="D42" s="91"/>
      <c r="E42" s="92" t="n">
        <v>47120</v>
      </c>
      <c r="F42" s="91"/>
      <c r="G42" s="92" t="n">
        <v>5890</v>
      </c>
      <c r="H42" s="91"/>
      <c r="I42" s="92" t="n">
        <v>10385</v>
      </c>
      <c r="J42" s="91"/>
      <c r="K42" s="92" t="n">
        <v>23870</v>
      </c>
      <c r="L42" s="93"/>
      <c r="M42" s="92" t="n">
        <v>23870</v>
      </c>
      <c r="N42" s="91"/>
      <c r="O42" s="92" t="n">
        <v>19840</v>
      </c>
      <c r="P42" s="91"/>
      <c r="Q42" s="92" t="n">
        <v>29450</v>
      </c>
      <c r="R42" s="91"/>
      <c r="S42" s="92" t="n">
        <v>11780</v>
      </c>
      <c r="T42" s="91"/>
      <c r="U42" s="92" t="n">
        <v>150160.125</v>
      </c>
      <c r="V42" s="91"/>
      <c r="W42" s="92" t="n">
        <v>54947.5</v>
      </c>
      <c r="X42" s="91"/>
      <c r="Y42" s="92" t="n">
        <v>2066.66666666667</v>
      </c>
      <c r="Z42" s="91"/>
      <c r="AA42" s="92" t="n">
        <v>2066.66666666667</v>
      </c>
      <c r="AB42" s="91"/>
      <c r="AC42" s="92" t="n">
        <v>2066.66666666667</v>
      </c>
      <c r="AD42" s="91"/>
      <c r="AE42" s="92" t="n">
        <v>0</v>
      </c>
      <c r="AF42" s="91"/>
      <c r="AG42" s="92" t="n">
        <v>35340</v>
      </c>
      <c r="AH42" s="91"/>
      <c r="AI42" s="92" t="n">
        <v>4340</v>
      </c>
      <c r="AJ42" s="91"/>
      <c r="AK42" s="92" t="n">
        <v>7130</v>
      </c>
      <c r="AL42" s="91"/>
      <c r="AM42" s="92" t="n">
        <v>17515</v>
      </c>
      <c r="AN42" s="91"/>
      <c r="AO42" s="92" t="n">
        <v>1395</v>
      </c>
      <c r="AP42" s="91"/>
      <c r="AQ42" s="92" t="n">
        <v>2170</v>
      </c>
      <c r="AR42" s="91"/>
      <c r="AS42" s="92" t="n">
        <v>0</v>
      </c>
      <c r="AT42" s="91"/>
      <c r="AU42" s="92" t="n">
        <v>0</v>
      </c>
      <c r="AV42" s="91"/>
      <c r="AW42" s="92" t="n">
        <v>0</v>
      </c>
      <c r="AX42" s="91"/>
      <c r="AY42" s="92" t="n">
        <v>0</v>
      </c>
      <c r="AZ42" s="93"/>
      <c r="BA42" s="92" t="n">
        <v>0</v>
      </c>
      <c r="BB42" s="94"/>
      <c r="BC42" s="92" t="n">
        <v>775</v>
      </c>
      <c r="BD42" s="91"/>
      <c r="BE42" s="92" t="n">
        <v>0</v>
      </c>
      <c r="BF42" s="91"/>
      <c r="BG42" s="92" t="n">
        <v>466902.625</v>
      </c>
      <c r="BK42" s="94"/>
      <c r="BL42" s="92" t="n">
        <v>22161.125</v>
      </c>
      <c r="BM42" s="94"/>
      <c r="BN42" s="92" t="n">
        <v>23327.5</v>
      </c>
      <c r="BO42" s="94"/>
      <c r="BP42" s="96" t="n">
        <v>45488.625</v>
      </c>
    </row>
    <row r="43" customFormat="false" ht="12.75" hidden="false" customHeight="false" outlineLevel="0" collapsed="false">
      <c r="A43" s="88" t="n">
        <v>37894</v>
      </c>
      <c r="B43" s="91"/>
      <c r="C43" s="92" t="n">
        <v>14100</v>
      </c>
      <c r="D43" s="91"/>
      <c r="E43" s="92" t="n">
        <v>46350</v>
      </c>
      <c r="F43" s="91"/>
      <c r="G43" s="92" t="n">
        <v>5850</v>
      </c>
      <c r="H43" s="91"/>
      <c r="I43" s="92" t="n">
        <v>10200</v>
      </c>
      <c r="J43" s="91"/>
      <c r="K43" s="92" t="n">
        <v>23550</v>
      </c>
      <c r="L43" s="93"/>
      <c r="M43" s="92" t="n">
        <v>23550</v>
      </c>
      <c r="N43" s="91"/>
      <c r="O43" s="92" t="n">
        <v>19500</v>
      </c>
      <c r="P43" s="91"/>
      <c r="Q43" s="92" t="n">
        <v>29100</v>
      </c>
      <c r="R43" s="91"/>
      <c r="S43" s="92" t="n">
        <v>11550</v>
      </c>
      <c r="T43" s="91"/>
      <c r="U43" s="92" t="n">
        <v>147292.5</v>
      </c>
      <c r="V43" s="91"/>
      <c r="W43" s="92" t="n">
        <v>54150</v>
      </c>
      <c r="X43" s="91"/>
      <c r="Y43" s="92" t="n">
        <v>2000</v>
      </c>
      <c r="Z43" s="91"/>
      <c r="AA43" s="92" t="n">
        <v>2000</v>
      </c>
      <c r="AB43" s="91"/>
      <c r="AC43" s="92" t="n">
        <v>2000</v>
      </c>
      <c r="AD43" s="91"/>
      <c r="AE43" s="92" t="n">
        <v>0</v>
      </c>
      <c r="AF43" s="91"/>
      <c r="AG43" s="92" t="n">
        <v>34650</v>
      </c>
      <c r="AH43" s="91"/>
      <c r="AI43" s="92" t="n">
        <v>3900</v>
      </c>
      <c r="AJ43" s="91"/>
      <c r="AK43" s="92" t="n">
        <v>6900</v>
      </c>
      <c r="AL43" s="91"/>
      <c r="AM43" s="92" t="n">
        <v>16950</v>
      </c>
      <c r="AN43" s="91"/>
      <c r="AO43" s="92" t="n">
        <v>1350</v>
      </c>
      <c r="AP43" s="91"/>
      <c r="AQ43" s="92" t="n">
        <v>2100</v>
      </c>
      <c r="AR43" s="91"/>
      <c r="AS43" s="92" t="n">
        <v>0</v>
      </c>
      <c r="AT43" s="91"/>
      <c r="AU43" s="92" t="n">
        <v>0</v>
      </c>
      <c r="AV43" s="91"/>
      <c r="AW43" s="92" t="n">
        <v>0</v>
      </c>
      <c r="AX43" s="91"/>
      <c r="AY43" s="92" t="n">
        <v>0</v>
      </c>
      <c r="AZ43" s="93"/>
      <c r="BA43" s="92" t="n">
        <v>0</v>
      </c>
      <c r="BB43" s="94"/>
      <c r="BC43" s="92" t="n">
        <v>750</v>
      </c>
      <c r="BD43" s="91"/>
      <c r="BE43" s="92" t="n">
        <v>0</v>
      </c>
      <c r="BF43" s="91"/>
      <c r="BG43" s="92" t="n">
        <v>457792.5</v>
      </c>
      <c r="BK43" s="94"/>
      <c r="BL43" s="92" t="n">
        <v>21873.75</v>
      </c>
      <c r="BM43" s="94"/>
      <c r="BN43" s="92" t="n">
        <v>23025</v>
      </c>
      <c r="BO43" s="94"/>
      <c r="BP43" s="96" t="n">
        <v>44898.75</v>
      </c>
    </row>
    <row r="44" customFormat="false" ht="12.75" hidden="false" customHeight="false" outlineLevel="0" collapsed="false">
      <c r="A44" s="88" t="n">
        <v>37925</v>
      </c>
      <c r="B44" s="91"/>
      <c r="C44" s="92" t="n">
        <v>13485</v>
      </c>
      <c r="D44" s="91"/>
      <c r="E44" s="92" t="n">
        <v>45570</v>
      </c>
      <c r="F44" s="91"/>
      <c r="G44" s="92" t="n">
        <v>5735</v>
      </c>
      <c r="H44" s="91"/>
      <c r="I44" s="92" t="n">
        <v>9920</v>
      </c>
      <c r="J44" s="91"/>
      <c r="K44" s="92" t="n">
        <v>23172.5</v>
      </c>
      <c r="L44" s="93"/>
      <c r="M44" s="92" t="n">
        <v>23172.5</v>
      </c>
      <c r="N44" s="91"/>
      <c r="O44" s="92" t="n">
        <v>19220</v>
      </c>
      <c r="P44" s="91"/>
      <c r="Q44" s="92" t="n">
        <v>28520</v>
      </c>
      <c r="R44" s="91"/>
      <c r="S44" s="92" t="n">
        <v>11315</v>
      </c>
      <c r="T44" s="91"/>
      <c r="U44" s="92" t="n">
        <v>144274</v>
      </c>
      <c r="V44" s="91"/>
      <c r="W44" s="92" t="n">
        <v>53320</v>
      </c>
      <c r="X44" s="91"/>
      <c r="Y44" s="92" t="n">
        <v>1963.33333333333</v>
      </c>
      <c r="Z44" s="91"/>
      <c r="AA44" s="92" t="n">
        <v>1963.33333333333</v>
      </c>
      <c r="AB44" s="91"/>
      <c r="AC44" s="92" t="n">
        <v>1963.33333333333</v>
      </c>
      <c r="AD44" s="91"/>
      <c r="AE44" s="92" t="n">
        <v>0</v>
      </c>
      <c r="AF44" s="91"/>
      <c r="AG44" s="92" t="n">
        <v>34100</v>
      </c>
      <c r="AH44" s="91"/>
      <c r="AI44" s="92" t="n">
        <v>3565</v>
      </c>
      <c r="AJ44" s="91"/>
      <c r="AK44" s="92" t="n">
        <v>6665</v>
      </c>
      <c r="AL44" s="91"/>
      <c r="AM44" s="92" t="n">
        <v>16430</v>
      </c>
      <c r="AN44" s="91"/>
      <c r="AO44" s="92" t="n">
        <v>1240</v>
      </c>
      <c r="AP44" s="91"/>
      <c r="AQ44" s="92" t="n">
        <v>1860</v>
      </c>
      <c r="AR44" s="91"/>
      <c r="AS44" s="92" t="n">
        <v>0</v>
      </c>
      <c r="AT44" s="91"/>
      <c r="AU44" s="92" t="n">
        <v>0</v>
      </c>
      <c r="AV44" s="91"/>
      <c r="AW44" s="92" t="n">
        <v>0</v>
      </c>
      <c r="AX44" s="91"/>
      <c r="AY44" s="92" t="n">
        <v>0</v>
      </c>
      <c r="AZ44" s="93"/>
      <c r="BA44" s="92" t="n">
        <v>0</v>
      </c>
      <c r="BB44" s="94"/>
      <c r="BC44" s="92" t="n">
        <v>620</v>
      </c>
      <c r="BD44" s="91"/>
      <c r="BE44" s="92" t="n">
        <v>0</v>
      </c>
      <c r="BF44" s="91"/>
      <c r="BG44" s="92" t="n">
        <v>448074</v>
      </c>
      <c r="BK44" s="94"/>
      <c r="BL44" s="92" t="n">
        <v>21572.125</v>
      </c>
      <c r="BM44" s="94"/>
      <c r="BN44" s="92" t="n">
        <v>22707.5</v>
      </c>
      <c r="BO44" s="94"/>
      <c r="BP44" s="96" t="n">
        <v>44279.625</v>
      </c>
    </row>
    <row r="45" customFormat="false" ht="12.75" hidden="false" customHeight="false" outlineLevel="0" collapsed="false">
      <c r="A45" s="88" t="n">
        <v>37955</v>
      </c>
      <c r="B45" s="91"/>
      <c r="C45" s="92" t="n">
        <v>12900</v>
      </c>
      <c r="D45" s="91"/>
      <c r="E45" s="92" t="n">
        <v>44850</v>
      </c>
      <c r="F45" s="91"/>
      <c r="G45" s="92" t="n">
        <v>5700</v>
      </c>
      <c r="H45" s="91"/>
      <c r="I45" s="92" t="n">
        <v>9750</v>
      </c>
      <c r="J45" s="91"/>
      <c r="K45" s="92" t="n">
        <v>22875</v>
      </c>
      <c r="L45" s="93"/>
      <c r="M45" s="92" t="n">
        <v>22875</v>
      </c>
      <c r="N45" s="91"/>
      <c r="O45" s="92" t="n">
        <v>18900</v>
      </c>
      <c r="P45" s="91"/>
      <c r="Q45" s="92" t="n">
        <v>28050</v>
      </c>
      <c r="R45" s="91"/>
      <c r="S45" s="92" t="n">
        <v>11100</v>
      </c>
      <c r="T45" s="91"/>
      <c r="U45" s="92" t="n">
        <v>141825</v>
      </c>
      <c r="V45" s="91"/>
      <c r="W45" s="92" t="n">
        <v>52500</v>
      </c>
      <c r="X45" s="91"/>
      <c r="Y45" s="92" t="n">
        <v>1900</v>
      </c>
      <c r="Z45" s="91"/>
      <c r="AA45" s="92" t="n">
        <v>1900</v>
      </c>
      <c r="AB45" s="91"/>
      <c r="AC45" s="92" t="n">
        <v>1900</v>
      </c>
      <c r="AD45" s="91"/>
      <c r="AE45" s="92" t="n">
        <v>0</v>
      </c>
      <c r="AF45" s="91"/>
      <c r="AG45" s="92" t="n">
        <v>33450</v>
      </c>
      <c r="AH45" s="91"/>
      <c r="AI45" s="92" t="n">
        <v>3300</v>
      </c>
      <c r="AJ45" s="91"/>
      <c r="AK45" s="92" t="n">
        <v>6450</v>
      </c>
      <c r="AL45" s="91"/>
      <c r="AM45" s="92" t="n">
        <v>15750</v>
      </c>
      <c r="AN45" s="91"/>
      <c r="AO45" s="92" t="n">
        <v>1200</v>
      </c>
      <c r="AP45" s="91"/>
      <c r="AQ45" s="92" t="n">
        <v>1800</v>
      </c>
      <c r="AR45" s="91"/>
      <c r="AS45" s="92" t="n">
        <v>0</v>
      </c>
      <c r="AT45" s="91"/>
      <c r="AU45" s="92" t="n">
        <v>0</v>
      </c>
      <c r="AV45" s="91"/>
      <c r="AW45" s="92" t="n">
        <v>0</v>
      </c>
      <c r="AX45" s="91"/>
      <c r="AY45" s="92" t="n">
        <v>0</v>
      </c>
      <c r="AZ45" s="93"/>
      <c r="BA45" s="92" t="n">
        <v>0</v>
      </c>
      <c r="BB45" s="94"/>
      <c r="BC45" s="92" t="n">
        <v>600</v>
      </c>
      <c r="BD45" s="91"/>
      <c r="BE45" s="92" t="n">
        <v>0</v>
      </c>
      <c r="BF45" s="91"/>
      <c r="BG45" s="92" t="n">
        <v>439575</v>
      </c>
      <c r="BK45" s="94"/>
      <c r="BL45" s="92" t="n">
        <v>21375</v>
      </c>
      <c r="BM45" s="94"/>
      <c r="BN45" s="92" t="n">
        <v>22500</v>
      </c>
      <c r="BO45" s="94"/>
      <c r="BP45" s="96" t="n">
        <v>43875</v>
      </c>
    </row>
    <row r="46" customFormat="false" ht="12.75" hidden="false" customHeight="false" outlineLevel="0" collapsed="false">
      <c r="A46" s="88" t="n">
        <v>37986</v>
      </c>
      <c r="B46" s="91"/>
      <c r="C46" s="92" t="n">
        <v>12245</v>
      </c>
      <c r="D46" s="91"/>
      <c r="E46" s="92" t="n">
        <v>44020</v>
      </c>
      <c r="F46" s="91"/>
      <c r="G46" s="92" t="n">
        <v>5580</v>
      </c>
      <c r="H46" s="91"/>
      <c r="I46" s="92" t="n">
        <v>9455</v>
      </c>
      <c r="J46" s="91"/>
      <c r="K46" s="92" t="n">
        <v>22475</v>
      </c>
      <c r="L46" s="93"/>
      <c r="M46" s="92" t="n">
        <v>22475</v>
      </c>
      <c r="N46" s="91"/>
      <c r="O46" s="92" t="n">
        <v>18600</v>
      </c>
      <c r="P46" s="91"/>
      <c r="Q46" s="92" t="n">
        <v>27590</v>
      </c>
      <c r="R46" s="91"/>
      <c r="S46" s="92" t="n">
        <v>10850</v>
      </c>
      <c r="T46" s="91"/>
      <c r="U46" s="92" t="n">
        <v>139162.875</v>
      </c>
      <c r="V46" s="91"/>
      <c r="W46" s="92" t="n">
        <v>51692.5</v>
      </c>
      <c r="X46" s="91"/>
      <c r="Y46" s="92" t="n">
        <v>1808.33333333333</v>
      </c>
      <c r="Z46" s="91"/>
      <c r="AA46" s="92" t="n">
        <v>1808.33333333333</v>
      </c>
      <c r="AB46" s="91"/>
      <c r="AC46" s="92" t="n">
        <v>1808.33333333333</v>
      </c>
      <c r="AD46" s="91"/>
      <c r="AE46" s="92" t="n">
        <v>0</v>
      </c>
      <c r="AF46" s="91"/>
      <c r="AG46" s="92" t="n">
        <v>32860</v>
      </c>
      <c r="AH46" s="91"/>
      <c r="AI46" s="92" t="n">
        <v>3100</v>
      </c>
      <c r="AJ46" s="91"/>
      <c r="AK46" s="92" t="n">
        <v>6200</v>
      </c>
      <c r="AL46" s="91"/>
      <c r="AM46" s="92" t="n">
        <v>15190</v>
      </c>
      <c r="AN46" s="91"/>
      <c r="AO46" s="92" t="n">
        <v>1240</v>
      </c>
      <c r="AP46" s="91"/>
      <c r="AQ46" s="92" t="n">
        <v>1705</v>
      </c>
      <c r="AR46" s="91"/>
      <c r="AS46" s="92" t="n">
        <v>0</v>
      </c>
      <c r="AT46" s="91"/>
      <c r="AU46" s="92" t="n">
        <v>0</v>
      </c>
      <c r="AV46" s="91"/>
      <c r="AW46" s="92" t="n">
        <v>0</v>
      </c>
      <c r="AX46" s="91"/>
      <c r="AY46" s="92" t="n">
        <v>0</v>
      </c>
      <c r="AZ46" s="93"/>
      <c r="BA46" s="92" t="n">
        <v>0</v>
      </c>
      <c r="BB46" s="94"/>
      <c r="BC46" s="92" t="n">
        <v>620</v>
      </c>
      <c r="BD46" s="91"/>
      <c r="BE46" s="92" t="n">
        <v>0</v>
      </c>
      <c r="BF46" s="91"/>
      <c r="BG46" s="92" t="n">
        <v>430485.375</v>
      </c>
      <c r="BK46" s="94"/>
      <c r="BL46" s="92" t="n">
        <v>21056.75</v>
      </c>
      <c r="BM46" s="94"/>
      <c r="BN46" s="92" t="n">
        <v>22165</v>
      </c>
      <c r="BO46" s="94"/>
      <c r="BP46" s="96" t="n">
        <v>43221.75</v>
      </c>
    </row>
    <row r="47" customFormat="false" ht="12.75" hidden="false" customHeight="false" outlineLevel="0" collapsed="false">
      <c r="A47" s="88" t="n">
        <v>38017</v>
      </c>
      <c r="B47" s="91"/>
      <c r="C47" s="92" t="n">
        <v>11780</v>
      </c>
      <c r="D47" s="91"/>
      <c r="E47" s="92" t="n">
        <v>43400</v>
      </c>
      <c r="F47" s="91"/>
      <c r="G47" s="92" t="n">
        <v>5425</v>
      </c>
      <c r="H47" s="91"/>
      <c r="I47" s="92" t="n">
        <v>9300</v>
      </c>
      <c r="J47" s="91"/>
      <c r="K47" s="92" t="n">
        <v>22165</v>
      </c>
      <c r="L47" s="93"/>
      <c r="M47" s="92" t="n">
        <v>22165</v>
      </c>
      <c r="N47" s="91"/>
      <c r="O47" s="92" t="n">
        <v>18445</v>
      </c>
      <c r="P47" s="91"/>
      <c r="Q47" s="92" t="n">
        <v>27125</v>
      </c>
      <c r="R47" s="91"/>
      <c r="S47" s="92" t="n">
        <v>10695</v>
      </c>
      <c r="T47" s="91"/>
      <c r="U47" s="92" t="n">
        <v>140751.625</v>
      </c>
      <c r="V47" s="91"/>
      <c r="W47" s="92" t="n">
        <v>50917.5</v>
      </c>
      <c r="X47" s="91"/>
      <c r="Y47" s="92" t="n">
        <v>1756.66666666667</v>
      </c>
      <c r="Z47" s="91"/>
      <c r="AA47" s="92" t="n">
        <v>1756.66666666667</v>
      </c>
      <c r="AB47" s="91"/>
      <c r="AC47" s="92" t="n">
        <v>1756.66666666667</v>
      </c>
      <c r="AD47" s="91"/>
      <c r="AE47" s="92" t="n">
        <v>0</v>
      </c>
      <c r="AF47" s="91"/>
      <c r="AG47" s="92" t="n">
        <v>32240</v>
      </c>
      <c r="AH47" s="91"/>
      <c r="AI47" s="92" t="n">
        <v>2790</v>
      </c>
      <c r="AJ47" s="91"/>
      <c r="AK47" s="92" t="n">
        <v>6045</v>
      </c>
      <c r="AL47" s="91"/>
      <c r="AM47" s="92" t="n">
        <v>14725</v>
      </c>
      <c r="AN47" s="91"/>
      <c r="AO47" s="92" t="n">
        <v>1085</v>
      </c>
      <c r="AP47" s="91"/>
      <c r="AQ47" s="92" t="n">
        <v>1550</v>
      </c>
      <c r="AR47" s="91"/>
      <c r="AS47" s="92" t="n">
        <v>0</v>
      </c>
      <c r="AT47" s="91"/>
      <c r="AU47" s="92" t="n">
        <v>0</v>
      </c>
      <c r="AV47" s="91"/>
      <c r="AW47" s="92" t="n">
        <v>0</v>
      </c>
      <c r="AX47" s="91"/>
      <c r="AY47" s="92" t="n">
        <v>0</v>
      </c>
      <c r="AZ47" s="93"/>
      <c r="BA47" s="92" t="n">
        <v>0</v>
      </c>
      <c r="BB47" s="94"/>
      <c r="BC47" s="92" t="n">
        <v>620</v>
      </c>
      <c r="BD47" s="91"/>
      <c r="BE47" s="92" t="n">
        <v>0</v>
      </c>
      <c r="BF47" s="91"/>
      <c r="BG47" s="92" t="n">
        <v>426494.125</v>
      </c>
      <c r="BK47" s="94"/>
      <c r="BL47" s="92" t="n">
        <v>20835.875</v>
      </c>
      <c r="BM47" s="94"/>
      <c r="BN47" s="92" t="n">
        <v>21932.5</v>
      </c>
      <c r="BO47" s="94"/>
      <c r="BP47" s="96" t="n">
        <v>42768.375</v>
      </c>
    </row>
    <row r="48" customFormat="false" ht="12.75" hidden="false" customHeight="false" outlineLevel="0" collapsed="false">
      <c r="A48" s="88" t="n">
        <v>38046</v>
      </c>
      <c r="B48" s="91"/>
      <c r="C48" s="92" t="n">
        <v>11165</v>
      </c>
      <c r="D48" s="91"/>
      <c r="E48" s="92" t="n">
        <v>42630</v>
      </c>
      <c r="F48" s="91"/>
      <c r="G48" s="92" t="n">
        <v>5365</v>
      </c>
      <c r="H48" s="91"/>
      <c r="I48" s="92" t="n">
        <v>8990</v>
      </c>
      <c r="J48" s="91"/>
      <c r="K48" s="92" t="n">
        <v>21822.5</v>
      </c>
      <c r="L48" s="93"/>
      <c r="M48" s="92" t="n">
        <v>21822.5</v>
      </c>
      <c r="N48" s="91"/>
      <c r="O48" s="92" t="n">
        <v>18125</v>
      </c>
      <c r="P48" s="91"/>
      <c r="Q48" s="92" t="n">
        <v>26535</v>
      </c>
      <c r="R48" s="91"/>
      <c r="S48" s="92" t="n">
        <v>10440</v>
      </c>
      <c r="T48" s="91"/>
      <c r="U48" s="92" t="n">
        <v>138431.5</v>
      </c>
      <c r="V48" s="91"/>
      <c r="W48" s="92" t="n">
        <v>50170</v>
      </c>
      <c r="X48" s="91"/>
      <c r="Y48" s="92" t="n">
        <v>1691.66666666667</v>
      </c>
      <c r="Z48" s="91"/>
      <c r="AA48" s="92" t="n">
        <v>1691.66666666667</v>
      </c>
      <c r="AB48" s="91"/>
      <c r="AC48" s="92" t="n">
        <v>1691.66666666667</v>
      </c>
      <c r="AD48" s="91"/>
      <c r="AE48" s="92" t="n">
        <v>0</v>
      </c>
      <c r="AF48" s="91"/>
      <c r="AG48" s="92" t="n">
        <v>31610</v>
      </c>
      <c r="AH48" s="91"/>
      <c r="AI48" s="92" t="n">
        <v>2610</v>
      </c>
      <c r="AJ48" s="91"/>
      <c r="AK48" s="92" t="n">
        <v>5945</v>
      </c>
      <c r="AL48" s="91"/>
      <c r="AM48" s="92" t="n">
        <v>14210</v>
      </c>
      <c r="AN48" s="91"/>
      <c r="AO48" s="92" t="n">
        <v>1160</v>
      </c>
      <c r="AP48" s="91"/>
      <c r="AQ48" s="92" t="n">
        <v>1450</v>
      </c>
      <c r="AR48" s="91"/>
      <c r="AS48" s="92" t="n">
        <v>0</v>
      </c>
      <c r="AT48" s="91"/>
      <c r="AU48" s="92" t="n">
        <v>0</v>
      </c>
      <c r="AV48" s="91"/>
      <c r="AW48" s="92" t="n">
        <v>0</v>
      </c>
      <c r="AX48" s="91"/>
      <c r="AY48" s="92" t="n">
        <v>0</v>
      </c>
      <c r="AZ48" s="93"/>
      <c r="BA48" s="92" t="n">
        <v>0</v>
      </c>
      <c r="BB48" s="94"/>
      <c r="BC48" s="92" t="n">
        <v>580</v>
      </c>
      <c r="BD48" s="91"/>
      <c r="BE48" s="92" t="n">
        <v>0</v>
      </c>
      <c r="BF48" s="91"/>
      <c r="BG48" s="92" t="n">
        <v>418136.5</v>
      </c>
      <c r="BK48" s="94"/>
      <c r="BL48" s="92" t="n">
        <v>20593.625</v>
      </c>
      <c r="BM48" s="94"/>
      <c r="BN48" s="92" t="n">
        <v>21677.5</v>
      </c>
      <c r="BO48" s="94"/>
      <c r="BP48" s="96" t="n">
        <v>42271.125</v>
      </c>
    </row>
    <row r="49" customFormat="false" ht="12.75" hidden="false" customHeight="false" outlineLevel="0" collapsed="false">
      <c r="A49" s="88" t="n">
        <v>38077</v>
      </c>
      <c r="B49" s="91"/>
      <c r="C49" s="92" t="n">
        <v>10695</v>
      </c>
      <c r="D49" s="91"/>
      <c r="E49" s="92" t="n">
        <v>42005</v>
      </c>
      <c r="F49" s="91"/>
      <c r="G49" s="92" t="n">
        <v>5270</v>
      </c>
      <c r="H49" s="91"/>
      <c r="I49" s="92" t="n">
        <v>8835</v>
      </c>
      <c r="J49" s="91"/>
      <c r="K49" s="92" t="n">
        <v>21545</v>
      </c>
      <c r="L49" s="93"/>
      <c r="M49" s="92" t="n">
        <v>21545</v>
      </c>
      <c r="N49" s="91"/>
      <c r="O49" s="92" t="n">
        <v>17825</v>
      </c>
      <c r="P49" s="91"/>
      <c r="Q49" s="92" t="n">
        <v>26040</v>
      </c>
      <c r="R49" s="91"/>
      <c r="S49" s="92" t="n">
        <v>10230</v>
      </c>
      <c r="T49" s="91"/>
      <c r="U49" s="92" t="n">
        <v>135942.75</v>
      </c>
      <c r="V49" s="91"/>
      <c r="W49" s="92" t="n">
        <v>49445</v>
      </c>
      <c r="X49" s="91"/>
      <c r="Y49" s="92" t="n">
        <v>1653.33333333333</v>
      </c>
      <c r="Z49" s="91"/>
      <c r="AA49" s="92" t="n">
        <v>1653.33333333333</v>
      </c>
      <c r="AB49" s="91"/>
      <c r="AC49" s="92" t="n">
        <v>1653.33333333333</v>
      </c>
      <c r="AD49" s="91"/>
      <c r="AE49" s="92" t="n">
        <v>0</v>
      </c>
      <c r="AF49" s="91"/>
      <c r="AG49" s="92" t="n">
        <v>31000</v>
      </c>
      <c r="AH49" s="91"/>
      <c r="AI49" s="92" t="n">
        <v>2480</v>
      </c>
      <c r="AJ49" s="91"/>
      <c r="AK49" s="92" t="n">
        <v>5735</v>
      </c>
      <c r="AL49" s="91"/>
      <c r="AM49" s="92" t="n">
        <v>13795</v>
      </c>
      <c r="AN49" s="91"/>
      <c r="AO49" s="92" t="n">
        <v>1085</v>
      </c>
      <c r="AP49" s="91"/>
      <c r="AQ49" s="92" t="n">
        <v>1395</v>
      </c>
      <c r="AR49" s="91"/>
      <c r="AS49" s="92" t="n">
        <v>0</v>
      </c>
      <c r="AT49" s="91"/>
      <c r="AU49" s="92" t="n">
        <v>0</v>
      </c>
      <c r="AV49" s="91"/>
      <c r="AW49" s="92" t="n">
        <v>0</v>
      </c>
      <c r="AX49" s="91"/>
      <c r="AY49" s="92" t="n">
        <v>0</v>
      </c>
      <c r="AZ49" s="93"/>
      <c r="BA49" s="92" t="n">
        <v>0</v>
      </c>
      <c r="BB49" s="94"/>
      <c r="BC49" s="92" t="n">
        <v>620</v>
      </c>
      <c r="BD49" s="91"/>
      <c r="BE49" s="92" t="n">
        <v>0</v>
      </c>
      <c r="BF49" s="91"/>
      <c r="BG49" s="92" t="n">
        <v>410447.75</v>
      </c>
      <c r="BK49" s="94"/>
      <c r="BL49" s="92" t="n">
        <v>20320.5</v>
      </c>
      <c r="BM49" s="94"/>
      <c r="BN49" s="92" t="n">
        <v>21390</v>
      </c>
      <c r="BO49" s="94"/>
      <c r="BP49" s="96" t="n">
        <v>41710.5</v>
      </c>
    </row>
    <row r="50" customFormat="false" ht="12.75" hidden="false" customHeight="false" outlineLevel="0" collapsed="false">
      <c r="A50" s="88" t="n">
        <v>38107</v>
      </c>
      <c r="B50" s="91"/>
      <c r="C50" s="92" t="n">
        <v>10200</v>
      </c>
      <c r="D50" s="91"/>
      <c r="E50" s="92" t="n">
        <v>41250</v>
      </c>
      <c r="F50" s="91"/>
      <c r="G50" s="92" t="n">
        <v>5250</v>
      </c>
      <c r="H50" s="91"/>
      <c r="I50" s="92" t="n">
        <v>8700</v>
      </c>
      <c r="J50" s="91"/>
      <c r="K50" s="92" t="n">
        <v>21225</v>
      </c>
      <c r="L50" s="93"/>
      <c r="M50" s="92" t="n">
        <v>21225</v>
      </c>
      <c r="N50" s="91"/>
      <c r="O50" s="92" t="n">
        <v>17550</v>
      </c>
      <c r="P50" s="91"/>
      <c r="Q50" s="92" t="n">
        <v>25650</v>
      </c>
      <c r="R50" s="91"/>
      <c r="S50" s="92" t="n">
        <v>10050</v>
      </c>
      <c r="T50" s="91"/>
      <c r="U50" s="92" t="n">
        <v>133541.25</v>
      </c>
      <c r="V50" s="91"/>
      <c r="W50" s="92" t="n">
        <v>48675</v>
      </c>
      <c r="X50" s="91"/>
      <c r="Y50" s="92" t="n">
        <v>1600</v>
      </c>
      <c r="Z50" s="91"/>
      <c r="AA50" s="92" t="n">
        <v>1600</v>
      </c>
      <c r="AB50" s="91"/>
      <c r="AC50" s="92" t="n">
        <v>1600</v>
      </c>
      <c r="AD50" s="91"/>
      <c r="AE50" s="92" t="n">
        <v>0</v>
      </c>
      <c r="AF50" s="91"/>
      <c r="AG50" s="92" t="n">
        <v>30300</v>
      </c>
      <c r="AH50" s="91"/>
      <c r="AI50" s="92" t="n">
        <v>2250</v>
      </c>
      <c r="AJ50" s="91"/>
      <c r="AK50" s="92" t="n">
        <v>5550</v>
      </c>
      <c r="AL50" s="91"/>
      <c r="AM50" s="92" t="n">
        <v>13200</v>
      </c>
      <c r="AN50" s="91"/>
      <c r="AO50" s="92" t="n">
        <v>1050</v>
      </c>
      <c r="AP50" s="91"/>
      <c r="AQ50" s="92" t="n">
        <v>1200</v>
      </c>
      <c r="AR50" s="91"/>
      <c r="AS50" s="92" t="n">
        <v>0</v>
      </c>
      <c r="AT50" s="91"/>
      <c r="AU50" s="92" t="n">
        <v>0</v>
      </c>
      <c r="AV50" s="91"/>
      <c r="AW50" s="92" t="n">
        <v>0</v>
      </c>
      <c r="AX50" s="91"/>
      <c r="AY50" s="92" t="n">
        <v>0</v>
      </c>
      <c r="AZ50" s="93"/>
      <c r="BA50" s="92" t="n">
        <v>0</v>
      </c>
      <c r="BB50" s="94"/>
      <c r="BC50" s="92" t="n">
        <v>600</v>
      </c>
      <c r="BD50" s="91"/>
      <c r="BE50" s="92" t="n">
        <v>0</v>
      </c>
      <c r="BF50" s="91"/>
      <c r="BG50" s="92" t="n">
        <v>402266.25</v>
      </c>
      <c r="BK50" s="94"/>
      <c r="BL50" s="92" t="n">
        <v>20092.5</v>
      </c>
      <c r="BM50" s="94"/>
      <c r="BN50" s="92" t="n">
        <v>21150</v>
      </c>
      <c r="BO50" s="94"/>
      <c r="BP50" s="96" t="n">
        <v>41242.5</v>
      </c>
    </row>
    <row r="51" customFormat="false" ht="12.75" hidden="false" customHeight="false" outlineLevel="0" collapsed="false">
      <c r="A51" s="88" t="n">
        <v>38138</v>
      </c>
      <c r="B51" s="91"/>
      <c r="C51" s="92" t="n">
        <v>9765</v>
      </c>
      <c r="D51" s="91"/>
      <c r="E51" s="92" t="n">
        <v>40610</v>
      </c>
      <c r="F51" s="91"/>
      <c r="G51" s="92" t="n">
        <v>5115</v>
      </c>
      <c r="H51" s="91"/>
      <c r="I51" s="92" t="n">
        <v>8370</v>
      </c>
      <c r="J51" s="91"/>
      <c r="K51" s="92" t="n">
        <v>20847.5</v>
      </c>
      <c r="L51" s="93"/>
      <c r="M51" s="92" t="n">
        <v>20847.5</v>
      </c>
      <c r="N51" s="91"/>
      <c r="O51" s="92" t="n">
        <v>17360</v>
      </c>
      <c r="P51" s="91"/>
      <c r="Q51" s="92" t="n">
        <v>25110</v>
      </c>
      <c r="R51" s="91"/>
      <c r="S51" s="92" t="n">
        <v>9920</v>
      </c>
      <c r="T51" s="91"/>
      <c r="U51" s="92" t="n">
        <v>131133.875</v>
      </c>
      <c r="V51" s="91"/>
      <c r="W51" s="92" t="n">
        <v>47972.5</v>
      </c>
      <c r="X51" s="91"/>
      <c r="Y51" s="92" t="n">
        <v>1550</v>
      </c>
      <c r="Z51" s="91"/>
      <c r="AA51" s="92" t="n">
        <v>1550</v>
      </c>
      <c r="AB51" s="91"/>
      <c r="AC51" s="92" t="n">
        <v>1550</v>
      </c>
      <c r="AD51" s="91"/>
      <c r="AE51" s="92" t="n">
        <v>0</v>
      </c>
      <c r="AF51" s="91"/>
      <c r="AG51" s="92" t="n">
        <v>29760</v>
      </c>
      <c r="AH51" s="91"/>
      <c r="AI51" s="92" t="n">
        <v>2015</v>
      </c>
      <c r="AJ51" s="91"/>
      <c r="AK51" s="92" t="n">
        <v>5270</v>
      </c>
      <c r="AL51" s="91"/>
      <c r="AM51" s="92" t="n">
        <v>12865</v>
      </c>
      <c r="AN51" s="91"/>
      <c r="AO51" s="92" t="n">
        <v>930</v>
      </c>
      <c r="AP51" s="91"/>
      <c r="AQ51" s="92" t="n">
        <v>1240</v>
      </c>
      <c r="AR51" s="91"/>
      <c r="AS51" s="92" t="n">
        <v>0</v>
      </c>
      <c r="AT51" s="91"/>
      <c r="AU51" s="92" t="n">
        <v>0</v>
      </c>
      <c r="AV51" s="91"/>
      <c r="AW51" s="92" t="n">
        <v>0</v>
      </c>
      <c r="AX51" s="91"/>
      <c r="AY51" s="92" t="n">
        <v>0</v>
      </c>
      <c r="AZ51" s="93"/>
      <c r="BA51" s="92" t="n">
        <v>0</v>
      </c>
      <c r="BB51" s="94"/>
      <c r="BC51" s="92" t="n">
        <v>620</v>
      </c>
      <c r="BD51" s="91"/>
      <c r="BE51" s="92" t="n">
        <v>0</v>
      </c>
      <c r="BF51" s="91"/>
      <c r="BG51" s="92" t="n">
        <v>394401.375</v>
      </c>
      <c r="BK51" s="94"/>
      <c r="BL51" s="92" t="n">
        <v>19878.75</v>
      </c>
      <c r="BM51" s="94"/>
      <c r="BN51" s="92" t="n">
        <v>20925</v>
      </c>
      <c r="BO51" s="94"/>
      <c r="BP51" s="96" t="n">
        <v>40803.75</v>
      </c>
    </row>
    <row r="52" customFormat="false" ht="12.75" hidden="false" customHeight="false" outlineLevel="0" collapsed="false">
      <c r="A52" s="88" t="n">
        <v>38168</v>
      </c>
      <c r="B52" s="91"/>
      <c r="C52" s="92" t="n">
        <v>9300</v>
      </c>
      <c r="D52" s="91"/>
      <c r="E52" s="92" t="n">
        <v>39900</v>
      </c>
      <c r="F52" s="91"/>
      <c r="G52" s="92" t="n">
        <v>5100</v>
      </c>
      <c r="H52" s="91"/>
      <c r="I52" s="92" t="n">
        <v>8250</v>
      </c>
      <c r="J52" s="91"/>
      <c r="K52" s="92" t="n">
        <v>20550</v>
      </c>
      <c r="L52" s="93"/>
      <c r="M52" s="92" t="n">
        <v>20550</v>
      </c>
      <c r="N52" s="91"/>
      <c r="O52" s="92" t="n">
        <v>17100</v>
      </c>
      <c r="P52" s="91"/>
      <c r="Q52" s="92" t="n">
        <v>24600</v>
      </c>
      <c r="R52" s="91"/>
      <c r="S52" s="92" t="n">
        <v>9750</v>
      </c>
      <c r="T52" s="91"/>
      <c r="U52" s="92" t="n">
        <v>128887.5</v>
      </c>
      <c r="V52" s="91"/>
      <c r="W52" s="92" t="n">
        <v>47250</v>
      </c>
      <c r="X52" s="91"/>
      <c r="Y52" s="92" t="n">
        <v>1500</v>
      </c>
      <c r="Z52" s="91"/>
      <c r="AA52" s="92" t="n">
        <v>1500</v>
      </c>
      <c r="AB52" s="91"/>
      <c r="AC52" s="92" t="n">
        <v>1500</v>
      </c>
      <c r="AD52" s="91"/>
      <c r="AE52" s="92" t="n">
        <v>0</v>
      </c>
      <c r="AF52" s="91"/>
      <c r="AG52" s="92" t="n">
        <v>29100</v>
      </c>
      <c r="AH52" s="91"/>
      <c r="AI52" s="92" t="n">
        <v>1950</v>
      </c>
      <c r="AJ52" s="91"/>
      <c r="AK52" s="92" t="n">
        <v>5100</v>
      </c>
      <c r="AL52" s="91"/>
      <c r="AM52" s="92" t="n">
        <v>12300</v>
      </c>
      <c r="AN52" s="91"/>
      <c r="AO52" s="92" t="n">
        <v>900</v>
      </c>
      <c r="AP52" s="91"/>
      <c r="AQ52" s="92" t="n">
        <v>1050</v>
      </c>
      <c r="AR52" s="91"/>
      <c r="AS52" s="92" t="n">
        <v>0</v>
      </c>
      <c r="AT52" s="91"/>
      <c r="AU52" s="92" t="n">
        <v>0</v>
      </c>
      <c r="AV52" s="91"/>
      <c r="AW52" s="92" t="n">
        <v>0</v>
      </c>
      <c r="AX52" s="91"/>
      <c r="AY52" s="92" t="n">
        <v>0</v>
      </c>
      <c r="AZ52" s="93"/>
      <c r="BA52" s="92" t="n">
        <v>0</v>
      </c>
      <c r="BB52" s="94"/>
      <c r="BC52" s="92" t="n">
        <v>600</v>
      </c>
      <c r="BD52" s="91"/>
      <c r="BE52" s="92" t="n">
        <v>0</v>
      </c>
      <c r="BF52" s="91"/>
      <c r="BG52" s="92" t="n">
        <v>386737.5</v>
      </c>
      <c r="BK52" s="94"/>
      <c r="BL52" s="92" t="n">
        <v>19593.75</v>
      </c>
      <c r="BM52" s="94"/>
      <c r="BN52" s="92" t="n">
        <v>20625</v>
      </c>
      <c r="BO52" s="94"/>
      <c r="BP52" s="96" t="n">
        <v>40218.75</v>
      </c>
    </row>
    <row r="53" customFormat="false" ht="12.75" hidden="false" customHeight="false" outlineLevel="0" collapsed="false">
      <c r="A53" s="88" t="n">
        <v>38199</v>
      </c>
      <c r="B53" s="91"/>
      <c r="C53" s="92" t="n">
        <v>8835</v>
      </c>
      <c r="D53" s="91"/>
      <c r="E53" s="92" t="n">
        <v>39215</v>
      </c>
      <c r="F53" s="91"/>
      <c r="G53" s="92" t="n">
        <v>4960</v>
      </c>
      <c r="H53" s="91"/>
      <c r="I53" s="92" t="n">
        <v>8060</v>
      </c>
      <c r="J53" s="91"/>
      <c r="K53" s="92" t="n">
        <v>20305</v>
      </c>
      <c r="L53" s="93"/>
      <c r="M53" s="92" t="n">
        <v>20305</v>
      </c>
      <c r="N53" s="91"/>
      <c r="O53" s="92" t="n">
        <v>16895</v>
      </c>
      <c r="P53" s="91"/>
      <c r="Q53" s="92" t="n">
        <v>24180</v>
      </c>
      <c r="R53" s="91"/>
      <c r="S53" s="92" t="n">
        <v>9455</v>
      </c>
      <c r="T53" s="91"/>
      <c r="U53" s="92" t="n">
        <v>126635</v>
      </c>
      <c r="V53" s="91"/>
      <c r="W53" s="92" t="n">
        <v>46500</v>
      </c>
      <c r="X53" s="91"/>
      <c r="Y53" s="92" t="n">
        <v>1446.66666666667</v>
      </c>
      <c r="Z53" s="91"/>
      <c r="AA53" s="92" t="n">
        <v>1446.66666666667</v>
      </c>
      <c r="AB53" s="91"/>
      <c r="AC53" s="92" t="n">
        <v>1446.66666666667</v>
      </c>
      <c r="AD53" s="91"/>
      <c r="AE53" s="92" t="n">
        <v>0</v>
      </c>
      <c r="AF53" s="91"/>
      <c r="AG53" s="92" t="n">
        <v>28675</v>
      </c>
      <c r="AH53" s="91"/>
      <c r="AI53" s="92" t="n">
        <v>1705</v>
      </c>
      <c r="AJ53" s="91"/>
      <c r="AK53" s="92" t="n">
        <v>4960</v>
      </c>
      <c r="AL53" s="91"/>
      <c r="AM53" s="92" t="n">
        <v>11935</v>
      </c>
      <c r="AN53" s="91"/>
      <c r="AO53" s="92" t="n">
        <v>930</v>
      </c>
      <c r="AP53" s="91"/>
      <c r="AQ53" s="92" t="n">
        <v>1085</v>
      </c>
      <c r="AR53" s="91"/>
      <c r="AS53" s="92" t="n">
        <v>0</v>
      </c>
      <c r="AT53" s="91"/>
      <c r="AU53" s="92" t="n">
        <v>0</v>
      </c>
      <c r="AV53" s="91"/>
      <c r="AW53" s="92" t="n">
        <v>0</v>
      </c>
      <c r="AX53" s="91"/>
      <c r="AY53" s="92" t="n">
        <v>0</v>
      </c>
      <c r="AZ53" s="93"/>
      <c r="BA53" s="92" t="n">
        <v>0</v>
      </c>
      <c r="BB53" s="94"/>
      <c r="BC53" s="92" t="n">
        <v>620</v>
      </c>
      <c r="BD53" s="91"/>
      <c r="BE53" s="92" t="n">
        <v>0</v>
      </c>
      <c r="BF53" s="91"/>
      <c r="BG53" s="92" t="n">
        <v>379595</v>
      </c>
      <c r="BK53" s="94"/>
      <c r="BL53" s="92" t="n">
        <v>19363.375</v>
      </c>
      <c r="BM53" s="94"/>
      <c r="BN53" s="92" t="n">
        <v>20382.5</v>
      </c>
      <c r="BO53" s="94"/>
      <c r="BP53" s="96" t="n">
        <v>39745.875</v>
      </c>
    </row>
    <row r="54" customFormat="false" ht="12.75" hidden="false" customHeight="false" outlineLevel="0" collapsed="false">
      <c r="A54" s="88" t="n">
        <v>38230</v>
      </c>
      <c r="B54" s="91"/>
      <c r="C54" s="92" t="n">
        <v>8525</v>
      </c>
      <c r="D54" s="91"/>
      <c r="E54" s="92" t="n">
        <v>38595</v>
      </c>
      <c r="F54" s="91"/>
      <c r="G54" s="92" t="n">
        <v>4960</v>
      </c>
      <c r="H54" s="91"/>
      <c r="I54" s="92" t="n">
        <v>7905</v>
      </c>
      <c r="J54" s="91"/>
      <c r="K54" s="92" t="n">
        <v>19995</v>
      </c>
      <c r="L54" s="93"/>
      <c r="M54" s="92" t="n">
        <v>19995</v>
      </c>
      <c r="N54" s="91"/>
      <c r="O54" s="92" t="n">
        <v>16585</v>
      </c>
      <c r="P54" s="91"/>
      <c r="Q54" s="92" t="n">
        <v>23715</v>
      </c>
      <c r="R54" s="91"/>
      <c r="S54" s="92" t="n">
        <v>9300</v>
      </c>
      <c r="T54" s="91"/>
      <c r="U54" s="92" t="n">
        <v>124422.375</v>
      </c>
      <c r="V54" s="91"/>
      <c r="W54" s="92" t="n">
        <v>45802.5</v>
      </c>
      <c r="X54" s="91"/>
      <c r="Y54" s="92" t="n">
        <v>1395</v>
      </c>
      <c r="Z54" s="91"/>
      <c r="AA54" s="92" t="n">
        <v>1395</v>
      </c>
      <c r="AB54" s="91"/>
      <c r="AC54" s="92" t="n">
        <v>1395</v>
      </c>
      <c r="AD54" s="91"/>
      <c r="AE54" s="92" t="n">
        <v>0</v>
      </c>
      <c r="AF54" s="91"/>
      <c r="AG54" s="92" t="n">
        <v>28055</v>
      </c>
      <c r="AH54" s="91"/>
      <c r="AI54" s="92" t="n">
        <v>1550</v>
      </c>
      <c r="AJ54" s="91"/>
      <c r="AK54" s="92" t="n">
        <v>4805</v>
      </c>
      <c r="AL54" s="91"/>
      <c r="AM54" s="92" t="n">
        <v>11470</v>
      </c>
      <c r="AN54" s="91"/>
      <c r="AO54" s="92" t="n">
        <v>930</v>
      </c>
      <c r="AP54" s="91"/>
      <c r="AQ54" s="92" t="n">
        <v>930</v>
      </c>
      <c r="AR54" s="91"/>
      <c r="AS54" s="92" t="n">
        <v>0</v>
      </c>
      <c r="AT54" s="91"/>
      <c r="AU54" s="92" t="n">
        <v>0</v>
      </c>
      <c r="AV54" s="91"/>
      <c r="AW54" s="92" t="n">
        <v>0</v>
      </c>
      <c r="AX54" s="91"/>
      <c r="AY54" s="92" t="n">
        <v>0</v>
      </c>
      <c r="AZ54" s="93"/>
      <c r="BA54" s="92" t="n">
        <v>0</v>
      </c>
      <c r="BB54" s="94"/>
      <c r="BC54" s="92" t="n">
        <v>620</v>
      </c>
      <c r="BD54" s="91"/>
      <c r="BE54" s="92" t="n">
        <v>0</v>
      </c>
      <c r="BF54" s="91"/>
      <c r="BG54" s="92" t="n">
        <v>372344.875</v>
      </c>
      <c r="BK54" s="94"/>
      <c r="BL54" s="92" t="n">
        <v>19142.5</v>
      </c>
      <c r="BM54" s="94"/>
      <c r="BN54" s="92" t="n">
        <v>20150</v>
      </c>
      <c r="BO54" s="94"/>
      <c r="BP54" s="96" t="n">
        <v>39292.5</v>
      </c>
    </row>
    <row r="55" customFormat="false" ht="12.75" hidden="false" customHeight="false" outlineLevel="0" collapsed="false">
      <c r="A55" s="88" t="n">
        <v>38260</v>
      </c>
      <c r="B55" s="91"/>
      <c r="C55" s="92" t="n">
        <v>8100</v>
      </c>
      <c r="D55" s="91"/>
      <c r="E55" s="92" t="n">
        <v>37950</v>
      </c>
      <c r="F55" s="91"/>
      <c r="G55" s="92" t="n">
        <v>4950</v>
      </c>
      <c r="H55" s="91"/>
      <c r="I55" s="92" t="n">
        <v>7650</v>
      </c>
      <c r="J55" s="91"/>
      <c r="K55" s="92" t="n">
        <v>19650</v>
      </c>
      <c r="L55" s="93"/>
      <c r="M55" s="92" t="n">
        <v>19650</v>
      </c>
      <c r="N55" s="91"/>
      <c r="O55" s="92" t="n">
        <v>16350</v>
      </c>
      <c r="P55" s="91"/>
      <c r="Q55" s="92" t="n">
        <v>23250</v>
      </c>
      <c r="R55" s="91"/>
      <c r="S55" s="92" t="n">
        <v>9150</v>
      </c>
      <c r="T55" s="91"/>
      <c r="U55" s="92" t="n">
        <v>122392.5</v>
      </c>
      <c r="V55" s="91"/>
      <c r="W55" s="92" t="n">
        <v>45150</v>
      </c>
      <c r="X55" s="91"/>
      <c r="Y55" s="92" t="n">
        <v>1350</v>
      </c>
      <c r="Z55" s="91"/>
      <c r="AA55" s="92" t="n">
        <v>1350</v>
      </c>
      <c r="AB55" s="91"/>
      <c r="AC55" s="92" t="n">
        <v>1350</v>
      </c>
      <c r="AD55" s="91"/>
      <c r="AE55" s="92" t="n">
        <v>0</v>
      </c>
      <c r="AF55" s="91"/>
      <c r="AG55" s="92" t="n">
        <v>27450</v>
      </c>
      <c r="AH55" s="91"/>
      <c r="AI55" s="92" t="n">
        <v>1500</v>
      </c>
      <c r="AJ55" s="91"/>
      <c r="AK55" s="92" t="n">
        <v>4650</v>
      </c>
      <c r="AL55" s="91"/>
      <c r="AM55" s="92" t="n">
        <v>11100</v>
      </c>
      <c r="AN55" s="91"/>
      <c r="AO55" s="92" t="n">
        <v>900</v>
      </c>
      <c r="AP55" s="91"/>
      <c r="AQ55" s="92" t="n">
        <v>900</v>
      </c>
      <c r="AR55" s="91"/>
      <c r="AS55" s="92" t="n">
        <v>0</v>
      </c>
      <c r="AT55" s="91"/>
      <c r="AU55" s="92" t="n">
        <v>0</v>
      </c>
      <c r="AV55" s="91"/>
      <c r="AW55" s="92" t="n">
        <v>0</v>
      </c>
      <c r="AX55" s="91"/>
      <c r="AY55" s="92" t="n">
        <v>0</v>
      </c>
      <c r="AZ55" s="93"/>
      <c r="BA55" s="92" t="n">
        <v>0</v>
      </c>
      <c r="BB55" s="94"/>
      <c r="BC55" s="92" t="n">
        <v>600</v>
      </c>
      <c r="BD55" s="91"/>
      <c r="BE55" s="92" t="n">
        <v>0</v>
      </c>
      <c r="BF55" s="91"/>
      <c r="BG55" s="92" t="n">
        <v>365392.5</v>
      </c>
      <c r="BK55" s="94"/>
      <c r="BL55" s="92" t="n">
        <v>18881.25</v>
      </c>
      <c r="BM55" s="94"/>
      <c r="BN55" s="92" t="n">
        <v>19875</v>
      </c>
      <c r="BO55" s="94"/>
      <c r="BP55" s="96" t="n">
        <v>38756.25</v>
      </c>
    </row>
    <row r="56" customFormat="false" ht="12.75" hidden="false" customHeight="false" outlineLevel="0" collapsed="false">
      <c r="A56" s="88" t="n">
        <v>38291</v>
      </c>
      <c r="B56" s="91"/>
      <c r="C56" s="92" t="n">
        <v>7750</v>
      </c>
      <c r="D56" s="91"/>
      <c r="E56" s="92" t="n">
        <v>37355</v>
      </c>
      <c r="F56" s="91"/>
      <c r="G56" s="92" t="n">
        <v>4805</v>
      </c>
      <c r="H56" s="91"/>
      <c r="I56" s="92" t="n">
        <v>7440</v>
      </c>
      <c r="J56" s="91"/>
      <c r="K56" s="92" t="n">
        <v>19375</v>
      </c>
      <c r="L56" s="93"/>
      <c r="M56" s="92" t="n">
        <v>19375</v>
      </c>
      <c r="N56" s="91"/>
      <c r="O56" s="92" t="n">
        <v>16120</v>
      </c>
      <c r="P56" s="91"/>
      <c r="Q56" s="92" t="n">
        <v>22630</v>
      </c>
      <c r="R56" s="91"/>
      <c r="S56" s="92" t="n">
        <v>8990</v>
      </c>
      <c r="T56" s="91"/>
      <c r="U56" s="92" t="n">
        <v>120070.75</v>
      </c>
      <c r="V56" s="91"/>
      <c r="W56" s="92" t="n">
        <v>44485</v>
      </c>
      <c r="X56" s="91"/>
      <c r="Y56" s="92" t="n">
        <v>1291.66666666667</v>
      </c>
      <c r="Z56" s="91"/>
      <c r="AA56" s="92" t="n">
        <v>1291.66666666667</v>
      </c>
      <c r="AB56" s="91"/>
      <c r="AC56" s="92" t="n">
        <v>1291.66666666667</v>
      </c>
      <c r="AD56" s="91"/>
      <c r="AE56" s="92" t="n">
        <v>0</v>
      </c>
      <c r="AF56" s="91"/>
      <c r="AG56" s="92" t="n">
        <v>26660</v>
      </c>
      <c r="AH56" s="91"/>
      <c r="AI56" s="92" t="n">
        <v>1395</v>
      </c>
      <c r="AJ56" s="91"/>
      <c r="AK56" s="92" t="n">
        <v>4495</v>
      </c>
      <c r="AL56" s="91"/>
      <c r="AM56" s="92" t="n">
        <v>10695</v>
      </c>
      <c r="AN56" s="91"/>
      <c r="AO56" s="92" t="n">
        <v>775</v>
      </c>
      <c r="AP56" s="91"/>
      <c r="AQ56" s="92" t="n">
        <v>775</v>
      </c>
      <c r="AR56" s="91"/>
      <c r="AS56" s="92" t="n">
        <v>0</v>
      </c>
      <c r="AT56" s="91"/>
      <c r="AU56" s="92" t="n">
        <v>0</v>
      </c>
      <c r="AV56" s="91"/>
      <c r="AW56" s="92" t="n">
        <v>0</v>
      </c>
      <c r="AX56" s="91"/>
      <c r="AY56" s="92" t="n">
        <v>0</v>
      </c>
      <c r="AZ56" s="93"/>
      <c r="BA56" s="92" t="n">
        <v>0</v>
      </c>
      <c r="BB56" s="94"/>
      <c r="BC56" s="92" t="n">
        <v>465</v>
      </c>
      <c r="BD56" s="91"/>
      <c r="BE56" s="92" t="n">
        <v>0</v>
      </c>
      <c r="BF56" s="91"/>
      <c r="BG56" s="92" t="n">
        <v>357530.75</v>
      </c>
      <c r="BK56" s="94"/>
      <c r="BL56" s="92" t="n">
        <v>18700.75</v>
      </c>
      <c r="BM56" s="94"/>
      <c r="BN56" s="92" t="n">
        <v>19685</v>
      </c>
      <c r="BO56" s="94"/>
      <c r="BP56" s="96" t="n">
        <v>38385.75</v>
      </c>
    </row>
    <row r="57" customFormat="false" ht="12.75" hidden="false" customHeight="false" outlineLevel="0" collapsed="false">
      <c r="A57" s="88" t="n">
        <v>38321</v>
      </c>
      <c r="B57" s="91"/>
      <c r="C57" s="92" t="n">
        <v>7350</v>
      </c>
      <c r="D57" s="91"/>
      <c r="E57" s="92" t="n">
        <v>36750</v>
      </c>
      <c r="F57" s="91"/>
      <c r="G57" s="92" t="n">
        <v>4800</v>
      </c>
      <c r="H57" s="91"/>
      <c r="I57" s="92" t="n">
        <v>7350</v>
      </c>
      <c r="J57" s="91"/>
      <c r="K57" s="92" t="n">
        <v>19125</v>
      </c>
      <c r="L57" s="93"/>
      <c r="M57" s="92" t="n">
        <v>19125</v>
      </c>
      <c r="N57" s="91"/>
      <c r="O57" s="92" t="n">
        <v>15900</v>
      </c>
      <c r="P57" s="91"/>
      <c r="Q57" s="92" t="n">
        <v>22200</v>
      </c>
      <c r="R57" s="91"/>
      <c r="S57" s="92" t="n">
        <v>8850</v>
      </c>
      <c r="T57" s="91"/>
      <c r="U57" s="92" t="n">
        <v>118110</v>
      </c>
      <c r="V57" s="91"/>
      <c r="W57" s="92" t="n">
        <v>43800</v>
      </c>
      <c r="X57" s="91"/>
      <c r="Y57" s="92" t="n">
        <v>1250</v>
      </c>
      <c r="Z57" s="91"/>
      <c r="AA57" s="92" t="n">
        <v>1250</v>
      </c>
      <c r="AB57" s="91"/>
      <c r="AC57" s="92" t="n">
        <v>1250</v>
      </c>
      <c r="AD57" s="91"/>
      <c r="AE57" s="92" t="n">
        <v>0</v>
      </c>
      <c r="AF57" s="91"/>
      <c r="AG57" s="92" t="n">
        <v>26100</v>
      </c>
      <c r="AH57" s="91"/>
      <c r="AI57" s="92" t="n">
        <v>1200</v>
      </c>
      <c r="AJ57" s="91"/>
      <c r="AK57" s="92" t="n">
        <v>4350</v>
      </c>
      <c r="AL57" s="91"/>
      <c r="AM57" s="92" t="n">
        <v>10350</v>
      </c>
      <c r="AN57" s="91"/>
      <c r="AO57" s="92" t="n">
        <v>750</v>
      </c>
      <c r="AP57" s="91"/>
      <c r="AQ57" s="92" t="n">
        <v>750</v>
      </c>
      <c r="AR57" s="91"/>
      <c r="AS57" s="92" t="n">
        <v>0</v>
      </c>
      <c r="AT57" s="91"/>
      <c r="AU57" s="92" t="n">
        <v>0</v>
      </c>
      <c r="AV57" s="91"/>
      <c r="AW57" s="92" t="n">
        <v>0</v>
      </c>
      <c r="AX57" s="91"/>
      <c r="AY57" s="92" t="n">
        <v>0</v>
      </c>
      <c r="AZ57" s="93"/>
      <c r="BA57" s="92" t="n">
        <v>0</v>
      </c>
      <c r="BB57" s="94"/>
      <c r="BC57" s="92" t="n">
        <v>450</v>
      </c>
      <c r="BD57" s="91"/>
      <c r="BE57" s="92" t="n">
        <v>0</v>
      </c>
      <c r="BF57" s="91"/>
      <c r="BG57" s="92" t="n">
        <v>351060</v>
      </c>
      <c r="BK57" s="94"/>
      <c r="BL57" s="92" t="n">
        <v>18453.75</v>
      </c>
      <c r="BM57" s="94"/>
      <c r="BN57" s="92" t="n">
        <v>19425</v>
      </c>
      <c r="BO57" s="94"/>
      <c r="BP57" s="96" t="n">
        <v>37878.75</v>
      </c>
    </row>
    <row r="58" customFormat="false" ht="12.75" hidden="false" customHeight="false" outlineLevel="0" collapsed="false">
      <c r="A58" s="88" t="n">
        <v>38352</v>
      </c>
      <c r="B58" s="91"/>
      <c r="C58" s="92" t="n">
        <v>6975</v>
      </c>
      <c r="D58" s="91"/>
      <c r="E58" s="92" t="n">
        <v>36115</v>
      </c>
      <c r="F58" s="91"/>
      <c r="G58" s="92" t="n">
        <v>4650</v>
      </c>
      <c r="H58" s="91"/>
      <c r="I58" s="92" t="n">
        <v>7130</v>
      </c>
      <c r="J58" s="91"/>
      <c r="K58" s="92" t="n">
        <v>18832.5</v>
      </c>
      <c r="L58" s="93"/>
      <c r="M58" s="92" t="n">
        <v>18832.5</v>
      </c>
      <c r="N58" s="91"/>
      <c r="O58" s="92" t="n">
        <v>15655</v>
      </c>
      <c r="P58" s="91"/>
      <c r="Q58" s="92" t="n">
        <v>21700</v>
      </c>
      <c r="R58" s="91"/>
      <c r="S58" s="92" t="n">
        <v>8680</v>
      </c>
      <c r="T58" s="91"/>
      <c r="U58" s="92" t="n">
        <v>116110.5</v>
      </c>
      <c r="V58" s="91"/>
      <c r="W58" s="92" t="n">
        <v>43090</v>
      </c>
      <c r="X58" s="91"/>
      <c r="Y58" s="92" t="n">
        <v>1188.33333333333</v>
      </c>
      <c r="Z58" s="91"/>
      <c r="AA58" s="92" t="n">
        <v>1188.33333333333</v>
      </c>
      <c r="AB58" s="91"/>
      <c r="AC58" s="92" t="n">
        <v>1188.33333333333</v>
      </c>
      <c r="AD58" s="91"/>
      <c r="AE58" s="92" t="n">
        <v>0</v>
      </c>
      <c r="AF58" s="91"/>
      <c r="AG58" s="92" t="n">
        <v>25575</v>
      </c>
      <c r="AH58" s="91"/>
      <c r="AI58" s="92" t="n">
        <v>1085</v>
      </c>
      <c r="AJ58" s="91"/>
      <c r="AK58" s="92" t="n">
        <v>4185</v>
      </c>
      <c r="AL58" s="91"/>
      <c r="AM58" s="92" t="n">
        <v>9920</v>
      </c>
      <c r="AN58" s="91"/>
      <c r="AO58" s="92" t="n">
        <v>775</v>
      </c>
      <c r="AP58" s="91"/>
      <c r="AQ58" s="92" t="n">
        <v>775</v>
      </c>
      <c r="AR58" s="91"/>
      <c r="AS58" s="92" t="n">
        <v>0</v>
      </c>
      <c r="AT58" s="91"/>
      <c r="AU58" s="92" t="n">
        <v>0</v>
      </c>
      <c r="AV58" s="91"/>
      <c r="AW58" s="92" t="n">
        <v>0</v>
      </c>
      <c r="AX58" s="91"/>
      <c r="AY58" s="92" t="n">
        <v>0</v>
      </c>
      <c r="AZ58" s="93"/>
      <c r="BA58" s="92" t="n">
        <v>0</v>
      </c>
      <c r="BB58" s="94"/>
      <c r="BC58" s="92" t="n">
        <v>465</v>
      </c>
      <c r="BD58" s="91"/>
      <c r="BE58" s="92" t="n">
        <v>0</v>
      </c>
      <c r="BF58" s="91"/>
      <c r="BG58" s="92" t="n">
        <v>344115.5</v>
      </c>
      <c r="BK58" s="94"/>
      <c r="BL58" s="92" t="n">
        <v>18259</v>
      </c>
      <c r="BM58" s="94"/>
      <c r="BN58" s="92" t="n">
        <v>19220</v>
      </c>
      <c r="BO58" s="94"/>
      <c r="BP58" s="96" t="n">
        <v>37479</v>
      </c>
    </row>
    <row r="59" customFormat="false" ht="12.75" hidden="false" customHeight="false" outlineLevel="0" collapsed="false">
      <c r="A59" s="88" t="n">
        <v>38383</v>
      </c>
      <c r="B59" s="91"/>
      <c r="C59" s="92" t="n">
        <v>6665</v>
      </c>
      <c r="D59" s="91"/>
      <c r="E59" s="92" t="n">
        <v>35495</v>
      </c>
      <c r="F59" s="91"/>
      <c r="G59" s="92" t="n">
        <v>4650</v>
      </c>
      <c r="H59" s="91"/>
      <c r="I59" s="92" t="n">
        <v>6975</v>
      </c>
      <c r="J59" s="91"/>
      <c r="K59" s="92" t="n">
        <v>18522.5</v>
      </c>
      <c r="L59" s="93"/>
      <c r="M59" s="92" t="n">
        <v>18522.5</v>
      </c>
      <c r="N59" s="91"/>
      <c r="O59" s="92" t="n">
        <v>15345</v>
      </c>
      <c r="P59" s="91"/>
      <c r="Q59" s="92" t="n">
        <v>21235</v>
      </c>
      <c r="R59" s="91"/>
      <c r="S59" s="92" t="n">
        <v>8370</v>
      </c>
      <c r="T59" s="91"/>
      <c r="U59" s="92" t="n">
        <v>114281.5</v>
      </c>
      <c r="V59" s="91"/>
      <c r="W59" s="92" t="n">
        <v>42470</v>
      </c>
      <c r="X59" s="91"/>
      <c r="Y59" s="92" t="n">
        <v>1188.33333333333</v>
      </c>
      <c r="Z59" s="91"/>
      <c r="AA59" s="92" t="n">
        <v>1188.33333333333</v>
      </c>
      <c r="AB59" s="91"/>
      <c r="AC59" s="92" t="n">
        <v>1188.33333333333</v>
      </c>
      <c r="AD59" s="91"/>
      <c r="AE59" s="92" t="n">
        <v>0</v>
      </c>
      <c r="AF59" s="91"/>
      <c r="AG59" s="92" t="n">
        <v>24955</v>
      </c>
      <c r="AH59" s="91"/>
      <c r="AI59" s="92" t="n">
        <v>1085</v>
      </c>
      <c r="AJ59" s="91"/>
      <c r="AK59" s="92" t="n">
        <v>4030</v>
      </c>
      <c r="AL59" s="91"/>
      <c r="AM59" s="92" t="n">
        <v>9610</v>
      </c>
      <c r="AN59" s="91"/>
      <c r="AO59" s="92" t="n">
        <v>775</v>
      </c>
      <c r="AP59" s="91"/>
      <c r="AQ59" s="92" t="n">
        <v>620</v>
      </c>
      <c r="AR59" s="91"/>
      <c r="AS59" s="92" t="n">
        <v>0</v>
      </c>
      <c r="AT59" s="91"/>
      <c r="AU59" s="92" t="n">
        <v>0</v>
      </c>
      <c r="AV59" s="91"/>
      <c r="AW59" s="92" t="n">
        <v>0</v>
      </c>
      <c r="AX59" s="91"/>
      <c r="AY59" s="92" t="n">
        <v>0</v>
      </c>
      <c r="AZ59" s="93"/>
      <c r="BA59" s="92" t="n">
        <v>0</v>
      </c>
      <c r="BB59" s="94"/>
      <c r="BC59" s="92" t="n">
        <v>1705</v>
      </c>
      <c r="BD59" s="91"/>
      <c r="BE59" s="92" t="n">
        <v>0</v>
      </c>
      <c r="BF59" s="91"/>
      <c r="BG59" s="92" t="n">
        <v>338876.5</v>
      </c>
      <c r="BK59" s="94"/>
      <c r="BL59" s="92" t="n">
        <v>18038.125</v>
      </c>
      <c r="BM59" s="94"/>
      <c r="BN59" s="92" t="n">
        <v>18987.5</v>
      </c>
      <c r="BO59" s="94"/>
      <c r="BP59" s="96" t="n">
        <v>37025.625</v>
      </c>
    </row>
    <row r="60" customFormat="false" ht="12.75" hidden="false" customHeight="false" outlineLevel="0" collapsed="false">
      <c r="A60" s="88" t="n">
        <v>38411</v>
      </c>
      <c r="B60" s="91"/>
      <c r="C60" s="92" t="n">
        <v>6440</v>
      </c>
      <c r="D60" s="91"/>
      <c r="E60" s="92" t="n">
        <v>35000</v>
      </c>
      <c r="F60" s="91"/>
      <c r="G60" s="92" t="n">
        <v>4620</v>
      </c>
      <c r="H60" s="91"/>
      <c r="I60" s="92" t="n">
        <v>6860</v>
      </c>
      <c r="J60" s="91"/>
      <c r="K60" s="92" t="n">
        <v>18270</v>
      </c>
      <c r="L60" s="93"/>
      <c r="M60" s="92" t="n">
        <v>18270</v>
      </c>
      <c r="N60" s="91"/>
      <c r="O60" s="92" t="n">
        <v>15120</v>
      </c>
      <c r="P60" s="91"/>
      <c r="Q60" s="92" t="n">
        <v>20720</v>
      </c>
      <c r="R60" s="91"/>
      <c r="S60" s="92" t="n">
        <v>8260</v>
      </c>
      <c r="T60" s="91"/>
      <c r="U60" s="92" t="n">
        <v>112147</v>
      </c>
      <c r="V60" s="91"/>
      <c r="W60" s="92" t="n">
        <v>41860</v>
      </c>
      <c r="X60" s="91"/>
      <c r="Y60" s="92" t="n">
        <v>1120</v>
      </c>
      <c r="Z60" s="91"/>
      <c r="AA60" s="92" t="n">
        <v>1120</v>
      </c>
      <c r="AB60" s="91"/>
      <c r="AC60" s="92" t="n">
        <v>1120</v>
      </c>
      <c r="AD60" s="91"/>
      <c r="AE60" s="92" t="n">
        <v>0</v>
      </c>
      <c r="AF60" s="91"/>
      <c r="AG60" s="92" t="n">
        <v>24360</v>
      </c>
      <c r="AH60" s="91"/>
      <c r="AI60" s="92" t="n">
        <v>980</v>
      </c>
      <c r="AJ60" s="91"/>
      <c r="AK60" s="92" t="n">
        <v>3920</v>
      </c>
      <c r="AL60" s="91"/>
      <c r="AM60" s="92" t="n">
        <v>9240</v>
      </c>
      <c r="AN60" s="91"/>
      <c r="AO60" s="92" t="n">
        <v>700</v>
      </c>
      <c r="AP60" s="91"/>
      <c r="AQ60" s="92" t="n">
        <v>700</v>
      </c>
      <c r="AR60" s="91"/>
      <c r="AS60" s="92" t="n">
        <v>0</v>
      </c>
      <c r="AT60" s="91"/>
      <c r="AU60" s="92" t="n">
        <v>0</v>
      </c>
      <c r="AV60" s="91"/>
      <c r="AW60" s="92" t="n">
        <v>0</v>
      </c>
      <c r="AX60" s="91"/>
      <c r="AY60" s="92" t="n">
        <v>0</v>
      </c>
      <c r="AZ60" s="93"/>
      <c r="BA60" s="92" t="n">
        <v>0</v>
      </c>
      <c r="BB60" s="94"/>
      <c r="BC60" s="92" t="n">
        <v>1680</v>
      </c>
      <c r="BD60" s="91"/>
      <c r="BE60" s="92" t="n">
        <v>0</v>
      </c>
      <c r="BF60" s="91"/>
      <c r="BG60" s="92" t="n">
        <v>332507</v>
      </c>
      <c r="BK60" s="94"/>
      <c r="BL60" s="92" t="n">
        <v>17822</v>
      </c>
      <c r="BM60" s="94"/>
      <c r="BN60" s="92" t="n">
        <v>18760</v>
      </c>
      <c r="BO60" s="94"/>
      <c r="BP60" s="96" t="n">
        <v>36582</v>
      </c>
    </row>
    <row r="61" customFormat="false" ht="12.75" hidden="false" customHeight="false" outlineLevel="0" collapsed="false">
      <c r="A61" s="88" t="n">
        <v>38442</v>
      </c>
      <c r="B61" s="91"/>
      <c r="C61" s="92" t="n">
        <v>6045</v>
      </c>
      <c r="D61" s="91"/>
      <c r="E61" s="92" t="n">
        <v>34410</v>
      </c>
      <c r="F61" s="91"/>
      <c r="G61" s="92" t="n">
        <v>4495</v>
      </c>
      <c r="H61" s="91"/>
      <c r="I61" s="92" t="n">
        <v>6665</v>
      </c>
      <c r="J61" s="91"/>
      <c r="K61" s="92" t="n">
        <v>17980</v>
      </c>
      <c r="L61" s="93"/>
      <c r="M61" s="92" t="n">
        <v>17980</v>
      </c>
      <c r="N61" s="91"/>
      <c r="O61" s="92" t="n">
        <v>14880</v>
      </c>
      <c r="P61" s="91"/>
      <c r="Q61" s="92" t="n">
        <v>20305</v>
      </c>
      <c r="R61" s="91"/>
      <c r="S61" s="92" t="n">
        <v>8060</v>
      </c>
      <c r="T61" s="91"/>
      <c r="U61" s="92" t="n">
        <v>110158.5</v>
      </c>
      <c r="V61" s="91"/>
      <c r="W61" s="92" t="n">
        <v>41230</v>
      </c>
      <c r="X61" s="91"/>
      <c r="Y61" s="92" t="n">
        <v>1085</v>
      </c>
      <c r="Z61" s="91"/>
      <c r="AA61" s="92" t="n">
        <v>1085</v>
      </c>
      <c r="AB61" s="91"/>
      <c r="AC61" s="92" t="n">
        <v>1085</v>
      </c>
      <c r="AD61" s="91"/>
      <c r="AE61" s="92" t="n">
        <v>0</v>
      </c>
      <c r="AF61" s="91"/>
      <c r="AG61" s="92" t="n">
        <v>23870</v>
      </c>
      <c r="AH61" s="91"/>
      <c r="AI61" s="92" t="n">
        <v>930</v>
      </c>
      <c r="AJ61" s="91"/>
      <c r="AK61" s="92" t="n">
        <v>3875</v>
      </c>
      <c r="AL61" s="91"/>
      <c r="AM61" s="92" t="n">
        <v>8990</v>
      </c>
      <c r="AN61" s="91"/>
      <c r="AO61" s="92" t="n">
        <v>620</v>
      </c>
      <c r="AP61" s="91"/>
      <c r="AQ61" s="92" t="n">
        <v>620</v>
      </c>
      <c r="AR61" s="91"/>
      <c r="AS61" s="92" t="n">
        <v>0</v>
      </c>
      <c r="AT61" s="91"/>
      <c r="AU61" s="92" t="n">
        <v>0</v>
      </c>
      <c r="AV61" s="91"/>
      <c r="AW61" s="92" t="n">
        <v>0</v>
      </c>
      <c r="AX61" s="91"/>
      <c r="AY61" s="92" t="n">
        <v>0</v>
      </c>
      <c r="AZ61" s="93"/>
      <c r="BA61" s="92" t="n">
        <v>0</v>
      </c>
      <c r="BB61" s="94"/>
      <c r="BC61" s="92" t="n">
        <v>1705</v>
      </c>
      <c r="BD61" s="91"/>
      <c r="BE61" s="92" t="n">
        <v>0</v>
      </c>
      <c r="BF61" s="91"/>
      <c r="BG61" s="92" t="n">
        <v>326073.5</v>
      </c>
      <c r="BK61" s="94"/>
      <c r="BL61" s="92" t="n">
        <v>17596.375</v>
      </c>
      <c r="BM61" s="94"/>
      <c r="BN61" s="92" t="n">
        <v>18522.5</v>
      </c>
      <c r="BO61" s="94"/>
      <c r="BP61" s="96" t="n">
        <v>36118.875</v>
      </c>
    </row>
    <row r="62" customFormat="false" ht="12.75" hidden="false" customHeight="false" outlineLevel="0" collapsed="false">
      <c r="A62" s="88" t="n">
        <v>38472</v>
      </c>
      <c r="B62" s="91"/>
      <c r="C62" s="92" t="n">
        <v>5850</v>
      </c>
      <c r="D62" s="91"/>
      <c r="E62" s="92" t="n">
        <v>33900</v>
      </c>
      <c r="F62" s="91"/>
      <c r="G62" s="92" t="n">
        <v>4500</v>
      </c>
      <c r="H62" s="91"/>
      <c r="I62" s="92" t="n">
        <v>6600</v>
      </c>
      <c r="J62" s="91"/>
      <c r="K62" s="92" t="n">
        <v>17700</v>
      </c>
      <c r="L62" s="93"/>
      <c r="M62" s="92" t="n">
        <v>17700</v>
      </c>
      <c r="N62" s="91"/>
      <c r="O62" s="92" t="n">
        <v>14700</v>
      </c>
      <c r="P62" s="91"/>
      <c r="Q62" s="92" t="n">
        <v>19800</v>
      </c>
      <c r="R62" s="91"/>
      <c r="S62" s="92" t="n">
        <v>7950</v>
      </c>
      <c r="T62" s="91"/>
      <c r="U62" s="92" t="n">
        <v>108296.25</v>
      </c>
      <c r="V62" s="91"/>
      <c r="W62" s="92" t="n">
        <v>40575</v>
      </c>
      <c r="X62" s="91"/>
      <c r="Y62" s="92" t="n">
        <v>1050</v>
      </c>
      <c r="Z62" s="91"/>
      <c r="AA62" s="92" t="n">
        <v>1050</v>
      </c>
      <c r="AB62" s="91"/>
      <c r="AC62" s="92" t="n">
        <v>1050</v>
      </c>
      <c r="AD62" s="91"/>
      <c r="AE62" s="92" t="n">
        <v>0</v>
      </c>
      <c r="AF62" s="91"/>
      <c r="AG62" s="92" t="n">
        <v>23400</v>
      </c>
      <c r="AH62" s="91"/>
      <c r="AI62" s="92" t="n">
        <v>750</v>
      </c>
      <c r="AJ62" s="91"/>
      <c r="AK62" s="92" t="n">
        <v>3750</v>
      </c>
      <c r="AL62" s="91"/>
      <c r="AM62" s="92" t="n">
        <v>8700</v>
      </c>
      <c r="AN62" s="91"/>
      <c r="AO62" s="92" t="n">
        <v>600</v>
      </c>
      <c r="AP62" s="91"/>
      <c r="AQ62" s="92" t="n">
        <v>600</v>
      </c>
      <c r="AR62" s="91"/>
      <c r="AS62" s="92" t="n">
        <v>0</v>
      </c>
      <c r="AT62" s="91"/>
      <c r="AU62" s="92" t="n">
        <v>0</v>
      </c>
      <c r="AV62" s="91"/>
      <c r="AW62" s="92" t="n">
        <v>0</v>
      </c>
      <c r="AX62" s="91"/>
      <c r="AY62" s="92" t="n">
        <v>0</v>
      </c>
      <c r="AZ62" s="93"/>
      <c r="BA62" s="92" t="n">
        <v>0</v>
      </c>
      <c r="BB62" s="94"/>
      <c r="BC62" s="92" t="n">
        <v>1650</v>
      </c>
      <c r="BD62" s="91"/>
      <c r="BE62" s="92" t="n">
        <v>0</v>
      </c>
      <c r="BF62" s="91"/>
      <c r="BG62" s="92" t="n">
        <v>320171.25</v>
      </c>
      <c r="BK62" s="94"/>
      <c r="BL62" s="92" t="n">
        <v>17385</v>
      </c>
      <c r="BM62" s="94"/>
      <c r="BN62" s="92" t="n">
        <v>18300</v>
      </c>
      <c r="BO62" s="94"/>
      <c r="BP62" s="96" t="n">
        <v>35685</v>
      </c>
    </row>
    <row r="63" customFormat="false" ht="12.75" hidden="false" customHeight="false" outlineLevel="0" collapsed="false">
      <c r="A63" s="88" t="n">
        <v>38503</v>
      </c>
      <c r="B63" s="91"/>
      <c r="C63" s="92" t="n">
        <v>5580</v>
      </c>
      <c r="D63" s="91"/>
      <c r="E63" s="92" t="n">
        <v>33325</v>
      </c>
      <c r="F63" s="91"/>
      <c r="G63" s="92" t="n">
        <v>4340</v>
      </c>
      <c r="H63" s="91"/>
      <c r="I63" s="92" t="n">
        <v>6355</v>
      </c>
      <c r="J63" s="91"/>
      <c r="K63" s="92" t="n">
        <v>17437.5</v>
      </c>
      <c r="L63" s="93"/>
      <c r="M63" s="92" t="n">
        <v>17437.5</v>
      </c>
      <c r="N63" s="91"/>
      <c r="O63" s="92" t="n">
        <v>14570</v>
      </c>
      <c r="P63" s="91"/>
      <c r="Q63" s="92" t="n">
        <v>19220</v>
      </c>
      <c r="R63" s="91"/>
      <c r="S63" s="92" t="n">
        <v>7750</v>
      </c>
      <c r="T63" s="91"/>
      <c r="U63" s="92" t="n">
        <v>106655.5</v>
      </c>
      <c r="V63" s="91"/>
      <c r="W63" s="92" t="n">
        <v>39990</v>
      </c>
      <c r="X63" s="91"/>
      <c r="Y63" s="92" t="n">
        <v>1033.33333333333</v>
      </c>
      <c r="Z63" s="91"/>
      <c r="AA63" s="92" t="n">
        <v>1033.33333333333</v>
      </c>
      <c r="AB63" s="91"/>
      <c r="AC63" s="92" t="n">
        <v>1033.33333333333</v>
      </c>
      <c r="AD63" s="91"/>
      <c r="AE63" s="92" t="n">
        <v>0</v>
      </c>
      <c r="AF63" s="91"/>
      <c r="AG63" s="92" t="n">
        <v>22785</v>
      </c>
      <c r="AH63" s="91"/>
      <c r="AI63" s="92" t="n">
        <v>775</v>
      </c>
      <c r="AJ63" s="91"/>
      <c r="AK63" s="92" t="n">
        <v>3565</v>
      </c>
      <c r="AL63" s="91"/>
      <c r="AM63" s="92" t="n">
        <v>8370</v>
      </c>
      <c r="AN63" s="91"/>
      <c r="AO63" s="92" t="n">
        <v>620</v>
      </c>
      <c r="AP63" s="91"/>
      <c r="AQ63" s="92" t="n">
        <v>465</v>
      </c>
      <c r="AR63" s="91"/>
      <c r="AS63" s="92" t="n">
        <v>0</v>
      </c>
      <c r="AT63" s="91"/>
      <c r="AU63" s="92" t="n">
        <v>0</v>
      </c>
      <c r="AV63" s="91"/>
      <c r="AW63" s="92" t="n">
        <v>0</v>
      </c>
      <c r="AX63" s="91"/>
      <c r="AY63" s="92" t="n">
        <v>0</v>
      </c>
      <c r="AZ63" s="93"/>
      <c r="BA63" s="92" t="n">
        <v>0</v>
      </c>
      <c r="BB63" s="94"/>
      <c r="BC63" s="92" t="n">
        <v>1705</v>
      </c>
      <c r="BD63" s="91"/>
      <c r="BE63" s="92" t="n">
        <v>0</v>
      </c>
      <c r="BF63" s="91"/>
      <c r="BG63" s="92" t="n">
        <v>314045.5</v>
      </c>
      <c r="BK63" s="94"/>
      <c r="BL63" s="92" t="n">
        <v>17154.625</v>
      </c>
      <c r="BM63" s="94"/>
      <c r="BN63" s="92" t="n">
        <v>18057.5</v>
      </c>
      <c r="BO63" s="94"/>
      <c r="BP63" s="96" t="n">
        <v>35212.125</v>
      </c>
    </row>
    <row r="64" customFormat="false" ht="12.75" hidden="false" customHeight="false" outlineLevel="0" collapsed="false">
      <c r="A64" s="88" t="n">
        <v>38533</v>
      </c>
      <c r="B64" s="91"/>
      <c r="C64" s="92" t="n">
        <v>5250</v>
      </c>
      <c r="D64" s="91"/>
      <c r="E64" s="92" t="n">
        <v>32700</v>
      </c>
      <c r="F64" s="91"/>
      <c r="G64" s="92" t="n">
        <v>4350</v>
      </c>
      <c r="H64" s="91"/>
      <c r="I64" s="92" t="n">
        <v>6300</v>
      </c>
      <c r="J64" s="91"/>
      <c r="K64" s="92" t="n">
        <v>17175</v>
      </c>
      <c r="L64" s="93"/>
      <c r="M64" s="92" t="n">
        <v>17175</v>
      </c>
      <c r="N64" s="91"/>
      <c r="O64" s="92" t="n">
        <v>14250</v>
      </c>
      <c r="P64" s="91"/>
      <c r="Q64" s="92" t="n">
        <v>18750</v>
      </c>
      <c r="R64" s="91"/>
      <c r="S64" s="92" t="n">
        <v>7650</v>
      </c>
      <c r="T64" s="91"/>
      <c r="U64" s="92" t="n">
        <v>104606.25</v>
      </c>
      <c r="V64" s="91"/>
      <c r="W64" s="92" t="n">
        <v>39375</v>
      </c>
      <c r="X64" s="91"/>
      <c r="Y64" s="92" t="n">
        <v>1000</v>
      </c>
      <c r="Z64" s="91"/>
      <c r="AA64" s="92" t="n">
        <v>1000</v>
      </c>
      <c r="AB64" s="91"/>
      <c r="AC64" s="92" t="n">
        <v>1000</v>
      </c>
      <c r="AD64" s="91"/>
      <c r="AE64" s="92" t="n">
        <v>0</v>
      </c>
      <c r="AF64" s="91"/>
      <c r="AG64" s="92" t="n">
        <v>22200</v>
      </c>
      <c r="AH64" s="91"/>
      <c r="AI64" s="92" t="n">
        <v>750</v>
      </c>
      <c r="AJ64" s="91"/>
      <c r="AK64" s="92" t="n">
        <v>3450</v>
      </c>
      <c r="AL64" s="91"/>
      <c r="AM64" s="92" t="n">
        <v>8100</v>
      </c>
      <c r="AN64" s="91"/>
      <c r="AO64" s="92" t="n">
        <v>600</v>
      </c>
      <c r="AP64" s="91"/>
      <c r="AQ64" s="92" t="n">
        <v>450</v>
      </c>
      <c r="AR64" s="91"/>
      <c r="AS64" s="92" t="n">
        <v>0</v>
      </c>
      <c r="AT64" s="91"/>
      <c r="AU64" s="92" t="n">
        <v>0</v>
      </c>
      <c r="AV64" s="91"/>
      <c r="AW64" s="92" t="n">
        <v>0</v>
      </c>
      <c r="AX64" s="91"/>
      <c r="AY64" s="92" t="n">
        <v>0</v>
      </c>
      <c r="AZ64" s="93"/>
      <c r="BA64" s="92" t="n">
        <v>0</v>
      </c>
      <c r="BB64" s="94"/>
      <c r="BC64" s="92" t="n">
        <v>1650</v>
      </c>
      <c r="BD64" s="91"/>
      <c r="BE64" s="92" t="n">
        <v>0</v>
      </c>
      <c r="BF64" s="91"/>
      <c r="BG64" s="92" t="n">
        <v>307781.25</v>
      </c>
      <c r="BK64" s="94"/>
      <c r="BL64" s="92" t="n">
        <v>16957.5</v>
      </c>
      <c r="BM64" s="94"/>
      <c r="BN64" s="92" t="n">
        <v>17850</v>
      </c>
      <c r="BO64" s="94"/>
      <c r="BP64" s="96" t="n">
        <v>34807.5</v>
      </c>
    </row>
    <row r="65" customFormat="false" ht="12.75" hidden="false" customHeight="false" outlineLevel="0" collapsed="false">
      <c r="A65" s="88" t="n">
        <v>38564</v>
      </c>
      <c r="B65" s="91"/>
      <c r="C65" s="92" t="n">
        <v>5115</v>
      </c>
      <c r="D65" s="91"/>
      <c r="E65" s="92" t="n">
        <v>32240</v>
      </c>
      <c r="F65" s="91"/>
      <c r="G65" s="92" t="n">
        <v>4185</v>
      </c>
      <c r="H65" s="91"/>
      <c r="I65" s="92" t="n">
        <v>6045</v>
      </c>
      <c r="J65" s="91"/>
      <c r="K65" s="92" t="n">
        <v>16972.5</v>
      </c>
      <c r="L65" s="93"/>
      <c r="M65" s="92" t="n">
        <v>16972.5</v>
      </c>
      <c r="N65" s="91"/>
      <c r="O65" s="92" t="n">
        <v>14105</v>
      </c>
      <c r="P65" s="91"/>
      <c r="Q65" s="92" t="n">
        <v>18290</v>
      </c>
      <c r="R65" s="91"/>
      <c r="S65" s="92" t="n">
        <v>7440</v>
      </c>
      <c r="T65" s="91"/>
      <c r="U65" s="92" t="n">
        <v>102842.5</v>
      </c>
      <c r="V65" s="91"/>
      <c r="W65" s="92" t="n">
        <v>38750</v>
      </c>
      <c r="X65" s="91"/>
      <c r="Y65" s="92" t="n">
        <v>930</v>
      </c>
      <c r="Z65" s="91"/>
      <c r="AA65" s="92" t="n">
        <v>930</v>
      </c>
      <c r="AB65" s="91"/>
      <c r="AC65" s="92" t="n">
        <v>930</v>
      </c>
      <c r="AD65" s="91"/>
      <c r="AE65" s="92" t="n">
        <v>0</v>
      </c>
      <c r="AF65" s="91"/>
      <c r="AG65" s="92" t="n">
        <v>21700</v>
      </c>
      <c r="AH65" s="91"/>
      <c r="AI65" s="92" t="n">
        <v>620</v>
      </c>
      <c r="AJ65" s="91"/>
      <c r="AK65" s="92" t="n">
        <v>3410</v>
      </c>
      <c r="AL65" s="91"/>
      <c r="AM65" s="92" t="n">
        <v>7750</v>
      </c>
      <c r="AN65" s="91"/>
      <c r="AO65" s="92" t="n">
        <v>620</v>
      </c>
      <c r="AP65" s="91"/>
      <c r="AQ65" s="92" t="n">
        <v>465</v>
      </c>
      <c r="AR65" s="91"/>
      <c r="AS65" s="92" t="n">
        <v>0</v>
      </c>
      <c r="AT65" s="91"/>
      <c r="AU65" s="92" t="n">
        <v>0</v>
      </c>
      <c r="AV65" s="91"/>
      <c r="AW65" s="92" t="n">
        <v>0</v>
      </c>
      <c r="AX65" s="91"/>
      <c r="AY65" s="92" t="n">
        <v>0</v>
      </c>
      <c r="AZ65" s="93"/>
      <c r="BA65" s="92" t="n">
        <v>0</v>
      </c>
      <c r="BB65" s="94"/>
      <c r="BC65" s="92" t="n">
        <v>1705</v>
      </c>
      <c r="BD65" s="91"/>
      <c r="BE65" s="92" t="n">
        <v>0</v>
      </c>
      <c r="BF65" s="91"/>
      <c r="BG65" s="92" t="n">
        <v>302017.5</v>
      </c>
      <c r="BK65" s="94"/>
      <c r="BL65" s="92" t="n">
        <v>0</v>
      </c>
      <c r="BM65" s="94"/>
      <c r="BN65" s="92" t="n">
        <v>0</v>
      </c>
      <c r="BO65" s="94"/>
      <c r="BP65" s="96" t="n">
        <v>0</v>
      </c>
    </row>
    <row r="66" customFormat="false" ht="12.75" hidden="false" customHeight="false" outlineLevel="0" collapsed="false">
      <c r="A66" s="88" t="n">
        <v>38595</v>
      </c>
      <c r="B66" s="91"/>
      <c r="C66" s="92" t="n">
        <v>4805</v>
      </c>
      <c r="D66" s="91"/>
      <c r="E66" s="92" t="n">
        <v>31620</v>
      </c>
      <c r="F66" s="91"/>
      <c r="G66" s="92" t="n">
        <v>4185</v>
      </c>
      <c r="H66" s="91"/>
      <c r="I66" s="92" t="n">
        <v>5890</v>
      </c>
      <c r="J66" s="91"/>
      <c r="K66" s="92" t="n">
        <v>16662.5</v>
      </c>
      <c r="L66" s="93"/>
      <c r="M66" s="92" t="n">
        <v>16662.5</v>
      </c>
      <c r="N66" s="91"/>
      <c r="O66" s="92" t="n">
        <v>13950</v>
      </c>
      <c r="P66" s="91"/>
      <c r="Q66" s="92" t="n">
        <v>17825</v>
      </c>
      <c r="R66" s="91"/>
      <c r="S66" s="92" t="n">
        <v>7440</v>
      </c>
      <c r="T66" s="91"/>
      <c r="U66" s="92" t="n">
        <v>101242.125</v>
      </c>
      <c r="V66" s="91"/>
      <c r="W66" s="92" t="n">
        <v>38207.5</v>
      </c>
      <c r="X66" s="91"/>
      <c r="Y66" s="92" t="n">
        <v>930</v>
      </c>
      <c r="Z66" s="91"/>
      <c r="AA66" s="92" t="n">
        <v>930</v>
      </c>
      <c r="AB66" s="91"/>
      <c r="AC66" s="92" t="n">
        <v>930</v>
      </c>
      <c r="AD66" s="91"/>
      <c r="AE66" s="92" t="n">
        <v>0</v>
      </c>
      <c r="AF66" s="91"/>
      <c r="AG66" s="92" t="n">
        <v>21080</v>
      </c>
      <c r="AH66" s="91"/>
      <c r="AI66" s="92" t="n">
        <v>620</v>
      </c>
      <c r="AJ66" s="91"/>
      <c r="AK66" s="92" t="n">
        <v>3255</v>
      </c>
      <c r="AL66" s="91"/>
      <c r="AM66" s="92" t="n">
        <v>7440</v>
      </c>
      <c r="AN66" s="91"/>
      <c r="AO66" s="92" t="n">
        <v>465</v>
      </c>
      <c r="AP66" s="91"/>
      <c r="AQ66" s="92" t="n">
        <v>465</v>
      </c>
      <c r="AR66" s="91"/>
      <c r="AS66" s="92" t="n">
        <v>0</v>
      </c>
      <c r="AT66" s="91"/>
      <c r="AU66" s="92" t="n">
        <v>0</v>
      </c>
      <c r="AV66" s="91"/>
      <c r="AW66" s="92" t="n">
        <v>0</v>
      </c>
      <c r="AX66" s="91"/>
      <c r="AY66" s="92" t="n">
        <v>0</v>
      </c>
      <c r="AZ66" s="93"/>
      <c r="BA66" s="92" t="n">
        <v>0</v>
      </c>
      <c r="BB66" s="94"/>
      <c r="BC66" s="92" t="n">
        <v>1705</v>
      </c>
      <c r="BD66" s="91"/>
      <c r="BE66" s="92" t="n">
        <v>0</v>
      </c>
      <c r="BF66" s="91"/>
      <c r="BG66" s="92" t="n">
        <v>296309.625</v>
      </c>
      <c r="BK66" s="94"/>
      <c r="BL66" s="92" t="n">
        <v>0</v>
      </c>
      <c r="BM66" s="94"/>
      <c r="BN66" s="92" t="n">
        <v>0</v>
      </c>
      <c r="BO66" s="94"/>
      <c r="BP66" s="96" t="n">
        <v>0</v>
      </c>
    </row>
    <row r="67" customFormat="false" ht="12.75" hidden="false" customHeight="false" outlineLevel="0" collapsed="false">
      <c r="A67" s="88" t="n">
        <v>38625</v>
      </c>
      <c r="B67" s="91"/>
      <c r="C67" s="92" t="n">
        <v>4650</v>
      </c>
      <c r="D67" s="91"/>
      <c r="E67" s="92" t="n">
        <v>31200</v>
      </c>
      <c r="F67" s="91"/>
      <c r="G67" s="92" t="n">
        <v>4200</v>
      </c>
      <c r="H67" s="91"/>
      <c r="I67" s="92" t="n">
        <v>5850</v>
      </c>
      <c r="J67" s="91"/>
      <c r="K67" s="92" t="n">
        <v>16425</v>
      </c>
      <c r="L67" s="93"/>
      <c r="M67" s="92" t="n">
        <v>16425</v>
      </c>
      <c r="N67" s="91"/>
      <c r="O67" s="92" t="n">
        <v>13650</v>
      </c>
      <c r="P67" s="91"/>
      <c r="Q67" s="92" t="n">
        <v>17400</v>
      </c>
      <c r="R67" s="91"/>
      <c r="S67" s="92" t="n">
        <v>7200</v>
      </c>
      <c r="T67" s="91"/>
      <c r="U67" s="92" t="n">
        <v>99367.5</v>
      </c>
      <c r="V67" s="91"/>
      <c r="W67" s="92" t="n">
        <v>37650</v>
      </c>
      <c r="X67" s="91"/>
      <c r="Y67" s="92" t="n">
        <v>900</v>
      </c>
      <c r="Z67" s="91"/>
      <c r="AA67" s="92" t="n">
        <v>900</v>
      </c>
      <c r="AB67" s="91"/>
      <c r="AC67" s="92" t="n">
        <v>900</v>
      </c>
      <c r="AD67" s="91"/>
      <c r="AE67" s="92" t="n">
        <v>0</v>
      </c>
      <c r="AF67" s="91"/>
      <c r="AG67" s="92" t="n">
        <v>20550</v>
      </c>
      <c r="AH67" s="91"/>
      <c r="AI67" s="92" t="n">
        <v>600</v>
      </c>
      <c r="AJ67" s="91"/>
      <c r="AK67" s="92" t="n">
        <v>3150</v>
      </c>
      <c r="AL67" s="91"/>
      <c r="AM67" s="92" t="n">
        <v>7200</v>
      </c>
      <c r="AN67" s="91"/>
      <c r="AO67" s="92" t="n">
        <v>450</v>
      </c>
      <c r="AP67" s="91"/>
      <c r="AQ67" s="92" t="n">
        <v>450</v>
      </c>
      <c r="AR67" s="91"/>
      <c r="AS67" s="92" t="n">
        <v>0</v>
      </c>
      <c r="AT67" s="91"/>
      <c r="AU67" s="92" t="n">
        <v>0</v>
      </c>
      <c r="AV67" s="91"/>
      <c r="AW67" s="92" t="n">
        <v>0</v>
      </c>
      <c r="AX67" s="91"/>
      <c r="AY67" s="92" t="n">
        <v>0</v>
      </c>
      <c r="AZ67" s="93"/>
      <c r="BA67" s="92" t="n">
        <v>0</v>
      </c>
      <c r="BB67" s="94"/>
      <c r="BC67" s="92" t="n">
        <v>1650</v>
      </c>
      <c r="BD67" s="91"/>
      <c r="BE67" s="92" t="n">
        <v>0</v>
      </c>
      <c r="BF67" s="91"/>
      <c r="BG67" s="92" t="n">
        <v>290767.5</v>
      </c>
      <c r="BK67" s="94"/>
      <c r="BL67" s="92" t="n">
        <v>0</v>
      </c>
      <c r="BM67" s="94"/>
      <c r="BN67" s="92" t="n">
        <v>0</v>
      </c>
      <c r="BO67" s="94"/>
      <c r="BP67" s="96" t="n">
        <v>0</v>
      </c>
    </row>
    <row r="68" customFormat="false" ht="12.75" hidden="false" customHeight="false" outlineLevel="0" collapsed="false">
      <c r="A68" s="88" t="n">
        <v>38656</v>
      </c>
      <c r="B68" s="91"/>
      <c r="C68" s="92" t="n">
        <v>4495</v>
      </c>
      <c r="D68" s="91"/>
      <c r="E68" s="92" t="n">
        <v>30690</v>
      </c>
      <c r="F68" s="91"/>
      <c r="G68" s="92" t="n">
        <v>4030</v>
      </c>
      <c r="H68" s="91"/>
      <c r="I68" s="92" t="n">
        <v>5735</v>
      </c>
      <c r="J68" s="91"/>
      <c r="K68" s="92" t="n">
        <v>16197.5</v>
      </c>
      <c r="L68" s="93"/>
      <c r="M68" s="92" t="n">
        <v>16197.5</v>
      </c>
      <c r="N68" s="91"/>
      <c r="O68" s="92" t="n">
        <v>13485</v>
      </c>
      <c r="P68" s="91"/>
      <c r="Q68" s="92" t="n">
        <v>16895</v>
      </c>
      <c r="R68" s="91"/>
      <c r="S68" s="92" t="n">
        <v>7130</v>
      </c>
      <c r="T68" s="91"/>
      <c r="U68" s="92" t="n">
        <v>97967.75</v>
      </c>
      <c r="V68" s="91"/>
      <c r="W68" s="92" t="n">
        <v>37045</v>
      </c>
      <c r="X68" s="91"/>
      <c r="Y68" s="92" t="n">
        <v>878.333333333333</v>
      </c>
      <c r="Z68" s="91"/>
      <c r="AA68" s="92" t="n">
        <v>878.333333333333</v>
      </c>
      <c r="AB68" s="91"/>
      <c r="AC68" s="92" t="n">
        <v>878.333333333333</v>
      </c>
      <c r="AD68" s="91"/>
      <c r="AE68" s="92" t="n">
        <v>0</v>
      </c>
      <c r="AF68" s="91"/>
      <c r="AG68" s="92" t="n">
        <v>19995</v>
      </c>
      <c r="AH68" s="91"/>
      <c r="AI68" s="92" t="n">
        <v>465</v>
      </c>
      <c r="AJ68" s="91"/>
      <c r="AK68" s="92" t="n">
        <v>3100</v>
      </c>
      <c r="AL68" s="91"/>
      <c r="AM68" s="92" t="n">
        <v>6975</v>
      </c>
      <c r="AN68" s="91"/>
      <c r="AO68" s="92" t="n">
        <v>465</v>
      </c>
      <c r="AP68" s="91"/>
      <c r="AQ68" s="92" t="n">
        <v>310</v>
      </c>
      <c r="AR68" s="91"/>
      <c r="AS68" s="92" t="n">
        <v>0</v>
      </c>
      <c r="AT68" s="91"/>
      <c r="AU68" s="92" t="n">
        <v>0</v>
      </c>
      <c r="AV68" s="91"/>
      <c r="AW68" s="92" t="n">
        <v>0</v>
      </c>
      <c r="AX68" s="91"/>
      <c r="AY68" s="92" t="n">
        <v>0</v>
      </c>
      <c r="AZ68" s="93"/>
      <c r="BA68" s="92" t="n">
        <v>0</v>
      </c>
      <c r="BB68" s="94"/>
      <c r="BC68" s="92" t="n">
        <v>1705</v>
      </c>
      <c r="BD68" s="91"/>
      <c r="BE68" s="92" t="n">
        <v>0</v>
      </c>
      <c r="BF68" s="91"/>
      <c r="BG68" s="92" t="n">
        <v>285517.75</v>
      </c>
      <c r="BK68" s="94"/>
      <c r="BL68" s="92" t="n">
        <v>0</v>
      </c>
      <c r="BM68" s="94"/>
      <c r="BN68" s="92" t="n">
        <v>0</v>
      </c>
      <c r="BO68" s="94"/>
      <c r="BP68" s="96" t="n">
        <v>0</v>
      </c>
    </row>
    <row r="69" customFormat="false" ht="12.75" hidden="false" customHeight="false" outlineLevel="0" collapsed="false">
      <c r="A69" s="88" t="n">
        <v>38686</v>
      </c>
      <c r="B69" s="91"/>
      <c r="C69" s="92" t="n">
        <v>4200</v>
      </c>
      <c r="D69" s="91"/>
      <c r="E69" s="92" t="n">
        <v>30150</v>
      </c>
      <c r="F69" s="91"/>
      <c r="G69" s="92" t="n">
        <v>4050</v>
      </c>
      <c r="H69" s="91"/>
      <c r="I69" s="92" t="n">
        <v>5550</v>
      </c>
      <c r="J69" s="91"/>
      <c r="K69" s="92" t="n">
        <v>15975</v>
      </c>
      <c r="L69" s="93"/>
      <c r="M69" s="92" t="n">
        <v>15975</v>
      </c>
      <c r="N69" s="91"/>
      <c r="O69" s="92" t="n">
        <v>13200</v>
      </c>
      <c r="P69" s="91"/>
      <c r="Q69" s="92" t="n">
        <v>16350</v>
      </c>
      <c r="R69" s="91"/>
      <c r="S69" s="92" t="n">
        <v>6900</v>
      </c>
      <c r="T69" s="91"/>
      <c r="U69" s="92" t="n">
        <v>96198.75</v>
      </c>
      <c r="V69" s="91"/>
      <c r="W69" s="92" t="n">
        <v>36525</v>
      </c>
      <c r="X69" s="91"/>
      <c r="Y69" s="92" t="n">
        <v>850</v>
      </c>
      <c r="Z69" s="91"/>
      <c r="AA69" s="92" t="n">
        <v>850</v>
      </c>
      <c r="AB69" s="91"/>
      <c r="AC69" s="92" t="n">
        <v>850</v>
      </c>
      <c r="AD69" s="91"/>
      <c r="AE69" s="92" t="n">
        <v>0</v>
      </c>
      <c r="AF69" s="91"/>
      <c r="AG69" s="92" t="n">
        <v>19500</v>
      </c>
      <c r="AH69" s="91"/>
      <c r="AI69" s="92" t="n">
        <v>450</v>
      </c>
      <c r="AJ69" s="91"/>
      <c r="AK69" s="92" t="n">
        <v>3000</v>
      </c>
      <c r="AL69" s="91"/>
      <c r="AM69" s="92" t="n">
        <v>6750</v>
      </c>
      <c r="AN69" s="91"/>
      <c r="AO69" s="92" t="n">
        <v>450</v>
      </c>
      <c r="AP69" s="91"/>
      <c r="AQ69" s="92" t="n">
        <v>300</v>
      </c>
      <c r="AR69" s="91"/>
      <c r="AS69" s="92" t="n">
        <v>0</v>
      </c>
      <c r="AT69" s="91"/>
      <c r="AU69" s="92" t="n">
        <v>0</v>
      </c>
      <c r="AV69" s="91"/>
      <c r="AW69" s="92" t="n">
        <v>0</v>
      </c>
      <c r="AX69" s="91"/>
      <c r="AY69" s="92" t="n">
        <v>0</v>
      </c>
      <c r="AZ69" s="93"/>
      <c r="BA69" s="92" t="n">
        <v>0</v>
      </c>
      <c r="BB69" s="94"/>
      <c r="BC69" s="92" t="n">
        <v>1650</v>
      </c>
      <c r="BD69" s="91"/>
      <c r="BE69" s="92" t="n">
        <v>0</v>
      </c>
      <c r="BF69" s="91"/>
      <c r="BG69" s="92" t="n">
        <v>279723.75</v>
      </c>
      <c r="BK69" s="94"/>
      <c r="BL69" s="92" t="n">
        <v>0</v>
      </c>
      <c r="BM69" s="94"/>
      <c r="BN69" s="92" t="n">
        <v>0</v>
      </c>
      <c r="BO69" s="94"/>
      <c r="BP69" s="96" t="n">
        <v>0</v>
      </c>
    </row>
    <row r="70" customFormat="false" ht="12.75" hidden="false" customHeight="false" outlineLevel="0" collapsed="false">
      <c r="A70" s="88" t="n">
        <v>38717</v>
      </c>
      <c r="B70" s="91"/>
      <c r="C70" s="92" t="n">
        <v>4030</v>
      </c>
      <c r="D70" s="91"/>
      <c r="E70" s="92" t="n">
        <v>29605</v>
      </c>
      <c r="F70" s="91"/>
      <c r="G70" s="92" t="n">
        <v>4030</v>
      </c>
      <c r="H70" s="91"/>
      <c r="I70" s="92" t="n">
        <v>5425</v>
      </c>
      <c r="J70" s="91"/>
      <c r="K70" s="92" t="n">
        <v>15732.5</v>
      </c>
      <c r="L70" s="93"/>
      <c r="M70" s="92" t="n">
        <v>15732.5</v>
      </c>
      <c r="N70" s="91"/>
      <c r="O70" s="92" t="n">
        <v>13020</v>
      </c>
      <c r="P70" s="91"/>
      <c r="Q70" s="92" t="n">
        <v>15810</v>
      </c>
      <c r="R70" s="91"/>
      <c r="S70" s="92" t="n">
        <v>6820</v>
      </c>
      <c r="T70" s="91"/>
      <c r="U70" s="92" t="n">
        <v>94457</v>
      </c>
      <c r="V70" s="91"/>
      <c r="W70" s="92" t="n">
        <v>35960</v>
      </c>
      <c r="X70" s="91"/>
      <c r="Y70" s="92" t="n">
        <v>826.666666666667</v>
      </c>
      <c r="Z70" s="91"/>
      <c r="AA70" s="92" t="n">
        <v>826.666666666667</v>
      </c>
      <c r="AB70" s="91"/>
      <c r="AC70" s="92" t="n">
        <v>826.666666666667</v>
      </c>
      <c r="AD70" s="91"/>
      <c r="AE70" s="92" t="n">
        <v>0</v>
      </c>
      <c r="AF70" s="91"/>
      <c r="AG70" s="92" t="n">
        <v>18910</v>
      </c>
      <c r="AH70" s="91"/>
      <c r="AI70" s="92" t="n">
        <v>465</v>
      </c>
      <c r="AJ70" s="91"/>
      <c r="AK70" s="92" t="n">
        <v>2790</v>
      </c>
      <c r="AL70" s="91"/>
      <c r="AM70" s="92" t="n">
        <v>6510</v>
      </c>
      <c r="AN70" s="91"/>
      <c r="AO70" s="92" t="n">
        <v>465</v>
      </c>
      <c r="AP70" s="91"/>
      <c r="AQ70" s="92" t="n">
        <v>310</v>
      </c>
      <c r="AR70" s="91"/>
      <c r="AS70" s="92" t="n">
        <v>0</v>
      </c>
      <c r="AT70" s="91"/>
      <c r="AU70" s="92" t="n">
        <v>0</v>
      </c>
      <c r="AV70" s="91"/>
      <c r="AW70" s="92" t="n">
        <v>0</v>
      </c>
      <c r="AX70" s="91"/>
      <c r="AY70" s="92" t="n">
        <v>0</v>
      </c>
      <c r="AZ70" s="93"/>
      <c r="BA70" s="92" t="n">
        <v>0</v>
      </c>
      <c r="BB70" s="94"/>
      <c r="BC70" s="92" t="n">
        <v>1705</v>
      </c>
      <c r="BD70" s="91"/>
      <c r="BE70" s="92" t="n">
        <v>0</v>
      </c>
      <c r="BF70" s="91"/>
      <c r="BG70" s="92" t="n">
        <v>274257</v>
      </c>
      <c r="BK70" s="94"/>
      <c r="BL70" s="92" t="n">
        <v>0</v>
      </c>
      <c r="BM70" s="94"/>
      <c r="BN70" s="92" t="n">
        <v>0</v>
      </c>
      <c r="BO70" s="94"/>
      <c r="BP70" s="96" t="n">
        <v>0</v>
      </c>
    </row>
    <row r="71" customFormat="false" ht="12.75" hidden="false" customHeight="false" outlineLevel="0" collapsed="false">
      <c r="A71" s="88" t="n">
        <v>38748</v>
      </c>
      <c r="B71" s="97"/>
      <c r="C71" s="98" t="n">
        <v>3875</v>
      </c>
      <c r="D71" s="91"/>
      <c r="E71" s="92" t="n">
        <v>29140</v>
      </c>
      <c r="F71" s="97"/>
      <c r="G71" s="98" t="n">
        <v>3875</v>
      </c>
      <c r="H71" s="97"/>
      <c r="I71" s="98" t="n">
        <v>5270</v>
      </c>
      <c r="J71" s="97"/>
      <c r="K71" s="98" t="n">
        <v>15500</v>
      </c>
      <c r="L71" s="93"/>
      <c r="M71" s="92" t="n">
        <v>15500</v>
      </c>
      <c r="N71" s="91"/>
      <c r="O71" s="92" t="n">
        <v>12865</v>
      </c>
      <c r="P71" s="91"/>
      <c r="Q71" s="92" t="n">
        <v>15345</v>
      </c>
      <c r="R71" s="91"/>
      <c r="S71" s="92" t="n">
        <v>6665</v>
      </c>
      <c r="T71" s="97"/>
      <c r="U71" s="98" t="n">
        <v>92856.625</v>
      </c>
      <c r="V71" s="97"/>
      <c r="W71" s="98" t="n">
        <v>35417.5</v>
      </c>
      <c r="X71" s="97"/>
      <c r="Y71" s="98" t="n">
        <v>775</v>
      </c>
      <c r="Z71" s="97"/>
      <c r="AA71" s="98" t="n">
        <v>775</v>
      </c>
      <c r="AB71" s="97"/>
      <c r="AC71" s="98" t="n">
        <v>775</v>
      </c>
      <c r="AD71" s="97"/>
      <c r="AE71" s="98" t="n">
        <v>0</v>
      </c>
      <c r="AF71" s="91"/>
      <c r="AG71" s="92" t="n">
        <v>18445</v>
      </c>
      <c r="AH71" s="91"/>
      <c r="AI71" s="92" t="n">
        <v>465</v>
      </c>
      <c r="AJ71" s="91"/>
      <c r="AK71" s="92" t="n">
        <v>2790</v>
      </c>
      <c r="AL71" s="91"/>
      <c r="AM71" s="92" t="n">
        <v>6355</v>
      </c>
      <c r="AN71" s="91"/>
      <c r="AO71" s="92" t="n">
        <v>465</v>
      </c>
      <c r="AP71" s="91"/>
      <c r="AQ71" s="92" t="n">
        <v>310</v>
      </c>
      <c r="AR71" s="91"/>
      <c r="AS71" s="92" t="n">
        <v>0</v>
      </c>
      <c r="AT71" s="91"/>
      <c r="AU71" s="92" t="n">
        <v>0</v>
      </c>
      <c r="AV71" s="91"/>
      <c r="AW71" s="92" t="n">
        <v>0</v>
      </c>
      <c r="AX71" s="91"/>
      <c r="AY71" s="92" t="n">
        <v>0</v>
      </c>
      <c r="AZ71" s="93"/>
      <c r="BA71" s="92" t="n">
        <v>0</v>
      </c>
      <c r="BB71" s="94"/>
      <c r="BC71" s="92" t="n">
        <v>1705</v>
      </c>
      <c r="BD71" s="91"/>
      <c r="BE71" s="92" t="n">
        <v>0</v>
      </c>
      <c r="BF71" s="97"/>
      <c r="BG71" s="92" t="n">
        <v>269169.125</v>
      </c>
      <c r="BK71" s="99"/>
      <c r="BL71" s="98" t="n">
        <v>0</v>
      </c>
      <c r="BM71" s="99"/>
      <c r="BN71" s="98" t="n">
        <v>0</v>
      </c>
      <c r="BO71" s="99"/>
      <c r="BP71" s="100" t="n">
        <v>0</v>
      </c>
    </row>
    <row r="72" customFormat="false" ht="13.5" hidden="false" customHeight="false" outlineLevel="0" collapsed="false">
      <c r="A72" s="101" t="s">
        <v>45</v>
      </c>
      <c r="B72" s="102"/>
      <c r="C72" s="103" t="n">
        <v>1720620</v>
      </c>
      <c r="D72" s="102"/>
      <c r="E72" s="103" t="n">
        <v>2811210</v>
      </c>
      <c r="F72" s="102"/>
      <c r="G72" s="103" t="n">
        <v>355457</v>
      </c>
      <c r="H72" s="102"/>
      <c r="I72" s="103" t="n">
        <v>651412</v>
      </c>
      <c r="J72" s="102"/>
      <c r="K72" s="103" t="n">
        <v>1417885</v>
      </c>
      <c r="L72" s="104"/>
      <c r="M72" s="103" t="n">
        <v>1417885</v>
      </c>
      <c r="N72" s="105"/>
      <c r="O72" s="103" t="n">
        <v>1201715</v>
      </c>
      <c r="P72" s="102"/>
      <c r="Q72" s="103" t="n">
        <v>1698000</v>
      </c>
      <c r="R72" s="102"/>
      <c r="S72" s="103" t="n">
        <v>711765</v>
      </c>
      <c r="T72" s="102"/>
      <c r="U72" s="103" t="n">
        <v>9262894.25</v>
      </c>
      <c r="V72" s="102"/>
      <c r="W72" s="103" t="n">
        <v>3265915</v>
      </c>
      <c r="X72" s="102"/>
      <c r="Y72" s="103" t="n">
        <v>138928.333333333</v>
      </c>
      <c r="Z72" s="102"/>
      <c r="AA72" s="103" t="n">
        <v>138928.333333333</v>
      </c>
      <c r="AB72" s="102"/>
      <c r="AC72" s="103" t="n">
        <v>138928.333333333</v>
      </c>
      <c r="AD72" s="102"/>
      <c r="AE72" s="103" t="n">
        <v>8022</v>
      </c>
      <c r="AF72" s="102"/>
      <c r="AG72" s="103" t="n">
        <v>2087745</v>
      </c>
      <c r="AH72" s="102"/>
      <c r="AI72" s="103" t="n">
        <v>1409765</v>
      </c>
      <c r="AJ72" s="102"/>
      <c r="AK72" s="103" t="n">
        <v>470950</v>
      </c>
      <c r="AL72" s="102"/>
      <c r="AM72" s="103" t="n">
        <v>1187950</v>
      </c>
      <c r="AN72" s="102"/>
      <c r="AO72" s="103" t="n">
        <v>399045</v>
      </c>
      <c r="AP72" s="102"/>
      <c r="AQ72" s="103" t="n">
        <v>222155</v>
      </c>
      <c r="AR72" s="102"/>
      <c r="AS72" s="103" t="n">
        <v>542850</v>
      </c>
      <c r="AT72" s="102"/>
      <c r="AU72" s="103" t="n">
        <v>6085</v>
      </c>
      <c r="AV72" s="102"/>
      <c r="AW72" s="103" t="n">
        <v>985450</v>
      </c>
      <c r="AX72" s="102"/>
      <c r="AY72" s="103" t="n">
        <v>2512500</v>
      </c>
      <c r="AZ72" s="104"/>
      <c r="BA72" s="103" t="n">
        <v>712235</v>
      </c>
      <c r="BB72" s="106"/>
      <c r="BC72" s="103" t="n">
        <v>54610</v>
      </c>
      <c r="BD72" s="102"/>
      <c r="BE72" s="103" t="n">
        <v>0</v>
      </c>
      <c r="BF72" s="102"/>
      <c r="BG72" s="103" t="n">
        <v>35530905.25</v>
      </c>
      <c r="BK72" s="99"/>
      <c r="BL72" s="103" t="n">
        <v>1189604.25</v>
      </c>
      <c r="BM72" s="99"/>
      <c r="BN72" s="103" t="n">
        <v>1252215</v>
      </c>
      <c r="BO72" s="106"/>
      <c r="BP72" s="103" t="n">
        <v>2441819.25</v>
      </c>
    </row>
    <row r="73" customFormat="false" ht="12.75" hidden="false" customHeight="false" outlineLevel="0" collapsed="false">
      <c r="A73" s="107"/>
    </row>
    <row r="74" customFormat="false" ht="12.75" hidden="false" customHeight="false" outlineLevel="0" collapsed="false">
      <c r="A74" s="107"/>
    </row>
    <row r="75" customFormat="false" ht="12.75" hidden="false" customHeight="false" outlineLevel="0" collapsed="false">
      <c r="A75" s="107"/>
    </row>
    <row r="76" customFormat="false" ht="12.75" hidden="false" customHeight="false" outlineLevel="0" collapsed="false">
      <c r="A76" s="107"/>
    </row>
    <row r="77" customFormat="false" ht="12.75" hidden="false" customHeight="false" outlineLevel="0" collapsed="false">
      <c r="A77" s="107"/>
    </row>
    <row r="78" customFormat="false" ht="12.75" hidden="false" customHeight="false" outlineLevel="0" collapsed="false">
      <c r="A78" s="107"/>
    </row>
    <row r="79" customFormat="false" ht="12.75" hidden="false" customHeight="false" outlineLevel="0" collapsed="false">
      <c r="A79" s="107"/>
    </row>
    <row r="80" customFormat="false" ht="12.75" hidden="false" customHeight="false" outlineLevel="0" collapsed="false">
      <c r="A80" s="107"/>
    </row>
    <row r="81" customFormat="false" ht="12.75" hidden="false" customHeight="false" outlineLevel="0" collapsed="false">
      <c r="A81" s="107"/>
    </row>
    <row r="82" customFormat="false" ht="12.75" hidden="false" customHeight="false" outlineLevel="0" collapsed="false">
      <c r="A82" s="107"/>
    </row>
    <row r="83" customFormat="false" ht="12.75" hidden="false" customHeight="false" outlineLevel="0" collapsed="false">
      <c r="A83" s="107"/>
    </row>
    <row r="84" customFormat="false" ht="12.75" hidden="false" customHeight="false" outlineLevel="0" collapsed="false">
      <c r="A84" s="107"/>
    </row>
    <row r="85" customFormat="false" ht="12.75" hidden="false" customHeight="false" outlineLevel="0" collapsed="false">
      <c r="A85" s="107"/>
    </row>
    <row r="86" customFormat="false" ht="12.75" hidden="false" customHeight="false" outlineLevel="0" collapsed="false">
      <c r="A86" s="107"/>
    </row>
    <row r="87" customFormat="false" ht="12.75" hidden="false" customHeight="false" outlineLevel="0" collapsed="false">
      <c r="A87" s="107"/>
    </row>
    <row r="88" customFormat="false" ht="12.75" hidden="false" customHeight="false" outlineLevel="0" collapsed="false">
      <c r="A88" s="107"/>
    </row>
    <row r="89" customFormat="false" ht="12.75" hidden="false" customHeight="false" outlineLevel="0" collapsed="false">
      <c r="A89" s="107"/>
    </row>
    <row r="90" customFormat="false" ht="12.75" hidden="false" customHeight="false" outlineLevel="0" collapsed="false">
      <c r="A90" s="107"/>
    </row>
    <row r="91" customFormat="false" ht="12.75" hidden="false" customHeight="false" outlineLevel="0" collapsed="false">
      <c r="A91" s="107"/>
    </row>
    <row r="92" customFormat="false" ht="12.75" hidden="false" customHeight="false" outlineLevel="0" collapsed="false">
      <c r="A92" s="107"/>
    </row>
    <row r="93" customFormat="false" ht="12.75" hidden="false" customHeight="false" outlineLevel="0" collapsed="false">
      <c r="A93" s="107"/>
    </row>
    <row r="94" customFormat="false" ht="12.75" hidden="false" customHeight="false" outlineLevel="0" collapsed="false">
      <c r="A94" s="107"/>
    </row>
    <row r="95" customFormat="false" ht="12.75" hidden="false" customHeight="false" outlineLevel="0" collapsed="false">
      <c r="A95" s="107"/>
    </row>
    <row r="96" customFormat="false" ht="12.75" hidden="false" customHeight="false" outlineLevel="0" collapsed="false">
      <c r="A96" s="107"/>
    </row>
    <row r="97" customFormat="false" ht="12.75" hidden="false" customHeight="false" outlineLevel="0" collapsed="false">
      <c r="A97" s="107"/>
    </row>
    <row r="98" customFormat="false" ht="12.75" hidden="false" customHeight="false" outlineLevel="0" collapsed="false">
      <c r="A98" s="107"/>
    </row>
    <row r="99" customFormat="false" ht="12.75" hidden="false" customHeight="false" outlineLevel="0" collapsed="false">
      <c r="A99" s="107"/>
    </row>
    <row r="100" customFormat="false" ht="12.75" hidden="false" customHeight="false" outlineLevel="0" collapsed="false">
      <c r="A100" s="107"/>
    </row>
    <row r="101" customFormat="false" ht="12.75" hidden="false" customHeight="false" outlineLevel="0" collapsed="false">
      <c r="A101" s="107"/>
    </row>
    <row r="102" customFormat="false" ht="12.75" hidden="false" customHeight="false" outlineLevel="0" collapsed="false">
      <c r="A102" s="107"/>
    </row>
    <row r="103" customFormat="false" ht="12.75" hidden="false" customHeight="false" outlineLevel="0" collapsed="false">
      <c r="A103" s="107"/>
    </row>
    <row r="104" customFormat="false" ht="12.75" hidden="false" customHeight="false" outlineLevel="0" collapsed="false">
      <c r="A104" s="107"/>
    </row>
    <row r="105" customFormat="false" ht="12.75" hidden="false" customHeight="false" outlineLevel="0" collapsed="false">
      <c r="A105" s="107"/>
    </row>
    <row r="106" customFormat="false" ht="12.75" hidden="false" customHeight="false" outlineLevel="0" collapsed="false">
      <c r="A106" s="107"/>
    </row>
    <row r="107" customFormat="false" ht="12.75" hidden="false" customHeight="false" outlineLevel="0" collapsed="false">
      <c r="A107" s="107"/>
    </row>
    <row r="108" customFormat="false" ht="12.75" hidden="false" customHeight="false" outlineLevel="0" collapsed="false">
      <c r="A108" s="107"/>
    </row>
    <row r="109" customFormat="false" ht="12.75" hidden="false" customHeight="false" outlineLevel="0" collapsed="false">
      <c r="A109" s="107"/>
    </row>
    <row r="110" customFormat="false" ht="12.75" hidden="false" customHeight="false" outlineLevel="0" collapsed="false">
      <c r="A110" s="107"/>
    </row>
    <row r="111" customFormat="false" ht="12.75" hidden="false" customHeight="false" outlineLevel="0" collapsed="false">
      <c r="A111" s="107"/>
    </row>
    <row r="112" customFormat="false" ht="12.75" hidden="false" customHeight="false" outlineLevel="0" collapsed="false">
      <c r="A112" s="107"/>
    </row>
    <row r="113" customFormat="false" ht="12.75" hidden="false" customHeight="false" outlineLevel="0" collapsed="false">
      <c r="A113" s="107"/>
    </row>
    <row r="114" customFormat="false" ht="12.75" hidden="false" customHeight="false" outlineLevel="0" collapsed="false">
      <c r="A114" s="107"/>
    </row>
    <row r="115" customFormat="false" ht="12.75" hidden="false" customHeight="false" outlineLevel="0" collapsed="false">
      <c r="A115" s="107"/>
    </row>
    <row r="116" customFormat="false" ht="12.75" hidden="false" customHeight="false" outlineLevel="0" collapsed="false">
      <c r="A116" s="107"/>
    </row>
    <row r="117" customFormat="false" ht="12.75" hidden="false" customHeight="false" outlineLevel="0" collapsed="false">
      <c r="A117" s="107"/>
    </row>
    <row r="118" customFormat="false" ht="12.75" hidden="false" customHeight="false" outlineLevel="0" collapsed="false">
      <c r="A118" s="107"/>
    </row>
    <row r="119" customFormat="false" ht="12.75" hidden="false" customHeight="false" outlineLevel="0" collapsed="false">
      <c r="A119" s="107"/>
    </row>
    <row r="120" customFormat="false" ht="12.75" hidden="false" customHeight="false" outlineLevel="0" collapsed="false">
      <c r="A120" s="107"/>
    </row>
    <row r="121" customFormat="false" ht="12.75" hidden="false" customHeight="false" outlineLevel="0" collapsed="false">
      <c r="A121" s="107"/>
    </row>
    <row r="122" customFormat="false" ht="12.75" hidden="false" customHeight="false" outlineLevel="0" collapsed="false">
      <c r="A122" s="107"/>
    </row>
    <row r="123" customFormat="false" ht="12.75" hidden="false" customHeight="false" outlineLevel="0" collapsed="false">
      <c r="A123" s="107"/>
    </row>
    <row r="124" customFormat="false" ht="12.75" hidden="false" customHeight="false" outlineLevel="0" collapsed="false">
      <c r="A124" s="107"/>
    </row>
    <row r="125" customFormat="false" ht="12.75" hidden="false" customHeight="false" outlineLevel="0" collapsed="false">
      <c r="A125" s="107"/>
    </row>
    <row r="126" customFormat="false" ht="12.75" hidden="false" customHeight="false" outlineLevel="0" collapsed="false">
      <c r="A126" s="107"/>
    </row>
    <row r="127" customFormat="false" ht="12.75" hidden="false" customHeight="false" outlineLevel="0" collapsed="false">
      <c r="A127" s="107"/>
    </row>
    <row r="128" customFormat="false" ht="12.75" hidden="false" customHeight="false" outlineLevel="0" collapsed="false">
      <c r="A128" s="107"/>
    </row>
    <row r="129" customFormat="false" ht="12.75" hidden="false" customHeight="false" outlineLevel="0" collapsed="false">
      <c r="A129" s="107"/>
    </row>
    <row r="130" customFormat="false" ht="12.75" hidden="false" customHeight="false" outlineLevel="0" collapsed="false">
      <c r="A130" s="107"/>
    </row>
    <row r="131" customFormat="false" ht="12.75" hidden="false" customHeight="false" outlineLevel="0" collapsed="false">
      <c r="A131" s="107"/>
    </row>
    <row r="132" customFormat="false" ht="12.75" hidden="false" customHeight="false" outlineLevel="0" collapsed="false">
      <c r="A132" s="107"/>
    </row>
    <row r="133" customFormat="false" ht="12.75" hidden="false" customHeight="false" outlineLevel="0" collapsed="false">
      <c r="A133" s="107"/>
    </row>
    <row r="134" customFormat="false" ht="12.75" hidden="false" customHeight="false" outlineLevel="0" collapsed="false">
      <c r="A134" s="107"/>
    </row>
    <row r="135" customFormat="false" ht="12.75" hidden="false" customHeight="false" outlineLevel="0" collapsed="false">
      <c r="A135" s="107"/>
    </row>
    <row r="136" customFormat="false" ht="12.75" hidden="false" customHeight="false" outlineLevel="0" collapsed="false">
      <c r="A136" s="107"/>
    </row>
    <row r="137" customFormat="false" ht="12.75" hidden="false" customHeight="false" outlineLevel="0" collapsed="false">
      <c r="A137" s="107"/>
    </row>
    <row r="138" customFormat="false" ht="12.75" hidden="false" customHeight="false" outlineLevel="0" collapsed="false">
      <c r="A138" s="107"/>
    </row>
    <row r="139" customFormat="false" ht="12.75" hidden="false" customHeight="false" outlineLevel="0" collapsed="false">
      <c r="A139" s="107"/>
    </row>
    <row r="140" customFormat="false" ht="12.75" hidden="false" customHeight="false" outlineLevel="0" collapsed="false">
      <c r="A140" s="107"/>
    </row>
    <row r="141" customFormat="false" ht="12.75" hidden="false" customHeight="false" outlineLevel="0" collapsed="false">
      <c r="A141" s="107"/>
    </row>
    <row r="142" customFormat="false" ht="12.75" hidden="false" customHeight="false" outlineLevel="0" collapsed="false">
      <c r="A142" s="107"/>
    </row>
    <row r="143" customFormat="false" ht="12.75" hidden="false" customHeight="false" outlineLevel="0" collapsed="false">
      <c r="A143" s="107"/>
    </row>
    <row r="144" customFormat="false" ht="12.75" hidden="false" customHeight="false" outlineLevel="0" collapsed="false">
      <c r="A144" s="107"/>
    </row>
    <row r="145" customFormat="false" ht="12.75" hidden="false" customHeight="false" outlineLevel="0" collapsed="false">
      <c r="A145" s="107"/>
    </row>
    <row r="146" customFormat="false" ht="12.75" hidden="false" customHeight="false" outlineLevel="0" collapsed="false">
      <c r="A146" s="107"/>
    </row>
    <row r="147" customFormat="false" ht="12.75" hidden="false" customHeight="false" outlineLevel="0" collapsed="false">
      <c r="A147" s="107"/>
    </row>
    <row r="148" customFormat="false" ht="12.75" hidden="false" customHeight="false" outlineLevel="0" collapsed="false">
      <c r="A148" s="107"/>
    </row>
    <row r="149" customFormat="false" ht="12.75" hidden="false" customHeight="false" outlineLevel="0" collapsed="false">
      <c r="A149" s="107"/>
    </row>
    <row r="150" customFormat="false" ht="12.75" hidden="false" customHeight="false" outlineLevel="0" collapsed="false">
      <c r="A150" s="107"/>
    </row>
    <row r="151" customFormat="false" ht="12.75" hidden="false" customHeight="false" outlineLevel="0" collapsed="false">
      <c r="A151" s="107"/>
    </row>
    <row r="152" customFormat="false" ht="12.75" hidden="false" customHeight="false" outlineLevel="0" collapsed="false">
      <c r="A152" s="107"/>
    </row>
    <row r="153" customFormat="false" ht="12.75" hidden="false" customHeight="false" outlineLevel="0" collapsed="false">
      <c r="A153" s="107"/>
    </row>
    <row r="154" customFormat="false" ht="12.75" hidden="false" customHeight="false" outlineLevel="0" collapsed="false">
      <c r="A154" s="107"/>
    </row>
    <row r="155" customFormat="false" ht="12.75" hidden="false" customHeight="false" outlineLevel="0" collapsed="false">
      <c r="A155" s="107"/>
    </row>
    <row r="156" customFormat="false" ht="12.75" hidden="false" customHeight="false" outlineLevel="0" collapsed="false">
      <c r="A156" s="107"/>
    </row>
    <row r="157" customFormat="false" ht="12.75" hidden="false" customHeight="false" outlineLevel="0" collapsed="false">
      <c r="A157" s="107"/>
    </row>
  </sheetData>
  <mergeCells count="62"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K8:BL8"/>
    <mergeCell ref="BM8:BN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AV9:AW9"/>
    <mergeCell ref="AX9:AY9"/>
    <mergeCell ref="AZ9:BA9"/>
    <mergeCell ref="BB9:BC9"/>
    <mergeCell ref="BD9:BE9"/>
    <mergeCell ref="BF9:BG9"/>
    <mergeCell ref="BK9:BL9"/>
    <mergeCell ref="BM9:BN9"/>
  </mergeCells>
  <printOptions headings="false" gridLines="false" gridLinesSet="true" horizontalCentered="true" verticalCentered="true"/>
  <pageMargins left="0" right="0" top="0" bottom="0.5" header="0.511811023622047" footer="0.5"/>
  <pageSetup paperSize="1" scale="7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&amp;L&amp;D</oddFooter>
  </headerFooter>
  <colBreaks count="8" manualBreakCount="8">
    <brk id="9" man="true" max="65535" min="0"/>
    <brk id="19" man="true" max="65535" min="0"/>
    <brk id="21" man="true" max="65535" min="0"/>
    <brk id="29" man="true" max="65535" min="0"/>
    <brk id="37" man="true" max="65535" min="0"/>
    <brk id="45" man="true" max="65535" min="0"/>
    <brk id="51" man="true" max="65535" min="0"/>
    <brk id="59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CR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0" topLeftCell="B13" activePane="bottomRight" state="frozen"/>
      <selection pane="topLeft" activeCell="A1" activeCellId="0" sqref="A1"/>
      <selection pane="topRight" activeCell="B1" activeCellId="0" sqref="B1"/>
      <selection pane="bottomLeft" activeCell="A13" activeCellId="0" sqref="A13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13"/>
    <col collapsed="false" customWidth="true" hidden="false" outlineLevel="0" max="2" min="2" style="0" width="11.13"/>
    <col collapsed="false" customWidth="true" hidden="false" outlineLevel="0" max="10" min="3" style="0" width="12.42"/>
    <col collapsed="false" customWidth="true" hidden="false" outlineLevel="0" max="11" min="11" style="0" width="12.7"/>
    <col collapsed="false" customWidth="true" hidden="false" outlineLevel="0" max="15" min="12" style="0" width="12.42"/>
    <col collapsed="false" customWidth="true" hidden="false" outlineLevel="0" max="16" min="16" style="0" width="9.99"/>
    <col collapsed="false" customWidth="true" hidden="false" outlineLevel="0" max="17" min="17" style="0" width="12.42"/>
    <col collapsed="false" customWidth="true" hidden="false" outlineLevel="0" max="18" min="18" style="0" width="9.99"/>
    <col collapsed="false" customWidth="true" hidden="false" outlineLevel="0" max="19" min="19" style="0" width="12.42"/>
    <col collapsed="false" customWidth="true" hidden="false" outlineLevel="0" max="20" min="20" style="0" width="9.99"/>
    <col collapsed="false" customWidth="true" hidden="false" outlineLevel="0" max="21" min="21" style="0" width="12.42"/>
    <col collapsed="false" customWidth="true" hidden="false" outlineLevel="0" max="22" min="22" style="0" width="9.99"/>
    <col collapsed="false" customWidth="true" hidden="false" outlineLevel="0" max="23" min="23" style="0" width="12.42"/>
    <col collapsed="false" customWidth="true" hidden="false" outlineLevel="0" max="24" min="24" style="0" width="9.99"/>
    <col collapsed="false" customWidth="true" hidden="false" outlineLevel="0" max="25" min="25" style="0" width="12.42"/>
    <col collapsed="false" customWidth="true" hidden="false" outlineLevel="0" max="26" min="26" style="0" width="9.99"/>
    <col collapsed="false" customWidth="true" hidden="false" outlineLevel="0" max="27" min="27" style="0" width="12.42"/>
    <col collapsed="false" customWidth="true" hidden="false" outlineLevel="0" max="28" min="28" style="0" width="9.99"/>
    <col collapsed="false" customWidth="true" hidden="false" outlineLevel="0" max="29" min="29" style="0" width="12.42"/>
    <col collapsed="false" customWidth="true" hidden="false" outlineLevel="0" max="30" min="30" style="0" width="9.99"/>
    <col collapsed="false" customWidth="true" hidden="false" outlineLevel="0" max="31" min="31" style="0" width="12.42"/>
    <col collapsed="false" customWidth="true" hidden="false" outlineLevel="0" max="32" min="32" style="0" width="9.99"/>
    <col collapsed="false" customWidth="true" hidden="false" outlineLevel="0" max="33" min="33" style="0" width="12.42"/>
    <col collapsed="false" customWidth="true" hidden="false" outlineLevel="0" max="34" min="34" style="0" width="9.99"/>
    <col collapsed="false" customWidth="true" hidden="false" outlineLevel="0" max="35" min="35" style="0" width="12.42"/>
    <col collapsed="false" customWidth="true" hidden="false" outlineLevel="0" max="36" min="36" style="0" width="9.99"/>
    <col collapsed="false" customWidth="true" hidden="false" outlineLevel="0" max="37" min="37" style="0" width="12.42"/>
    <col collapsed="false" customWidth="true" hidden="false" outlineLevel="0" max="38" min="38" style="0" width="9.99"/>
    <col collapsed="false" customWidth="true" hidden="false" outlineLevel="0" max="39" min="39" style="0" width="12.42"/>
    <col collapsed="false" customWidth="true" hidden="false" outlineLevel="0" max="40" min="40" style="0" width="9.99"/>
    <col collapsed="false" customWidth="true" hidden="false" outlineLevel="0" max="41" min="41" style="0" width="12.42"/>
    <col collapsed="false" customWidth="true" hidden="false" outlineLevel="0" max="42" min="42" style="0" width="9.99"/>
    <col collapsed="false" customWidth="true" hidden="false" outlineLevel="0" max="43" min="43" style="0" width="12.42"/>
    <col collapsed="false" customWidth="true" hidden="false" outlineLevel="0" max="44" min="44" style="0" width="9.99"/>
    <col collapsed="false" customWidth="true" hidden="false" outlineLevel="0" max="45" min="45" style="0" width="12.42"/>
    <col collapsed="false" customWidth="true" hidden="false" outlineLevel="0" max="46" min="46" style="0" width="9.99"/>
    <col collapsed="false" customWidth="true" hidden="false" outlineLevel="0" max="49" min="47" style="0" width="12.42"/>
    <col collapsed="false" customWidth="true" hidden="false" outlineLevel="0" max="50" min="50" style="0" width="9.99"/>
    <col collapsed="false" customWidth="true" hidden="false" outlineLevel="0" max="51" min="51" style="0" width="12.42"/>
    <col collapsed="false" customWidth="true" hidden="false" outlineLevel="0" max="52" min="52" style="0" width="9.99"/>
    <col collapsed="false" customWidth="true" hidden="false" outlineLevel="0" max="53" min="53" style="0" width="12.42"/>
    <col collapsed="false" customWidth="true" hidden="false" outlineLevel="0" max="54" min="54" style="0" width="9.99"/>
    <col collapsed="false" customWidth="true" hidden="false" outlineLevel="0" max="55" min="55" style="0" width="12.42"/>
    <col collapsed="false" customWidth="true" hidden="false" outlineLevel="0" max="56" min="56" style="0" width="9.99"/>
    <col collapsed="false" customWidth="true" hidden="false" outlineLevel="0" max="57" min="57" style="0" width="12.42"/>
    <col collapsed="false" customWidth="true" hidden="false" outlineLevel="0" max="58" min="58" style="0" width="9.99"/>
    <col collapsed="false" customWidth="true" hidden="false" outlineLevel="0" max="59" min="59" style="0" width="12.42"/>
    <col collapsed="false" customWidth="true" hidden="false" outlineLevel="0" max="60" min="60" style="0" width="9.99"/>
    <col collapsed="false" customWidth="true" hidden="false" outlineLevel="0" max="61" min="61" style="0" width="12.42"/>
    <col collapsed="false" customWidth="true" hidden="false" outlineLevel="0" max="62" min="62" style="0" width="9.99"/>
    <col collapsed="false" customWidth="true" hidden="false" outlineLevel="0" max="63" min="63" style="0" width="12.42"/>
    <col collapsed="false" customWidth="true" hidden="false" outlineLevel="0" max="64" min="64" style="0" width="9.99"/>
    <col collapsed="false" customWidth="true" hidden="false" outlineLevel="0" max="65" min="65" style="0" width="12.42"/>
    <col collapsed="false" customWidth="true" hidden="false" outlineLevel="0" max="66" min="66" style="0" width="9.99"/>
    <col collapsed="false" customWidth="true" hidden="false" outlineLevel="0" max="67" min="67" style="0" width="12.42"/>
    <col collapsed="false" customWidth="true" hidden="false" outlineLevel="0" max="68" min="68" style="0" width="9.99"/>
    <col collapsed="false" customWidth="true" hidden="false" outlineLevel="0" max="69" min="69" style="0" width="12.42"/>
    <col collapsed="false" customWidth="true" hidden="false" outlineLevel="0" max="70" min="70" style="0" width="9.99"/>
    <col collapsed="false" customWidth="true" hidden="false" outlineLevel="0" max="71" min="71" style="0" width="12.42"/>
    <col collapsed="false" customWidth="true" hidden="false" outlineLevel="0" max="72" min="72" style="0" width="9.99"/>
    <col collapsed="false" customWidth="true" hidden="false" outlineLevel="0" max="73" min="73" style="0" width="12.42"/>
    <col collapsed="false" customWidth="true" hidden="false" outlineLevel="0" max="74" min="74" style="0" width="10.85"/>
    <col collapsed="false" customWidth="true" hidden="false" outlineLevel="0" max="75" min="75" style="0" width="12.42"/>
    <col collapsed="false" customWidth="true" hidden="false" outlineLevel="0" max="76" min="76" style="0" width="10.13"/>
    <col collapsed="false" customWidth="true" hidden="false" outlineLevel="0" max="77" min="77" style="0" width="12.42"/>
    <col collapsed="false" customWidth="true" hidden="false" outlineLevel="0" max="78" min="78" style="0" width="10.41"/>
    <col collapsed="false" customWidth="true" hidden="false" outlineLevel="0" max="79" min="79" style="0" width="12.42"/>
    <col collapsed="false" customWidth="true" hidden="false" outlineLevel="0" max="80" min="80" style="0" width="11.85"/>
    <col collapsed="false" customWidth="true" hidden="false" outlineLevel="0" max="81" min="81" style="0" width="12.42"/>
    <col collapsed="false" customWidth="true" hidden="false" outlineLevel="0" max="82" min="82" style="0" width="9.99"/>
    <col collapsed="false" customWidth="true" hidden="false" outlineLevel="0" max="83" min="83" style="0" width="12.42"/>
    <col collapsed="false" customWidth="true" hidden="false" outlineLevel="0" max="84" min="84" style="0" width="9.99"/>
    <col collapsed="false" customWidth="true" hidden="false" outlineLevel="0" max="85" min="85" style="0" width="12.42"/>
    <col collapsed="false" customWidth="true" hidden="false" outlineLevel="0" max="86" min="86" style="0" width="10.56"/>
    <col collapsed="false" customWidth="true" hidden="false" outlineLevel="0" max="87" min="87" style="0" width="12.42"/>
    <col collapsed="false" customWidth="true" hidden="false" outlineLevel="0" max="90" min="89" style="0" width="12.42"/>
    <col collapsed="false" customWidth="true" hidden="false" outlineLevel="0" max="92" min="92" style="0" width="12.14"/>
    <col collapsed="false" customWidth="true" hidden="false" outlineLevel="0" max="93" min="93" style="0" width="12.42"/>
    <col collapsed="false" customWidth="true" hidden="false" outlineLevel="0" max="95" min="94" style="0" width="12.85"/>
  </cols>
  <sheetData>
    <row r="4" customFormat="false" ht="15.75" hidden="false" customHeight="false" outlineLevel="0" collapsed="false">
      <c r="A4" s="1" t="s">
        <v>0</v>
      </c>
    </row>
    <row r="5" customFormat="false" ht="15.75" hidden="false" customHeight="false" outlineLevel="0" collapsed="false">
      <c r="A5" s="1" t="s">
        <v>1</v>
      </c>
    </row>
    <row r="6" customFormat="false" ht="12.75" hidden="false" customHeight="false" outlineLevel="0" collapsed="false">
      <c r="A6" s="0" t="s">
        <v>2</v>
      </c>
      <c r="B6" s="2" t="n">
        <v>1</v>
      </c>
      <c r="C6" s="2" t="n">
        <v>1</v>
      </c>
      <c r="D6" s="2" t="n">
        <v>1</v>
      </c>
      <c r="E6" s="2" t="n">
        <v>1</v>
      </c>
      <c r="F6" s="2" t="n">
        <v>1</v>
      </c>
      <c r="G6" s="2" t="n">
        <v>1</v>
      </c>
      <c r="H6" s="2" t="n">
        <v>1</v>
      </c>
      <c r="I6" s="2" t="n">
        <v>1</v>
      </c>
      <c r="J6" s="2" t="n">
        <v>1</v>
      </c>
      <c r="K6" s="2" t="n">
        <v>1</v>
      </c>
      <c r="L6" s="2" t="n">
        <v>1</v>
      </c>
      <c r="M6" s="2" t="n">
        <v>0</v>
      </c>
      <c r="N6" s="2" t="n">
        <v>1</v>
      </c>
      <c r="O6" s="2" t="n">
        <v>1</v>
      </c>
      <c r="P6" s="2" t="n">
        <v>1</v>
      </c>
      <c r="Q6" s="2" t="n">
        <v>0</v>
      </c>
      <c r="R6" s="2" t="n">
        <v>1</v>
      </c>
      <c r="S6" s="2" t="n">
        <v>0</v>
      </c>
      <c r="T6" s="2" t="n">
        <v>1</v>
      </c>
      <c r="U6" s="2" t="n">
        <v>0</v>
      </c>
      <c r="V6" s="2" t="n">
        <v>1</v>
      </c>
      <c r="W6" s="2" t="n">
        <v>0</v>
      </c>
      <c r="X6" s="2" t="n">
        <v>1</v>
      </c>
      <c r="Y6" s="2" t="n">
        <v>0</v>
      </c>
      <c r="Z6" s="2" t="n">
        <v>1</v>
      </c>
      <c r="AA6" s="2" t="n">
        <v>0</v>
      </c>
      <c r="AB6" s="2" t="n">
        <v>1</v>
      </c>
      <c r="AC6" s="2" t="n">
        <v>0</v>
      </c>
      <c r="AD6" s="2" t="n">
        <v>1</v>
      </c>
      <c r="AE6" s="2" t="n">
        <v>1</v>
      </c>
      <c r="AF6" s="2" t="n">
        <v>1</v>
      </c>
      <c r="AG6" s="2" t="n">
        <v>0</v>
      </c>
      <c r="AH6" s="2" t="n">
        <v>0</v>
      </c>
      <c r="AI6" s="2" t="n">
        <v>0</v>
      </c>
      <c r="AJ6" s="2" t="n">
        <v>1</v>
      </c>
      <c r="AK6" s="2" t="n">
        <v>0</v>
      </c>
      <c r="AL6" s="2" t="n">
        <v>0</v>
      </c>
      <c r="AM6" s="2" t="n">
        <v>1</v>
      </c>
      <c r="AN6" s="2" t="n">
        <v>1</v>
      </c>
      <c r="AO6" s="2" t="n">
        <v>0</v>
      </c>
      <c r="AP6" s="2" t="n">
        <v>0</v>
      </c>
      <c r="AQ6" s="2" t="n">
        <v>0</v>
      </c>
      <c r="AR6" s="2" t="n">
        <v>1</v>
      </c>
      <c r="AS6" s="2" t="n">
        <v>0</v>
      </c>
      <c r="AT6" s="2" t="n">
        <v>1</v>
      </c>
      <c r="AU6" s="2" t="n">
        <v>0</v>
      </c>
      <c r="AV6" s="2" t="n">
        <v>1</v>
      </c>
      <c r="AW6" s="2" t="n">
        <v>0</v>
      </c>
      <c r="AX6" s="2" t="n">
        <v>1</v>
      </c>
      <c r="AY6" s="2" t="n">
        <v>0</v>
      </c>
      <c r="AZ6" s="2" t="n">
        <v>0</v>
      </c>
      <c r="BA6" s="2" t="n">
        <v>1</v>
      </c>
      <c r="BB6" s="2" t="n">
        <v>1</v>
      </c>
      <c r="BC6" s="2" t="n">
        <v>0</v>
      </c>
      <c r="BD6" s="2" t="n">
        <v>1</v>
      </c>
      <c r="BE6" s="2" t="n">
        <v>0</v>
      </c>
      <c r="BF6" s="2" t="n">
        <v>1</v>
      </c>
      <c r="BG6" s="2" t="n">
        <v>0</v>
      </c>
      <c r="BH6" s="2" t="n">
        <v>0</v>
      </c>
      <c r="BI6" s="2" t="n">
        <v>0</v>
      </c>
      <c r="BJ6" s="2" t="n">
        <v>0</v>
      </c>
      <c r="BK6" s="2" t="n">
        <v>1</v>
      </c>
      <c r="BL6" s="2" t="n">
        <v>1</v>
      </c>
      <c r="BM6" s="2" t="n">
        <v>0</v>
      </c>
      <c r="BN6" s="2" t="n">
        <v>0</v>
      </c>
      <c r="BO6" s="2" t="n">
        <v>0</v>
      </c>
      <c r="BP6" s="2" t="n">
        <v>1</v>
      </c>
      <c r="BQ6" s="2" t="n">
        <v>0</v>
      </c>
      <c r="BR6" s="2" t="n">
        <v>0</v>
      </c>
      <c r="BS6" s="2" t="n">
        <v>0</v>
      </c>
      <c r="BT6" s="2" t="n">
        <v>1</v>
      </c>
      <c r="BU6" s="2" t="n">
        <v>0</v>
      </c>
      <c r="BV6" s="2" t="n">
        <v>1</v>
      </c>
      <c r="BW6" s="2" t="n">
        <v>0</v>
      </c>
      <c r="BX6" s="2" t="n">
        <v>1</v>
      </c>
      <c r="BY6" s="2" t="n">
        <v>0</v>
      </c>
      <c r="BZ6" s="2" t="n">
        <v>0</v>
      </c>
      <c r="CA6" s="2" t="n">
        <v>0</v>
      </c>
      <c r="CB6" s="2" t="n">
        <v>1</v>
      </c>
      <c r="CC6" s="2" t="n">
        <v>1</v>
      </c>
      <c r="CD6" s="2" t="n">
        <v>1</v>
      </c>
      <c r="CE6" s="2" t="n">
        <v>0</v>
      </c>
      <c r="CF6" s="2" t="n">
        <v>1</v>
      </c>
      <c r="CG6" s="2" t="n">
        <v>0</v>
      </c>
    </row>
    <row r="8" customFormat="false" ht="12.75" hidden="false" customHeight="false" outlineLevel="0" collapsed="false">
      <c r="A8" s="3"/>
      <c r="B8" s="4" t="s">
        <v>3</v>
      </c>
      <c r="C8" s="4"/>
      <c r="D8" s="4" t="s">
        <v>4</v>
      </c>
      <c r="E8" s="4"/>
      <c r="F8" s="4" t="s">
        <v>5</v>
      </c>
      <c r="G8" s="4"/>
      <c r="H8" s="4" t="s">
        <v>6</v>
      </c>
      <c r="I8" s="4"/>
      <c r="J8" s="4" t="s">
        <v>7</v>
      </c>
      <c r="K8" s="4"/>
      <c r="L8" s="4" t="s">
        <v>8</v>
      </c>
      <c r="M8" s="4"/>
      <c r="N8" s="4" t="s">
        <v>9</v>
      </c>
      <c r="O8" s="4"/>
      <c r="P8" s="4" t="s">
        <v>10</v>
      </c>
      <c r="Q8" s="4"/>
      <c r="R8" s="4" t="s">
        <v>11</v>
      </c>
      <c r="S8" s="4"/>
      <c r="T8" s="4" t="s">
        <v>12</v>
      </c>
      <c r="U8" s="4"/>
      <c r="V8" s="4" t="s">
        <v>13</v>
      </c>
      <c r="W8" s="4"/>
      <c r="X8" s="4" t="s">
        <v>14</v>
      </c>
      <c r="Y8" s="4"/>
      <c r="Z8" s="4" t="s">
        <v>15</v>
      </c>
      <c r="AA8" s="4"/>
      <c r="AB8" s="4" t="s">
        <v>16</v>
      </c>
      <c r="AC8" s="4"/>
      <c r="AD8" s="4" t="s">
        <v>17</v>
      </c>
      <c r="AE8" s="4"/>
      <c r="AF8" s="4" t="s">
        <v>18</v>
      </c>
      <c r="AG8" s="4"/>
      <c r="AH8" s="4" t="s">
        <v>19</v>
      </c>
      <c r="AI8" s="4"/>
      <c r="AJ8" s="4" t="s">
        <v>20</v>
      </c>
      <c r="AK8" s="4"/>
      <c r="AL8" s="4" t="s">
        <v>21</v>
      </c>
      <c r="AM8" s="4"/>
      <c r="AN8" s="4" t="s">
        <v>22</v>
      </c>
      <c r="AO8" s="4"/>
      <c r="AP8" s="4" t="s">
        <v>23</v>
      </c>
      <c r="AQ8" s="4"/>
      <c r="AR8" s="4" t="s">
        <v>24</v>
      </c>
      <c r="AS8" s="4"/>
      <c r="AT8" s="4" t="s">
        <v>25</v>
      </c>
      <c r="AU8" s="4"/>
      <c r="AV8" s="4" t="s">
        <v>26</v>
      </c>
      <c r="AW8" s="4"/>
      <c r="AX8" s="4" t="s">
        <v>27</v>
      </c>
      <c r="AY8" s="4"/>
      <c r="AZ8" s="4" t="s">
        <v>28</v>
      </c>
      <c r="BA8" s="4"/>
      <c r="BB8" s="4" t="s">
        <v>29</v>
      </c>
      <c r="BC8" s="4"/>
      <c r="BD8" s="4" t="s">
        <v>30</v>
      </c>
      <c r="BE8" s="4"/>
      <c r="BF8" s="4" t="s">
        <v>31</v>
      </c>
      <c r="BG8" s="4"/>
      <c r="BH8" s="4" t="s">
        <v>32</v>
      </c>
      <c r="BI8" s="4"/>
      <c r="BJ8" s="4" t="s">
        <v>33</v>
      </c>
      <c r="BK8" s="4"/>
      <c r="BL8" s="4" t="s">
        <v>34</v>
      </c>
      <c r="BM8" s="4"/>
      <c r="BN8" s="4" t="s">
        <v>35</v>
      </c>
      <c r="BO8" s="4"/>
      <c r="BP8" s="4" t="s">
        <v>36</v>
      </c>
      <c r="BQ8" s="4"/>
      <c r="BR8" s="4" t="s">
        <v>37</v>
      </c>
      <c r="BS8" s="4"/>
      <c r="BT8" s="4" t="s">
        <v>38</v>
      </c>
      <c r="BU8" s="4"/>
      <c r="BV8" s="4" t="s">
        <v>39</v>
      </c>
      <c r="BW8" s="4"/>
      <c r="BX8" s="4" t="s">
        <v>40</v>
      </c>
      <c r="BY8" s="4"/>
      <c r="BZ8" s="4" t="s">
        <v>41</v>
      </c>
      <c r="CA8" s="4"/>
      <c r="CB8" s="4" t="s">
        <v>42</v>
      </c>
      <c r="CC8" s="4"/>
      <c r="CD8" s="4" t="s">
        <v>43</v>
      </c>
      <c r="CE8" s="4"/>
      <c r="CF8" s="4" t="s">
        <v>44</v>
      </c>
      <c r="CG8" s="4"/>
      <c r="CH8" s="4" t="s">
        <v>45</v>
      </c>
      <c r="CI8" s="4"/>
      <c r="CJ8" s="5"/>
      <c r="CK8" s="4" t="s">
        <v>46</v>
      </c>
      <c r="CL8" s="4"/>
      <c r="CM8" s="5"/>
      <c r="CN8" s="4" t="s">
        <v>47</v>
      </c>
      <c r="CO8" s="4"/>
      <c r="CP8" s="6"/>
      <c r="CQ8" s="6"/>
    </row>
    <row r="9" customFormat="false" ht="12.75" hidden="false" customHeight="false" outlineLevel="0" collapsed="false">
      <c r="A9" s="7" t="s">
        <v>48</v>
      </c>
      <c r="B9" s="8" t="s">
        <v>49</v>
      </c>
      <c r="C9" s="9" t="s">
        <v>50</v>
      </c>
      <c r="D9" s="8" t="s">
        <v>49</v>
      </c>
      <c r="E9" s="9" t="s">
        <v>50</v>
      </c>
      <c r="F9" s="8" t="s">
        <v>49</v>
      </c>
      <c r="G9" s="9" t="s">
        <v>50</v>
      </c>
      <c r="H9" s="8" t="s">
        <v>49</v>
      </c>
      <c r="I9" s="9" t="s">
        <v>50</v>
      </c>
      <c r="J9" s="8" t="s">
        <v>49</v>
      </c>
      <c r="K9" s="9" t="s">
        <v>50</v>
      </c>
      <c r="L9" s="8" t="s">
        <v>49</v>
      </c>
      <c r="M9" s="9" t="s">
        <v>50</v>
      </c>
      <c r="N9" s="8" t="s">
        <v>49</v>
      </c>
      <c r="O9" s="9" t="s">
        <v>50</v>
      </c>
      <c r="P9" s="8" t="s">
        <v>49</v>
      </c>
      <c r="Q9" s="9" t="s">
        <v>50</v>
      </c>
      <c r="R9" s="8" t="s">
        <v>49</v>
      </c>
      <c r="S9" s="9" t="s">
        <v>50</v>
      </c>
      <c r="T9" s="8" t="s">
        <v>49</v>
      </c>
      <c r="U9" s="9" t="s">
        <v>50</v>
      </c>
      <c r="V9" s="8" t="s">
        <v>49</v>
      </c>
      <c r="W9" s="9" t="s">
        <v>50</v>
      </c>
      <c r="X9" s="8" t="s">
        <v>49</v>
      </c>
      <c r="Y9" s="9" t="s">
        <v>50</v>
      </c>
      <c r="Z9" s="8" t="s">
        <v>49</v>
      </c>
      <c r="AA9" s="9" t="s">
        <v>50</v>
      </c>
      <c r="AB9" s="8" t="s">
        <v>49</v>
      </c>
      <c r="AC9" s="9" t="s">
        <v>50</v>
      </c>
      <c r="AD9" s="8" t="s">
        <v>49</v>
      </c>
      <c r="AE9" s="9" t="s">
        <v>50</v>
      </c>
      <c r="AF9" s="8" t="s">
        <v>49</v>
      </c>
      <c r="AG9" s="9" t="s">
        <v>50</v>
      </c>
      <c r="AH9" s="8" t="s">
        <v>49</v>
      </c>
      <c r="AI9" s="9" t="s">
        <v>50</v>
      </c>
      <c r="AJ9" s="8" t="s">
        <v>49</v>
      </c>
      <c r="AK9" s="9" t="s">
        <v>50</v>
      </c>
      <c r="AL9" s="8" t="s">
        <v>49</v>
      </c>
      <c r="AM9" s="9" t="s">
        <v>50</v>
      </c>
      <c r="AN9" s="8" t="s">
        <v>49</v>
      </c>
      <c r="AO9" s="9" t="s">
        <v>50</v>
      </c>
      <c r="AP9" s="8" t="s">
        <v>49</v>
      </c>
      <c r="AQ9" s="9" t="s">
        <v>50</v>
      </c>
      <c r="AR9" s="8" t="s">
        <v>49</v>
      </c>
      <c r="AS9" s="9" t="s">
        <v>50</v>
      </c>
      <c r="AT9" s="8" t="s">
        <v>49</v>
      </c>
      <c r="AU9" s="9" t="s">
        <v>50</v>
      </c>
      <c r="AV9" s="8" t="s">
        <v>49</v>
      </c>
      <c r="AW9" s="9" t="s">
        <v>50</v>
      </c>
      <c r="AX9" s="8" t="s">
        <v>49</v>
      </c>
      <c r="AY9" s="9" t="s">
        <v>50</v>
      </c>
      <c r="AZ9" s="8" t="s">
        <v>49</v>
      </c>
      <c r="BA9" s="9" t="s">
        <v>50</v>
      </c>
      <c r="BB9" s="8" t="s">
        <v>49</v>
      </c>
      <c r="BC9" s="9" t="s">
        <v>50</v>
      </c>
      <c r="BD9" s="8" t="s">
        <v>49</v>
      </c>
      <c r="BE9" s="9" t="s">
        <v>50</v>
      </c>
      <c r="BF9" s="8" t="s">
        <v>49</v>
      </c>
      <c r="BG9" s="9" t="s">
        <v>50</v>
      </c>
      <c r="BH9" s="8" t="s">
        <v>49</v>
      </c>
      <c r="BI9" s="9" t="s">
        <v>50</v>
      </c>
      <c r="BJ9" s="8" t="s">
        <v>49</v>
      </c>
      <c r="BK9" s="9" t="s">
        <v>50</v>
      </c>
      <c r="BL9" s="8" t="s">
        <v>49</v>
      </c>
      <c r="BM9" s="9" t="s">
        <v>50</v>
      </c>
      <c r="BN9" s="8" t="s">
        <v>49</v>
      </c>
      <c r="BO9" s="9" t="s">
        <v>50</v>
      </c>
      <c r="BP9" s="8" t="s">
        <v>49</v>
      </c>
      <c r="BQ9" s="9" t="s">
        <v>50</v>
      </c>
      <c r="BR9" s="8" t="s">
        <v>49</v>
      </c>
      <c r="BS9" s="9" t="s">
        <v>50</v>
      </c>
      <c r="BT9" s="8" t="s">
        <v>49</v>
      </c>
      <c r="BU9" s="9" t="s">
        <v>50</v>
      </c>
      <c r="BV9" s="8" t="s">
        <v>49</v>
      </c>
      <c r="BW9" s="9" t="s">
        <v>50</v>
      </c>
      <c r="BX9" s="8" t="s">
        <v>49</v>
      </c>
      <c r="BY9" s="9" t="s">
        <v>50</v>
      </c>
      <c r="BZ9" s="8" t="s">
        <v>49</v>
      </c>
      <c r="CA9" s="9" t="s">
        <v>50</v>
      </c>
      <c r="CB9" s="8" t="s">
        <v>49</v>
      </c>
      <c r="CC9" s="9" t="s">
        <v>50</v>
      </c>
      <c r="CD9" s="8" t="s">
        <v>49</v>
      </c>
      <c r="CE9" s="9" t="s">
        <v>50</v>
      </c>
      <c r="CF9" s="8" t="s">
        <v>49</v>
      </c>
      <c r="CG9" s="9" t="s">
        <v>50</v>
      </c>
      <c r="CH9" s="8" t="s">
        <v>49</v>
      </c>
      <c r="CI9" s="9" t="s">
        <v>50</v>
      </c>
      <c r="CJ9" s="10"/>
      <c r="CK9" s="8" t="s">
        <v>49</v>
      </c>
      <c r="CL9" s="9" t="s">
        <v>50</v>
      </c>
      <c r="CM9" s="10"/>
      <c r="CN9" s="8" t="s">
        <v>49</v>
      </c>
      <c r="CO9" s="9" t="s">
        <v>50</v>
      </c>
      <c r="CP9" s="11"/>
      <c r="CQ9" s="11"/>
    </row>
    <row r="10" customFormat="false" ht="12.75" hidden="false" customHeight="false" outlineLevel="0" collapsed="false">
      <c r="A10" s="12" t="s">
        <v>51</v>
      </c>
      <c r="B10" s="8" t="s">
        <v>52</v>
      </c>
      <c r="C10" s="9" t="s">
        <v>53</v>
      </c>
      <c r="D10" s="13" t="s">
        <v>52</v>
      </c>
      <c r="E10" s="14" t="s">
        <v>53</v>
      </c>
      <c r="F10" s="8" t="s">
        <v>52</v>
      </c>
      <c r="G10" s="9" t="s">
        <v>53</v>
      </c>
      <c r="H10" s="13" t="s">
        <v>52</v>
      </c>
      <c r="I10" s="14" t="s">
        <v>53</v>
      </c>
      <c r="J10" s="8" t="s">
        <v>52</v>
      </c>
      <c r="K10" s="9" t="s">
        <v>53</v>
      </c>
      <c r="L10" s="13" t="s">
        <v>52</v>
      </c>
      <c r="M10" s="14" t="s">
        <v>53</v>
      </c>
      <c r="N10" s="8" t="s">
        <v>52</v>
      </c>
      <c r="O10" s="9" t="s">
        <v>53</v>
      </c>
      <c r="P10" s="13" t="s">
        <v>52</v>
      </c>
      <c r="Q10" s="14" t="s">
        <v>53</v>
      </c>
      <c r="R10" s="13" t="s">
        <v>52</v>
      </c>
      <c r="S10" s="14" t="s">
        <v>53</v>
      </c>
      <c r="T10" s="13" t="s">
        <v>52</v>
      </c>
      <c r="U10" s="14" t="s">
        <v>53</v>
      </c>
      <c r="V10" s="13" t="s">
        <v>52</v>
      </c>
      <c r="W10" s="14" t="s">
        <v>53</v>
      </c>
      <c r="X10" s="13" t="s">
        <v>52</v>
      </c>
      <c r="Y10" s="14" t="s">
        <v>53</v>
      </c>
      <c r="Z10" s="13" t="s">
        <v>52</v>
      </c>
      <c r="AA10" s="14" t="s">
        <v>53</v>
      </c>
      <c r="AB10" s="13" t="s">
        <v>52</v>
      </c>
      <c r="AC10" s="14" t="s">
        <v>53</v>
      </c>
      <c r="AD10" s="13" t="s">
        <v>52</v>
      </c>
      <c r="AE10" s="14" t="s">
        <v>53</v>
      </c>
      <c r="AF10" s="13" t="s">
        <v>52</v>
      </c>
      <c r="AG10" s="14" t="s">
        <v>53</v>
      </c>
      <c r="AH10" s="13" t="s">
        <v>52</v>
      </c>
      <c r="AI10" s="14" t="s">
        <v>53</v>
      </c>
      <c r="AJ10" s="13" t="s">
        <v>52</v>
      </c>
      <c r="AK10" s="14" t="s">
        <v>53</v>
      </c>
      <c r="AL10" s="13" t="s">
        <v>52</v>
      </c>
      <c r="AM10" s="14" t="s">
        <v>53</v>
      </c>
      <c r="AN10" s="13" t="s">
        <v>52</v>
      </c>
      <c r="AO10" s="14" t="s">
        <v>53</v>
      </c>
      <c r="AP10" s="13" t="s">
        <v>52</v>
      </c>
      <c r="AQ10" s="14" t="s">
        <v>53</v>
      </c>
      <c r="AR10" s="13" t="s">
        <v>52</v>
      </c>
      <c r="AS10" s="14" t="s">
        <v>53</v>
      </c>
      <c r="AT10" s="13" t="s">
        <v>52</v>
      </c>
      <c r="AU10" s="14" t="s">
        <v>53</v>
      </c>
      <c r="AV10" s="13" t="s">
        <v>52</v>
      </c>
      <c r="AW10" s="14" t="s">
        <v>53</v>
      </c>
      <c r="AX10" s="13" t="s">
        <v>52</v>
      </c>
      <c r="AY10" s="14" t="s">
        <v>53</v>
      </c>
      <c r="AZ10" s="13" t="s">
        <v>52</v>
      </c>
      <c r="BA10" s="14" t="s">
        <v>53</v>
      </c>
      <c r="BB10" s="13" t="s">
        <v>52</v>
      </c>
      <c r="BC10" s="14" t="s">
        <v>53</v>
      </c>
      <c r="BD10" s="13" t="s">
        <v>52</v>
      </c>
      <c r="BE10" s="14" t="s">
        <v>53</v>
      </c>
      <c r="BF10" s="13" t="s">
        <v>52</v>
      </c>
      <c r="BG10" s="14" t="s">
        <v>53</v>
      </c>
      <c r="BH10" s="13" t="s">
        <v>52</v>
      </c>
      <c r="BI10" s="14" t="s">
        <v>53</v>
      </c>
      <c r="BJ10" s="13" t="s">
        <v>52</v>
      </c>
      <c r="BK10" s="14" t="s">
        <v>53</v>
      </c>
      <c r="BL10" s="13" t="s">
        <v>52</v>
      </c>
      <c r="BM10" s="14" t="s">
        <v>53</v>
      </c>
      <c r="BN10" s="13" t="s">
        <v>52</v>
      </c>
      <c r="BO10" s="14" t="s">
        <v>53</v>
      </c>
      <c r="BP10" s="13" t="s">
        <v>52</v>
      </c>
      <c r="BQ10" s="14" t="s">
        <v>53</v>
      </c>
      <c r="BR10" s="13" t="s">
        <v>52</v>
      </c>
      <c r="BS10" s="14" t="s">
        <v>53</v>
      </c>
      <c r="BT10" s="13" t="s">
        <v>52</v>
      </c>
      <c r="BU10" s="14" t="s">
        <v>53</v>
      </c>
      <c r="BV10" s="13" t="s">
        <v>52</v>
      </c>
      <c r="BW10" s="14" t="s">
        <v>53</v>
      </c>
      <c r="BX10" s="13" t="s">
        <v>52</v>
      </c>
      <c r="BY10" s="14" t="s">
        <v>53</v>
      </c>
      <c r="BZ10" s="13" t="s">
        <v>52</v>
      </c>
      <c r="CA10" s="14" t="s">
        <v>53</v>
      </c>
      <c r="CB10" s="13" t="s">
        <v>52</v>
      </c>
      <c r="CC10" s="14" t="s">
        <v>53</v>
      </c>
      <c r="CD10" s="13" t="s">
        <v>52</v>
      </c>
      <c r="CE10" s="14" t="s">
        <v>53</v>
      </c>
      <c r="CF10" s="13" t="s">
        <v>52</v>
      </c>
      <c r="CG10" s="14" t="s">
        <v>53</v>
      </c>
      <c r="CH10" s="8" t="s">
        <v>52</v>
      </c>
      <c r="CI10" s="9" t="s">
        <v>53</v>
      </c>
      <c r="CJ10" s="10"/>
      <c r="CK10" s="8" t="s">
        <v>52</v>
      </c>
      <c r="CL10" s="9" t="s">
        <v>53</v>
      </c>
      <c r="CM10" s="10"/>
      <c r="CN10" s="13" t="s">
        <v>52</v>
      </c>
      <c r="CO10" s="14" t="s">
        <v>53</v>
      </c>
      <c r="CP10" s="11"/>
      <c r="CQ10" s="11"/>
    </row>
    <row r="11" customFormat="false" ht="12.75" hidden="true" customHeight="false" outlineLevel="0" collapsed="false">
      <c r="A11" s="15" t="n">
        <v>36950</v>
      </c>
      <c r="B11" s="16" t="n">
        <v>0</v>
      </c>
      <c r="C11" s="17" t="n">
        <v>13720</v>
      </c>
      <c r="D11" s="18" t="n">
        <v>0</v>
      </c>
      <c r="E11" s="19" t="n">
        <v>4200</v>
      </c>
      <c r="F11" s="16" t="n">
        <v>0</v>
      </c>
      <c r="G11" s="17" t="n">
        <v>28560</v>
      </c>
      <c r="H11" s="16" t="n">
        <v>0</v>
      </c>
      <c r="I11" s="17" t="n">
        <v>38500</v>
      </c>
      <c r="J11" s="16" t="n">
        <v>0</v>
      </c>
      <c r="K11" s="17" t="n">
        <v>4480</v>
      </c>
      <c r="L11" s="16" t="n">
        <v>0</v>
      </c>
      <c r="M11" s="17" t="n">
        <v>98980</v>
      </c>
      <c r="N11" s="16" t="n">
        <v>0</v>
      </c>
      <c r="O11" s="17" t="n">
        <v>178500</v>
      </c>
      <c r="P11" s="18" t="n">
        <v>0</v>
      </c>
      <c r="Q11" s="19" t="n">
        <v>173180</v>
      </c>
      <c r="R11" s="18" t="n">
        <v>0</v>
      </c>
      <c r="S11" s="19" t="n">
        <v>67060</v>
      </c>
      <c r="T11" s="18" t="n">
        <v>1540</v>
      </c>
      <c r="U11" s="19" t="n">
        <v>74760</v>
      </c>
      <c r="V11" s="18" t="n">
        <v>560</v>
      </c>
      <c r="W11" s="19" t="n">
        <v>67480</v>
      </c>
      <c r="X11" s="18" t="n">
        <v>0</v>
      </c>
      <c r="Y11" s="19" t="n">
        <v>77140</v>
      </c>
      <c r="Z11" s="18" t="n">
        <v>24780</v>
      </c>
      <c r="AA11" s="19" t="n">
        <v>4480</v>
      </c>
      <c r="AB11" s="18" t="n">
        <v>420</v>
      </c>
      <c r="AC11" s="19" t="n">
        <v>126000</v>
      </c>
      <c r="AD11" s="18" t="n">
        <v>0</v>
      </c>
      <c r="AE11" s="19" t="n">
        <v>44240</v>
      </c>
      <c r="AF11" s="18" t="n">
        <v>84</v>
      </c>
      <c r="AG11" s="19" t="n">
        <v>108920</v>
      </c>
      <c r="AH11" s="18" t="n">
        <v>0</v>
      </c>
      <c r="AI11" s="19" t="n">
        <v>44100</v>
      </c>
      <c r="AJ11" s="18" t="n">
        <v>1400</v>
      </c>
      <c r="AK11" s="19" t="n">
        <v>30940</v>
      </c>
      <c r="AL11" s="18" t="n">
        <v>0</v>
      </c>
      <c r="AM11" s="19" t="n">
        <v>50960</v>
      </c>
      <c r="AN11" s="18" t="n">
        <v>700</v>
      </c>
      <c r="AO11" s="19" t="n">
        <v>38780</v>
      </c>
      <c r="AP11" s="18" t="n">
        <v>5460</v>
      </c>
      <c r="AQ11" s="19" t="n">
        <v>19040</v>
      </c>
      <c r="AR11" s="18" t="n">
        <v>0</v>
      </c>
      <c r="AS11" s="19" t="n">
        <v>31640</v>
      </c>
      <c r="AT11" s="18" t="n">
        <v>112</v>
      </c>
      <c r="AU11" s="19" t="n">
        <v>21000</v>
      </c>
      <c r="AV11" s="18" t="n">
        <v>0</v>
      </c>
      <c r="AW11" s="19" t="n">
        <v>27580</v>
      </c>
      <c r="AX11" s="18" t="n">
        <v>56</v>
      </c>
      <c r="AY11" s="19" t="n">
        <v>21140</v>
      </c>
      <c r="AZ11" s="18" t="n">
        <v>0</v>
      </c>
      <c r="BA11" s="19" t="n">
        <v>34020</v>
      </c>
      <c r="BB11" s="18" t="n">
        <v>0</v>
      </c>
      <c r="BC11" s="19" t="n">
        <v>15820</v>
      </c>
      <c r="BD11" s="18" t="n">
        <v>0</v>
      </c>
      <c r="BE11" s="19" t="n">
        <v>17220</v>
      </c>
      <c r="BF11" s="18" t="n">
        <v>84</v>
      </c>
      <c r="BG11" s="19" t="n">
        <v>14980</v>
      </c>
      <c r="BH11" s="18" t="n">
        <v>0</v>
      </c>
      <c r="BI11" s="19" t="n">
        <v>10640</v>
      </c>
      <c r="BJ11" s="18" t="n">
        <v>0</v>
      </c>
      <c r="BK11" s="19" t="n">
        <v>17220</v>
      </c>
      <c r="BL11" s="18" t="n">
        <v>1820</v>
      </c>
      <c r="BM11" s="19" t="n">
        <v>2660</v>
      </c>
      <c r="BN11" s="18" t="n">
        <v>0</v>
      </c>
      <c r="BO11" s="19" t="n">
        <v>0</v>
      </c>
      <c r="BP11" s="18" t="n">
        <v>28</v>
      </c>
      <c r="BQ11" s="19" t="n">
        <v>8960</v>
      </c>
      <c r="BR11" s="18" t="n">
        <v>0</v>
      </c>
      <c r="BS11" s="19" t="n">
        <v>0</v>
      </c>
      <c r="BT11" s="18" t="n">
        <v>1260</v>
      </c>
      <c r="BU11" s="19" t="n">
        <v>0</v>
      </c>
      <c r="BV11" s="18" t="n">
        <v>0</v>
      </c>
      <c r="BW11" s="19" t="n">
        <v>0</v>
      </c>
      <c r="BX11" s="18" t="n">
        <v>0</v>
      </c>
      <c r="BY11" s="19" t="n">
        <v>0</v>
      </c>
      <c r="BZ11" s="18" t="n">
        <v>0</v>
      </c>
      <c r="CA11" s="19" t="n">
        <v>1680</v>
      </c>
      <c r="CB11" s="18" t="n">
        <v>0</v>
      </c>
      <c r="CC11" s="19" t="n">
        <v>0</v>
      </c>
      <c r="CD11" s="18" t="n">
        <v>0</v>
      </c>
      <c r="CE11" s="19" t="n">
        <v>0</v>
      </c>
      <c r="CF11" s="18" t="n">
        <v>0</v>
      </c>
      <c r="CG11" s="20" t="n">
        <v>0</v>
      </c>
      <c r="CH11" s="21" t="n">
        <f aca="false">B11+D11+F11+H11+J11+L11+N11+P11+R11+T11+V11+X11+Z11+AB11+AD11+AF11+AH11+AJ11+AL11+AN11+AP11+AR11+AT11+AV11+AX11+AZ11+BB11+BD11+BF11+BH11+BJ11+BL11+BN11+BP11+BR11+BT11+BV11+BX11+BZ11+CB11+CD11+CF11</f>
        <v>38304</v>
      </c>
      <c r="CI11" s="22" t="n">
        <f aca="false">C11+E11+G11+I11+K11+M11+O11+Q11+S11+U11+W11+Y11+AA11+AC11+AE11+AG11+AI11+AK11+AM11+AO11+AQ11+AS11+AU11+AW11+AY11+BA11+BC11+BE11+BG11+BI11+BK11+BM11+BO11+BQ11+BS11+BU11+BW11+BY11+CA11+CC11+CE11+CG11</f>
        <v>1518580</v>
      </c>
      <c r="CJ11" s="23"/>
      <c r="CK11" s="24" t="n">
        <f aca="false">B11*B$6+D11*D$6+F11*F$6+H11*H$6+J11*J$6+L11*L$6+N11*N$6+P11*P$6+R11*R$6+T11*T$6+V11*V$6+X11*X$6+Z11*Z$6+AB11*AB$6+AD11*$AE$6+AF11*AF$6+AH11*AH$6+AJ11*AJ$6+AL11*AL$6+AN11*AN$6+AP11*AP$6+AR11*AR$6+AT11*AT$6+AV11*AV$6+AX11*AX$6+AZ11*AZ$6+BB11*BB$6+BD11*BD$6+BF11*BF$6+BH11*BH$6+BJ11*BJ$6+BL11*BL$6+BN11*BN$6+BP11*BP$6+BR11*BR$6+BT11*BT$6+BV11*BV$6+BX11*BX$6+BZ11*BZ$6+CB11*CB$6+CD11*CD$6+CF11*CF$6</f>
        <v>32844</v>
      </c>
      <c r="CL11" s="25" t="n">
        <f aca="false">C11*C$6+E11*E$6+G11*G$6+I11*I$6+K11*K$6+M11*M$6+O11*O$6+Q11*Q$6+S11*S$6+U11*U$6+W11*W$6+Y11*Y$6+AA11*AA$6+AC11*AC$6+AE11*$AE$6+AG11*AG$6+AI11*AI$6+AK11*AK$6+AM11*AM$6+AO11*AO$6+AQ11*AQ$6+AS11*AS$6+AU11*AU$6+AW11*AW$6+AY11*AY$6+BA11*BA$6+BC11*BC$6+BE11*BE$6+BG11*BG$6+BI11*BI$6+BK11*BK$6+BM11*BM$6+BO11*BO$6+BQ11*BQ$6+BS11*BS$6+BU11*BU$6+BW11*BW$6+BY11*BY$6+CA11*CA$6+CC11*CC$6+CE11*CE$6+CG11*CG$6</f>
        <v>414400</v>
      </c>
      <c r="CM11" s="23"/>
      <c r="CN11" s="21" t="n">
        <f aca="false">CH11-CK11</f>
        <v>5460</v>
      </c>
      <c r="CO11" s="26" t="n">
        <f aca="false">CI11-CL11</f>
        <v>1104180</v>
      </c>
    </row>
    <row r="12" customFormat="false" ht="12.75" hidden="true" customHeight="false" outlineLevel="0" collapsed="false">
      <c r="A12" s="15" t="n">
        <v>36981</v>
      </c>
      <c r="B12" s="18" t="n">
        <v>0</v>
      </c>
      <c r="C12" s="19" t="n">
        <v>10695</v>
      </c>
      <c r="D12" s="18" t="n">
        <v>0</v>
      </c>
      <c r="E12" s="19" t="n">
        <v>3875</v>
      </c>
      <c r="F12" s="18" t="n">
        <v>0</v>
      </c>
      <c r="G12" s="19" t="n">
        <v>29760</v>
      </c>
      <c r="H12" s="18" t="n">
        <v>0</v>
      </c>
      <c r="I12" s="19" t="n">
        <v>58590</v>
      </c>
      <c r="J12" s="18" t="n">
        <v>0</v>
      </c>
      <c r="K12" s="19" t="n">
        <v>4340</v>
      </c>
      <c r="L12" s="18" t="n">
        <v>0</v>
      </c>
      <c r="M12" s="19" t="n">
        <v>76725</v>
      </c>
      <c r="N12" s="18" t="n">
        <v>0</v>
      </c>
      <c r="O12" s="19" t="n">
        <v>148800</v>
      </c>
      <c r="P12" s="18" t="n">
        <v>0</v>
      </c>
      <c r="Q12" s="19" t="n">
        <v>170500</v>
      </c>
      <c r="R12" s="18" t="n">
        <v>0</v>
      </c>
      <c r="S12" s="19" t="n">
        <v>66185</v>
      </c>
      <c r="T12" s="18" t="n">
        <v>1395</v>
      </c>
      <c r="U12" s="19" t="n">
        <v>73625</v>
      </c>
      <c r="V12" s="18" t="n">
        <v>620</v>
      </c>
      <c r="W12" s="19" t="n">
        <v>66650</v>
      </c>
      <c r="X12" s="18" t="n">
        <v>0</v>
      </c>
      <c r="Y12" s="19" t="n">
        <v>75950</v>
      </c>
      <c r="Z12" s="18" t="n">
        <v>23405</v>
      </c>
      <c r="AA12" s="19" t="n">
        <v>4030</v>
      </c>
      <c r="AB12" s="18" t="n">
        <v>465</v>
      </c>
      <c r="AC12" s="19" t="n">
        <v>117645</v>
      </c>
      <c r="AD12" s="18" t="n">
        <v>0</v>
      </c>
      <c r="AE12" s="19" t="n">
        <v>43865</v>
      </c>
      <c r="AF12" s="18" t="n">
        <v>62</v>
      </c>
      <c r="AG12" s="19" t="n">
        <v>104625</v>
      </c>
      <c r="AH12" s="18" t="n">
        <v>0</v>
      </c>
      <c r="AI12" s="19" t="n">
        <v>43710</v>
      </c>
      <c r="AJ12" s="18" t="n">
        <v>1395</v>
      </c>
      <c r="AK12" s="19" t="n">
        <v>30380</v>
      </c>
      <c r="AL12" s="18" t="n">
        <v>0</v>
      </c>
      <c r="AM12" s="19" t="n">
        <v>49135</v>
      </c>
      <c r="AN12" s="18" t="n">
        <v>620</v>
      </c>
      <c r="AO12" s="19" t="n">
        <v>37510</v>
      </c>
      <c r="AP12" s="18" t="n">
        <v>5115</v>
      </c>
      <c r="AQ12" s="19" t="n">
        <v>18445</v>
      </c>
      <c r="AR12" s="18" t="n">
        <v>0</v>
      </c>
      <c r="AS12" s="19" t="n">
        <v>30535</v>
      </c>
      <c r="AT12" s="18" t="n">
        <v>93</v>
      </c>
      <c r="AU12" s="19" t="n">
        <v>20460</v>
      </c>
      <c r="AV12" s="18" t="n">
        <v>0</v>
      </c>
      <c r="AW12" s="19" t="n">
        <v>26815</v>
      </c>
      <c r="AX12" s="18" t="n">
        <v>31</v>
      </c>
      <c r="AY12" s="19" t="n">
        <v>20615</v>
      </c>
      <c r="AZ12" s="18" t="n">
        <v>0</v>
      </c>
      <c r="BA12" s="19" t="n">
        <v>32705</v>
      </c>
      <c r="BB12" s="18" t="n">
        <v>0</v>
      </c>
      <c r="BC12" s="19" t="n">
        <v>15500</v>
      </c>
      <c r="BD12" s="18" t="n">
        <v>0</v>
      </c>
      <c r="BE12" s="19" t="n">
        <v>16740</v>
      </c>
      <c r="BF12" s="18" t="n">
        <v>62</v>
      </c>
      <c r="BG12" s="19" t="n">
        <v>14570</v>
      </c>
      <c r="BH12" s="18" t="n">
        <v>0</v>
      </c>
      <c r="BI12" s="19" t="n">
        <v>10385</v>
      </c>
      <c r="BJ12" s="18" t="n">
        <v>0</v>
      </c>
      <c r="BK12" s="19" t="n">
        <v>16120</v>
      </c>
      <c r="BL12" s="18" t="n">
        <v>1705</v>
      </c>
      <c r="BM12" s="19" t="n">
        <v>2480</v>
      </c>
      <c r="BN12" s="18" t="n">
        <v>0</v>
      </c>
      <c r="BO12" s="19" t="n">
        <v>0</v>
      </c>
      <c r="BP12" s="18" t="n">
        <v>31</v>
      </c>
      <c r="BQ12" s="19" t="n">
        <v>8835</v>
      </c>
      <c r="BR12" s="18" t="n">
        <v>0</v>
      </c>
      <c r="BS12" s="19" t="n">
        <v>0</v>
      </c>
      <c r="BT12" s="18" t="n">
        <v>1240</v>
      </c>
      <c r="BU12" s="19" t="n">
        <v>0</v>
      </c>
      <c r="BV12" s="18" t="n">
        <v>0</v>
      </c>
      <c r="BW12" s="19" t="n">
        <v>0</v>
      </c>
      <c r="BX12" s="18" t="n">
        <v>0</v>
      </c>
      <c r="BY12" s="19" t="n">
        <v>0</v>
      </c>
      <c r="BZ12" s="18" t="n">
        <v>0</v>
      </c>
      <c r="CA12" s="19" t="n">
        <v>1705</v>
      </c>
      <c r="CB12" s="18" t="n">
        <v>0</v>
      </c>
      <c r="CC12" s="19" t="n">
        <v>0</v>
      </c>
      <c r="CD12" s="18" t="n">
        <v>0</v>
      </c>
      <c r="CE12" s="19" t="n">
        <v>0</v>
      </c>
      <c r="CF12" s="18" t="n">
        <v>0</v>
      </c>
      <c r="CG12" s="20" t="n">
        <v>0</v>
      </c>
      <c r="CH12" s="27" t="n">
        <f aca="false">B12+D12+F12+H12+J12+L12+N12+P12+R12+T12+V12+X12+Z12+AB12+AD12+AF12+AH12+AJ12+AL12+AN12+AP12+AR12+AT12+AV12+AX12+AZ12+BB12+BD12+BF12+BH12+BJ12+BL12+BN12+BP12+BR12+BT12+BV12+BX12+BZ12+CB12+CD12+CF12</f>
        <v>36239</v>
      </c>
      <c r="CI12" s="28" t="n">
        <f aca="false">C12+E12+G12+I12+K12+M12+O12+Q12+S12+U12+W12+Y12+AA12+AC12+AE12+AG12+AI12+AK12+AM12+AO12+AQ12+AS12+AU12+AW12+AY12+BA12+BC12+BE12+BG12+BI12+BK12+BM12+BO12+BQ12+BS12+BU12+BW12+BY12+CA12+CC12+CE12+CG12</f>
        <v>1452505</v>
      </c>
      <c r="CJ12" s="23"/>
      <c r="CK12" s="24" t="n">
        <f aca="false">B12*B$6+D12*D$6+F12*F$6+H12*H$6+J12*J$6+L12*L$6+N12*N$6+P12*P$6+R12*R$6+T12*T$6+V12*V$6+X12*X$6+Z12*Z$6+AB12*AB$6+AD12*$AE$6+AF12*AF$6+AH12*AH$6+AJ12*AJ$6+AL12*AL$6+AN12*AN$6+AP12*AP$6+AR12*AR$6+AT12*AT$6+AV12*AV$6+AX12*AX$6+AZ12*AZ$6+BB12*BB$6+BD12*BD$6+BF12*BF$6+BH12*BH$6+BJ12*BJ$6+BL12*BL$6+BN12*BN$6+BP12*BP$6+BR12*BR$6+BT12*BT$6+BV12*BV$6+BX12*BX$6+BZ12*BZ$6+CB12*CB$6+CD12*CD$6+CF12*CF$6</f>
        <v>31124</v>
      </c>
      <c r="CL12" s="25" t="n">
        <f aca="false">C12*C$6+E12*E$6+G12*G$6+I12*I$6+K12*K$6+M12*M$6+O12*O$6+Q12*Q$6+S12*S$6+U12*U$6+W12*W$6+Y12*Y$6+AA12*AA$6+AC12*AC$6+AE12*$AE$6+AG12*AG$6+AI12*AI$6+AK12*AK$6+AM12*AM$6+AO12*AO$6+AQ12*AQ$6+AS12*AS$6+AU12*AU$6+AW12*AW$6+AY12*AY$6+BA12*BA$6+BC12*BC$6+BE12*BE$6+BG12*BG$6+BI12*BI$6+BK12*BK$6+BM12*BM$6+BO12*BO$6+BQ12*BQ$6+BS12*BS$6+BU12*BU$6+BW12*BW$6+BY12*BY$6+CA12*CA$6+CC12*CC$6+CE12*CE$6+CG12*CG$6</f>
        <v>397885</v>
      </c>
      <c r="CM12" s="23"/>
      <c r="CN12" s="27" t="n">
        <f aca="false">CH12-CK12</f>
        <v>5115</v>
      </c>
      <c r="CO12" s="29" t="n">
        <f aca="false">CI12-CL12</f>
        <v>1054620</v>
      </c>
    </row>
    <row r="13" customFormat="false" ht="12.75" hidden="false" customHeight="false" outlineLevel="0" collapsed="false">
      <c r="A13" s="15" t="n">
        <v>37011</v>
      </c>
      <c r="B13" s="18" t="n">
        <v>0</v>
      </c>
      <c r="C13" s="19" t="n">
        <v>8400</v>
      </c>
      <c r="D13" s="18" t="n">
        <v>0</v>
      </c>
      <c r="E13" s="19" t="n">
        <v>3150</v>
      </c>
      <c r="F13" s="18" t="n">
        <v>0</v>
      </c>
      <c r="G13" s="19" t="n">
        <v>20550</v>
      </c>
      <c r="H13" s="18" t="n">
        <v>0</v>
      </c>
      <c r="I13" s="19" t="n">
        <v>48750</v>
      </c>
      <c r="J13" s="18" t="n">
        <v>0</v>
      </c>
      <c r="K13" s="19" t="n">
        <v>3300</v>
      </c>
      <c r="L13" s="18" t="n">
        <v>0</v>
      </c>
      <c r="M13" s="19" t="n">
        <v>51900</v>
      </c>
      <c r="N13" s="18" t="n">
        <v>0</v>
      </c>
      <c r="O13" s="19" t="n">
        <v>143550</v>
      </c>
      <c r="P13" s="18" t="n">
        <v>0</v>
      </c>
      <c r="Q13" s="19" t="n">
        <v>168000</v>
      </c>
      <c r="R13" s="18" t="n">
        <v>0</v>
      </c>
      <c r="S13" s="19" t="n">
        <v>65400</v>
      </c>
      <c r="T13" s="18" t="n">
        <v>1350</v>
      </c>
      <c r="U13" s="19" t="n">
        <v>72450</v>
      </c>
      <c r="V13" s="18" t="n">
        <v>600</v>
      </c>
      <c r="W13" s="19" t="n">
        <v>65850</v>
      </c>
      <c r="X13" s="18" t="n">
        <v>0</v>
      </c>
      <c r="Y13" s="19" t="n">
        <v>74700</v>
      </c>
      <c r="Z13" s="18" t="n">
        <v>22050</v>
      </c>
      <c r="AA13" s="19" t="n">
        <v>3750</v>
      </c>
      <c r="AB13" s="18" t="n">
        <v>300</v>
      </c>
      <c r="AC13" s="19" t="n">
        <v>109950</v>
      </c>
      <c r="AD13" s="18" t="n">
        <v>0</v>
      </c>
      <c r="AE13" s="19" t="n">
        <v>43350</v>
      </c>
      <c r="AF13" s="18" t="n">
        <v>60</v>
      </c>
      <c r="AG13" s="19" t="n">
        <v>100500</v>
      </c>
      <c r="AH13" s="18" t="n">
        <v>0</v>
      </c>
      <c r="AI13" s="19" t="n">
        <v>43200</v>
      </c>
      <c r="AJ13" s="18" t="n">
        <v>1350</v>
      </c>
      <c r="AK13" s="19" t="n">
        <v>30000</v>
      </c>
      <c r="AL13" s="18" t="n">
        <v>0</v>
      </c>
      <c r="AM13" s="19" t="n">
        <v>47400</v>
      </c>
      <c r="AN13" s="18" t="n">
        <v>600</v>
      </c>
      <c r="AO13" s="19" t="n">
        <v>36450</v>
      </c>
      <c r="AP13" s="18" t="n">
        <v>4800</v>
      </c>
      <c r="AQ13" s="19" t="n">
        <v>17850</v>
      </c>
      <c r="AR13" s="18" t="n">
        <v>0</v>
      </c>
      <c r="AS13" s="19" t="n">
        <v>29400</v>
      </c>
      <c r="AT13" s="18" t="n">
        <v>90</v>
      </c>
      <c r="AU13" s="19" t="n">
        <v>19950</v>
      </c>
      <c r="AV13" s="18" t="n">
        <v>0</v>
      </c>
      <c r="AW13" s="19" t="n">
        <v>25950</v>
      </c>
      <c r="AX13" s="18" t="n">
        <v>30</v>
      </c>
      <c r="AY13" s="19" t="n">
        <v>20250</v>
      </c>
      <c r="AZ13" s="18" t="n">
        <v>0</v>
      </c>
      <c r="BA13" s="19" t="n">
        <v>31350</v>
      </c>
      <c r="BB13" s="18" t="n">
        <v>0</v>
      </c>
      <c r="BC13" s="19" t="n">
        <v>15000</v>
      </c>
      <c r="BD13" s="18" t="n">
        <v>0</v>
      </c>
      <c r="BE13" s="19" t="n">
        <v>16200</v>
      </c>
      <c r="BF13" s="18" t="n">
        <v>60</v>
      </c>
      <c r="BG13" s="19" t="n">
        <v>13950</v>
      </c>
      <c r="BH13" s="18" t="n">
        <v>0</v>
      </c>
      <c r="BI13" s="19" t="n">
        <v>10350</v>
      </c>
      <c r="BJ13" s="18" t="n">
        <v>0</v>
      </c>
      <c r="BK13" s="19" t="n">
        <v>15000</v>
      </c>
      <c r="BL13" s="18" t="n">
        <v>1650</v>
      </c>
      <c r="BM13" s="19" t="n">
        <v>2400</v>
      </c>
      <c r="BN13" s="18" t="n">
        <v>0</v>
      </c>
      <c r="BO13" s="19" t="n">
        <v>8100</v>
      </c>
      <c r="BP13" s="18" t="n">
        <v>30</v>
      </c>
      <c r="BQ13" s="19" t="n">
        <v>8700</v>
      </c>
      <c r="BR13" s="18" t="n">
        <v>0</v>
      </c>
      <c r="BS13" s="19" t="n">
        <v>0</v>
      </c>
      <c r="BT13" s="18" t="n">
        <v>1200</v>
      </c>
      <c r="BU13" s="19" t="n">
        <v>0</v>
      </c>
      <c r="BV13" s="18" t="n">
        <v>0</v>
      </c>
      <c r="BW13" s="19" t="n">
        <v>0</v>
      </c>
      <c r="BX13" s="18" t="n">
        <v>0</v>
      </c>
      <c r="BY13" s="19" t="n">
        <v>0</v>
      </c>
      <c r="BZ13" s="18" t="n">
        <v>0</v>
      </c>
      <c r="CA13" s="19" t="n">
        <v>1650</v>
      </c>
      <c r="CB13" s="18" t="n">
        <v>0</v>
      </c>
      <c r="CC13" s="19" t="n">
        <v>0</v>
      </c>
      <c r="CD13" s="18" t="n">
        <v>0</v>
      </c>
      <c r="CE13" s="19" t="n">
        <v>0</v>
      </c>
      <c r="CF13" s="18" t="n">
        <v>0</v>
      </c>
      <c r="CG13" s="20" t="n">
        <v>0</v>
      </c>
      <c r="CH13" s="27" t="n">
        <f aca="false">B13+D13+F13+H13+J13+L13+N13+P13+R13+T13+V13+X13+Z13+AB13+AD13+AF13+AH13+AJ13+AL13+AN13+AP13+AR13+AT13+AV13+AX13+AZ13+BB13+BD13+BF13+BH13+BJ13+BL13+BN13+BP13+BR13+BT13+BV13+BX13+BZ13+CB13+CD13+CF13</f>
        <v>34170</v>
      </c>
      <c r="CI13" s="28" t="n">
        <f aca="false">C13+E13+G13+I13+K13+M13+O13+Q13+S13+U13+W13+Y13+AA13+AC13+AE13+AG13+AI13+AK13+AM13+AO13+AQ13+AS13+AU13+AW13+AY13+BA13+BC13+BE13+BG13+BI13+BK13+BM13+BO13+BQ13+BS13+BU13+BW13+BY13+CA13+CC13+CE13+CG13</f>
        <v>1376700</v>
      </c>
      <c r="CJ13" s="23"/>
      <c r="CK13" s="24" t="n">
        <f aca="false">B13*B$6+D13*D$6+F13*F$6+H13*H$6+J13*J$6+L13*L$6+N13*N$6+P13*P$6+R13*R$6+T13*T$6+V13*V$6+X13*X$6+Z13*Z$6+AB13*AB$6+AD13*$AE$6+AF13*AF$6+AH13*AH$6+AJ13*AJ$6+AL13*AL$6+AN13*AN$6+AP13*AP$6+AR13*AR$6+AT13*AT$6+AV13*AV$6+AX13*AX$6+AZ13*AZ$6+BB13*BB$6+BD13*BD$6+BF13*BF$6+BH13*BH$6+BJ13*BJ$6+BL13*BL$6+BN13*BN$6+BP13*BP$6+BR13*BR$6+BT13*BT$6+BV13*BV$6+BX13*BX$6+BZ13*BZ$6+CB13*CB$6+CD13*CD$6+CF13*CF$6</f>
        <v>29370</v>
      </c>
      <c r="CL13" s="25" t="n">
        <f aca="false">C13*C$6+E13*E$6+G13*G$6+I13*I$6+K13*K$6+M13*M$6+O13*O$6+Q13*Q$6+S13*S$6+U13*U$6+W13*W$6+Y13*Y$6+AA13*AA$6+AC13*AC$6+AE13*$AE$6+AG13*AG$6+AI13*AI$6+AK13*AK$6+AM13*AM$6+AO13*AO$6+AQ13*AQ$6+AS13*AS$6+AU13*AU$6+AW13*AW$6+AY13*AY$6+BA13*BA$6+BC13*BC$6+BE13*BE$6+BG13*BG$6+BI13*BI$6+BK13*BK$6+BM13*BM$6+BO13*BO$6+BQ13*BQ$6+BS13*BS$6+BU13*BU$6+BW13*BW$6+BY13*BY$6+CA13*CA$6+CC13*CC$6+CE13*CE$6+CG13*CG$6</f>
        <v>364800</v>
      </c>
      <c r="CM13" s="23"/>
      <c r="CN13" s="27" t="n">
        <f aca="false">CH13-CK13</f>
        <v>4800</v>
      </c>
      <c r="CO13" s="29" t="n">
        <f aca="false">CI13-CL13</f>
        <v>1011900</v>
      </c>
      <c r="CP13" s="30"/>
    </row>
    <row r="14" customFormat="false" ht="12.75" hidden="false" customHeight="false" outlineLevel="0" collapsed="false">
      <c r="A14" s="15" t="n">
        <v>37042</v>
      </c>
      <c r="B14" s="18" t="n">
        <v>0</v>
      </c>
      <c r="C14" s="19" t="n">
        <v>28210</v>
      </c>
      <c r="D14" s="18" t="n">
        <v>0</v>
      </c>
      <c r="E14" s="19" t="n">
        <v>2635</v>
      </c>
      <c r="F14" s="18" t="n">
        <v>0</v>
      </c>
      <c r="G14" s="19" t="n">
        <v>13640</v>
      </c>
      <c r="H14" s="18" t="n">
        <v>0</v>
      </c>
      <c r="I14" s="19" t="n">
        <v>31155</v>
      </c>
      <c r="J14" s="18" t="n">
        <v>0</v>
      </c>
      <c r="K14" s="19" t="n">
        <v>4340</v>
      </c>
      <c r="L14" s="18" t="n">
        <v>0</v>
      </c>
      <c r="M14" s="19" t="n">
        <v>37510</v>
      </c>
      <c r="N14" s="18" t="n">
        <v>0</v>
      </c>
      <c r="O14" s="19" t="n">
        <v>132370</v>
      </c>
      <c r="P14" s="18" t="n">
        <v>0</v>
      </c>
      <c r="Q14" s="19" t="n">
        <v>165385</v>
      </c>
      <c r="R14" s="18" t="n">
        <v>0</v>
      </c>
      <c r="S14" s="19" t="n">
        <v>64635</v>
      </c>
      <c r="T14" s="18" t="n">
        <v>1240</v>
      </c>
      <c r="U14" s="19" t="n">
        <v>71455</v>
      </c>
      <c r="V14" s="18" t="n">
        <v>620</v>
      </c>
      <c r="W14" s="19" t="n">
        <v>64945</v>
      </c>
      <c r="X14" s="18" t="n">
        <v>0</v>
      </c>
      <c r="Y14" s="19" t="n">
        <v>73470</v>
      </c>
      <c r="Z14" s="18" t="n">
        <v>20770</v>
      </c>
      <c r="AA14" s="19" t="n">
        <v>3410</v>
      </c>
      <c r="AB14" s="18" t="n">
        <v>310</v>
      </c>
      <c r="AC14" s="19" t="n">
        <v>102765</v>
      </c>
      <c r="AD14" s="18" t="n">
        <v>0</v>
      </c>
      <c r="AE14" s="19" t="n">
        <v>42935</v>
      </c>
      <c r="AF14" s="18" t="n">
        <v>62</v>
      </c>
      <c r="AG14" s="19" t="n">
        <v>96255</v>
      </c>
      <c r="AH14" s="18" t="n">
        <v>0</v>
      </c>
      <c r="AI14" s="19" t="n">
        <v>42625</v>
      </c>
      <c r="AJ14" s="18" t="n">
        <v>1240</v>
      </c>
      <c r="AK14" s="19" t="n">
        <v>29605</v>
      </c>
      <c r="AL14" s="18" t="n">
        <v>0</v>
      </c>
      <c r="AM14" s="19" t="n">
        <v>45725</v>
      </c>
      <c r="AN14" s="18" t="n">
        <v>620</v>
      </c>
      <c r="AO14" s="19" t="n">
        <v>35185</v>
      </c>
      <c r="AP14" s="18" t="n">
        <v>4650</v>
      </c>
      <c r="AQ14" s="19" t="n">
        <v>17205</v>
      </c>
      <c r="AR14" s="18" t="n">
        <v>0</v>
      </c>
      <c r="AS14" s="19" t="n">
        <v>28365</v>
      </c>
      <c r="AT14" s="18" t="n">
        <v>93</v>
      </c>
      <c r="AU14" s="19" t="n">
        <v>19530</v>
      </c>
      <c r="AV14" s="18" t="n">
        <v>0</v>
      </c>
      <c r="AW14" s="19" t="n">
        <v>25265</v>
      </c>
      <c r="AX14" s="18" t="n">
        <v>31</v>
      </c>
      <c r="AY14" s="19" t="n">
        <v>19840</v>
      </c>
      <c r="AZ14" s="18" t="n">
        <v>0</v>
      </c>
      <c r="BA14" s="19" t="n">
        <v>30070</v>
      </c>
      <c r="BB14" s="18" t="n">
        <v>0</v>
      </c>
      <c r="BC14" s="19" t="n">
        <v>14725</v>
      </c>
      <c r="BD14" s="18" t="n">
        <v>0</v>
      </c>
      <c r="BE14" s="19" t="n">
        <v>15655</v>
      </c>
      <c r="BF14" s="18" t="n">
        <v>62</v>
      </c>
      <c r="BG14" s="19" t="n">
        <v>13485</v>
      </c>
      <c r="BH14" s="18" t="n">
        <v>0</v>
      </c>
      <c r="BI14" s="19" t="n">
        <v>10075</v>
      </c>
      <c r="BJ14" s="18" t="n">
        <v>0</v>
      </c>
      <c r="BK14" s="19" t="n">
        <v>14105</v>
      </c>
      <c r="BL14" s="18" t="n">
        <v>1705</v>
      </c>
      <c r="BM14" s="19" t="n">
        <v>2170</v>
      </c>
      <c r="BN14" s="18" t="n">
        <v>0</v>
      </c>
      <c r="BO14" s="19" t="n">
        <v>7750</v>
      </c>
      <c r="BP14" s="18" t="n">
        <v>31</v>
      </c>
      <c r="BQ14" s="19" t="n">
        <v>8525</v>
      </c>
      <c r="BR14" s="18" t="n">
        <v>0</v>
      </c>
      <c r="BS14" s="19" t="n">
        <v>0</v>
      </c>
      <c r="BT14" s="18" t="n">
        <v>1240</v>
      </c>
      <c r="BU14" s="19" t="n">
        <v>0</v>
      </c>
      <c r="BV14" s="18" t="n">
        <v>0</v>
      </c>
      <c r="BW14" s="19" t="n">
        <v>0</v>
      </c>
      <c r="BX14" s="18" t="n">
        <v>0</v>
      </c>
      <c r="BY14" s="19" t="n">
        <v>0</v>
      </c>
      <c r="BZ14" s="18" t="n">
        <v>0</v>
      </c>
      <c r="CA14" s="19" t="n">
        <v>1550</v>
      </c>
      <c r="CB14" s="18" t="n">
        <v>0</v>
      </c>
      <c r="CC14" s="19" t="n">
        <v>0</v>
      </c>
      <c r="CD14" s="18" t="n">
        <v>0</v>
      </c>
      <c r="CE14" s="19" t="n">
        <v>0</v>
      </c>
      <c r="CF14" s="18" t="n">
        <v>0</v>
      </c>
      <c r="CG14" s="20" t="n">
        <v>0</v>
      </c>
      <c r="CH14" s="31" t="n">
        <f aca="false">B14+D14+F14+H14+J14+L14+N14+P14+R14+T14+V14+X14+Z14+AB14+AD14+AF14+AH14+AJ14+AL14+AN14+AP14+AR14+AT14+AV14+AX14+AZ14+BB14+BD14+BF14+BH14+BJ14+BL14+BN14+BP14+BR14+BT14+BV14+BX14+BZ14+CB14+CD14+CF14</f>
        <v>32674</v>
      </c>
      <c r="CI14" s="32" t="n">
        <f aca="false">C14+E14+G14+I14+K14+M14+O14+Q14+S14+U14+W14+Y14+AA14+AC14+AE14+AG14+AI14+AK14+AM14+AO14+AQ14+AS14+AU14+AW14+AY14+BA14+BC14+BE14+BG14+BI14+BK14+BM14+BO14+BQ14+BS14+BU14+BW14+BY14+CA14+CC14+CE14+CG14</f>
        <v>1316570</v>
      </c>
      <c r="CJ14" s="23"/>
      <c r="CK14" s="24" t="n">
        <f aca="false">B14*B$6+D14*D$6+F14*F$6+H14*H$6+J14*J$6+L14*L$6+N14*N$6+P14*P$6+R14*R$6+T14*T$6+V14*V$6+X14*X$6+Z14*Z$6+AB14*AB$6+AD14*$AE$6+AF14*AF$6+AH14*AH$6+AJ14*AJ$6+AL14*AL$6+AN14*AN$6+AP14*AP$6+AR14*AR$6+AT14*AT$6+AV14*AV$6+AX14*AX$6+AZ14*AZ$6+BB14*BB$6+BD14*BD$6+BF14*BF$6+BH14*BH$6+BJ14*BJ$6+BL14*BL$6+BN14*BN$6+BP14*BP$6+BR14*BR$6+BT14*BT$6+BV14*BV$6+BX14*BX$6+BZ14*BZ$6+CB14*CB$6+CD14*CD$6+CF14*CF$6</f>
        <v>28024</v>
      </c>
      <c r="CL14" s="25" t="n">
        <f aca="false">C14*C$6+E14*E$6+G14*G$6+I14*I$6+K14*K$6+M14*M$6+O14*O$6+Q14*Q$6+S14*S$6+U14*U$6+W14*W$6+Y14*Y$6+AA14*AA$6+AC14*AC$6+AE14*$AE$6+AG14*AG$6+AI14*AI$6+AK14*AK$6+AM14*AM$6+AO14*AO$6+AQ14*AQ$6+AS14*AS$6+AU14*AU$6+AW14*AW$6+AY14*AY$6+BA14*BA$6+BC14*BC$6+BE14*BE$6+BG14*BG$6+BI14*BI$6+BK14*BK$6+BM14*BM$6+BO14*BO$6+BQ14*BQ$6+BS14*BS$6+BU14*BU$6+BW14*BW$6+BY14*BY$6+CA14*CA$6+CC14*CC$6+CE14*CE$6+CG14*CG$6</f>
        <v>345185</v>
      </c>
      <c r="CM14" s="23"/>
      <c r="CN14" s="27" t="n">
        <f aca="false">CH14-CK14</f>
        <v>4650</v>
      </c>
      <c r="CO14" s="29" t="n">
        <f aca="false">CI14-CL14</f>
        <v>971385</v>
      </c>
      <c r="CP14" s="30"/>
      <c r="CR14" s="33"/>
    </row>
    <row r="15" customFormat="false" ht="12.75" hidden="false" customHeight="false" outlineLevel="0" collapsed="false">
      <c r="A15" s="15" t="n">
        <v>37072</v>
      </c>
      <c r="B15" s="18" t="n">
        <v>0</v>
      </c>
      <c r="C15" s="19" t="n">
        <v>48750</v>
      </c>
      <c r="D15" s="18" t="n">
        <v>0</v>
      </c>
      <c r="E15" s="19" t="n">
        <v>300</v>
      </c>
      <c r="F15" s="18" t="n">
        <v>0</v>
      </c>
      <c r="G15" s="19" t="n">
        <v>9150</v>
      </c>
      <c r="H15" s="18" t="n">
        <v>0</v>
      </c>
      <c r="I15" s="19" t="n">
        <v>47250</v>
      </c>
      <c r="J15" s="18" t="n">
        <v>0</v>
      </c>
      <c r="K15" s="19" t="n">
        <v>3750</v>
      </c>
      <c r="L15" s="18" t="n">
        <v>0</v>
      </c>
      <c r="M15" s="19" t="n">
        <v>25050</v>
      </c>
      <c r="N15" s="18" t="n">
        <v>0</v>
      </c>
      <c r="O15" s="19" t="n">
        <v>95700</v>
      </c>
      <c r="P15" s="18" t="n">
        <v>0</v>
      </c>
      <c r="Q15" s="19" t="n">
        <v>162900</v>
      </c>
      <c r="R15" s="18" t="n">
        <v>0</v>
      </c>
      <c r="S15" s="19" t="n">
        <v>63900</v>
      </c>
      <c r="T15" s="18" t="n">
        <v>1200</v>
      </c>
      <c r="U15" s="19" t="n">
        <v>70350</v>
      </c>
      <c r="V15" s="18" t="n">
        <v>600</v>
      </c>
      <c r="W15" s="19" t="n">
        <v>64200</v>
      </c>
      <c r="X15" s="18" t="n">
        <v>0</v>
      </c>
      <c r="Y15" s="19" t="n">
        <v>72300</v>
      </c>
      <c r="Z15" s="18" t="n">
        <v>19650</v>
      </c>
      <c r="AA15" s="19" t="n">
        <v>3150</v>
      </c>
      <c r="AB15" s="18" t="n">
        <v>300</v>
      </c>
      <c r="AC15" s="19" t="n">
        <v>96000</v>
      </c>
      <c r="AD15" s="18" t="n">
        <v>0</v>
      </c>
      <c r="AE15" s="19" t="n">
        <v>42450</v>
      </c>
      <c r="AF15" s="18" t="n">
        <v>60</v>
      </c>
      <c r="AG15" s="19" t="n">
        <v>91950</v>
      </c>
      <c r="AH15" s="18" t="n">
        <v>0</v>
      </c>
      <c r="AI15" s="19" t="n">
        <v>42150</v>
      </c>
      <c r="AJ15" s="18" t="n">
        <v>1350</v>
      </c>
      <c r="AK15" s="19" t="n">
        <v>29100</v>
      </c>
      <c r="AL15" s="18" t="n">
        <v>0</v>
      </c>
      <c r="AM15" s="19" t="n">
        <v>44250</v>
      </c>
      <c r="AN15" s="18" t="n">
        <v>600</v>
      </c>
      <c r="AO15" s="19" t="n">
        <v>34200</v>
      </c>
      <c r="AP15" s="18" t="n">
        <v>4350</v>
      </c>
      <c r="AQ15" s="19" t="n">
        <v>16650</v>
      </c>
      <c r="AR15" s="18" t="n">
        <v>0</v>
      </c>
      <c r="AS15" s="19" t="n">
        <v>27300</v>
      </c>
      <c r="AT15" s="18" t="n">
        <v>90</v>
      </c>
      <c r="AU15" s="19" t="n">
        <v>19050</v>
      </c>
      <c r="AV15" s="18" t="n">
        <v>0</v>
      </c>
      <c r="AW15" s="19" t="n">
        <v>24450</v>
      </c>
      <c r="AX15" s="18" t="n">
        <v>30</v>
      </c>
      <c r="AY15" s="19" t="n">
        <v>19500</v>
      </c>
      <c r="AZ15" s="18" t="n">
        <v>0</v>
      </c>
      <c r="BA15" s="19" t="n">
        <v>28950</v>
      </c>
      <c r="BB15" s="18" t="n">
        <v>0</v>
      </c>
      <c r="BC15" s="19" t="n">
        <v>14250</v>
      </c>
      <c r="BD15" s="18" t="n">
        <v>0</v>
      </c>
      <c r="BE15" s="19" t="n">
        <v>15000</v>
      </c>
      <c r="BF15" s="18" t="n">
        <v>60</v>
      </c>
      <c r="BG15" s="19" t="n">
        <v>13050</v>
      </c>
      <c r="BH15" s="18" t="n">
        <v>0</v>
      </c>
      <c r="BI15" s="19" t="n">
        <v>10050</v>
      </c>
      <c r="BJ15" s="18" t="n">
        <v>0</v>
      </c>
      <c r="BK15" s="19" t="n">
        <v>13050</v>
      </c>
      <c r="BL15" s="18" t="n">
        <v>1650</v>
      </c>
      <c r="BM15" s="19" t="n">
        <v>2100</v>
      </c>
      <c r="BN15" s="18" t="n">
        <v>0</v>
      </c>
      <c r="BO15" s="19" t="n">
        <v>7350</v>
      </c>
      <c r="BP15" s="18" t="n">
        <v>30</v>
      </c>
      <c r="BQ15" s="19" t="n">
        <v>8400</v>
      </c>
      <c r="BR15" s="18" t="n">
        <v>0</v>
      </c>
      <c r="BS15" s="19" t="n">
        <v>0</v>
      </c>
      <c r="BT15" s="18" t="n">
        <v>1200</v>
      </c>
      <c r="BU15" s="19" t="n">
        <v>0</v>
      </c>
      <c r="BV15" s="18" t="n">
        <v>0</v>
      </c>
      <c r="BW15" s="19" t="n">
        <v>0</v>
      </c>
      <c r="BX15" s="18" t="n">
        <v>0</v>
      </c>
      <c r="BY15" s="19" t="n">
        <v>0</v>
      </c>
      <c r="BZ15" s="18" t="n">
        <v>0</v>
      </c>
      <c r="CA15" s="19" t="n">
        <v>1500</v>
      </c>
      <c r="CB15" s="18" t="n">
        <v>0</v>
      </c>
      <c r="CC15" s="19" t="n">
        <v>0</v>
      </c>
      <c r="CD15" s="18" t="n">
        <v>0</v>
      </c>
      <c r="CE15" s="19" t="n">
        <v>0</v>
      </c>
      <c r="CF15" s="18" t="n">
        <v>0</v>
      </c>
      <c r="CG15" s="20" t="n">
        <v>0</v>
      </c>
      <c r="CH15" s="31" t="n">
        <f aca="false">B15+D15+F15+H15+J15+L15+N15+P15+R15+T15+V15+X15+Z15+AB15+AD15+AF15+AH15+AJ15+AL15+AN15+AP15+AR15+AT15+AV15+AX15+AZ15+BB15+BD15+BF15+BH15+BJ15+BL15+BN15+BP15+BR15+BT15+BV15+BX15+BZ15+CB15+CD15+CF15</f>
        <v>31170</v>
      </c>
      <c r="CI15" s="32" t="n">
        <f aca="false">C15+E15+G15+I15+K15+M15+O15+Q15+S15+U15+W15+Y15+AA15+AC15+AE15+AG15+AI15+AK15+AM15+AO15+AQ15+AS15+AU15+AW15+AY15+BA15+BC15+BE15+BG15+BI15+BK15+BM15+BO15+BQ15+BS15+BU15+BW15+BY15+CA15+CC15+CE15+CG15</f>
        <v>1267500</v>
      </c>
      <c r="CJ15" s="23"/>
      <c r="CK15" s="24" t="n">
        <f aca="false">B15*B$6+D15*D$6+F15*F$6+H15*H$6+J15*J$6+L15*L$6+N15*N$6+P15*P$6+R15*R$6+T15*T$6+V15*V$6+X15*X$6+Z15*Z$6+AB15*AB$6+AD15*$AE$6+AF15*AF$6+AH15*AH$6+AJ15*AJ$6+AL15*AL$6+AN15*AN$6+AP15*AP$6+AR15*AR$6+AT15*AT$6+AV15*AV$6+AX15*AX$6+AZ15*AZ$6+BB15*BB$6+BD15*BD$6+BF15*BF$6+BH15*BH$6+BJ15*BJ$6+BL15*BL$6+BN15*BN$6+BP15*BP$6+BR15*BR$6+BT15*BT$6+BV15*BV$6+BX15*BX$6+BZ15*BZ$6+CB15*CB$6+CD15*CD$6+CF15*CF$6</f>
        <v>26820</v>
      </c>
      <c r="CL15" s="25" t="n">
        <f aca="false">C15*C$6+E15*E$6+G15*G$6+I15*I$6+K15*K$6+M15*M$6+O15*O$6+Q15*Q$6+S15*S$6+U15*U$6+W15*W$6+Y15*Y$6+AA15*AA$6+AC15*AC$6+AE15*$AE$6+AG15*AG$6+AI15*AI$6+AK15*AK$6+AM15*AM$6+AO15*AO$6+AQ15*AQ$6+AS15*AS$6+AU15*AU$6+AW15*AW$6+AY15*AY$6+BA15*BA$6+BC15*BC$6+BE15*BE$6+BG15*BG$6+BI15*BI$6+BK15*BK$6+BM15*BM$6+BO15*BO$6+BQ15*BQ$6+BS15*BS$6+BU15*BU$6+BW15*BW$6+BY15*BY$6+CA15*CA$6+CC15*CC$6+CE15*CE$6+CG15*CG$6</f>
        <v>333600</v>
      </c>
      <c r="CM15" s="23"/>
      <c r="CN15" s="27" t="n">
        <f aca="false">CH15-CK15</f>
        <v>4350</v>
      </c>
      <c r="CO15" s="29" t="n">
        <f aca="false">CI15-CL15</f>
        <v>933900</v>
      </c>
      <c r="CP15" s="30"/>
      <c r="CR15" s="33"/>
    </row>
    <row r="16" customFormat="false" ht="12.75" hidden="false" customHeight="false" outlineLevel="0" collapsed="false">
      <c r="A16" s="15" t="n">
        <v>37103</v>
      </c>
      <c r="B16" s="18" t="n">
        <v>0</v>
      </c>
      <c r="C16" s="19" t="n">
        <v>48670</v>
      </c>
      <c r="D16" s="18" t="n">
        <v>0</v>
      </c>
      <c r="E16" s="19" t="n">
        <v>0</v>
      </c>
      <c r="F16" s="18" t="n">
        <v>0</v>
      </c>
      <c r="G16" s="19" t="n">
        <v>6045</v>
      </c>
      <c r="H16" s="18" t="n">
        <v>0</v>
      </c>
      <c r="I16" s="19" t="n">
        <v>47275</v>
      </c>
      <c r="J16" s="18" t="n">
        <v>0</v>
      </c>
      <c r="K16" s="19" t="n">
        <v>71455</v>
      </c>
      <c r="L16" s="18" t="n">
        <v>0</v>
      </c>
      <c r="M16" s="19" t="n">
        <v>21235</v>
      </c>
      <c r="N16" s="18" t="n">
        <v>0</v>
      </c>
      <c r="O16" s="19" t="n">
        <v>56265</v>
      </c>
      <c r="P16" s="18" t="n">
        <v>0</v>
      </c>
      <c r="Q16" s="19" t="n">
        <v>160580</v>
      </c>
      <c r="R16" s="18" t="n">
        <v>0</v>
      </c>
      <c r="S16" s="19" t="n">
        <v>63085</v>
      </c>
      <c r="T16" s="18" t="n">
        <v>1085</v>
      </c>
      <c r="U16" s="19" t="n">
        <v>69285</v>
      </c>
      <c r="V16" s="18" t="n">
        <v>620</v>
      </c>
      <c r="W16" s="19" t="n">
        <v>63395</v>
      </c>
      <c r="X16" s="18" t="n">
        <v>0</v>
      </c>
      <c r="Y16" s="19" t="n">
        <v>70990</v>
      </c>
      <c r="Z16" s="18" t="n">
        <v>18445</v>
      </c>
      <c r="AA16" s="19" t="n">
        <v>2945</v>
      </c>
      <c r="AB16" s="18" t="n">
        <v>310</v>
      </c>
      <c r="AC16" s="19" t="n">
        <v>89745</v>
      </c>
      <c r="AD16" s="18" t="n">
        <v>0</v>
      </c>
      <c r="AE16" s="19" t="n">
        <v>42005</v>
      </c>
      <c r="AF16" s="18" t="n">
        <v>62</v>
      </c>
      <c r="AG16" s="19" t="n">
        <v>87730</v>
      </c>
      <c r="AH16" s="18" t="n">
        <v>0</v>
      </c>
      <c r="AI16" s="19" t="n">
        <v>41695</v>
      </c>
      <c r="AJ16" s="18" t="n">
        <v>1240</v>
      </c>
      <c r="AK16" s="19" t="n">
        <v>28675</v>
      </c>
      <c r="AL16" s="18" t="n">
        <v>0</v>
      </c>
      <c r="AM16" s="19" t="n">
        <v>42625</v>
      </c>
      <c r="AN16" s="18" t="n">
        <v>620</v>
      </c>
      <c r="AO16" s="19" t="n">
        <v>33170</v>
      </c>
      <c r="AP16" s="18" t="n">
        <v>4185</v>
      </c>
      <c r="AQ16" s="19" t="n">
        <v>16120</v>
      </c>
      <c r="AR16" s="18" t="n">
        <v>0</v>
      </c>
      <c r="AS16" s="19" t="n">
        <v>26350</v>
      </c>
      <c r="AT16" s="18" t="n">
        <v>93</v>
      </c>
      <c r="AU16" s="19" t="n">
        <v>18600</v>
      </c>
      <c r="AV16" s="18" t="n">
        <v>0</v>
      </c>
      <c r="AW16" s="19" t="n">
        <v>23870</v>
      </c>
      <c r="AX16" s="18" t="n">
        <v>31</v>
      </c>
      <c r="AY16" s="19" t="n">
        <v>19065</v>
      </c>
      <c r="AZ16" s="18" t="n">
        <v>0</v>
      </c>
      <c r="BA16" s="19" t="n">
        <v>27745</v>
      </c>
      <c r="BB16" s="18" t="n">
        <v>0</v>
      </c>
      <c r="BC16" s="19" t="n">
        <v>13950</v>
      </c>
      <c r="BD16" s="18" t="n">
        <v>0</v>
      </c>
      <c r="BE16" s="19" t="n">
        <v>14570</v>
      </c>
      <c r="BF16" s="18" t="n">
        <v>62</v>
      </c>
      <c r="BG16" s="19" t="n">
        <v>12555</v>
      </c>
      <c r="BH16" s="18" t="n">
        <v>0</v>
      </c>
      <c r="BI16" s="19" t="n">
        <v>9920</v>
      </c>
      <c r="BJ16" s="18" t="n">
        <v>0</v>
      </c>
      <c r="BK16" s="19" t="n">
        <v>12245</v>
      </c>
      <c r="BL16" s="18" t="n">
        <v>1550</v>
      </c>
      <c r="BM16" s="19" t="n">
        <v>1860</v>
      </c>
      <c r="BN16" s="18" t="n">
        <v>0</v>
      </c>
      <c r="BO16" s="19" t="n">
        <v>6975</v>
      </c>
      <c r="BP16" s="18" t="n">
        <v>31</v>
      </c>
      <c r="BQ16" s="19" t="n">
        <v>8370</v>
      </c>
      <c r="BR16" s="18" t="n">
        <v>0</v>
      </c>
      <c r="BS16" s="19" t="n">
        <v>0</v>
      </c>
      <c r="BT16" s="18" t="n">
        <v>1240</v>
      </c>
      <c r="BU16" s="19" t="n">
        <v>0</v>
      </c>
      <c r="BV16" s="18" t="n">
        <v>0</v>
      </c>
      <c r="BW16" s="19" t="n">
        <v>0</v>
      </c>
      <c r="BX16" s="18" t="n">
        <v>0</v>
      </c>
      <c r="BY16" s="19" t="n">
        <v>0</v>
      </c>
      <c r="BZ16" s="18" t="n">
        <v>0</v>
      </c>
      <c r="CA16" s="19" t="n">
        <v>1550</v>
      </c>
      <c r="CB16" s="18" t="n">
        <v>0</v>
      </c>
      <c r="CC16" s="19" t="n">
        <v>0</v>
      </c>
      <c r="CD16" s="18" t="n">
        <v>0</v>
      </c>
      <c r="CE16" s="19" t="n">
        <v>0</v>
      </c>
      <c r="CF16" s="18" t="n">
        <v>0</v>
      </c>
      <c r="CG16" s="20" t="n">
        <v>0</v>
      </c>
      <c r="CH16" s="31" t="n">
        <f aca="false">B16+D16+F16+H16+J16+L16+N16+P16+R16+T16+V16+X16+Z16+AB16+AD16+AF16+AH16+AJ16+AL16+AN16+AP16+AR16+AT16+AV16+AX16+AZ16+BB16+BD16+BF16+BH16+BJ16+BL16+BN16+BP16+BR16+BT16+BV16+BX16+BZ16+CB16+CD16+CF16</f>
        <v>29574</v>
      </c>
      <c r="CI16" s="32" t="n">
        <f aca="false">C16+E16+G16+I16+K16+M16+O16+Q16+S16+U16+W16+Y16+AA16+AC16+AE16+AG16+AI16+AK16+AM16+AO16+AQ16+AS16+AU16+AW16+AY16+BA16+BC16+BE16+BG16+BI16+BK16+BM16+BO16+BQ16+BS16+BU16+BW16+BY16+CA16+CC16+CE16+CG16</f>
        <v>1260615</v>
      </c>
      <c r="CJ16" s="23"/>
      <c r="CK16" s="24" t="n">
        <f aca="false">B16*B$6+D16*D$6+F16*F$6+H16*H$6+J16*J$6+L16*L$6+N16*N$6+P16*P$6+R16*R$6+T16*T$6+V16*V$6+X16*X$6+Z16*Z$6+AB16*AB$6+AD16*$AE$6+AF16*AF$6+AH16*AH$6+AJ16*AJ$6+AL16*AL$6+AN16*AN$6+AP16*AP$6+AR16*AR$6+AT16*AT$6+AV16*AV$6+AX16*AX$6+AZ16*AZ$6+BB16*BB$6+BD16*BD$6+BF16*BF$6+BH16*BH$6+BJ16*BJ$6+BL16*BL$6+BN16*BN$6+BP16*BP$6+BR16*BR$6+BT16*BT$6+BV16*BV$6+BX16*BX$6+BZ16*BZ$6+CB16*CB$6+CD16*CD$6+CF16*CF$6</f>
        <v>25389</v>
      </c>
      <c r="CL16" s="25" t="n">
        <f aca="false">C16*C$6+E16*E$6+G16*G$6+I16*I$6+K16*K$6+M16*M$6+O16*O$6+Q16*Q$6+S16*S$6+U16*U$6+W16*W$6+Y16*Y$6+AA16*AA$6+AC16*AC$6+AE16*$AE$6+AG16*AG$6+AI16*AI$6+AK16*AK$6+AM16*AM$6+AO16*AO$6+AQ16*AQ$6+AS16*AS$6+AU16*AU$6+AW16*AW$6+AY16*AY$6+BA16*BA$6+BC16*BC$6+BE16*BE$6+BG16*BG$6+BI16*BI$6+BK16*BK$6+BM16*BM$6+BO16*BO$6+BQ16*BQ$6+BS16*BS$6+BU16*BU$6+BW16*BW$6+BY16*BY$6+CA16*CA$6+CC16*CC$6+CE16*CE$6+CG16*CG$6</f>
        <v>354330</v>
      </c>
      <c r="CM16" s="23"/>
      <c r="CN16" s="27" t="n">
        <f aca="false">CH16-CK16</f>
        <v>4185</v>
      </c>
      <c r="CO16" s="29" t="n">
        <f aca="false">CI16-CL16</f>
        <v>906285</v>
      </c>
      <c r="CP16" s="30"/>
      <c r="CR16" s="33"/>
    </row>
    <row r="17" customFormat="false" ht="12.75" hidden="false" customHeight="false" outlineLevel="0" collapsed="false">
      <c r="A17" s="15" t="n">
        <v>37134</v>
      </c>
      <c r="B17" s="18" t="n">
        <v>0</v>
      </c>
      <c r="C17" s="19" t="n">
        <v>47895</v>
      </c>
      <c r="D17" s="18" t="n">
        <v>0</v>
      </c>
      <c r="E17" s="19" t="n">
        <v>0</v>
      </c>
      <c r="F17" s="18" t="n">
        <v>0</v>
      </c>
      <c r="G17" s="19" t="n">
        <v>4650</v>
      </c>
      <c r="H17" s="18" t="n">
        <v>0</v>
      </c>
      <c r="I17" s="19" t="n">
        <v>46345</v>
      </c>
      <c r="J17" s="18" t="n">
        <v>0</v>
      </c>
      <c r="K17" s="19" t="n">
        <v>209250</v>
      </c>
      <c r="L17" s="18" t="n">
        <v>0</v>
      </c>
      <c r="M17" s="19" t="n">
        <v>28830</v>
      </c>
      <c r="N17" s="18" t="n">
        <v>0</v>
      </c>
      <c r="O17" s="19" t="n">
        <v>41850</v>
      </c>
      <c r="P17" s="18" t="n">
        <v>0</v>
      </c>
      <c r="Q17" s="19" t="n">
        <v>158100</v>
      </c>
      <c r="R17" s="18" t="n">
        <v>0</v>
      </c>
      <c r="S17" s="19" t="n">
        <v>62310</v>
      </c>
      <c r="T17" s="18" t="n">
        <v>1085</v>
      </c>
      <c r="U17" s="19" t="n">
        <v>68355</v>
      </c>
      <c r="V17" s="18" t="n">
        <v>620</v>
      </c>
      <c r="W17" s="19" t="n">
        <v>62620</v>
      </c>
      <c r="X17" s="18" t="n">
        <v>0</v>
      </c>
      <c r="Y17" s="19" t="n">
        <v>69905</v>
      </c>
      <c r="Z17" s="18" t="n">
        <v>17360</v>
      </c>
      <c r="AA17" s="19" t="n">
        <v>2635</v>
      </c>
      <c r="AB17" s="18" t="n">
        <v>310</v>
      </c>
      <c r="AC17" s="19" t="n">
        <v>83855</v>
      </c>
      <c r="AD17" s="18" t="n">
        <v>0</v>
      </c>
      <c r="AE17" s="19" t="n">
        <v>41540</v>
      </c>
      <c r="AF17" s="18" t="n">
        <v>62</v>
      </c>
      <c r="AG17" s="19" t="n">
        <v>83545</v>
      </c>
      <c r="AH17" s="18" t="n">
        <v>0</v>
      </c>
      <c r="AI17" s="19" t="n">
        <v>41230</v>
      </c>
      <c r="AJ17" s="18" t="n">
        <v>1240</v>
      </c>
      <c r="AK17" s="19" t="n">
        <v>28210</v>
      </c>
      <c r="AL17" s="18" t="n">
        <v>0</v>
      </c>
      <c r="AM17" s="19" t="n">
        <v>41230</v>
      </c>
      <c r="AN17" s="18" t="n">
        <v>620</v>
      </c>
      <c r="AO17" s="19" t="n">
        <v>32085</v>
      </c>
      <c r="AP17" s="18" t="n">
        <v>3875</v>
      </c>
      <c r="AQ17" s="19" t="n">
        <v>15655</v>
      </c>
      <c r="AR17" s="18" t="n">
        <v>0</v>
      </c>
      <c r="AS17" s="19" t="n">
        <v>25420</v>
      </c>
      <c r="AT17" s="18" t="n">
        <v>93</v>
      </c>
      <c r="AU17" s="19" t="n">
        <v>18290</v>
      </c>
      <c r="AV17" s="18" t="n">
        <v>0</v>
      </c>
      <c r="AW17" s="19" t="n">
        <v>23095</v>
      </c>
      <c r="AX17" s="18" t="n">
        <v>31</v>
      </c>
      <c r="AY17" s="19" t="n">
        <v>18755</v>
      </c>
      <c r="AZ17" s="18" t="n">
        <v>0</v>
      </c>
      <c r="BA17" s="19" t="n">
        <v>26660</v>
      </c>
      <c r="BB17" s="18" t="n">
        <v>0</v>
      </c>
      <c r="BC17" s="19" t="n">
        <v>13640</v>
      </c>
      <c r="BD17" s="18" t="n">
        <v>0</v>
      </c>
      <c r="BE17" s="19" t="n">
        <v>14105</v>
      </c>
      <c r="BF17" s="18" t="n">
        <v>62</v>
      </c>
      <c r="BG17" s="19" t="n">
        <v>12090</v>
      </c>
      <c r="BH17" s="18" t="n">
        <v>0</v>
      </c>
      <c r="BI17" s="19" t="n">
        <v>9765</v>
      </c>
      <c r="BJ17" s="18" t="n">
        <v>0</v>
      </c>
      <c r="BK17" s="19" t="n">
        <v>11470</v>
      </c>
      <c r="BL17" s="18" t="n">
        <v>1550</v>
      </c>
      <c r="BM17" s="19" t="n">
        <v>1705</v>
      </c>
      <c r="BN17" s="18" t="n">
        <v>0</v>
      </c>
      <c r="BO17" s="19" t="n">
        <v>6665</v>
      </c>
      <c r="BP17" s="18" t="n">
        <v>31</v>
      </c>
      <c r="BQ17" s="19" t="n">
        <v>8215</v>
      </c>
      <c r="BR17" s="18" t="n">
        <v>0</v>
      </c>
      <c r="BS17" s="19" t="n">
        <v>0</v>
      </c>
      <c r="BT17" s="18" t="n">
        <v>1085</v>
      </c>
      <c r="BU17" s="19" t="n">
        <v>0</v>
      </c>
      <c r="BV17" s="18" t="n">
        <v>0</v>
      </c>
      <c r="BW17" s="19" t="n">
        <v>0</v>
      </c>
      <c r="BX17" s="18" t="n">
        <v>0</v>
      </c>
      <c r="BY17" s="19" t="n">
        <v>0</v>
      </c>
      <c r="BZ17" s="18" t="n">
        <v>0</v>
      </c>
      <c r="CA17" s="19" t="n">
        <v>1395</v>
      </c>
      <c r="CB17" s="18" t="n">
        <v>0</v>
      </c>
      <c r="CC17" s="19" t="n">
        <v>0</v>
      </c>
      <c r="CD17" s="18" t="n">
        <v>0</v>
      </c>
      <c r="CE17" s="19" t="n">
        <v>0</v>
      </c>
      <c r="CF17" s="18" t="n">
        <v>0</v>
      </c>
      <c r="CG17" s="20" t="n">
        <v>0</v>
      </c>
      <c r="CH17" s="31" t="n">
        <f aca="false">B17+D17+F17+H17+J17+L17+N17+P17+R17+T17+V17+X17+Z17+AB17+AD17+AF17+AH17+AJ17+AL17+AN17+AP17+AR17+AT17+AV17+AX17+AZ17+BB17+BD17+BF17+BH17+BJ17+BL17+BN17+BP17+BR17+BT17+BV17+BX17+BZ17+CB17+CD17+CF17</f>
        <v>28024</v>
      </c>
      <c r="CI17" s="32" t="n">
        <f aca="false">C17+E17+G17+I17+K17+M17+O17+Q17+S17+U17+W17+Y17+AA17+AC17+AE17+AG17+AI17+AK17+AM17+AO17+AQ17+AS17+AU17+AW17+AY17+BA17+BC17+BE17+BG17+BI17+BK17+BM17+BO17+BQ17+BS17+BU17+BW17+BY17+CA17+CC17+CE17+CG17</f>
        <v>1361365</v>
      </c>
      <c r="CJ17" s="23"/>
      <c r="CK17" s="24" t="n">
        <f aca="false">B17*B$6+D17*D$6+F17*F$6+H17*H$6+J17*J$6+L17*L$6+N17*N$6+P17*P$6+R17*R$6+T17*T$6+V17*V$6+X17*X$6+Z17*Z$6+AB17*AB$6+AD17*$AE$6+AF17*AF$6+AH17*AH$6+AJ17*AJ$6+AL17*AL$6+AN17*AN$6+AP17*AP$6+AR17*AR$6+AT17*AT$6+AV17*AV$6+AX17*AX$6+AZ17*AZ$6+BB17*BB$6+BD17*BD$6+BF17*BF$6+BH17*BH$6+BJ17*BJ$6+BL17*BL$6+BN17*BN$6+BP17*BP$6+BR17*BR$6+BT17*BT$6+BV17*BV$6+BX17*BX$6+BZ17*BZ$6+CB17*CB$6+CD17*CD$6+CF17*CF$6</f>
        <v>24149</v>
      </c>
      <c r="CL17" s="25" t="n">
        <f aca="false">C17*C$6+E17*E$6+G17*G$6+I17*I$6+K17*K$6+M17*M$6+O17*O$6+Q17*Q$6+S17*S$6+U17*U$6+W17*W$6+Y17*Y$6+AA17*AA$6+AC17*AC$6+AE17*$AE$6+AG17*AG$6+AI17*AI$6+AK17*AK$6+AM17*AM$6+AO17*AO$6+AQ17*AQ$6+AS17*AS$6+AU17*AU$6+AW17*AW$6+AY17*AY$6+BA17*BA$6+BC17*BC$6+BE17*BE$6+BG17*BG$6+BI17*BI$6+BK17*BK$6+BM17*BM$6+BO17*BO$6+BQ17*BQ$6+BS17*BS$6+BU17*BU$6+BW17*BW$6+BY17*BY$6+CA17*CA$6+CC17*CC$6+CE17*CE$6+CG17*CG$6</f>
        <v>470890</v>
      </c>
      <c r="CM17" s="23"/>
      <c r="CN17" s="27" t="n">
        <f aca="false">CH17-CK17</f>
        <v>3875</v>
      </c>
      <c r="CO17" s="29" t="n">
        <f aca="false">CI17-CL17</f>
        <v>890475</v>
      </c>
      <c r="CP17" s="30"/>
      <c r="CR17" s="33"/>
    </row>
    <row r="18" customFormat="false" ht="12.75" hidden="false" customHeight="false" outlineLevel="0" collapsed="false">
      <c r="A18" s="15" t="n">
        <v>37164</v>
      </c>
      <c r="B18" s="18" t="n">
        <v>0</v>
      </c>
      <c r="C18" s="19" t="n">
        <v>44850</v>
      </c>
      <c r="D18" s="18" t="n">
        <v>0</v>
      </c>
      <c r="E18" s="19" t="n">
        <v>0</v>
      </c>
      <c r="F18" s="18" t="n">
        <v>0</v>
      </c>
      <c r="G18" s="19" t="n">
        <v>9900</v>
      </c>
      <c r="H18" s="18" t="n">
        <v>0</v>
      </c>
      <c r="I18" s="19" t="n">
        <v>36450</v>
      </c>
      <c r="J18" s="18" t="n">
        <v>0</v>
      </c>
      <c r="K18" s="19" t="n">
        <v>209250</v>
      </c>
      <c r="L18" s="18" t="n">
        <v>0</v>
      </c>
      <c r="M18" s="19" t="n">
        <v>28950</v>
      </c>
      <c r="N18" s="18" t="n">
        <v>0</v>
      </c>
      <c r="O18" s="19" t="n">
        <v>26550</v>
      </c>
      <c r="P18" s="18" t="n">
        <v>0</v>
      </c>
      <c r="Q18" s="19" t="n">
        <v>155700</v>
      </c>
      <c r="R18" s="18" t="n">
        <v>0</v>
      </c>
      <c r="S18" s="19" t="n">
        <v>61650</v>
      </c>
      <c r="T18" s="18" t="n">
        <v>1050</v>
      </c>
      <c r="U18" s="19" t="n">
        <v>67350</v>
      </c>
      <c r="V18" s="18" t="n">
        <v>600</v>
      </c>
      <c r="W18" s="19" t="n">
        <v>61800</v>
      </c>
      <c r="X18" s="18" t="n">
        <v>0</v>
      </c>
      <c r="Y18" s="19" t="n">
        <v>68700</v>
      </c>
      <c r="Z18" s="18" t="n">
        <v>16350</v>
      </c>
      <c r="AA18" s="19" t="n">
        <v>2550</v>
      </c>
      <c r="AB18" s="18" t="n">
        <v>300</v>
      </c>
      <c r="AC18" s="19" t="n">
        <v>78450</v>
      </c>
      <c r="AD18" s="18" t="n">
        <v>0</v>
      </c>
      <c r="AE18" s="19" t="n">
        <v>40950</v>
      </c>
      <c r="AF18" s="18" t="n">
        <v>60</v>
      </c>
      <c r="AG18" s="19" t="n">
        <v>79350</v>
      </c>
      <c r="AH18" s="18" t="n">
        <v>0</v>
      </c>
      <c r="AI18" s="19" t="n">
        <v>40800</v>
      </c>
      <c r="AJ18" s="18" t="n">
        <v>1200</v>
      </c>
      <c r="AK18" s="19" t="n">
        <v>27900</v>
      </c>
      <c r="AL18" s="18" t="n">
        <v>0</v>
      </c>
      <c r="AM18" s="19" t="n">
        <v>39750</v>
      </c>
      <c r="AN18" s="18" t="n">
        <v>600</v>
      </c>
      <c r="AO18" s="19" t="n">
        <v>31050</v>
      </c>
      <c r="AP18" s="18" t="n">
        <v>3750</v>
      </c>
      <c r="AQ18" s="19" t="n">
        <v>15150</v>
      </c>
      <c r="AR18" s="18" t="n">
        <v>0</v>
      </c>
      <c r="AS18" s="19" t="n">
        <v>24600</v>
      </c>
      <c r="AT18" s="18" t="n">
        <v>90</v>
      </c>
      <c r="AU18" s="19" t="n">
        <v>17850</v>
      </c>
      <c r="AV18" s="18" t="n">
        <v>0</v>
      </c>
      <c r="AW18" s="19" t="n">
        <v>22500</v>
      </c>
      <c r="AX18" s="18" t="n">
        <v>30</v>
      </c>
      <c r="AY18" s="19" t="n">
        <v>18450</v>
      </c>
      <c r="AZ18" s="18" t="n">
        <v>0</v>
      </c>
      <c r="BA18" s="19" t="n">
        <v>25650</v>
      </c>
      <c r="BB18" s="18" t="n">
        <v>0</v>
      </c>
      <c r="BC18" s="19" t="n">
        <v>13200</v>
      </c>
      <c r="BD18" s="18" t="n">
        <v>0</v>
      </c>
      <c r="BE18" s="19" t="n">
        <v>13650</v>
      </c>
      <c r="BF18" s="18" t="n">
        <v>60</v>
      </c>
      <c r="BG18" s="19" t="n">
        <v>11700</v>
      </c>
      <c r="BH18" s="18" t="n">
        <v>0</v>
      </c>
      <c r="BI18" s="19" t="n">
        <v>9600</v>
      </c>
      <c r="BJ18" s="18" t="n">
        <v>0</v>
      </c>
      <c r="BK18" s="19" t="n">
        <v>10650</v>
      </c>
      <c r="BL18" s="18" t="n">
        <v>1500</v>
      </c>
      <c r="BM18" s="19" t="n">
        <v>1650</v>
      </c>
      <c r="BN18" s="18" t="n">
        <v>0</v>
      </c>
      <c r="BO18" s="19" t="n">
        <v>6300</v>
      </c>
      <c r="BP18" s="18" t="n">
        <v>30</v>
      </c>
      <c r="BQ18" s="19" t="n">
        <v>8100</v>
      </c>
      <c r="BR18" s="18" t="n">
        <v>0</v>
      </c>
      <c r="BS18" s="19" t="n">
        <v>0</v>
      </c>
      <c r="BT18" s="18" t="n">
        <v>1200</v>
      </c>
      <c r="BU18" s="19" t="n">
        <v>0</v>
      </c>
      <c r="BV18" s="18" t="n">
        <v>0</v>
      </c>
      <c r="BW18" s="19" t="n">
        <v>0</v>
      </c>
      <c r="BX18" s="18" t="n">
        <v>0</v>
      </c>
      <c r="BY18" s="19" t="n">
        <v>0</v>
      </c>
      <c r="BZ18" s="18" t="n">
        <v>0</v>
      </c>
      <c r="CA18" s="19" t="n">
        <v>1500</v>
      </c>
      <c r="CB18" s="18" t="n">
        <v>0</v>
      </c>
      <c r="CC18" s="19" t="n">
        <v>0</v>
      </c>
      <c r="CD18" s="18" t="n">
        <v>0</v>
      </c>
      <c r="CE18" s="19" t="n">
        <v>0</v>
      </c>
      <c r="CF18" s="18" t="n">
        <v>0</v>
      </c>
      <c r="CG18" s="20" t="n">
        <v>0</v>
      </c>
      <c r="CH18" s="31" t="n">
        <f aca="false">B18+D18+F18+H18+J18+L18+N18+P18+R18+T18+V18+X18+Z18+AB18+AD18+AF18+AH18+AJ18+AL18+AN18+AP18+AR18+AT18+AV18+AX18+AZ18+BB18+BD18+BF18+BH18+BJ18+BL18+BN18+BP18+BR18+BT18+BV18+BX18+BZ18+CB18+CD18+CF18</f>
        <v>26820</v>
      </c>
      <c r="CI18" s="32" t="n">
        <f aca="false">C18+E18+G18+I18+K18+M18+O18+Q18+S18+U18+W18+Y18+AA18+AC18+AE18+AG18+AI18+AK18+AM18+AO18+AQ18+AS18+AU18+AW18+AY18+BA18+BC18+BE18+BG18+BI18+BK18+BM18+BO18+BQ18+BS18+BU18+BW18+BY18+CA18+CC18+CE18+CG18</f>
        <v>1312500</v>
      </c>
      <c r="CJ18" s="23"/>
      <c r="CK18" s="24" t="n">
        <f aca="false">B18*B$6+D18*D$6+F18*F$6+H18*H$6+J18*J$6+L18*L$6+N18*N$6+P18*P$6+R18*R$6+T18*T$6+V18*V$6+X18*X$6+Z18*Z$6+AB18*AB$6+AD18*$AE$6+AF18*AF$6+AH18*AH$6+AJ18*AJ$6+AL18*AL$6+AN18*AN$6+AP18*AP$6+AR18*AR$6+AT18*AT$6+AV18*AV$6+AX18*AX$6+AZ18*AZ$6+BB18*BB$6+BD18*BD$6+BF18*BF$6+BH18*BH$6+BJ18*BJ$6+BL18*BL$6+BN18*BN$6+BP18*BP$6+BR18*BR$6+BT18*BT$6+BV18*BV$6+BX18*BX$6+BZ18*BZ$6+CB18*CB$6+CD18*CD$6+CF18*CF$6</f>
        <v>23070</v>
      </c>
      <c r="CL18" s="25" t="n">
        <f aca="false">C18*C$6+E18*E$6+G18*G$6+I18*I$6+K18*K$6+M18*M$6+O18*O$6+Q18*Q$6+S18*S$6+U18*U$6+W18*W$6+Y18*Y$6+AA18*AA$6+AC18*AC$6+AE18*$AE$6+AG18*AG$6+AI18*AI$6+AK18*AK$6+AM18*AM$6+AO18*AO$6+AQ18*AQ$6+AS18*AS$6+AU18*AU$6+AW18*AW$6+AY18*AY$6+BA18*BA$6+BC18*BC$6+BE18*BE$6+BG18*BG$6+BI18*BI$6+BK18*BK$6+BM18*BM$6+BO18*BO$6+BQ18*BQ$6+BS18*BS$6+BU18*BU$6+BW18*BW$6+BY18*BY$6+CA18*CA$6+CC18*CC$6+CE18*CE$6+CG18*CG$6</f>
        <v>444000</v>
      </c>
      <c r="CM18" s="23"/>
      <c r="CN18" s="27" t="n">
        <f aca="false">CH18-CK18</f>
        <v>3750</v>
      </c>
      <c r="CO18" s="29" t="n">
        <f aca="false">CI18-CL18</f>
        <v>868500</v>
      </c>
      <c r="CP18" s="30"/>
    </row>
    <row r="19" customFormat="false" ht="12.75" hidden="false" customHeight="false" outlineLevel="0" collapsed="false">
      <c r="A19" s="15" t="n">
        <v>37195</v>
      </c>
      <c r="B19" s="18" t="n">
        <v>0</v>
      </c>
      <c r="C19" s="19" t="n">
        <v>32705</v>
      </c>
      <c r="D19" s="18" t="n">
        <v>0</v>
      </c>
      <c r="E19" s="19" t="n">
        <v>0</v>
      </c>
      <c r="F19" s="18" t="n">
        <v>0</v>
      </c>
      <c r="G19" s="19" t="n">
        <v>104935</v>
      </c>
      <c r="H19" s="18" t="n">
        <v>0</v>
      </c>
      <c r="I19" s="19" t="n">
        <v>15965</v>
      </c>
      <c r="J19" s="18" t="n">
        <v>0</v>
      </c>
      <c r="K19" s="19" t="n">
        <v>205530</v>
      </c>
      <c r="L19" s="18" t="n">
        <v>0</v>
      </c>
      <c r="M19" s="19" t="n">
        <v>28830</v>
      </c>
      <c r="N19" s="18" t="n">
        <v>0</v>
      </c>
      <c r="O19" s="19" t="n">
        <v>15965</v>
      </c>
      <c r="P19" s="18" t="n">
        <v>0</v>
      </c>
      <c r="Q19" s="19" t="n">
        <v>153450</v>
      </c>
      <c r="R19" s="18" t="n">
        <v>0</v>
      </c>
      <c r="S19" s="19" t="n">
        <v>60915</v>
      </c>
      <c r="T19" s="18" t="n">
        <v>930</v>
      </c>
      <c r="U19" s="19" t="n">
        <v>66340</v>
      </c>
      <c r="V19" s="18" t="n">
        <v>620</v>
      </c>
      <c r="W19" s="19" t="n">
        <v>61070</v>
      </c>
      <c r="X19" s="18" t="n">
        <v>0</v>
      </c>
      <c r="Y19" s="19" t="n">
        <v>67580</v>
      </c>
      <c r="Z19" s="18" t="n">
        <v>15500</v>
      </c>
      <c r="AA19" s="19" t="n">
        <v>2325</v>
      </c>
      <c r="AB19" s="18" t="n">
        <v>310</v>
      </c>
      <c r="AC19" s="19" t="n">
        <v>73315</v>
      </c>
      <c r="AD19" s="18" t="n">
        <v>0</v>
      </c>
      <c r="AE19" s="19" t="n">
        <v>40610</v>
      </c>
      <c r="AF19" s="18" t="n">
        <v>31</v>
      </c>
      <c r="AG19" s="19" t="n">
        <v>75175</v>
      </c>
      <c r="AH19" s="18" t="n">
        <v>0</v>
      </c>
      <c r="AI19" s="19" t="n">
        <v>40300</v>
      </c>
      <c r="AJ19" s="18" t="n">
        <v>1240</v>
      </c>
      <c r="AK19" s="19" t="n">
        <v>27435</v>
      </c>
      <c r="AL19" s="18" t="n">
        <v>0</v>
      </c>
      <c r="AM19" s="19" t="n">
        <v>38285</v>
      </c>
      <c r="AN19" s="18" t="n">
        <v>620</v>
      </c>
      <c r="AO19" s="19" t="n">
        <v>30225</v>
      </c>
      <c r="AP19" s="18" t="n">
        <v>3410</v>
      </c>
      <c r="AQ19" s="19" t="n">
        <v>14725</v>
      </c>
      <c r="AR19" s="18" t="n">
        <v>0</v>
      </c>
      <c r="AS19" s="19" t="n">
        <v>23715</v>
      </c>
      <c r="AT19" s="18" t="n">
        <v>93</v>
      </c>
      <c r="AU19" s="19" t="n">
        <v>17360</v>
      </c>
      <c r="AV19" s="18" t="n">
        <v>0</v>
      </c>
      <c r="AW19" s="19" t="n">
        <v>21855</v>
      </c>
      <c r="AX19" s="18" t="n">
        <v>31</v>
      </c>
      <c r="AY19" s="19" t="n">
        <v>17980</v>
      </c>
      <c r="AZ19" s="18" t="n">
        <v>0</v>
      </c>
      <c r="BA19" s="19" t="n">
        <v>24645</v>
      </c>
      <c r="BB19" s="18" t="n">
        <v>0</v>
      </c>
      <c r="BC19" s="19" t="n">
        <v>12865</v>
      </c>
      <c r="BD19" s="18" t="n">
        <v>0</v>
      </c>
      <c r="BE19" s="19" t="n">
        <v>13175</v>
      </c>
      <c r="BF19" s="18" t="n">
        <v>62</v>
      </c>
      <c r="BG19" s="19" t="n">
        <v>11315</v>
      </c>
      <c r="BH19" s="18" t="n">
        <v>0</v>
      </c>
      <c r="BI19" s="19" t="n">
        <v>9455</v>
      </c>
      <c r="BJ19" s="18" t="n">
        <v>0</v>
      </c>
      <c r="BK19" s="19" t="n">
        <v>9920</v>
      </c>
      <c r="BL19" s="18" t="n">
        <v>1395</v>
      </c>
      <c r="BM19" s="19" t="n">
        <v>1550</v>
      </c>
      <c r="BN19" s="18" t="n">
        <v>0</v>
      </c>
      <c r="BO19" s="19" t="n">
        <v>5890</v>
      </c>
      <c r="BP19" s="18" t="n">
        <v>31</v>
      </c>
      <c r="BQ19" s="19" t="n">
        <v>8060</v>
      </c>
      <c r="BR19" s="18" t="n">
        <v>0</v>
      </c>
      <c r="BS19" s="19" t="n">
        <v>0</v>
      </c>
      <c r="BT19" s="18" t="n">
        <v>1085</v>
      </c>
      <c r="BU19" s="19" t="n">
        <v>0</v>
      </c>
      <c r="BV19" s="18" t="n">
        <v>0</v>
      </c>
      <c r="BW19" s="19" t="n">
        <v>0</v>
      </c>
      <c r="BX19" s="18" t="n">
        <v>0</v>
      </c>
      <c r="BY19" s="19" t="n">
        <v>0</v>
      </c>
      <c r="BZ19" s="18" t="n">
        <v>0</v>
      </c>
      <c r="CA19" s="19" t="n">
        <v>1395</v>
      </c>
      <c r="CB19" s="18" t="n">
        <v>0</v>
      </c>
      <c r="CC19" s="19" t="n">
        <v>0</v>
      </c>
      <c r="CD19" s="18" t="n">
        <v>0</v>
      </c>
      <c r="CE19" s="19" t="n">
        <v>0</v>
      </c>
      <c r="CF19" s="18" t="n">
        <v>0</v>
      </c>
      <c r="CG19" s="20" t="n">
        <v>0</v>
      </c>
      <c r="CH19" s="31" t="n">
        <f aca="false">B19+D19+F19+H19+J19+L19+N19+P19+R19+T19+V19+X19+Z19+AB19+AD19+AF19+AH19+AJ19+AL19+AN19+AP19+AR19+AT19+AV19+AX19+AZ19+BB19+BD19+BF19+BH19+BJ19+BL19+BN19+BP19+BR19+BT19+BV19+BX19+BZ19+CB19+CD19+CF19</f>
        <v>25358</v>
      </c>
      <c r="CI19" s="32" t="n">
        <f aca="false">C19+E19+G19+I19+K19+M19+O19+Q19+S19+U19+W19+Y19+AA19+AC19+AE19+AG19+AI19+AK19+AM19+AO19+AQ19+AS19+AU19+AW19+AY19+BA19+BC19+BE19+BG19+BI19+BK19+BM19+BO19+BQ19+BS19+BU19+BW19+BY19+CA19+CC19+CE19+CG19</f>
        <v>1334860</v>
      </c>
      <c r="CJ19" s="23"/>
      <c r="CK19" s="24" t="n">
        <f aca="false">B19*B$6+D19*D$6+F19*F$6+H19*H$6+J19*J$6+L19*L$6+N19*N$6+P19*P$6+R19*R$6+T19*T$6+V19*V$6+X19*X$6+Z19*Z$6+AB19*AB$6+AD19*$AE$6+AF19*AF$6+AH19*AH$6+AJ19*AJ$6+AL19*AL$6+AN19*AN$6+AP19*AP$6+AR19*AR$6+AT19*AT$6+AV19*AV$6+AX19*AX$6+AZ19*AZ$6+BB19*BB$6+BD19*BD$6+BF19*BF$6+BH19*BH$6+BJ19*BJ$6+BL19*BL$6+BN19*BN$6+BP19*BP$6+BR19*BR$6+BT19*BT$6+BV19*BV$6+BX19*BX$6+BZ19*BZ$6+CB19*CB$6+CD19*CD$6+CF19*CF$6</f>
        <v>21948</v>
      </c>
      <c r="CL19" s="25" t="n">
        <f aca="false">C19*C$6+E19*E$6+G19*G$6+I19*I$6+K19*K$6+M19*M$6+O19*O$6+Q19*Q$6+S19*S$6+U19*U$6+W19*W$6+Y19*Y$6+AA19*AA$6+AC19*AC$6+AE19*$AE$6+AG19*AG$6+AI19*AI$6+AK19*AK$6+AM19*AM$6+AO19*AO$6+AQ19*AQ$6+AS19*AS$6+AU19*AU$6+AW19*AW$6+AY19*AY$6+BA19*BA$6+BC19*BC$6+BE19*BE$6+BG19*BG$6+BI19*BI$6+BK19*BK$6+BM19*BM$6+BO19*BO$6+BQ19*BQ$6+BS19*BS$6+BU19*BU$6+BW19*BW$6+BY19*BY$6+CA19*CA$6+CC19*CC$6+CE19*CE$6+CG19*CG$6</f>
        <v>488560</v>
      </c>
      <c r="CM19" s="23"/>
      <c r="CN19" s="27" t="n">
        <f aca="false">CH19-CK19</f>
        <v>3410</v>
      </c>
      <c r="CO19" s="29" t="n">
        <f aca="false">CI19-CL19</f>
        <v>846300</v>
      </c>
      <c r="CP19" s="30"/>
    </row>
    <row r="20" customFormat="false" ht="12.75" hidden="false" customHeight="false" outlineLevel="0" collapsed="false">
      <c r="A20" s="15" t="n">
        <v>37225</v>
      </c>
      <c r="B20" s="18" t="n">
        <v>0</v>
      </c>
      <c r="C20" s="19" t="n">
        <v>23550</v>
      </c>
      <c r="D20" s="18" t="n">
        <v>0</v>
      </c>
      <c r="E20" s="19" t="n">
        <v>0</v>
      </c>
      <c r="F20" s="18" t="n">
        <v>0</v>
      </c>
      <c r="G20" s="19" t="n">
        <v>105000</v>
      </c>
      <c r="H20" s="18" t="n">
        <v>0</v>
      </c>
      <c r="I20" s="19" t="n">
        <v>0</v>
      </c>
      <c r="J20" s="18" t="n">
        <v>0</v>
      </c>
      <c r="K20" s="19" t="n">
        <v>168150</v>
      </c>
      <c r="L20" s="18" t="n">
        <v>0</v>
      </c>
      <c r="M20" s="19" t="n">
        <v>28950</v>
      </c>
      <c r="N20" s="18" t="n">
        <v>0</v>
      </c>
      <c r="O20" s="19" t="n">
        <v>11400</v>
      </c>
      <c r="P20" s="18" t="n">
        <v>0</v>
      </c>
      <c r="Q20" s="19" t="n">
        <v>151050</v>
      </c>
      <c r="R20" s="18" t="n">
        <v>0</v>
      </c>
      <c r="S20" s="19" t="n">
        <v>60150</v>
      </c>
      <c r="T20" s="18" t="n">
        <v>900</v>
      </c>
      <c r="U20" s="19" t="n">
        <v>65250</v>
      </c>
      <c r="V20" s="18" t="n">
        <v>600</v>
      </c>
      <c r="W20" s="19" t="n">
        <v>60300</v>
      </c>
      <c r="X20" s="18" t="n">
        <v>0</v>
      </c>
      <c r="Y20" s="19" t="n">
        <v>66450</v>
      </c>
      <c r="Z20" s="18" t="n">
        <v>14550</v>
      </c>
      <c r="AA20" s="19" t="n">
        <v>2100</v>
      </c>
      <c r="AB20" s="18" t="n">
        <v>150</v>
      </c>
      <c r="AC20" s="19" t="n">
        <v>68400</v>
      </c>
      <c r="AD20" s="18" t="n">
        <v>0</v>
      </c>
      <c r="AE20" s="19" t="n">
        <v>40050</v>
      </c>
      <c r="AF20" s="18" t="n">
        <v>30</v>
      </c>
      <c r="AG20" s="19" t="n">
        <v>70800</v>
      </c>
      <c r="AH20" s="18" t="n">
        <v>0</v>
      </c>
      <c r="AI20" s="19" t="n">
        <v>39750</v>
      </c>
      <c r="AJ20" s="18" t="n">
        <v>1200</v>
      </c>
      <c r="AK20" s="19" t="n">
        <v>27000</v>
      </c>
      <c r="AL20" s="18" t="n">
        <v>0</v>
      </c>
      <c r="AM20" s="19" t="n">
        <v>37050</v>
      </c>
      <c r="AN20" s="18" t="n">
        <v>600</v>
      </c>
      <c r="AO20" s="19" t="n">
        <v>29250</v>
      </c>
      <c r="AP20" s="18" t="n">
        <v>3300</v>
      </c>
      <c r="AQ20" s="19" t="n">
        <v>14250</v>
      </c>
      <c r="AR20" s="18" t="n">
        <v>0</v>
      </c>
      <c r="AS20" s="19" t="n">
        <v>22800</v>
      </c>
      <c r="AT20" s="18" t="n">
        <v>90</v>
      </c>
      <c r="AU20" s="19" t="n">
        <v>16950</v>
      </c>
      <c r="AV20" s="18" t="n">
        <v>0</v>
      </c>
      <c r="AW20" s="19" t="n">
        <v>21150</v>
      </c>
      <c r="AX20" s="18" t="n">
        <v>30</v>
      </c>
      <c r="AY20" s="19" t="n">
        <v>17700</v>
      </c>
      <c r="AZ20" s="18" t="n">
        <v>0</v>
      </c>
      <c r="BA20" s="19" t="n">
        <v>23700</v>
      </c>
      <c r="BB20" s="18" t="n">
        <v>0</v>
      </c>
      <c r="BC20" s="19" t="n">
        <v>12600</v>
      </c>
      <c r="BD20" s="18" t="n">
        <v>0</v>
      </c>
      <c r="BE20" s="19" t="n">
        <v>12750</v>
      </c>
      <c r="BF20" s="18" t="n">
        <v>60</v>
      </c>
      <c r="BG20" s="19" t="n">
        <v>10950</v>
      </c>
      <c r="BH20" s="18" t="n">
        <v>0</v>
      </c>
      <c r="BI20" s="19" t="n">
        <v>9300</v>
      </c>
      <c r="BJ20" s="18" t="n">
        <v>0</v>
      </c>
      <c r="BK20" s="19" t="n">
        <v>9300</v>
      </c>
      <c r="BL20" s="18" t="n">
        <v>1350</v>
      </c>
      <c r="BM20" s="19" t="n">
        <v>1350</v>
      </c>
      <c r="BN20" s="18" t="n">
        <v>0</v>
      </c>
      <c r="BO20" s="19" t="n">
        <v>5700</v>
      </c>
      <c r="BP20" s="18" t="n">
        <v>30</v>
      </c>
      <c r="BQ20" s="19" t="n">
        <v>7800</v>
      </c>
      <c r="BR20" s="18" t="n">
        <v>0</v>
      </c>
      <c r="BS20" s="19" t="n">
        <v>0</v>
      </c>
      <c r="BT20" s="18" t="n">
        <v>1050</v>
      </c>
      <c r="BU20" s="19" t="n">
        <v>0</v>
      </c>
      <c r="BV20" s="18" t="n">
        <v>0</v>
      </c>
      <c r="BW20" s="19" t="n">
        <v>0</v>
      </c>
      <c r="BX20" s="18" t="n">
        <v>0</v>
      </c>
      <c r="BY20" s="19" t="n">
        <v>0</v>
      </c>
      <c r="BZ20" s="18" t="n">
        <v>0</v>
      </c>
      <c r="CA20" s="19" t="n">
        <v>1350</v>
      </c>
      <c r="CB20" s="18" t="n">
        <v>0</v>
      </c>
      <c r="CC20" s="19" t="n">
        <v>0</v>
      </c>
      <c r="CD20" s="18" t="n">
        <v>0</v>
      </c>
      <c r="CE20" s="19" t="n">
        <v>0</v>
      </c>
      <c r="CF20" s="18" t="n">
        <v>0</v>
      </c>
      <c r="CG20" s="20" t="n">
        <v>0</v>
      </c>
      <c r="CH20" s="31" t="n">
        <f aca="false">B20+D20+F20+H20+J20+L20+N20+P20+R20+T20+V20+X20+Z20+AB20+AD20+AF20+AH20+AJ20+AL20+AN20+AP20+AR20+AT20+AV20+AX20+AZ20+BB20+BD20+BF20+BH20+BJ20+BL20+BN20+BP20+BR20+BT20+BV20+BX20+BZ20+CB20+CD20+CF20</f>
        <v>23940</v>
      </c>
      <c r="CI20" s="32" t="n">
        <f aca="false">C20+E20+G20+I20+K20+M20+O20+Q20+S20+U20+W20+Y20+AA20+AC20+AE20+AG20+AI20+AK20+AM20+AO20+AQ20+AS20+AU20+AW20+AY20+BA20+BC20+BE20+BG20+BI20+BK20+BM20+BO20+BQ20+BS20+BU20+BW20+BY20+CA20+CC20+CE20+CG20</f>
        <v>1242300</v>
      </c>
      <c r="CJ20" s="23"/>
      <c r="CK20" s="24" t="n">
        <f aca="false">B20*B$6+D20*D$6+F20*F$6+H20*H$6+J20*J$6+L20*L$6+N20*N$6+P20*P$6+R20*R$6+T20*T$6+V20*V$6+X20*X$6+Z20*Z$6+AB20*AB$6+AD20*$AE$6+AF20*AF$6+AH20*AH$6+AJ20*AJ$6+AL20*AL$6+AN20*AN$6+AP20*AP$6+AR20*AR$6+AT20*AT$6+AV20*AV$6+AX20*AX$6+AZ20*AZ$6+BB20*BB$6+BD20*BD$6+BF20*BF$6+BH20*BH$6+BJ20*BJ$6+BL20*BL$6+BN20*BN$6+BP20*BP$6+BR20*BR$6+BT20*BT$6+BV20*BV$6+BX20*BX$6+BZ20*BZ$6+CB20*CB$6+CD20*CD$6+CF20*CF$6</f>
        <v>20640</v>
      </c>
      <c r="CL20" s="25" t="n">
        <f aca="false">C20*C$6+E20*E$6+G20*G$6+I20*I$6+K20*K$6+M20*M$6+O20*O$6+Q20*Q$6+S20*S$6+U20*U$6+W20*W$6+Y20*Y$6+AA20*AA$6+AC20*AC$6+AE20*$AE$6+AG20*AG$6+AI20*AI$6+AK20*AK$6+AM20*AM$6+AO20*AO$6+AQ20*AQ$6+AS20*AS$6+AU20*AU$6+AW20*AW$6+AY20*AY$6+BA20*BA$6+BC20*BC$6+BE20*BE$6+BG20*BG$6+BI20*BI$6+BK20*BK$6+BM20*BM$6+BO20*BO$6+BQ20*BQ$6+BS20*BS$6+BU20*BU$6+BW20*BW$6+BY20*BY$6+CA20*CA$6+CC20*CC$6+CE20*CE$6+CG20*CG$6</f>
        <v>418200</v>
      </c>
      <c r="CM20" s="23"/>
      <c r="CN20" s="27" t="n">
        <f aca="false">CH20-CK20</f>
        <v>3300</v>
      </c>
      <c r="CO20" s="29" t="n">
        <f aca="false">CI20-CL20</f>
        <v>824100</v>
      </c>
      <c r="CP20" s="30"/>
    </row>
    <row r="21" customFormat="false" ht="12.75" hidden="false" customHeight="false" outlineLevel="0" collapsed="false">
      <c r="A21" s="15" t="n">
        <v>37256</v>
      </c>
      <c r="B21" s="18" t="n">
        <v>0</v>
      </c>
      <c r="C21" s="19" t="n">
        <v>16740</v>
      </c>
      <c r="D21" s="18" t="n">
        <v>0</v>
      </c>
      <c r="E21" s="19" t="n">
        <v>0</v>
      </c>
      <c r="F21" s="18" t="n">
        <v>0</v>
      </c>
      <c r="G21" s="19" t="n">
        <v>103540</v>
      </c>
      <c r="H21" s="18" t="n">
        <v>0</v>
      </c>
      <c r="I21" s="19" t="n">
        <v>0</v>
      </c>
      <c r="J21" s="18" t="n">
        <v>0</v>
      </c>
      <c r="K21" s="19" t="n">
        <v>130975</v>
      </c>
      <c r="L21" s="18" t="n">
        <v>0</v>
      </c>
      <c r="M21" s="19" t="n">
        <v>28830</v>
      </c>
      <c r="N21" s="18" t="n">
        <v>0</v>
      </c>
      <c r="O21" s="19" t="n">
        <v>5270</v>
      </c>
      <c r="P21" s="18" t="n">
        <v>0</v>
      </c>
      <c r="Q21" s="19" t="n">
        <v>148800</v>
      </c>
      <c r="R21" s="18" t="n">
        <v>0</v>
      </c>
      <c r="S21" s="19" t="n">
        <v>59365</v>
      </c>
      <c r="T21" s="18" t="n">
        <v>930</v>
      </c>
      <c r="U21" s="19" t="n">
        <v>64325</v>
      </c>
      <c r="V21" s="18" t="n">
        <v>620</v>
      </c>
      <c r="W21" s="19" t="n">
        <v>59520</v>
      </c>
      <c r="X21" s="18" t="n">
        <v>0</v>
      </c>
      <c r="Y21" s="19" t="n">
        <v>65410</v>
      </c>
      <c r="Z21" s="18" t="n">
        <v>13795</v>
      </c>
      <c r="AA21" s="19" t="n">
        <v>2015</v>
      </c>
      <c r="AB21" s="18" t="n">
        <v>155</v>
      </c>
      <c r="AC21" s="19" t="n">
        <v>64015</v>
      </c>
      <c r="AD21" s="18" t="n">
        <v>0</v>
      </c>
      <c r="AE21" s="19" t="n">
        <v>39525</v>
      </c>
      <c r="AF21" s="18" t="n">
        <v>31</v>
      </c>
      <c r="AG21" s="19" t="n">
        <v>66650</v>
      </c>
      <c r="AH21" s="18" t="n">
        <v>0</v>
      </c>
      <c r="AI21" s="19" t="n">
        <v>39215</v>
      </c>
      <c r="AJ21" s="18" t="n">
        <v>1240</v>
      </c>
      <c r="AK21" s="19" t="n">
        <v>26660</v>
      </c>
      <c r="AL21" s="18" t="n">
        <v>0</v>
      </c>
      <c r="AM21" s="19" t="n">
        <v>35805</v>
      </c>
      <c r="AN21" s="18" t="n">
        <v>620</v>
      </c>
      <c r="AO21" s="19" t="n">
        <v>28365</v>
      </c>
      <c r="AP21" s="18" t="n">
        <v>3100</v>
      </c>
      <c r="AQ21" s="19" t="n">
        <v>13795</v>
      </c>
      <c r="AR21" s="18" t="n">
        <v>0</v>
      </c>
      <c r="AS21" s="19" t="n">
        <v>22010</v>
      </c>
      <c r="AT21" s="18" t="n">
        <v>93</v>
      </c>
      <c r="AU21" s="19" t="n">
        <v>16585</v>
      </c>
      <c r="AV21" s="18" t="n">
        <v>0</v>
      </c>
      <c r="AW21" s="19" t="n">
        <v>20615</v>
      </c>
      <c r="AX21" s="18" t="n">
        <v>31</v>
      </c>
      <c r="AY21" s="19" t="n">
        <v>17360</v>
      </c>
      <c r="AZ21" s="18" t="n">
        <v>0</v>
      </c>
      <c r="BA21" s="19" t="n">
        <v>22785</v>
      </c>
      <c r="BB21" s="18" t="n">
        <v>0</v>
      </c>
      <c r="BC21" s="19" t="n">
        <v>12245</v>
      </c>
      <c r="BD21" s="18" t="n">
        <v>0</v>
      </c>
      <c r="BE21" s="19" t="n">
        <v>12245</v>
      </c>
      <c r="BF21" s="18" t="n">
        <v>62</v>
      </c>
      <c r="BG21" s="19" t="n">
        <v>10540</v>
      </c>
      <c r="BH21" s="18" t="n">
        <v>0</v>
      </c>
      <c r="BI21" s="19" t="n">
        <v>9145</v>
      </c>
      <c r="BJ21" s="18" t="n">
        <v>0</v>
      </c>
      <c r="BK21" s="19" t="n">
        <v>8680</v>
      </c>
      <c r="BL21" s="18" t="n">
        <v>1395</v>
      </c>
      <c r="BM21" s="19" t="n">
        <v>1240</v>
      </c>
      <c r="BN21" s="18" t="n">
        <v>0</v>
      </c>
      <c r="BO21" s="19" t="n">
        <v>5425</v>
      </c>
      <c r="BP21" s="18" t="n">
        <v>31</v>
      </c>
      <c r="BQ21" s="19" t="n">
        <v>7750</v>
      </c>
      <c r="BR21" s="18" t="n">
        <v>0</v>
      </c>
      <c r="BS21" s="19" t="n">
        <v>0</v>
      </c>
      <c r="BT21" s="18" t="n">
        <v>1085</v>
      </c>
      <c r="BU21" s="19" t="n">
        <v>0</v>
      </c>
      <c r="BV21" s="18" t="n">
        <v>0</v>
      </c>
      <c r="BW21" s="19" t="n">
        <v>0</v>
      </c>
      <c r="BX21" s="18" t="n">
        <v>0</v>
      </c>
      <c r="BY21" s="19" t="n">
        <v>0</v>
      </c>
      <c r="BZ21" s="18" t="n">
        <v>0</v>
      </c>
      <c r="CA21" s="19" t="n">
        <v>1395</v>
      </c>
      <c r="CB21" s="18" t="n">
        <v>0</v>
      </c>
      <c r="CC21" s="19" t="n">
        <v>0</v>
      </c>
      <c r="CD21" s="18" t="n">
        <v>0</v>
      </c>
      <c r="CE21" s="19" t="n">
        <v>0</v>
      </c>
      <c r="CF21" s="18" t="n">
        <v>0</v>
      </c>
      <c r="CG21" s="20" t="n">
        <v>0</v>
      </c>
      <c r="CH21" s="31" t="n">
        <f aca="false">B21+D21+F21+H21+J21+L21+N21+P21+R21+T21+V21+X21+Z21+AB21+AD21+AF21+AH21+AJ21+AL21+AN21+AP21+AR21+AT21+AV21+AX21+AZ21+BB21+BD21+BF21+BH21+BJ21+BL21+BN21+BP21+BR21+BT21+BV21+BX21+BZ21+CB21+CD21+CF21</f>
        <v>23188</v>
      </c>
      <c r="CI21" s="32" t="n">
        <f aca="false">C21+E21+G21+I21+K21+M21+O21+Q21+S21+U21+W21+Y21+AA21+AC21+AE21+AG21+AI21+AK21+AM21+AO21+AQ21+AS21+AU21+AW21+AY21+BA21+BC21+BE21+BG21+BI21+BK21+BM21+BO21+BQ21+BS21+BU21+BW21+BY21+CA21+CC21+CE21+CG21</f>
        <v>1166840</v>
      </c>
      <c r="CJ21" s="23"/>
      <c r="CK21" s="24" t="n">
        <f aca="false">B21*B$6+D21*D$6+F21*F$6+H21*H$6+J21*J$6+L21*L$6+N21*N$6+P21*P$6+R21*R$6+T21*T$6+V21*V$6+X21*X$6+Z21*Z$6+AB21*AB$6+AD21*$AE$6+AF21*AF$6+AH21*AH$6+AJ21*AJ$6+AL21*AL$6+AN21*AN$6+AP21*AP$6+AR21*AR$6+AT21*AT$6+AV21*AV$6+AX21*AX$6+AZ21*AZ$6+BB21*BB$6+BD21*BD$6+BF21*BF$6+BH21*BH$6+BJ21*BJ$6+BL21*BL$6+BN21*BN$6+BP21*BP$6+BR21*BR$6+BT21*BT$6+BV21*BV$6+BX21*BX$6+BZ21*BZ$6+CB21*CB$6+CD21*CD$6+CF21*CF$6</f>
        <v>20088</v>
      </c>
      <c r="CL21" s="25" t="n">
        <f aca="false">C21*C$6+E21*E$6+G21*G$6+I21*I$6+K21*K$6+M21*M$6+O21*O$6+Q21*Q$6+S21*S$6+U21*U$6+W21*W$6+Y21*Y$6+AA21*AA$6+AC21*AC$6+AE21*$AE$6+AG21*AG$6+AI21*AI$6+AK21*AK$6+AM21*AM$6+AO21*AO$6+AQ21*AQ$6+AS21*AS$6+AU21*AU$6+AW21*AW$6+AY21*AY$6+BA21*BA$6+BC21*BC$6+BE21*BE$6+BG21*BG$6+BI21*BI$6+BK21*BK$6+BM21*BM$6+BO21*BO$6+BQ21*BQ$6+BS21*BS$6+BU21*BU$6+BW21*BW$6+BY21*BY$6+CA21*CA$6+CC21*CC$6+CE21*CE$6+CG21*CG$6</f>
        <v>363320</v>
      </c>
      <c r="CM21" s="23"/>
      <c r="CN21" s="27" t="n">
        <f aca="false">CH21-CK21</f>
        <v>3100</v>
      </c>
      <c r="CO21" s="29" t="n">
        <f aca="false">CI21-CL21</f>
        <v>803520</v>
      </c>
      <c r="CP21" s="30"/>
    </row>
    <row r="22" customFormat="false" ht="12.75" hidden="false" customHeight="false" outlineLevel="0" collapsed="false">
      <c r="A22" s="15" t="n">
        <v>37287</v>
      </c>
      <c r="B22" s="18" t="n">
        <v>0</v>
      </c>
      <c r="C22" s="19" t="n">
        <v>12245</v>
      </c>
      <c r="D22" s="18" t="n">
        <v>0</v>
      </c>
      <c r="E22" s="19" t="n">
        <v>0</v>
      </c>
      <c r="F22" s="18" t="n">
        <v>0</v>
      </c>
      <c r="G22" s="19" t="n">
        <v>80755</v>
      </c>
      <c r="H22" s="18" t="n">
        <v>0</v>
      </c>
      <c r="I22" s="19" t="n">
        <v>0</v>
      </c>
      <c r="J22" s="18" t="n">
        <v>0</v>
      </c>
      <c r="K22" s="19" t="n">
        <v>101990</v>
      </c>
      <c r="L22" s="18" t="n">
        <v>0</v>
      </c>
      <c r="M22" s="19" t="n">
        <v>28830</v>
      </c>
      <c r="N22" s="18" t="n">
        <v>0</v>
      </c>
      <c r="O22" s="19" t="n">
        <v>0</v>
      </c>
      <c r="P22" s="18" t="n">
        <v>124</v>
      </c>
      <c r="Q22" s="19" t="n">
        <v>146630</v>
      </c>
      <c r="R22" s="18" t="n">
        <v>0</v>
      </c>
      <c r="S22" s="19" t="n">
        <v>58745</v>
      </c>
      <c r="T22" s="18" t="n">
        <v>775</v>
      </c>
      <c r="U22" s="19" t="n">
        <v>63395</v>
      </c>
      <c r="V22" s="18" t="n">
        <v>465</v>
      </c>
      <c r="W22" s="19" t="n">
        <v>58745</v>
      </c>
      <c r="X22" s="18" t="n">
        <v>93</v>
      </c>
      <c r="Y22" s="19" t="n">
        <v>64325</v>
      </c>
      <c r="Z22" s="18" t="n">
        <v>13020</v>
      </c>
      <c r="AA22" s="19" t="n">
        <v>1860</v>
      </c>
      <c r="AB22" s="18" t="n">
        <v>155</v>
      </c>
      <c r="AC22" s="19" t="n">
        <v>59830</v>
      </c>
      <c r="AD22" s="18" t="n">
        <v>0</v>
      </c>
      <c r="AE22" s="19" t="n">
        <v>39060</v>
      </c>
      <c r="AF22" s="18" t="n">
        <v>31</v>
      </c>
      <c r="AG22" s="19" t="n">
        <v>62465</v>
      </c>
      <c r="AH22" s="18" t="n">
        <v>0</v>
      </c>
      <c r="AI22" s="19" t="n">
        <v>38750</v>
      </c>
      <c r="AJ22" s="18" t="n">
        <v>1085</v>
      </c>
      <c r="AK22" s="19" t="n">
        <v>26195</v>
      </c>
      <c r="AL22" s="18" t="n">
        <v>0</v>
      </c>
      <c r="AM22" s="19" t="n">
        <v>34565</v>
      </c>
      <c r="AN22" s="18" t="n">
        <v>620</v>
      </c>
      <c r="AO22" s="19" t="n">
        <v>27435</v>
      </c>
      <c r="AP22" s="18" t="n">
        <v>2945</v>
      </c>
      <c r="AQ22" s="19" t="n">
        <v>13330</v>
      </c>
      <c r="AR22" s="18" t="n">
        <v>62</v>
      </c>
      <c r="AS22" s="19" t="n">
        <v>21235</v>
      </c>
      <c r="AT22" s="18" t="n">
        <v>465</v>
      </c>
      <c r="AU22" s="19" t="n">
        <v>16275</v>
      </c>
      <c r="AV22" s="18" t="n">
        <v>0</v>
      </c>
      <c r="AW22" s="19" t="n">
        <v>19995</v>
      </c>
      <c r="AX22" s="18" t="n">
        <v>31</v>
      </c>
      <c r="AY22" s="19" t="n">
        <v>17050</v>
      </c>
      <c r="AZ22" s="18" t="n">
        <v>0</v>
      </c>
      <c r="BA22" s="19" t="n">
        <v>21855</v>
      </c>
      <c r="BB22" s="18" t="n">
        <v>0</v>
      </c>
      <c r="BC22" s="19" t="n">
        <v>11935</v>
      </c>
      <c r="BD22" s="18" t="n">
        <v>0</v>
      </c>
      <c r="BE22" s="19" t="n">
        <v>11935</v>
      </c>
      <c r="BF22" s="18" t="n">
        <v>62</v>
      </c>
      <c r="BG22" s="19" t="n">
        <v>10230</v>
      </c>
      <c r="BH22" s="18" t="n">
        <v>0</v>
      </c>
      <c r="BI22" s="19" t="n">
        <v>8990</v>
      </c>
      <c r="BJ22" s="18" t="n">
        <v>0</v>
      </c>
      <c r="BK22" s="19" t="n">
        <v>8060</v>
      </c>
      <c r="BL22" s="18" t="n">
        <v>1240</v>
      </c>
      <c r="BM22" s="19" t="n">
        <v>1240</v>
      </c>
      <c r="BN22" s="18" t="n">
        <v>0</v>
      </c>
      <c r="BO22" s="19" t="n">
        <v>5115</v>
      </c>
      <c r="BP22" s="18" t="n">
        <v>31</v>
      </c>
      <c r="BQ22" s="19" t="n">
        <v>7595</v>
      </c>
      <c r="BR22" s="18" t="n">
        <v>0</v>
      </c>
      <c r="BS22" s="19" t="n">
        <v>0</v>
      </c>
      <c r="BT22" s="18" t="n">
        <v>1085</v>
      </c>
      <c r="BU22" s="19" t="n">
        <v>0</v>
      </c>
      <c r="BV22" s="18" t="n">
        <v>0</v>
      </c>
      <c r="BW22" s="19" t="n">
        <v>0</v>
      </c>
      <c r="BX22" s="18" t="n">
        <v>0</v>
      </c>
      <c r="BY22" s="19" t="n">
        <v>0</v>
      </c>
      <c r="BZ22" s="18" t="n">
        <v>0</v>
      </c>
      <c r="CA22" s="19" t="n">
        <v>1240</v>
      </c>
      <c r="CB22" s="18" t="n">
        <v>0</v>
      </c>
      <c r="CC22" s="19" t="n">
        <v>0</v>
      </c>
      <c r="CD22" s="18" t="n">
        <v>0</v>
      </c>
      <c r="CE22" s="19" t="n">
        <v>0</v>
      </c>
      <c r="CF22" s="18" t="n">
        <v>0</v>
      </c>
      <c r="CG22" s="20" t="n">
        <v>0</v>
      </c>
      <c r="CH22" s="31" t="n">
        <f aca="false">B22+D22+F22+H22+J22+L22+N22+P22+R22+T22+V22+X22+Z22+AB22+AD22+AF22+AH22+AJ22+AL22+AN22+AP22+AR22+AT22+AV22+AX22+AZ22+BB22+BD22+BF22+BH22+BJ22+BL22+BN22+BP22+BR22+BT22+BV22+BX22+BZ22+CB22+CD22+CF22</f>
        <v>22289</v>
      </c>
      <c r="CI22" s="32" t="n">
        <f aca="false">C22+E22+G22+I22+K22+M22+O22+Q22+S22+U22+W22+Y22+AA22+AC22+AE22+AG22+AI22+AK22+AM22+AO22+AQ22+AS22+AU22+AW22+AY22+BA22+BC22+BE22+BG22+BI22+BK22+BM22+BO22+BQ22+BS22+BU22+BW22+BY22+CA22+CC22+CE22+CG22</f>
        <v>1081900</v>
      </c>
      <c r="CJ22" s="23"/>
      <c r="CK22" s="24" t="n">
        <f aca="false">B22*B$6+D22*D$6+F22*F$6+H22*H$6+J22*J$6+L22*L$6+N22*N$6+P22*P$6+R22*R$6+T22*T$6+V22*V$6+X22*X$6+Z22*Z$6+AB22*AB$6+AD22*$AE$6+AF22*AF$6+AH22*AH$6+AJ22*AJ$6+AL22*AL$6+AN22*AN$6+AP22*AP$6+AR22*AR$6+AT22*AT$6+AV22*AV$6+AX22*AX$6+AZ22*AZ$6+BB22*BB$6+BD22*BD$6+BF22*BF$6+BH22*BH$6+BJ22*BJ$6+BL22*BL$6+BN22*BN$6+BP22*BP$6+BR22*BR$6+BT22*BT$6+BV22*BV$6+BX22*BX$6+BZ22*BZ$6+CB22*CB$6+CD22*CD$6+CF22*CF$6</f>
        <v>19344</v>
      </c>
      <c r="CL22" s="25" t="n">
        <f aca="false">C22*C$6+E22*E$6+G22*G$6+I22*I$6+K22*K$6+M22*M$6+O22*O$6+Q22*Q$6+S22*S$6+U22*U$6+W22*W$6+Y22*Y$6+AA22*AA$6+AC22*AC$6+AE22*$AE$6+AG22*AG$6+AI22*AI$6+AK22*AK$6+AM22*AM$6+AO22*AO$6+AQ22*AQ$6+AS22*AS$6+AU22*AU$6+AW22*AW$6+AY22*AY$6+BA22*BA$6+BC22*BC$6+BE22*BE$6+BG22*BG$6+BI22*BI$6+BK22*BK$6+BM22*BM$6+BO22*BO$6+BQ22*BQ$6+BS22*BS$6+BU22*BU$6+BW22*BW$6+BY22*BY$6+CA22*CA$6+CC22*CC$6+CE22*CE$6+CG22*CG$6</f>
        <v>298530</v>
      </c>
      <c r="CM22" s="23"/>
      <c r="CN22" s="27" t="n">
        <f aca="false">CH22-CK22</f>
        <v>2945</v>
      </c>
      <c r="CO22" s="29" t="n">
        <f aca="false">CI22-CL22</f>
        <v>783370</v>
      </c>
      <c r="CP22" s="30"/>
    </row>
    <row r="23" customFormat="false" ht="12.75" hidden="false" customHeight="false" outlineLevel="0" collapsed="false">
      <c r="A23" s="15" t="n">
        <v>37315</v>
      </c>
      <c r="B23" s="18" t="n">
        <v>0</v>
      </c>
      <c r="C23" s="19" t="n">
        <v>10640</v>
      </c>
      <c r="D23" s="18" t="n">
        <v>0</v>
      </c>
      <c r="E23" s="19" t="n">
        <v>0</v>
      </c>
      <c r="F23" s="18" t="n">
        <v>0</v>
      </c>
      <c r="G23" s="19" t="n">
        <v>54740</v>
      </c>
      <c r="H23" s="18" t="n">
        <v>0</v>
      </c>
      <c r="I23" s="19" t="n">
        <v>0</v>
      </c>
      <c r="J23" s="18" t="n">
        <v>0</v>
      </c>
      <c r="K23" s="19" t="n">
        <v>79100</v>
      </c>
      <c r="L23" s="18" t="n">
        <v>0</v>
      </c>
      <c r="M23" s="19" t="n">
        <v>28840</v>
      </c>
      <c r="N23" s="18" t="n">
        <v>0</v>
      </c>
      <c r="O23" s="19" t="n">
        <v>7560</v>
      </c>
      <c r="P23" s="18" t="n">
        <v>112</v>
      </c>
      <c r="Q23" s="19" t="n">
        <v>144340</v>
      </c>
      <c r="R23" s="18" t="n">
        <v>0</v>
      </c>
      <c r="S23" s="19" t="n">
        <v>57960</v>
      </c>
      <c r="T23" s="18" t="n">
        <v>840</v>
      </c>
      <c r="U23" s="19" t="n">
        <v>62440</v>
      </c>
      <c r="V23" s="18" t="n">
        <v>560</v>
      </c>
      <c r="W23" s="19" t="n">
        <v>57960</v>
      </c>
      <c r="X23" s="18" t="n">
        <v>84</v>
      </c>
      <c r="Y23" s="19" t="n">
        <v>63280</v>
      </c>
      <c r="Z23" s="18" t="n">
        <v>12180</v>
      </c>
      <c r="AA23" s="19" t="n">
        <v>0</v>
      </c>
      <c r="AB23" s="18" t="n">
        <v>140</v>
      </c>
      <c r="AC23" s="19" t="n">
        <v>55860</v>
      </c>
      <c r="AD23" s="18" t="n">
        <v>0</v>
      </c>
      <c r="AE23" s="19" t="n">
        <v>38640</v>
      </c>
      <c r="AF23" s="18" t="n">
        <v>28</v>
      </c>
      <c r="AG23" s="19" t="n">
        <v>58240</v>
      </c>
      <c r="AH23" s="18" t="n">
        <v>0</v>
      </c>
      <c r="AI23" s="19" t="n">
        <v>38360</v>
      </c>
      <c r="AJ23" s="18" t="n">
        <v>1120</v>
      </c>
      <c r="AK23" s="19" t="n">
        <v>25900</v>
      </c>
      <c r="AL23" s="18" t="n">
        <v>0</v>
      </c>
      <c r="AM23" s="19" t="n">
        <v>33320</v>
      </c>
      <c r="AN23" s="18" t="n">
        <v>560</v>
      </c>
      <c r="AO23" s="19" t="n">
        <v>26600</v>
      </c>
      <c r="AP23" s="18" t="n">
        <v>2800</v>
      </c>
      <c r="AQ23" s="19" t="n">
        <v>12880</v>
      </c>
      <c r="AR23" s="18" t="n">
        <v>56</v>
      </c>
      <c r="AS23" s="19" t="n">
        <v>20440</v>
      </c>
      <c r="AT23" s="18" t="n">
        <v>420</v>
      </c>
      <c r="AU23" s="19" t="n">
        <v>15820</v>
      </c>
      <c r="AV23" s="18" t="n">
        <v>0</v>
      </c>
      <c r="AW23" s="19" t="n">
        <v>19320</v>
      </c>
      <c r="AX23" s="18" t="n">
        <v>28</v>
      </c>
      <c r="AY23" s="19" t="n">
        <v>16660</v>
      </c>
      <c r="AZ23" s="18" t="n">
        <v>0</v>
      </c>
      <c r="BA23" s="19" t="n">
        <v>11620</v>
      </c>
      <c r="BB23" s="18" t="n">
        <v>0</v>
      </c>
      <c r="BC23" s="19" t="n">
        <v>11620</v>
      </c>
      <c r="BD23" s="18" t="n">
        <v>0</v>
      </c>
      <c r="BE23" s="19" t="n">
        <v>11480</v>
      </c>
      <c r="BF23" s="18" t="n">
        <v>56</v>
      </c>
      <c r="BG23" s="19" t="n">
        <v>9800</v>
      </c>
      <c r="BH23" s="18" t="n">
        <v>0</v>
      </c>
      <c r="BI23" s="19" t="n">
        <v>8960</v>
      </c>
      <c r="BJ23" s="18" t="n">
        <v>0</v>
      </c>
      <c r="BK23" s="19" t="n">
        <v>7560</v>
      </c>
      <c r="BL23" s="18" t="n">
        <v>1260</v>
      </c>
      <c r="BM23" s="19" t="n">
        <v>1120</v>
      </c>
      <c r="BN23" s="18" t="n">
        <v>0</v>
      </c>
      <c r="BO23" s="19" t="n">
        <v>4760</v>
      </c>
      <c r="BP23" s="18" t="n">
        <v>28</v>
      </c>
      <c r="BQ23" s="19" t="n">
        <v>7560</v>
      </c>
      <c r="BR23" s="18" t="n">
        <v>0</v>
      </c>
      <c r="BS23" s="19" t="n">
        <v>0</v>
      </c>
      <c r="BT23" s="18" t="n">
        <v>980</v>
      </c>
      <c r="BU23" s="19" t="n">
        <v>0</v>
      </c>
      <c r="BV23" s="18" t="n">
        <v>0</v>
      </c>
      <c r="BW23" s="19" t="n">
        <v>0</v>
      </c>
      <c r="BX23" s="18" t="n">
        <v>0</v>
      </c>
      <c r="BY23" s="19" t="n">
        <v>0</v>
      </c>
      <c r="BZ23" s="18" t="n">
        <v>0</v>
      </c>
      <c r="CA23" s="19" t="n">
        <v>1260</v>
      </c>
      <c r="CB23" s="18" t="n">
        <v>0</v>
      </c>
      <c r="CC23" s="19" t="n">
        <v>0</v>
      </c>
      <c r="CD23" s="18" t="n">
        <v>0</v>
      </c>
      <c r="CE23" s="19" t="n">
        <v>0</v>
      </c>
      <c r="CF23" s="18" t="n">
        <v>0</v>
      </c>
      <c r="CG23" s="20" t="n">
        <v>0</v>
      </c>
      <c r="CH23" s="31" t="n">
        <f aca="false">B23+D23+F23+H23+J23+L23+N23+P23+R23+T23+V23+X23+Z23+AB23+AD23+AF23+AH23+AJ23+AL23+AN23+AP23+AR23+AT23+AV23+AX23+AZ23+BB23+BD23+BF23+BH23+BJ23+BL23+BN23+BP23+BR23+BT23+BV23+BX23+BZ23+CB23+CD23+CF23</f>
        <v>21252</v>
      </c>
      <c r="CI23" s="32" t="n">
        <f aca="false">C23+E23+G23+I23+K23+M23+O23+Q23+S23+U23+W23+Y23+AA23+AC23+AE23+AG23+AI23+AK23+AM23+AO23+AQ23+AS23+AU23+AW23+AY23+BA23+BC23+BE23+BG23+BI23+BK23+BM23+BO23+BQ23+BS23+BU23+BW23+BY23+CA23+CC23+CE23+CG23</f>
        <v>1004640</v>
      </c>
      <c r="CJ23" s="23"/>
      <c r="CK23" s="24" t="n">
        <f aca="false">B23*B$6+D23*D$6+F23*F$6+H23*H$6+J23*J$6+L23*L$6+N23*N$6+P23*P$6+R23*R$6+T23*T$6+V23*V$6+X23*X$6+Z23*Z$6+AB23*AB$6+AD23*$AE$6+AF23*AF$6+AH23*AH$6+AJ23*AJ$6+AL23*AL$6+AN23*AN$6+AP23*AP$6+AR23*AR$6+AT23*AT$6+AV23*AV$6+AX23*AX$6+AZ23*AZ$6+BB23*BB$6+BD23*BD$6+BF23*BF$6+BH23*BH$6+BJ23*BJ$6+BL23*BL$6+BN23*BN$6+BP23*BP$6+BR23*BR$6+BT23*BT$6+BV23*BV$6+BX23*BX$6+BZ23*BZ$6+CB23*CB$6+CD23*CD$6+CF23*CF$6</f>
        <v>18452</v>
      </c>
      <c r="CL23" s="25" t="n">
        <f aca="false">C23*C$6+E23*E$6+G23*G$6+I23*I$6+K23*K$6+M23*M$6+O23*O$6+Q23*Q$6+S23*S$6+U23*U$6+W23*W$6+Y23*Y$6+AA23*AA$6+AC23*AC$6+AE23*$AE$6+AG23*AG$6+AI23*AI$6+AK23*AK$6+AM23*AM$6+AO23*AO$6+AQ23*AQ$6+AS23*AS$6+AU23*AU$6+AW23*AW$6+AY23*AY$6+BA23*BA$6+BC23*BC$6+BE23*BE$6+BG23*BG$6+BI23*BI$6+BK23*BK$6+BM23*BM$6+BO23*BO$6+BQ23*BQ$6+BS23*BS$6+BU23*BU$6+BW23*BW$6+BY23*BY$6+CA23*CA$6+CC23*CC$6+CE23*CE$6+CG23*CG$6</f>
        <v>243180</v>
      </c>
      <c r="CM23" s="23"/>
      <c r="CN23" s="27" t="n">
        <f aca="false">CH23-CK23</f>
        <v>2800</v>
      </c>
      <c r="CO23" s="29" t="n">
        <f aca="false">CI23-CL23</f>
        <v>761460</v>
      </c>
      <c r="CP23" s="30"/>
    </row>
    <row r="24" customFormat="false" ht="12.75" hidden="false" customHeight="false" outlineLevel="0" collapsed="false">
      <c r="A24" s="15" t="n">
        <v>37346</v>
      </c>
      <c r="B24" s="18" t="n">
        <v>0</v>
      </c>
      <c r="C24" s="19" t="n">
        <v>19840</v>
      </c>
      <c r="D24" s="18" t="n">
        <v>0</v>
      </c>
      <c r="E24" s="19" t="n">
        <v>0</v>
      </c>
      <c r="F24" s="18" t="n">
        <v>0</v>
      </c>
      <c r="G24" s="19" t="n">
        <v>37355</v>
      </c>
      <c r="H24" s="18" t="n">
        <v>0</v>
      </c>
      <c r="I24" s="19" t="n">
        <v>0</v>
      </c>
      <c r="J24" s="18" t="n">
        <v>0</v>
      </c>
      <c r="K24" s="19" t="n">
        <v>61535</v>
      </c>
      <c r="L24" s="18" t="n">
        <v>0</v>
      </c>
      <c r="M24" s="19" t="n">
        <v>28830</v>
      </c>
      <c r="N24" s="18" t="n">
        <v>0</v>
      </c>
      <c r="O24" s="19" t="n">
        <v>16740</v>
      </c>
      <c r="P24" s="18" t="n">
        <v>124</v>
      </c>
      <c r="Q24" s="19" t="n">
        <v>142135</v>
      </c>
      <c r="R24" s="18" t="n">
        <v>0</v>
      </c>
      <c r="S24" s="19" t="n">
        <v>57350</v>
      </c>
      <c r="T24" s="18" t="n">
        <v>775</v>
      </c>
      <c r="U24" s="19" t="n">
        <v>61535</v>
      </c>
      <c r="V24" s="18" t="n">
        <v>465</v>
      </c>
      <c r="W24" s="19" t="n">
        <v>57350</v>
      </c>
      <c r="X24" s="18" t="n">
        <v>93</v>
      </c>
      <c r="Y24" s="19" t="n">
        <v>62310</v>
      </c>
      <c r="Z24" s="18" t="n">
        <v>11470</v>
      </c>
      <c r="AA24" s="19" t="n">
        <v>0</v>
      </c>
      <c r="AB24" s="18" t="n">
        <v>155</v>
      </c>
      <c r="AC24" s="19" t="n">
        <v>52235</v>
      </c>
      <c r="AD24" s="18" t="n">
        <v>0</v>
      </c>
      <c r="AE24" s="19" t="n">
        <v>38130</v>
      </c>
      <c r="AF24" s="18" t="n">
        <v>31</v>
      </c>
      <c r="AG24" s="19" t="n">
        <v>53940</v>
      </c>
      <c r="AH24" s="18" t="n">
        <v>0</v>
      </c>
      <c r="AI24" s="19" t="n">
        <v>37820</v>
      </c>
      <c r="AJ24" s="18" t="n">
        <v>1085</v>
      </c>
      <c r="AK24" s="19" t="n">
        <v>25420</v>
      </c>
      <c r="AL24" s="18" t="n">
        <v>0</v>
      </c>
      <c r="AM24" s="19" t="n">
        <v>32085</v>
      </c>
      <c r="AN24" s="18" t="n">
        <v>465</v>
      </c>
      <c r="AO24" s="19" t="n">
        <v>25885</v>
      </c>
      <c r="AP24" s="18" t="n">
        <v>2635</v>
      </c>
      <c r="AQ24" s="19" t="n">
        <v>12400</v>
      </c>
      <c r="AR24" s="18" t="n">
        <v>62</v>
      </c>
      <c r="AS24" s="19" t="n">
        <v>19840</v>
      </c>
      <c r="AT24" s="18" t="n">
        <v>465</v>
      </c>
      <c r="AU24" s="19" t="n">
        <v>15500</v>
      </c>
      <c r="AV24" s="18" t="n">
        <v>0</v>
      </c>
      <c r="AW24" s="19" t="n">
        <v>18755</v>
      </c>
      <c r="AX24" s="18" t="n">
        <v>31</v>
      </c>
      <c r="AY24" s="19" t="n">
        <v>16430</v>
      </c>
      <c r="AZ24" s="18" t="n">
        <v>0</v>
      </c>
      <c r="BA24" s="19" t="n">
        <v>11005</v>
      </c>
      <c r="BB24" s="18" t="n">
        <v>0</v>
      </c>
      <c r="BC24" s="19" t="n">
        <v>11315</v>
      </c>
      <c r="BD24" s="18" t="n">
        <v>0</v>
      </c>
      <c r="BE24" s="19" t="n">
        <v>11160</v>
      </c>
      <c r="BF24" s="18" t="n">
        <v>62</v>
      </c>
      <c r="BG24" s="19" t="n">
        <v>9455</v>
      </c>
      <c r="BH24" s="18" t="n">
        <v>0</v>
      </c>
      <c r="BI24" s="19" t="n">
        <v>8835</v>
      </c>
      <c r="BJ24" s="18" t="n">
        <v>0</v>
      </c>
      <c r="BK24" s="19" t="n">
        <v>7130</v>
      </c>
      <c r="BL24" s="18" t="n">
        <v>1240</v>
      </c>
      <c r="BM24" s="19" t="n">
        <v>1085</v>
      </c>
      <c r="BN24" s="18" t="n">
        <v>0</v>
      </c>
      <c r="BO24" s="19" t="n">
        <v>0</v>
      </c>
      <c r="BP24" s="18" t="n">
        <v>31</v>
      </c>
      <c r="BQ24" s="19" t="n">
        <v>7440</v>
      </c>
      <c r="BR24" s="18" t="n">
        <v>0</v>
      </c>
      <c r="BS24" s="19" t="n">
        <v>0</v>
      </c>
      <c r="BT24" s="18" t="n">
        <v>1085</v>
      </c>
      <c r="BU24" s="19" t="n">
        <v>0</v>
      </c>
      <c r="BV24" s="18" t="n">
        <v>0</v>
      </c>
      <c r="BW24" s="19" t="n">
        <v>0</v>
      </c>
      <c r="BX24" s="18" t="n">
        <v>0</v>
      </c>
      <c r="BY24" s="19" t="n">
        <v>0</v>
      </c>
      <c r="BZ24" s="18" t="n">
        <v>0</v>
      </c>
      <c r="CA24" s="19" t="n">
        <v>1240</v>
      </c>
      <c r="CB24" s="18" t="n">
        <v>0</v>
      </c>
      <c r="CC24" s="19" t="n">
        <v>0</v>
      </c>
      <c r="CD24" s="18" t="n">
        <v>0</v>
      </c>
      <c r="CE24" s="19" t="n">
        <v>0</v>
      </c>
      <c r="CF24" s="18" t="n">
        <v>0</v>
      </c>
      <c r="CG24" s="20" t="n">
        <v>0</v>
      </c>
      <c r="CH24" s="31" t="n">
        <f aca="false">B24+D24+F24+H24+J24+L24+N24+P24+R24+T24+V24+X24+Z24+AB24+AD24+AF24+AH24+AJ24+AL24+AN24+AP24+AR24+AT24+AV24+AX24+AZ24+BB24+BD24+BF24+BH24+BJ24+BL24+BN24+BP24+BR24+BT24+BV24+BX24+BZ24+CB24+CD24+CF24</f>
        <v>20274</v>
      </c>
      <c r="CI24" s="32" t="n">
        <f aca="false">C24+E24+G24+I24+K24+M24+O24+Q24+S24+U24+W24+Y24+AA24+AC24+AE24+AG24+AI24+AK24+AM24+AO24+AQ24+AS24+AU24+AW24+AY24+BA24+BC24+BE24+BG24+BI24+BK24+BM24+BO24+BQ24+BS24+BU24+BW24+BY24+CA24+CC24+CE24+CG24</f>
        <v>962085</v>
      </c>
      <c r="CJ24" s="23"/>
      <c r="CK24" s="24" t="n">
        <f aca="false">B24*B$6+D24*D$6+F24*F$6+H24*H$6+J24*J$6+L24*L$6+N24*N$6+P24*P$6+R24*R$6+T24*T$6+V24*V$6+X24*X$6+Z24*Z$6+AB24*AB$6+AD24*$AE$6+AF24*AF$6+AH24*AH$6+AJ24*AJ$6+AL24*AL$6+AN24*AN$6+AP24*AP$6+AR24*AR$6+AT24*AT$6+AV24*AV$6+AX24*AX$6+AZ24*AZ$6+BB24*BB$6+BD24*BD$6+BF24*BF$6+BH24*BH$6+BJ24*BJ$6+BL24*BL$6+BN24*BN$6+BP24*BP$6+BR24*BR$6+BT24*BT$6+BV24*BV$6+BX24*BX$6+BZ24*BZ$6+CB24*CB$6+CD24*CD$6+CF24*CF$6</f>
        <v>17639</v>
      </c>
      <c r="CL24" s="25" t="n">
        <f aca="false">C24*C$6+E24*E$6+G24*G$6+I24*I$6+K24*K$6+M24*M$6+O24*O$6+Q24*Q$6+S24*S$6+U24*U$6+W24*W$6+Y24*Y$6+AA24*AA$6+AC24*AC$6+AE24*$AE$6+AG24*AG$6+AI24*AI$6+AK24*AK$6+AM24*AM$6+AO24*AO$6+AQ24*AQ$6+AS24*AS$6+AU24*AU$6+AW24*AW$6+AY24*AY$6+BA24*BA$6+BC24*BC$6+BE24*BE$6+BG24*BG$6+BI24*BI$6+BK24*BK$6+BM24*BM$6+BO24*BO$6+BQ24*BQ$6+BS24*BS$6+BU24*BU$6+BW24*BW$6+BY24*BY$6+CA24*CA$6+CC24*CC$6+CE24*CE$6+CG24*CG$6</f>
        <v>223820</v>
      </c>
      <c r="CM24" s="23"/>
      <c r="CN24" s="27" t="n">
        <f aca="false">CH24-CK24</f>
        <v>2635</v>
      </c>
      <c r="CO24" s="29" t="n">
        <f aca="false">CI24-CL24</f>
        <v>738265</v>
      </c>
      <c r="CP24" s="30"/>
    </row>
    <row r="25" customFormat="false" ht="12.75" hidden="false" customHeight="false" outlineLevel="0" collapsed="false">
      <c r="A25" s="15" t="n">
        <v>37376</v>
      </c>
      <c r="B25" s="18" t="n">
        <v>0</v>
      </c>
      <c r="C25" s="19" t="n">
        <v>14550</v>
      </c>
      <c r="D25" s="18" t="n">
        <v>0</v>
      </c>
      <c r="E25" s="19" t="n">
        <v>0</v>
      </c>
      <c r="F25" s="18" t="n">
        <v>0</v>
      </c>
      <c r="G25" s="19" t="n">
        <v>41100</v>
      </c>
      <c r="H25" s="18" t="n">
        <v>0</v>
      </c>
      <c r="I25" s="19" t="n">
        <v>0</v>
      </c>
      <c r="J25" s="18" t="n">
        <v>0</v>
      </c>
      <c r="K25" s="19" t="n">
        <v>47850</v>
      </c>
      <c r="L25" s="18" t="n">
        <v>0</v>
      </c>
      <c r="M25" s="19" t="n">
        <v>28200</v>
      </c>
      <c r="N25" s="18" t="n">
        <v>0</v>
      </c>
      <c r="O25" s="19" t="n">
        <v>9900</v>
      </c>
      <c r="P25" s="18" t="n">
        <v>120</v>
      </c>
      <c r="Q25" s="19" t="n">
        <v>140100</v>
      </c>
      <c r="R25" s="18" t="n">
        <v>0</v>
      </c>
      <c r="S25" s="19" t="n">
        <v>56550</v>
      </c>
      <c r="T25" s="18" t="n">
        <v>750</v>
      </c>
      <c r="U25" s="19" t="n">
        <v>60600</v>
      </c>
      <c r="V25" s="18" t="n">
        <v>450</v>
      </c>
      <c r="W25" s="19" t="n">
        <v>56550</v>
      </c>
      <c r="X25" s="18" t="n">
        <v>90</v>
      </c>
      <c r="Y25" s="19" t="n">
        <v>61200</v>
      </c>
      <c r="Z25" s="18" t="n">
        <v>10800</v>
      </c>
      <c r="AA25" s="19" t="n">
        <v>0</v>
      </c>
      <c r="AB25" s="18" t="n">
        <v>150</v>
      </c>
      <c r="AC25" s="19" t="n">
        <v>48750</v>
      </c>
      <c r="AD25" s="18" t="n">
        <v>0</v>
      </c>
      <c r="AE25" s="19" t="n">
        <v>37650</v>
      </c>
      <c r="AF25" s="18" t="n">
        <v>30</v>
      </c>
      <c r="AG25" s="19" t="n">
        <v>49800</v>
      </c>
      <c r="AH25" s="18" t="n">
        <v>0</v>
      </c>
      <c r="AI25" s="19" t="n">
        <v>37350</v>
      </c>
      <c r="AJ25" s="18" t="n">
        <v>1050</v>
      </c>
      <c r="AK25" s="19" t="n">
        <v>25050</v>
      </c>
      <c r="AL25" s="18" t="n">
        <v>0</v>
      </c>
      <c r="AM25" s="19" t="n">
        <v>31050</v>
      </c>
      <c r="AN25" s="18" t="n">
        <v>450</v>
      </c>
      <c r="AO25" s="19" t="n">
        <v>25050</v>
      </c>
      <c r="AP25" s="18" t="n">
        <v>2550</v>
      </c>
      <c r="AQ25" s="19" t="n">
        <v>12000</v>
      </c>
      <c r="AR25" s="18" t="n">
        <v>60</v>
      </c>
      <c r="AS25" s="19" t="n">
        <v>19050</v>
      </c>
      <c r="AT25" s="18" t="n">
        <v>450</v>
      </c>
      <c r="AU25" s="19" t="n">
        <v>15150</v>
      </c>
      <c r="AV25" s="18" t="n">
        <v>0</v>
      </c>
      <c r="AW25" s="19" t="n">
        <v>18300</v>
      </c>
      <c r="AX25" s="18" t="n">
        <v>30</v>
      </c>
      <c r="AY25" s="19" t="n">
        <v>16050</v>
      </c>
      <c r="AZ25" s="18" t="n">
        <v>0</v>
      </c>
      <c r="BA25" s="19" t="n">
        <v>10350</v>
      </c>
      <c r="BB25" s="18" t="n">
        <v>0</v>
      </c>
      <c r="BC25" s="19" t="n">
        <v>11100</v>
      </c>
      <c r="BD25" s="18" t="n">
        <v>0</v>
      </c>
      <c r="BE25" s="19" t="n">
        <v>10800</v>
      </c>
      <c r="BF25" s="18" t="n">
        <v>60</v>
      </c>
      <c r="BG25" s="19" t="n">
        <v>9150</v>
      </c>
      <c r="BH25" s="18" t="n">
        <v>0</v>
      </c>
      <c r="BI25" s="19" t="n">
        <v>8700</v>
      </c>
      <c r="BJ25" s="18" t="n">
        <v>0</v>
      </c>
      <c r="BK25" s="19" t="n">
        <v>6600</v>
      </c>
      <c r="BL25" s="18" t="n">
        <v>1200</v>
      </c>
      <c r="BM25" s="19" t="n">
        <v>900</v>
      </c>
      <c r="BN25" s="18" t="n">
        <v>0</v>
      </c>
      <c r="BO25" s="19" t="n">
        <v>0</v>
      </c>
      <c r="BP25" s="18" t="n">
        <v>30</v>
      </c>
      <c r="BQ25" s="19" t="n">
        <v>7350</v>
      </c>
      <c r="BR25" s="18" t="n">
        <v>0</v>
      </c>
      <c r="BS25" s="19" t="n">
        <v>0</v>
      </c>
      <c r="BT25" s="18" t="n">
        <v>1050</v>
      </c>
      <c r="BU25" s="19" t="n">
        <v>0</v>
      </c>
      <c r="BV25" s="18" t="n">
        <v>0</v>
      </c>
      <c r="BW25" s="19" t="n">
        <v>0</v>
      </c>
      <c r="BX25" s="18" t="n">
        <v>0</v>
      </c>
      <c r="BY25" s="19" t="n">
        <v>0</v>
      </c>
      <c r="BZ25" s="18" t="n">
        <v>0</v>
      </c>
      <c r="CA25" s="19" t="n">
        <v>0</v>
      </c>
      <c r="CB25" s="18" t="n">
        <v>0</v>
      </c>
      <c r="CC25" s="19" t="n">
        <v>0</v>
      </c>
      <c r="CD25" s="18" t="n">
        <v>0</v>
      </c>
      <c r="CE25" s="19" t="n">
        <v>0</v>
      </c>
      <c r="CF25" s="18" t="n">
        <v>0</v>
      </c>
      <c r="CG25" s="20" t="n">
        <v>0</v>
      </c>
      <c r="CH25" s="31" t="n">
        <f aca="false">B25+D25+F25+H25+J25+L25+N25+P25+R25+T25+V25+X25+Z25+AB25+AD25+AF25+AH25+AJ25+AL25+AN25+AP25+AR25+AT25+AV25+AX25+AZ25+BB25+BD25+BF25+BH25+BJ25+BL25+BN25+BP25+BR25+BT25+BV25+BX25+BZ25+CB25+CD25+CF25</f>
        <v>19320</v>
      </c>
      <c r="CI25" s="32" t="n">
        <f aca="false">C25+E25+G25+I25+K25+M25+O25+Q25+S25+U25+W25+Y25+AA25+AC25+AE25+AG25+AI25+AK25+AM25+AO25+AQ25+AS25+AU25+AW25+AY25+BA25+BC25+BE25+BG25+BI25+BK25+BM25+BO25+BQ25+BS25+BU25+BW25+BY25+CA25+CC25+CE25+CG25</f>
        <v>916800</v>
      </c>
      <c r="CJ25" s="23"/>
      <c r="CK25" s="24" t="n">
        <f aca="false">B25*B$6+D25*D$6+F25*F$6+H25*H$6+J25*J$6+L25*L$6+N25*N$6+P25*P$6+R25*R$6+T25*T$6+V25*V$6+X25*X$6+Z25*Z$6+AB25*AB$6+AD25*$AE$6+AF25*AF$6+AH25*AH$6+AJ25*AJ$6+AL25*AL$6+AN25*AN$6+AP25*AP$6+AR25*AR$6+AT25*AT$6+AV25*AV$6+AX25*AX$6+AZ25*AZ$6+BB25*BB$6+BD25*BD$6+BF25*BF$6+BH25*BH$6+BJ25*BJ$6+BL25*BL$6+BN25*BN$6+BP25*BP$6+BR25*BR$6+BT25*BT$6+BV25*BV$6+BX25*BX$6+BZ25*BZ$6+CB25*CB$6+CD25*CD$6+CF25*CF$6</f>
        <v>16770</v>
      </c>
      <c r="CL25" s="25" t="n">
        <f aca="false">C25*C$6+E25*E$6+G25*G$6+I25*I$6+K25*K$6+M25*M$6+O25*O$6+Q25*Q$6+S25*S$6+U25*U$6+W25*W$6+Y25*Y$6+AA25*AA$6+AC25*AC$6+AE25*$AE$6+AG25*AG$6+AI25*AI$6+AK25*AK$6+AM25*AM$6+AO25*AO$6+AQ25*AQ$6+AS25*AS$6+AU25*AU$6+AW25*AW$6+AY25*AY$6+BA25*BA$6+BC25*BC$6+BE25*BE$6+BG25*BG$6+BI25*BI$6+BK25*BK$6+BM25*BM$6+BO25*BO$6+BQ25*BQ$6+BS25*BS$6+BU25*BU$6+BW25*BW$6+BY25*BY$6+CA25*CA$6+CC25*CC$6+CE25*CE$6+CG25*CG$6</f>
        <v>199050</v>
      </c>
      <c r="CM25" s="23"/>
      <c r="CN25" s="27" t="n">
        <f aca="false">CH25-CK25</f>
        <v>2550</v>
      </c>
      <c r="CO25" s="29" t="n">
        <f aca="false">CI25-CL25</f>
        <v>717750</v>
      </c>
      <c r="CP25" s="30"/>
    </row>
    <row r="26" customFormat="false" ht="12.75" hidden="false" customHeight="false" outlineLevel="0" collapsed="false">
      <c r="A26" s="15" t="n">
        <v>37407</v>
      </c>
      <c r="B26" s="18" t="n">
        <v>0</v>
      </c>
      <c r="C26" s="19" t="n">
        <v>10695</v>
      </c>
      <c r="D26" s="18" t="n">
        <v>0</v>
      </c>
      <c r="E26" s="19" t="n">
        <v>0</v>
      </c>
      <c r="F26" s="18" t="n">
        <v>0</v>
      </c>
      <c r="G26" s="19" t="n">
        <v>58590</v>
      </c>
      <c r="H26" s="18" t="n">
        <v>0</v>
      </c>
      <c r="I26" s="19" t="n">
        <v>0</v>
      </c>
      <c r="J26" s="18" t="n">
        <v>0</v>
      </c>
      <c r="K26" s="19" t="n">
        <v>37355</v>
      </c>
      <c r="L26" s="18" t="n">
        <v>0</v>
      </c>
      <c r="M26" s="19" t="n">
        <v>24335</v>
      </c>
      <c r="N26" s="18" t="n">
        <v>0</v>
      </c>
      <c r="O26" s="19" t="n">
        <v>0</v>
      </c>
      <c r="P26" s="18" t="n">
        <v>124</v>
      </c>
      <c r="Q26" s="19" t="n">
        <v>137950</v>
      </c>
      <c r="R26" s="18" t="n">
        <v>0</v>
      </c>
      <c r="S26" s="19" t="n">
        <v>55955</v>
      </c>
      <c r="T26" s="18" t="n">
        <v>620</v>
      </c>
      <c r="U26" s="19" t="n">
        <v>59675</v>
      </c>
      <c r="V26" s="18" t="n">
        <v>465</v>
      </c>
      <c r="W26" s="19" t="n">
        <v>55800</v>
      </c>
      <c r="X26" s="18" t="n">
        <v>93</v>
      </c>
      <c r="Y26" s="19" t="n">
        <v>60295</v>
      </c>
      <c r="Z26" s="18" t="n">
        <v>10230</v>
      </c>
      <c r="AA26" s="19" t="n">
        <v>0</v>
      </c>
      <c r="AB26" s="18" t="n">
        <v>124</v>
      </c>
      <c r="AC26" s="19" t="n">
        <v>45570</v>
      </c>
      <c r="AD26" s="18" t="n">
        <v>0</v>
      </c>
      <c r="AE26" s="19" t="n">
        <v>37200</v>
      </c>
      <c r="AF26" s="18" t="n">
        <v>31</v>
      </c>
      <c r="AG26" s="19" t="n">
        <v>45570</v>
      </c>
      <c r="AH26" s="18" t="n">
        <v>0</v>
      </c>
      <c r="AI26" s="19" t="n">
        <v>36890</v>
      </c>
      <c r="AJ26" s="18" t="n">
        <v>1085</v>
      </c>
      <c r="AK26" s="19" t="n">
        <v>24800</v>
      </c>
      <c r="AL26" s="18" t="n">
        <v>0</v>
      </c>
      <c r="AM26" s="19" t="n">
        <v>29915</v>
      </c>
      <c r="AN26" s="18" t="n">
        <v>465</v>
      </c>
      <c r="AO26" s="19" t="n">
        <v>24180</v>
      </c>
      <c r="AP26" s="18" t="n">
        <v>2325</v>
      </c>
      <c r="AQ26" s="19" t="n">
        <v>11625</v>
      </c>
      <c r="AR26" s="18" t="n">
        <v>62</v>
      </c>
      <c r="AS26" s="19" t="n">
        <v>18445</v>
      </c>
      <c r="AT26" s="18" t="n">
        <v>465</v>
      </c>
      <c r="AU26" s="19" t="n">
        <v>14725</v>
      </c>
      <c r="AV26" s="18" t="n">
        <v>0</v>
      </c>
      <c r="AW26" s="19" t="n">
        <v>17670</v>
      </c>
      <c r="AX26" s="18" t="n">
        <v>31</v>
      </c>
      <c r="AY26" s="19" t="n">
        <v>15810</v>
      </c>
      <c r="AZ26" s="18" t="n">
        <v>0</v>
      </c>
      <c r="BA26" s="19" t="n">
        <v>9610</v>
      </c>
      <c r="BB26" s="18" t="n">
        <v>0</v>
      </c>
      <c r="BC26" s="19" t="n">
        <v>10850</v>
      </c>
      <c r="BD26" s="18" t="n">
        <v>0</v>
      </c>
      <c r="BE26" s="19" t="n">
        <v>10385</v>
      </c>
      <c r="BF26" s="18" t="n">
        <v>62</v>
      </c>
      <c r="BG26" s="19" t="n">
        <v>8835</v>
      </c>
      <c r="BH26" s="18" t="n">
        <v>0</v>
      </c>
      <c r="BI26" s="19" t="n">
        <v>8525</v>
      </c>
      <c r="BJ26" s="18" t="n">
        <v>0</v>
      </c>
      <c r="BK26" s="19" t="n">
        <v>6200</v>
      </c>
      <c r="BL26" s="18" t="n">
        <v>1085</v>
      </c>
      <c r="BM26" s="19" t="n">
        <v>930</v>
      </c>
      <c r="BN26" s="18" t="n">
        <v>0</v>
      </c>
      <c r="BO26" s="19" t="n">
        <v>0</v>
      </c>
      <c r="BP26" s="18" t="n">
        <v>31</v>
      </c>
      <c r="BQ26" s="19" t="n">
        <v>7285</v>
      </c>
      <c r="BR26" s="18" t="n">
        <v>0</v>
      </c>
      <c r="BS26" s="19" t="n">
        <v>0</v>
      </c>
      <c r="BT26" s="18" t="n">
        <v>930</v>
      </c>
      <c r="BU26" s="19" t="n">
        <v>0</v>
      </c>
      <c r="BV26" s="18" t="n">
        <v>0</v>
      </c>
      <c r="BW26" s="19" t="n">
        <v>0</v>
      </c>
      <c r="BX26" s="18" t="n">
        <v>0</v>
      </c>
      <c r="BY26" s="19" t="n">
        <v>0</v>
      </c>
      <c r="BZ26" s="18" t="n">
        <v>0</v>
      </c>
      <c r="CA26" s="19" t="n">
        <v>0</v>
      </c>
      <c r="CB26" s="18" t="n">
        <v>0</v>
      </c>
      <c r="CC26" s="19" t="n">
        <v>0</v>
      </c>
      <c r="CD26" s="18" t="n">
        <v>0</v>
      </c>
      <c r="CE26" s="19" t="n">
        <v>0</v>
      </c>
      <c r="CF26" s="18" t="n">
        <v>0</v>
      </c>
      <c r="CG26" s="20" t="n">
        <v>0</v>
      </c>
      <c r="CH26" s="31" t="n">
        <f aca="false">B26+D26+F26+H26+J26+L26+N26+P26+R26+T26+V26+X26+Z26+AB26+AD26+AF26+AH26+AJ26+AL26+AN26+AP26+AR26+AT26+AV26+AX26+AZ26+BB26+BD26+BF26+BH26+BJ26+BL26+BN26+BP26+BR26+BT26+BV26+BX26+BZ26+CB26+CD26+CF26</f>
        <v>18228</v>
      </c>
      <c r="CI26" s="32" t="n">
        <f aca="false">C26+E26+G26+I26+K26+M26+O26+Q26+S26+U26+W26+Y26+AA26+AC26+AE26+AG26+AI26+AK26+AM26+AO26+AQ26+AS26+AU26+AW26+AY26+BA26+BC26+BE26+BG26+BI26+BK26+BM26+BO26+BQ26+BS26+BU26+BW26+BY26+CA26+CC26+CE26+CG26</f>
        <v>885670</v>
      </c>
      <c r="CJ26" s="23"/>
      <c r="CK26" s="24" t="n">
        <f aca="false">B26*B$6+D26*D$6+F26*F$6+H26*H$6+J26*J$6+L26*L$6+N26*N$6+P26*P$6+R26*R$6+T26*T$6+V26*V$6+X26*X$6+Z26*Z$6+AB26*AB$6+AD26*$AE$6+AF26*AF$6+AH26*AH$6+AJ26*AJ$6+AL26*AL$6+AN26*AN$6+AP26*AP$6+AR26*AR$6+AT26*AT$6+AV26*AV$6+AX26*AX$6+AZ26*AZ$6+BB26*BB$6+BD26*BD$6+BF26*BF$6+BH26*BH$6+BJ26*BJ$6+BL26*BL$6+BN26*BN$6+BP26*BP$6+BR26*BR$6+BT26*BT$6+BV26*BV$6+BX26*BX$6+BZ26*BZ$6+CB26*CB$6+CD26*CD$6+CF26*CF$6</f>
        <v>15903</v>
      </c>
      <c r="CL26" s="25" t="n">
        <f aca="false">C26*C$6+E26*E$6+G26*G$6+I26*I$6+K26*K$6+M26*M$6+O26*O$6+Q26*Q$6+S26*S$6+U26*U$6+W26*W$6+Y26*Y$6+AA26*AA$6+AC26*AC$6+AE26*$AE$6+AG26*AG$6+AI26*AI$6+AK26*AK$6+AM26*AM$6+AO26*AO$6+AQ26*AQ$6+AS26*AS$6+AU26*AU$6+AW26*AW$6+AY26*AY$6+BA26*BA$6+BC26*BC$6+BE26*BE$6+BG26*BG$6+BI26*BI$6+BK26*BK$6+BM26*BM$6+BO26*BO$6+BQ26*BQ$6+BS26*BS$6+BU26*BU$6+BW26*BW$6+BY26*BY$6+CA26*CA$6+CC26*CC$6+CE26*CE$6+CG26*CG$6</f>
        <v>189565</v>
      </c>
      <c r="CM26" s="23"/>
      <c r="CN26" s="27" t="n">
        <f aca="false">CH26-CK26</f>
        <v>2325</v>
      </c>
      <c r="CO26" s="29" t="n">
        <f aca="false">CI26-CL26</f>
        <v>696105</v>
      </c>
    </row>
    <row r="27" customFormat="false" ht="12.75" hidden="false" customHeight="false" outlineLevel="0" collapsed="false">
      <c r="A27" s="15" t="n">
        <v>37437</v>
      </c>
      <c r="B27" s="18" t="n">
        <v>0</v>
      </c>
      <c r="C27" s="19" t="n">
        <v>23550</v>
      </c>
      <c r="D27" s="18" t="n">
        <v>0</v>
      </c>
      <c r="E27" s="19" t="n">
        <v>0</v>
      </c>
      <c r="F27" s="18" t="n">
        <v>0</v>
      </c>
      <c r="G27" s="19" t="n">
        <v>41850</v>
      </c>
      <c r="H27" s="18" t="n">
        <v>0</v>
      </c>
      <c r="I27" s="19" t="n">
        <v>0</v>
      </c>
      <c r="J27" s="18" t="n">
        <v>0</v>
      </c>
      <c r="K27" s="19" t="n">
        <v>28950</v>
      </c>
      <c r="L27" s="18" t="n">
        <v>0</v>
      </c>
      <c r="M27" s="19" t="n">
        <v>21300</v>
      </c>
      <c r="N27" s="18" t="n">
        <v>0</v>
      </c>
      <c r="O27" s="19" t="n">
        <v>9900</v>
      </c>
      <c r="P27" s="18" t="n">
        <v>120</v>
      </c>
      <c r="Q27" s="19" t="n">
        <v>135900</v>
      </c>
      <c r="R27" s="18" t="n">
        <v>0</v>
      </c>
      <c r="S27" s="19" t="n">
        <v>55200</v>
      </c>
      <c r="T27" s="18" t="n">
        <v>600</v>
      </c>
      <c r="U27" s="19" t="n">
        <v>58800</v>
      </c>
      <c r="V27" s="18" t="n">
        <v>450</v>
      </c>
      <c r="W27" s="19" t="n">
        <v>55200</v>
      </c>
      <c r="X27" s="18" t="n">
        <v>90</v>
      </c>
      <c r="Y27" s="19" t="n">
        <v>59250</v>
      </c>
      <c r="Z27" s="18" t="n">
        <v>9600</v>
      </c>
      <c r="AA27" s="19" t="n">
        <v>0</v>
      </c>
      <c r="AB27" s="18" t="n">
        <v>120</v>
      </c>
      <c r="AC27" s="19" t="n">
        <v>42600</v>
      </c>
      <c r="AD27" s="18" t="n">
        <v>0</v>
      </c>
      <c r="AE27" s="19" t="n">
        <v>36750</v>
      </c>
      <c r="AF27" s="18" t="n">
        <v>30</v>
      </c>
      <c r="AG27" s="19" t="n">
        <v>41250</v>
      </c>
      <c r="AH27" s="18" t="n">
        <v>0</v>
      </c>
      <c r="AI27" s="19" t="n">
        <v>36300</v>
      </c>
      <c r="AJ27" s="18" t="n">
        <v>1050</v>
      </c>
      <c r="AK27" s="19" t="n">
        <v>24300</v>
      </c>
      <c r="AL27" s="18" t="n">
        <v>0</v>
      </c>
      <c r="AM27" s="19" t="n">
        <v>28950</v>
      </c>
      <c r="AN27" s="18" t="n">
        <v>450</v>
      </c>
      <c r="AO27" s="19" t="n">
        <v>23550</v>
      </c>
      <c r="AP27" s="18" t="n">
        <v>2250</v>
      </c>
      <c r="AQ27" s="19" t="n">
        <v>11250</v>
      </c>
      <c r="AR27" s="18" t="n">
        <v>60</v>
      </c>
      <c r="AS27" s="19" t="n">
        <v>17700</v>
      </c>
      <c r="AT27" s="18" t="n">
        <v>450</v>
      </c>
      <c r="AU27" s="19" t="n">
        <v>14400</v>
      </c>
      <c r="AV27" s="18" t="n">
        <v>0</v>
      </c>
      <c r="AW27" s="19" t="n">
        <v>17250</v>
      </c>
      <c r="AX27" s="18" t="n">
        <v>30</v>
      </c>
      <c r="AY27" s="19" t="n">
        <v>15450</v>
      </c>
      <c r="AZ27" s="18" t="n">
        <v>0</v>
      </c>
      <c r="BA27" s="19" t="n">
        <v>9000</v>
      </c>
      <c r="BB27" s="18" t="n">
        <v>0</v>
      </c>
      <c r="BC27" s="19" t="n">
        <v>10500</v>
      </c>
      <c r="BD27" s="18" t="n">
        <v>0</v>
      </c>
      <c r="BE27" s="19" t="n">
        <v>10050</v>
      </c>
      <c r="BF27" s="18" t="n">
        <v>60</v>
      </c>
      <c r="BG27" s="19" t="n">
        <v>8550</v>
      </c>
      <c r="BH27" s="18" t="n">
        <v>0</v>
      </c>
      <c r="BI27" s="19" t="n">
        <v>8400</v>
      </c>
      <c r="BJ27" s="18" t="n">
        <v>0</v>
      </c>
      <c r="BK27" s="19" t="n">
        <v>5700</v>
      </c>
      <c r="BL27" s="18" t="n">
        <v>1050</v>
      </c>
      <c r="BM27" s="19" t="n">
        <v>900</v>
      </c>
      <c r="BN27" s="18" t="n">
        <v>0</v>
      </c>
      <c r="BO27" s="19" t="n">
        <v>0</v>
      </c>
      <c r="BP27" s="18" t="n">
        <v>30</v>
      </c>
      <c r="BQ27" s="19" t="n">
        <v>7200</v>
      </c>
      <c r="BR27" s="18" t="n">
        <v>0</v>
      </c>
      <c r="BS27" s="19" t="n">
        <v>0</v>
      </c>
      <c r="BT27" s="18" t="n">
        <v>900</v>
      </c>
      <c r="BU27" s="19" t="n">
        <v>0</v>
      </c>
      <c r="BV27" s="18" t="n">
        <v>0</v>
      </c>
      <c r="BW27" s="19" t="n">
        <v>0</v>
      </c>
      <c r="BX27" s="18" t="n">
        <v>0</v>
      </c>
      <c r="BY27" s="19" t="n">
        <v>0</v>
      </c>
      <c r="BZ27" s="18" t="n">
        <v>0</v>
      </c>
      <c r="CA27" s="19" t="n">
        <v>0</v>
      </c>
      <c r="CB27" s="18" t="n">
        <v>0</v>
      </c>
      <c r="CC27" s="19" t="n">
        <v>0</v>
      </c>
      <c r="CD27" s="18" t="n">
        <v>0</v>
      </c>
      <c r="CE27" s="19" t="n">
        <v>0</v>
      </c>
      <c r="CF27" s="18" t="n">
        <v>0</v>
      </c>
      <c r="CG27" s="20" t="n">
        <v>0</v>
      </c>
      <c r="CH27" s="31" t="n">
        <f aca="false">B27+D27+F27+H27+J27+L27+N27+P27+R27+T27+V27+X27+Z27+AB27+AD27+AF27+AH27+AJ27+AL27+AN27+AP27+AR27+AT27+AV27+AX27+AZ27+BB27+BD27+BF27+BH27+BJ27+BL27+BN27+BP27+BR27+BT27+BV27+BX27+BZ27+CB27+CD27+CF27</f>
        <v>17340</v>
      </c>
      <c r="CI27" s="32" t="n">
        <f aca="false">C27+E27+G27+I27+K27+M27+O27+Q27+S27+U27+W27+Y27+AA27+AC27+AE27+AG27+AI27+AK27+AM27+AO27+AQ27+AS27+AU27+AW27+AY27+BA27+BC27+BE27+BG27+BI27+BK27+BM27+BO27+BQ27+BS27+BU27+BW27+BY27+CA27+CC27+CE27+CG27</f>
        <v>859950</v>
      </c>
      <c r="CJ27" s="23"/>
      <c r="CK27" s="24" t="n">
        <f aca="false">B27*B$6+D27*D$6+F27*F$6+H27*H$6+J27*J$6+L27*L$6+N27*N$6+P27*P$6+R27*R$6+T27*T$6+V27*V$6+X27*X$6+Z27*Z$6+AB27*AB$6+AD27*$AE$6+AF27*AF$6+AH27*AH$6+AJ27*AJ$6+AL27*AL$6+AN27*AN$6+AP27*AP$6+AR27*AR$6+AT27*AT$6+AV27*AV$6+AX27*AX$6+AZ27*AZ$6+BB27*BB$6+BD27*BD$6+BF27*BF$6+BH27*BH$6+BJ27*BJ$6+BL27*BL$6+BN27*BN$6+BP27*BP$6+BR27*BR$6+BT27*BT$6+BV27*BV$6+BX27*BX$6+BZ27*BZ$6+CB27*CB$6+CD27*CD$6+CF27*CF$6</f>
        <v>15090</v>
      </c>
      <c r="CL27" s="25" t="n">
        <f aca="false">C27*C$6+E27*E$6+G27*G$6+I27*I$6+K27*K$6+M27*M$6+O27*O$6+Q27*Q$6+S27*S$6+U27*U$6+W27*W$6+Y27*Y$6+AA27*AA$6+AC27*AC$6+AE27*$AE$6+AG27*AG$6+AI27*AI$6+AK27*AK$6+AM27*AM$6+AO27*AO$6+AQ27*AQ$6+AS27*AS$6+AU27*AU$6+AW27*AW$6+AY27*AY$6+BA27*BA$6+BC27*BC$6+BE27*BE$6+BG27*BG$6+BI27*BI$6+BK27*BK$6+BM27*BM$6+BO27*BO$6+BQ27*BQ$6+BS27*BS$6+BU27*BU$6+BW27*BW$6+BY27*BY$6+CA27*CA$6+CC27*CC$6+CE27*CE$6+CG27*CG$6</f>
        <v>184650</v>
      </c>
      <c r="CM27" s="23"/>
      <c r="CN27" s="27" t="n">
        <f aca="false">CH27-CK27</f>
        <v>2250</v>
      </c>
      <c r="CO27" s="29" t="n">
        <f aca="false">CI27-CL27</f>
        <v>675300</v>
      </c>
    </row>
    <row r="28" customFormat="false" ht="12.75" hidden="false" customHeight="false" outlineLevel="0" collapsed="false">
      <c r="A28" s="15" t="n">
        <v>37468</v>
      </c>
      <c r="B28" s="18" t="n">
        <v>0</v>
      </c>
      <c r="C28" s="19" t="n">
        <v>32705</v>
      </c>
      <c r="D28" s="18" t="n">
        <v>0</v>
      </c>
      <c r="E28" s="19" t="n">
        <v>0</v>
      </c>
      <c r="F28" s="18" t="n">
        <v>0</v>
      </c>
      <c r="G28" s="19" t="n">
        <v>20460</v>
      </c>
      <c r="H28" s="18" t="n">
        <v>0</v>
      </c>
      <c r="I28" s="19" t="n">
        <v>0</v>
      </c>
      <c r="J28" s="18" t="n">
        <v>0</v>
      </c>
      <c r="K28" s="19" t="n">
        <v>16740</v>
      </c>
      <c r="L28" s="18" t="n">
        <v>0</v>
      </c>
      <c r="M28" s="19" t="n">
        <v>19065</v>
      </c>
      <c r="N28" s="18" t="n">
        <v>0</v>
      </c>
      <c r="O28" s="19" t="n">
        <v>82150</v>
      </c>
      <c r="P28" s="18" t="n">
        <v>93</v>
      </c>
      <c r="Q28" s="19" t="n">
        <v>133765</v>
      </c>
      <c r="R28" s="18" t="n">
        <v>0</v>
      </c>
      <c r="S28" s="19" t="n">
        <v>54560</v>
      </c>
      <c r="T28" s="18" t="n">
        <v>620</v>
      </c>
      <c r="U28" s="19" t="n">
        <v>57970</v>
      </c>
      <c r="V28" s="18" t="n">
        <v>465</v>
      </c>
      <c r="W28" s="19" t="n">
        <v>54560</v>
      </c>
      <c r="X28" s="18" t="n">
        <v>93</v>
      </c>
      <c r="Y28" s="19" t="n">
        <v>58280</v>
      </c>
      <c r="Z28" s="18" t="n">
        <v>9145</v>
      </c>
      <c r="AA28" s="19" t="n">
        <v>0</v>
      </c>
      <c r="AB28" s="18" t="n">
        <v>124</v>
      </c>
      <c r="AC28" s="19" t="n">
        <v>39835</v>
      </c>
      <c r="AD28" s="18" t="n">
        <v>0</v>
      </c>
      <c r="AE28" s="19" t="n">
        <v>36270</v>
      </c>
      <c r="AF28" s="18" t="n">
        <v>31</v>
      </c>
      <c r="AG28" s="19" t="n">
        <v>47585</v>
      </c>
      <c r="AH28" s="18" t="n">
        <v>0</v>
      </c>
      <c r="AI28" s="19" t="n">
        <v>35805</v>
      </c>
      <c r="AJ28" s="18" t="n">
        <v>1085</v>
      </c>
      <c r="AK28" s="19" t="n">
        <v>24025</v>
      </c>
      <c r="AL28" s="18" t="n">
        <v>0</v>
      </c>
      <c r="AM28" s="19" t="n">
        <v>27900</v>
      </c>
      <c r="AN28" s="18" t="n">
        <v>465</v>
      </c>
      <c r="AO28" s="19" t="n">
        <v>22785</v>
      </c>
      <c r="AP28" s="18" t="n">
        <v>2170</v>
      </c>
      <c r="AQ28" s="19" t="n">
        <v>10850</v>
      </c>
      <c r="AR28" s="18" t="n">
        <v>62</v>
      </c>
      <c r="AS28" s="19" t="n">
        <v>17205</v>
      </c>
      <c r="AT28" s="18" t="n">
        <v>465</v>
      </c>
      <c r="AU28" s="19" t="n">
        <v>14105</v>
      </c>
      <c r="AV28" s="18" t="n">
        <v>0</v>
      </c>
      <c r="AW28" s="19" t="n">
        <v>16740</v>
      </c>
      <c r="AX28" s="18" t="n">
        <v>31</v>
      </c>
      <c r="AY28" s="19" t="n">
        <v>15190</v>
      </c>
      <c r="AZ28" s="18" t="n">
        <v>0</v>
      </c>
      <c r="BA28" s="19" t="n">
        <v>8525</v>
      </c>
      <c r="BB28" s="18" t="n">
        <v>0</v>
      </c>
      <c r="BC28" s="19" t="n">
        <v>10230</v>
      </c>
      <c r="BD28" s="18" t="n">
        <v>0</v>
      </c>
      <c r="BE28" s="19" t="n">
        <v>9765</v>
      </c>
      <c r="BF28" s="18" t="n">
        <v>62</v>
      </c>
      <c r="BG28" s="19" t="n">
        <v>8215</v>
      </c>
      <c r="BH28" s="18" t="n">
        <v>0</v>
      </c>
      <c r="BI28" s="19" t="n">
        <v>8370</v>
      </c>
      <c r="BJ28" s="18" t="n">
        <v>0</v>
      </c>
      <c r="BK28" s="19" t="n">
        <v>5425</v>
      </c>
      <c r="BL28" s="18" t="n">
        <v>1085</v>
      </c>
      <c r="BM28" s="19" t="n">
        <v>775</v>
      </c>
      <c r="BN28" s="18" t="n">
        <v>0</v>
      </c>
      <c r="BO28" s="19" t="n">
        <v>0</v>
      </c>
      <c r="BP28" s="18" t="n">
        <v>31</v>
      </c>
      <c r="BQ28" s="19" t="n">
        <v>6975</v>
      </c>
      <c r="BR28" s="18" t="n">
        <v>0</v>
      </c>
      <c r="BS28" s="19" t="n">
        <v>0</v>
      </c>
      <c r="BT28" s="18" t="n">
        <v>930</v>
      </c>
      <c r="BU28" s="19" t="n">
        <v>0</v>
      </c>
      <c r="BV28" s="18" t="n">
        <v>0</v>
      </c>
      <c r="BW28" s="19" t="n">
        <v>0</v>
      </c>
      <c r="BX28" s="18" t="n">
        <v>0</v>
      </c>
      <c r="BY28" s="19" t="n">
        <v>0</v>
      </c>
      <c r="BZ28" s="18" t="n">
        <v>0</v>
      </c>
      <c r="CA28" s="19" t="n">
        <v>0</v>
      </c>
      <c r="CB28" s="18" t="n">
        <v>0</v>
      </c>
      <c r="CC28" s="19" t="n">
        <v>0</v>
      </c>
      <c r="CD28" s="18" t="n">
        <v>0</v>
      </c>
      <c r="CE28" s="19" t="n">
        <v>0</v>
      </c>
      <c r="CF28" s="18" t="n">
        <v>0</v>
      </c>
      <c r="CG28" s="20" t="n">
        <v>0</v>
      </c>
      <c r="CH28" s="31" t="n">
        <f aca="false">B28+D28+F28+H28+J28+L28+N28+P28+R28+T28+V28+X28+Z28+AB28+AD28+AF28+AH28+AJ28+AL28+AN28+AP28+AR28+AT28+AV28+AX28+AZ28+BB28+BD28+BF28+BH28+BJ28+BL28+BN28+BP28+BR28+BT28+BV28+BX28+BZ28+CB28+CD28+CF28</f>
        <v>16957</v>
      </c>
      <c r="CI28" s="32" t="n">
        <f aca="false">C28+E28+G28+I28+K28+M28+O28+Q28+S28+U28+W28+Y28+AA28+AC28+AE28+AG28+AI28+AK28+AM28+AO28+AQ28+AS28+AU28+AW28+AY28+BA28+BC28+BE28+BG28+BI28+BK28+BM28+BO28+BQ28+BS28+BU28+BW28+BY28+CA28+CC28+CE28+CG28</f>
        <v>896830</v>
      </c>
      <c r="CJ28" s="23"/>
      <c r="CK28" s="24" t="n">
        <f aca="false">B28*B$6+D28*D$6+F28*F$6+H28*H$6+J28*J$6+L28*L$6+N28*N$6+P28*P$6+R28*R$6+T28*T$6+V28*V$6+X28*X$6+Z28*Z$6+AB28*AB$6+AD28*$AE$6+AF28*AF$6+AH28*AH$6+AJ28*AJ$6+AL28*AL$6+AN28*AN$6+AP28*AP$6+AR28*AR$6+AT28*AT$6+AV28*AV$6+AX28*AX$6+AZ28*AZ$6+BB28*BB$6+BD28*BD$6+BF28*BF$6+BH28*BH$6+BJ28*BJ$6+BL28*BL$6+BN28*BN$6+BP28*BP$6+BR28*BR$6+BT28*BT$6+BV28*BV$6+BX28*BX$6+BZ28*BZ$6+CB28*CB$6+CD28*CD$6+CF28*CF$6</f>
        <v>14787</v>
      </c>
      <c r="CL28" s="25" t="n">
        <f aca="false">C28*C$6+E28*E$6+G28*G$6+I28*I$6+K28*K$6+M28*M$6+O28*O$6+Q28*Q$6+S28*S$6+U28*U$6+W28*W$6+Y28*Y$6+AA28*AA$6+AC28*AC$6+AE28*$AE$6+AG28*AG$6+AI28*AI$6+AK28*AK$6+AM28*AM$6+AO28*AO$6+AQ28*AQ$6+AS28*AS$6+AU28*AU$6+AW28*AW$6+AY28*AY$6+BA28*BA$6+BC28*BC$6+BE28*BE$6+BG28*BG$6+BI28*BI$6+BK28*BK$6+BM28*BM$6+BO28*BO$6+BQ28*BQ$6+BS28*BS$6+BU28*BU$6+BW28*BW$6+BY28*BY$6+CA28*CA$6+CC28*CC$6+CE28*CE$6+CG28*CG$6</f>
        <v>230175</v>
      </c>
      <c r="CM28" s="23"/>
      <c r="CN28" s="27" t="n">
        <f aca="false">CH28-CK28</f>
        <v>2170</v>
      </c>
      <c r="CO28" s="29" t="n">
        <f aca="false">CI28-CL28</f>
        <v>666655</v>
      </c>
    </row>
    <row r="29" customFormat="false" ht="12.75" hidden="false" customHeight="false" outlineLevel="0" collapsed="false">
      <c r="A29" s="15" t="n">
        <v>37499</v>
      </c>
      <c r="B29" s="18" t="n">
        <v>0</v>
      </c>
      <c r="C29" s="19" t="n">
        <v>29760</v>
      </c>
      <c r="D29" s="18" t="n">
        <v>0</v>
      </c>
      <c r="E29" s="19" t="n">
        <v>0</v>
      </c>
      <c r="F29" s="18" t="n">
        <v>0</v>
      </c>
      <c r="G29" s="19" t="n">
        <v>0</v>
      </c>
      <c r="H29" s="18" t="n">
        <v>0</v>
      </c>
      <c r="I29" s="19" t="n">
        <v>0</v>
      </c>
      <c r="J29" s="18" t="n">
        <v>0</v>
      </c>
      <c r="K29" s="19" t="n">
        <v>0</v>
      </c>
      <c r="L29" s="18" t="n">
        <v>0</v>
      </c>
      <c r="M29" s="19" t="n">
        <v>16740</v>
      </c>
      <c r="N29" s="18" t="n">
        <v>0</v>
      </c>
      <c r="O29" s="19" t="n">
        <v>81375</v>
      </c>
      <c r="P29" s="18" t="n">
        <v>93</v>
      </c>
      <c r="Q29" s="19" t="n">
        <v>131750</v>
      </c>
      <c r="R29" s="18" t="n">
        <v>0</v>
      </c>
      <c r="S29" s="19" t="n">
        <v>53940</v>
      </c>
      <c r="T29" s="18" t="n">
        <v>620</v>
      </c>
      <c r="U29" s="19" t="n">
        <v>57195</v>
      </c>
      <c r="V29" s="18" t="n">
        <v>465</v>
      </c>
      <c r="W29" s="19" t="n">
        <v>53785</v>
      </c>
      <c r="X29" s="18" t="n">
        <v>93</v>
      </c>
      <c r="Y29" s="19" t="n">
        <v>57350</v>
      </c>
      <c r="Z29" s="18" t="n">
        <v>8525</v>
      </c>
      <c r="AA29" s="19" t="n">
        <v>0</v>
      </c>
      <c r="AB29" s="18" t="n">
        <v>124</v>
      </c>
      <c r="AC29" s="19" t="n">
        <v>37200</v>
      </c>
      <c r="AD29" s="18" t="n">
        <v>0</v>
      </c>
      <c r="AE29" s="19" t="n">
        <v>35805</v>
      </c>
      <c r="AF29" s="18" t="n">
        <v>31</v>
      </c>
      <c r="AG29" s="19" t="n">
        <v>43400</v>
      </c>
      <c r="AH29" s="18" t="n">
        <v>0</v>
      </c>
      <c r="AI29" s="19" t="n">
        <v>35340</v>
      </c>
      <c r="AJ29" s="18" t="n">
        <v>1085</v>
      </c>
      <c r="AK29" s="19" t="n">
        <v>23715</v>
      </c>
      <c r="AL29" s="18" t="n">
        <v>0</v>
      </c>
      <c r="AM29" s="19" t="n">
        <v>26970</v>
      </c>
      <c r="AN29" s="18" t="n">
        <v>465</v>
      </c>
      <c r="AO29" s="19" t="n">
        <v>22010</v>
      </c>
      <c r="AP29" s="18" t="n">
        <v>2015</v>
      </c>
      <c r="AQ29" s="19" t="n">
        <v>10540</v>
      </c>
      <c r="AR29" s="18" t="n">
        <v>62</v>
      </c>
      <c r="AS29" s="19" t="n">
        <v>16585</v>
      </c>
      <c r="AT29" s="18" t="n">
        <v>465</v>
      </c>
      <c r="AU29" s="19" t="n">
        <v>13795</v>
      </c>
      <c r="AV29" s="18" t="n">
        <v>0</v>
      </c>
      <c r="AW29" s="19" t="n">
        <v>16275</v>
      </c>
      <c r="AX29" s="18" t="n">
        <v>31</v>
      </c>
      <c r="AY29" s="19" t="n">
        <v>14880</v>
      </c>
      <c r="AZ29" s="18" t="n">
        <v>0</v>
      </c>
      <c r="BA29" s="19" t="n">
        <v>7905</v>
      </c>
      <c r="BB29" s="18" t="n">
        <v>0</v>
      </c>
      <c r="BC29" s="19" t="n">
        <v>10075</v>
      </c>
      <c r="BD29" s="18" t="n">
        <v>0</v>
      </c>
      <c r="BE29" s="19" t="n">
        <v>9300</v>
      </c>
      <c r="BF29" s="18" t="n">
        <v>62</v>
      </c>
      <c r="BG29" s="19" t="n">
        <v>7905</v>
      </c>
      <c r="BH29" s="18" t="n">
        <v>0</v>
      </c>
      <c r="BI29" s="19" t="n">
        <v>8215</v>
      </c>
      <c r="BJ29" s="18" t="n">
        <v>0</v>
      </c>
      <c r="BK29" s="19" t="n">
        <v>4960</v>
      </c>
      <c r="BL29" s="18" t="n">
        <v>1085</v>
      </c>
      <c r="BM29" s="19" t="n">
        <v>775</v>
      </c>
      <c r="BN29" s="18" t="n">
        <v>0</v>
      </c>
      <c r="BO29" s="19" t="n">
        <v>0</v>
      </c>
      <c r="BP29" s="18" t="n">
        <v>31</v>
      </c>
      <c r="BQ29" s="19" t="n">
        <v>6975</v>
      </c>
      <c r="BR29" s="18" t="n">
        <v>0</v>
      </c>
      <c r="BS29" s="19" t="n">
        <v>0</v>
      </c>
      <c r="BT29" s="18" t="n">
        <v>930</v>
      </c>
      <c r="BU29" s="19" t="n">
        <v>0</v>
      </c>
      <c r="BV29" s="18" t="n">
        <v>0</v>
      </c>
      <c r="BW29" s="19" t="n">
        <v>0</v>
      </c>
      <c r="BX29" s="18" t="n">
        <v>0</v>
      </c>
      <c r="BY29" s="19" t="n">
        <v>0</v>
      </c>
      <c r="BZ29" s="18" t="n">
        <v>0</v>
      </c>
      <c r="CA29" s="19" t="n">
        <v>0</v>
      </c>
      <c r="CB29" s="18" t="n">
        <v>0</v>
      </c>
      <c r="CC29" s="19" t="n">
        <v>0</v>
      </c>
      <c r="CD29" s="18" t="n">
        <v>0</v>
      </c>
      <c r="CE29" s="19" t="n">
        <v>0</v>
      </c>
      <c r="CF29" s="18" t="n">
        <v>0</v>
      </c>
      <c r="CG29" s="20" t="n">
        <v>0</v>
      </c>
      <c r="CH29" s="31" t="n">
        <f aca="false">B29+D29+F29+H29+J29+L29+N29+P29+R29+T29+V29+X29+Z29+AB29+AD29+AF29+AH29+AJ29+AL29+AN29+AP29+AR29+AT29+AV29+AX29+AZ29+BB29+BD29+BF29+BH29+BJ29+BL29+BN29+BP29+BR29+BT29+BV29+BX29+BZ29+CB29+CD29+CF29</f>
        <v>16182</v>
      </c>
      <c r="CI29" s="32" t="n">
        <f aca="false">C29+E29+G29+I29+K29+M29+O29+Q29+S29+U29+W29+Y29+AA29+AC29+AE29+AG29+AI29+AK29+AM29+AO29+AQ29+AS29+AU29+AW29+AY29+BA29+BC29+BE29+BG29+BI29+BK29+BM29+BO29+BQ29+BS29+BU29+BW29+BY29+CA29+CC29+CE29+CG29</f>
        <v>834520</v>
      </c>
      <c r="CJ29" s="23"/>
      <c r="CK29" s="24" t="n">
        <f aca="false">B29*B$6+D29*D$6+F29*F$6+H29*H$6+J29*J$6+L29*L$6+N29*N$6+P29*P$6+R29*R$6+T29*T$6+V29*V$6+X29*X$6+Z29*Z$6+AB29*AB$6+AD29*$AE$6+AF29*AF$6+AH29*AH$6+AJ29*AJ$6+AL29*AL$6+AN29*AN$6+AP29*AP$6+AR29*AR$6+AT29*AT$6+AV29*AV$6+AX29*AX$6+AZ29*AZ$6+BB29*BB$6+BD29*BD$6+BF29*BF$6+BH29*BH$6+BJ29*BJ$6+BL29*BL$6+BN29*BN$6+BP29*BP$6+BR29*BR$6+BT29*BT$6+BV29*BV$6+BX29*BX$6+BZ29*BZ$6+CB29*CB$6+CD29*CD$6+CF29*CF$6</f>
        <v>14167</v>
      </c>
      <c r="CL29" s="25" t="n">
        <f aca="false">C29*C$6+E29*E$6+G29*G$6+I29*I$6+K29*K$6+M29*M$6+O29*O$6+Q29*Q$6+S29*S$6+U29*U$6+W29*W$6+Y29*Y$6+AA29*AA$6+AC29*AC$6+AE29*$AE$6+AG29*AG$6+AI29*AI$6+AK29*AK$6+AM29*AM$6+AO29*AO$6+AQ29*AQ$6+AS29*AS$6+AU29*AU$6+AW29*AW$6+AY29*AY$6+BA29*BA$6+BC29*BC$6+BE29*BE$6+BG29*BG$6+BI29*BI$6+BK29*BK$6+BM29*BM$6+BO29*BO$6+BQ29*BQ$6+BS29*BS$6+BU29*BU$6+BW29*BW$6+BY29*BY$6+CA29*CA$6+CC29*CC$6+CE29*CE$6+CG29*CG$6</f>
        <v>186775</v>
      </c>
      <c r="CM29" s="23"/>
      <c r="CN29" s="27" t="n">
        <f aca="false">CH29-CK29</f>
        <v>2015</v>
      </c>
      <c r="CO29" s="29" t="n">
        <f aca="false">CI29-CL29</f>
        <v>647745</v>
      </c>
    </row>
    <row r="30" customFormat="false" ht="12.75" hidden="false" customHeight="false" outlineLevel="0" collapsed="false">
      <c r="A30" s="15" t="n">
        <v>37529</v>
      </c>
      <c r="B30" s="18" t="n">
        <v>0</v>
      </c>
      <c r="C30" s="19" t="n">
        <v>22050</v>
      </c>
      <c r="D30" s="18" t="n">
        <v>0</v>
      </c>
      <c r="E30" s="19" t="n">
        <v>0</v>
      </c>
      <c r="F30" s="18" t="n">
        <v>0</v>
      </c>
      <c r="G30" s="19" t="n">
        <v>0</v>
      </c>
      <c r="H30" s="18" t="n">
        <v>0</v>
      </c>
      <c r="I30" s="19" t="n">
        <v>0</v>
      </c>
      <c r="J30" s="18" t="n">
        <v>0</v>
      </c>
      <c r="K30" s="19" t="n">
        <v>0</v>
      </c>
      <c r="L30" s="18" t="n">
        <v>0</v>
      </c>
      <c r="M30" s="19" t="n">
        <v>28950</v>
      </c>
      <c r="N30" s="18" t="n">
        <v>0</v>
      </c>
      <c r="O30" s="19" t="n">
        <v>80700</v>
      </c>
      <c r="P30" s="18" t="n">
        <v>90</v>
      </c>
      <c r="Q30" s="19" t="n">
        <v>129900</v>
      </c>
      <c r="R30" s="18" t="n">
        <v>0</v>
      </c>
      <c r="S30" s="19" t="n">
        <v>53250</v>
      </c>
      <c r="T30" s="18" t="n">
        <v>600</v>
      </c>
      <c r="U30" s="19" t="n">
        <v>56250</v>
      </c>
      <c r="V30" s="18" t="n">
        <v>450</v>
      </c>
      <c r="W30" s="19" t="n">
        <v>53100</v>
      </c>
      <c r="X30" s="18" t="n">
        <v>90</v>
      </c>
      <c r="Y30" s="19" t="n">
        <v>56400</v>
      </c>
      <c r="Z30" s="18" t="n">
        <v>8100</v>
      </c>
      <c r="AA30" s="19" t="n">
        <v>0</v>
      </c>
      <c r="AB30" s="18" t="n">
        <v>90</v>
      </c>
      <c r="AC30" s="19" t="n">
        <v>34800</v>
      </c>
      <c r="AD30" s="18" t="n">
        <v>0</v>
      </c>
      <c r="AE30" s="19" t="n">
        <v>35400</v>
      </c>
      <c r="AF30" s="18" t="n">
        <v>30</v>
      </c>
      <c r="AG30" s="19" t="n">
        <v>39150</v>
      </c>
      <c r="AH30" s="18" t="n">
        <v>0</v>
      </c>
      <c r="AI30" s="19" t="n">
        <v>34950</v>
      </c>
      <c r="AJ30" s="18" t="n">
        <v>1050</v>
      </c>
      <c r="AK30" s="19" t="n">
        <v>23250</v>
      </c>
      <c r="AL30" s="18" t="n">
        <v>0</v>
      </c>
      <c r="AM30" s="19" t="n">
        <v>25950</v>
      </c>
      <c r="AN30" s="18" t="n">
        <v>450</v>
      </c>
      <c r="AO30" s="19" t="n">
        <v>21450</v>
      </c>
      <c r="AP30" s="18" t="n">
        <v>1950</v>
      </c>
      <c r="AQ30" s="19" t="n">
        <v>10200</v>
      </c>
      <c r="AR30" s="18" t="n">
        <v>60</v>
      </c>
      <c r="AS30" s="19" t="n">
        <v>15900</v>
      </c>
      <c r="AT30" s="18" t="n">
        <v>450</v>
      </c>
      <c r="AU30" s="19" t="n">
        <v>13500</v>
      </c>
      <c r="AV30" s="18" t="n">
        <v>0</v>
      </c>
      <c r="AW30" s="19" t="n">
        <v>15750</v>
      </c>
      <c r="AX30" s="18" t="n">
        <v>30</v>
      </c>
      <c r="AY30" s="19" t="n">
        <v>14550</v>
      </c>
      <c r="AZ30" s="18" t="n">
        <v>0</v>
      </c>
      <c r="BA30" s="19" t="n">
        <v>7500</v>
      </c>
      <c r="BB30" s="18" t="n">
        <v>0</v>
      </c>
      <c r="BC30" s="19" t="n">
        <v>9750</v>
      </c>
      <c r="BD30" s="18" t="n">
        <v>0</v>
      </c>
      <c r="BE30" s="19" t="n">
        <v>9000</v>
      </c>
      <c r="BF30" s="18" t="n">
        <v>60</v>
      </c>
      <c r="BG30" s="19" t="n">
        <v>7650</v>
      </c>
      <c r="BH30" s="18" t="n">
        <v>0</v>
      </c>
      <c r="BI30" s="19" t="n">
        <v>8100</v>
      </c>
      <c r="BJ30" s="18" t="n">
        <v>0</v>
      </c>
      <c r="BK30" s="19" t="n">
        <v>4650</v>
      </c>
      <c r="BL30" s="18" t="n">
        <v>1050</v>
      </c>
      <c r="BM30" s="19" t="n">
        <v>600</v>
      </c>
      <c r="BN30" s="18" t="n">
        <v>0</v>
      </c>
      <c r="BO30" s="19" t="n">
        <v>0</v>
      </c>
      <c r="BP30" s="18" t="n">
        <v>30</v>
      </c>
      <c r="BQ30" s="19" t="n">
        <v>6900</v>
      </c>
      <c r="BR30" s="18" t="n">
        <v>0</v>
      </c>
      <c r="BS30" s="19" t="n">
        <v>0</v>
      </c>
      <c r="BT30" s="18" t="n">
        <v>900</v>
      </c>
      <c r="BU30" s="19" t="n">
        <v>0</v>
      </c>
      <c r="BV30" s="18" t="n">
        <v>0</v>
      </c>
      <c r="BW30" s="19" t="n">
        <v>0</v>
      </c>
      <c r="BX30" s="18" t="n">
        <v>0</v>
      </c>
      <c r="BY30" s="19" t="n">
        <v>0</v>
      </c>
      <c r="BZ30" s="18" t="n">
        <v>0</v>
      </c>
      <c r="CA30" s="19" t="n">
        <v>0</v>
      </c>
      <c r="CB30" s="18" t="n">
        <v>0</v>
      </c>
      <c r="CC30" s="19" t="n">
        <v>0</v>
      </c>
      <c r="CD30" s="18" t="n">
        <v>0</v>
      </c>
      <c r="CE30" s="19" t="n">
        <v>0</v>
      </c>
      <c r="CF30" s="18" t="n">
        <v>0</v>
      </c>
      <c r="CG30" s="20" t="n">
        <v>0</v>
      </c>
      <c r="CH30" s="31" t="n">
        <f aca="false">B30+D30+F30+H30+J30+L30+N30+P30+R30+T30+V30+X30+Z30+AB30+AD30+AF30+AH30+AJ30+AL30+AN30+AP30+AR30+AT30+AV30+AX30+AZ30+BB30+BD30+BF30+BH30+BJ30+BL30+BN30+BP30+BR30+BT30+BV30+BX30+BZ30+CB30+CD30+CF30</f>
        <v>15480</v>
      </c>
      <c r="CI30" s="32" t="n">
        <f aca="false">C30+E30+G30+I30+K30+M30+O30+Q30+S30+U30+W30+Y30+AA30+AC30+AE30+AG30+AI30+AK30+AM30+AO30+AQ30+AS30+AU30+AW30+AY30+BA30+BC30+BE30+BG30+BI30+BK30+BM30+BO30+BQ30+BS30+BU30+BW30+BY30+CA30+CC30+CE30+CG30</f>
        <v>819600</v>
      </c>
      <c r="CJ30" s="23"/>
      <c r="CK30" s="24" t="n">
        <f aca="false">B30*B$6+D30*D$6+F30*F$6+H30*H$6+J30*J$6+L30*L$6+N30*N$6+P30*P$6+R30*R$6+T30*T$6+V30*V$6+X30*X$6+Z30*Z$6+AB30*AB$6+AD30*$AE$6+AF30*AF$6+AH30*AH$6+AJ30*AJ$6+AL30*AL$6+AN30*AN$6+AP30*AP$6+AR30*AR$6+AT30*AT$6+AV30*AV$6+AX30*AX$6+AZ30*AZ$6+BB30*BB$6+BD30*BD$6+BF30*BF$6+BH30*BH$6+BJ30*BJ$6+BL30*BL$6+BN30*BN$6+BP30*BP$6+BR30*BR$6+BT30*BT$6+BV30*BV$6+BX30*BX$6+BZ30*BZ$6+CB30*CB$6+CD30*CD$6+CF30*CF$6</f>
        <v>13530</v>
      </c>
      <c r="CL30" s="25" t="n">
        <f aca="false">C30*C$6+E30*E$6+G30*G$6+I30*I$6+K30*K$6+M30*M$6+O30*O$6+Q30*Q$6+S30*S$6+U30*U$6+W30*W$6+Y30*Y$6+AA30*AA$6+AC30*AC$6+AE30*$AE$6+AG30*AG$6+AI30*AI$6+AK30*AK$6+AM30*AM$6+AO30*AO$6+AQ30*AQ$6+AS30*AS$6+AU30*AU$6+AW30*AW$6+AY30*AY$6+BA30*BA$6+BC30*BC$6+BE30*BE$6+BG30*BG$6+BI30*BI$6+BK30*BK$6+BM30*BM$6+BO30*BO$6+BQ30*BQ$6+BS30*BS$6+BU30*BU$6+BW30*BW$6+BY30*BY$6+CA30*CA$6+CC30*CC$6+CE30*CE$6+CG30*CG$6</f>
        <v>176250</v>
      </c>
      <c r="CM30" s="23"/>
      <c r="CN30" s="27" t="n">
        <f aca="false">CH30-CK30</f>
        <v>1950</v>
      </c>
      <c r="CO30" s="29" t="n">
        <f aca="false">CI30-CL30</f>
        <v>643350</v>
      </c>
    </row>
    <row r="31" customFormat="false" ht="12.75" hidden="false" customHeight="false" outlineLevel="0" collapsed="false">
      <c r="A31" s="15" t="n">
        <v>37560</v>
      </c>
      <c r="B31" s="18" t="n">
        <v>0</v>
      </c>
      <c r="C31" s="19" t="n">
        <v>15965</v>
      </c>
      <c r="D31" s="18" t="n">
        <v>0</v>
      </c>
      <c r="E31" s="19" t="n">
        <v>0</v>
      </c>
      <c r="F31" s="18" t="n">
        <v>0</v>
      </c>
      <c r="G31" s="19" t="n">
        <v>0</v>
      </c>
      <c r="H31" s="18" t="n">
        <v>0</v>
      </c>
      <c r="I31" s="19" t="n">
        <v>0</v>
      </c>
      <c r="J31" s="18" t="n">
        <v>0</v>
      </c>
      <c r="K31" s="19" t="n">
        <v>0</v>
      </c>
      <c r="L31" s="18" t="n">
        <v>0</v>
      </c>
      <c r="M31" s="19" t="n">
        <v>51770</v>
      </c>
      <c r="N31" s="18" t="n">
        <v>0</v>
      </c>
      <c r="O31" s="19" t="n">
        <v>79825</v>
      </c>
      <c r="P31" s="18" t="n">
        <v>93</v>
      </c>
      <c r="Q31" s="19" t="n">
        <v>127875</v>
      </c>
      <c r="R31" s="18" t="n">
        <v>0</v>
      </c>
      <c r="S31" s="19" t="n">
        <v>52545</v>
      </c>
      <c r="T31" s="18" t="n">
        <v>620</v>
      </c>
      <c r="U31" s="19" t="n">
        <v>55490</v>
      </c>
      <c r="V31" s="18" t="n">
        <v>465</v>
      </c>
      <c r="W31" s="19" t="n">
        <v>52545</v>
      </c>
      <c r="X31" s="18" t="n">
        <v>93</v>
      </c>
      <c r="Y31" s="19" t="n">
        <v>55490</v>
      </c>
      <c r="Z31" s="18" t="n">
        <v>7595</v>
      </c>
      <c r="AA31" s="19" t="n">
        <v>0</v>
      </c>
      <c r="AB31" s="18" t="n">
        <v>93</v>
      </c>
      <c r="AC31" s="19" t="n">
        <v>32550</v>
      </c>
      <c r="AD31" s="18" t="n">
        <v>0</v>
      </c>
      <c r="AE31" s="19" t="n">
        <v>34875</v>
      </c>
      <c r="AF31" s="18" t="n">
        <v>31</v>
      </c>
      <c r="AG31" s="19" t="n">
        <v>34875</v>
      </c>
      <c r="AH31" s="18" t="n">
        <v>0</v>
      </c>
      <c r="AI31" s="19" t="n">
        <v>34410</v>
      </c>
      <c r="AJ31" s="18" t="n">
        <v>1085</v>
      </c>
      <c r="AK31" s="19" t="n">
        <v>22940</v>
      </c>
      <c r="AL31" s="18" t="n">
        <v>0</v>
      </c>
      <c r="AM31" s="19" t="n">
        <v>25110</v>
      </c>
      <c r="AN31" s="18" t="n">
        <v>465</v>
      </c>
      <c r="AO31" s="19" t="n">
        <v>20770</v>
      </c>
      <c r="AP31" s="18" t="n">
        <v>1860</v>
      </c>
      <c r="AQ31" s="19" t="n">
        <v>9920</v>
      </c>
      <c r="AR31" s="18" t="n">
        <v>62</v>
      </c>
      <c r="AS31" s="19" t="n">
        <v>15345</v>
      </c>
      <c r="AT31" s="18" t="n">
        <v>310</v>
      </c>
      <c r="AU31" s="19" t="n">
        <v>13175</v>
      </c>
      <c r="AV31" s="18" t="n">
        <v>0</v>
      </c>
      <c r="AW31" s="19" t="n">
        <v>15345</v>
      </c>
      <c r="AX31" s="18" t="n">
        <v>31</v>
      </c>
      <c r="AY31" s="19" t="n">
        <v>14260</v>
      </c>
      <c r="AZ31" s="18" t="n">
        <v>0</v>
      </c>
      <c r="BA31" s="19" t="n">
        <v>6975</v>
      </c>
      <c r="BB31" s="18" t="n">
        <v>0</v>
      </c>
      <c r="BC31" s="19" t="n">
        <v>9455</v>
      </c>
      <c r="BD31" s="18" t="n">
        <v>0</v>
      </c>
      <c r="BE31" s="19" t="n">
        <v>8680</v>
      </c>
      <c r="BF31" s="18" t="n">
        <v>31</v>
      </c>
      <c r="BG31" s="19" t="n">
        <v>7440</v>
      </c>
      <c r="BH31" s="18" t="n">
        <v>0</v>
      </c>
      <c r="BI31" s="19" t="n">
        <v>7905</v>
      </c>
      <c r="BJ31" s="18" t="n">
        <v>0</v>
      </c>
      <c r="BK31" s="19" t="n">
        <v>4340</v>
      </c>
      <c r="BL31" s="18" t="n">
        <v>930</v>
      </c>
      <c r="BM31" s="19" t="n">
        <v>620</v>
      </c>
      <c r="BN31" s="18" t="n">
        <v>0</v>
      </c>
      <c r="BO31" s="19" t="n">
        <v>0</v>
      </c>
      <c r="BP31" s="18" t="n">
        <v>31</v>
      </c>
      <c r="BQ31" s="19" t="n">
        <v>6820</v>
      </c>
      <c r="BR31" s="18" t="n">
        <v>0</v>
      </c>
      <c r="BS31" s="19" t="n">
        <v>0</v>
      </c>
      <c r="BT31" s="18" t="n">
        <v>930</v>
      </c>
      <c r="BU31" s="19" t="n">
        <v>0</v>
      </c>
      <c r="BV31" s="18" t="n">
        <v>0</v>
      </c>
      <c r="BW31" s="19" t="n">
        <v>0</v>
      </c>
      <c r="BX31" s="18" t="n">
        <v>0</v>
      </c>
      <c r="BY31" s="19" t="n">
        <v>0</v>
      </c>
      <c r="BZ31" s="18" t="n">
        <v>0</v>
      </c>
      <c r="CA31" s="19" t="n">
        <v>0</v>
      </c>
      <c r="CB31" s="18" t="n">
        <v>0</v>
      </c>
      <c r="CC31" s="19" t="n">
        <v>0</v>
      </c>
      <c r="CD31" s="18" t="n">
        <v>0</v>
      </c>
      <c r="CE31" s="19" t="n">
        <v>0</v>
      </c>
      <c r="CF31" s="18" t="n">
        <v>0</v>
      </c>
      <c r="CG31" s="20" t="n">
        <v>0</v>
      </c>
      <c r="CH31" s="31" t="n">
        <f aca="false">B31+D31+F31+H31+J31+L31+N31+P31+R31+T31+V31+X31+Z31+AB31+AD31+AF31+AH31+AJ31+AL31+AN31+AP31+AR31+AT31+AV31+AX31+AZ31+BB31+BD31+BF31+BH31+BJ31+BL31+BN31+BP31+BR31+BT31+BV31+BX31+BZ31+CB31+CD31+CF31</f>
        <v>14725</v>
      </c>
      <c r="CI31" s="32" t="n">
        <f aca="false">C31+E31+G31+I31+K31+M31+O31+Q31+S31+U31+W31+Y31+AA31+AC31+AE31+AG31+AI31+AK31+AM31+AO31+AQ31+AS31+AU31+AW31+AY31+BA31+BC31+BE31+BG31+BI31+BK31+BM31+BO31+BQ31+BS31+BU31+BW31+BY31+CA31+CC31+CE31+CG31</f>
        <v>817315</v>
      </c>
      <c r="CJ31" s="23"/>
      <c r="CK31" s="24" t="n">
        <f aca="false">B31*B$6+D31*D$6+F31*F$6+H31*H$6+J31*J$6+L31*L$6+N31*N$6+P31*P$6+R31*R$6+T31*T$6+V31*V$6+X31*X$6+Z31*Z$6+AB31*AB$6+AD31*$AE$6+AF31*AF$6+AH31*AH$6+AJ31*AJ$6+AL31*AL$6+AN31*AN$6+AP31*AP$6+AR31*AR$6+AT31*AT$6+AV31*AV$6+AX31*AX$6+AZ31*AZ$6+BB31*BB$6+BD31*BD$6+BF31*BF$6+BH31*BH$6+BJ31*BJ$6+BL31*BL$6+BN31*BN$6+BP31*BP$6+BR31*BR$6+BT31*BT$6+BV31*BV$6+BX31*BX$6+BZ31*BZ$6+CB31*CB$6+CD31*CD$6+CF31*CF$6</f>
        <v>12865</v>
      </c>
      <c r="CL31" s="25" t="n">
        <f aca="false">C31*C$6+E31*E$6+G31*G$6+I31*I$6+K31*K$6+M31*M$6+O31*O$6+Q31*Q$6+S31*S$6+U31*U$6+W31*W$6+Y31*Y$6+AA31*AA$6+AC31*AC$6+AE31*$AE$6+AG31*AG$6+AI31*AI$6+AK31*AK$6+AM31*AM$6+AO31*AO$6+AQ31*AQ$6+AS31*AS$6+AU31*AU$6+AW31*AW$6+AY31*AY$6+BA31*BA$6+BC31*BC$6+BE31*BE$6+BG31*BG$6+BI31*BI$6+BK31*BK$6+BM31*BM$6+BO31*BO$6+BQ31*BQ$6+BS31*BS$6+BU31*BU$6+BW31*BW$6+BY31*BY$6+CA31*CA$6+CC31*CC$6+CE31*CE$6+CG31*CG$6</f>
        <v>167090</v>
      </c>
      <c r="CM31" s="23"/>
      <c r="CN31" s="27" t="n">
        <f aca="false">CH31-CK31</f>
        <v>1860</v>
      </c>
      <c r="CO31" s="29" t="n">
        <f aca="false">CI31-CL31</f>
        <v>650225</v>
      </c>
    </row>
    <row r="32" customFormat="false" ht="12.75" hidden="false" customHeight="false" outlineLevel="0" collapsed="false">
      <c r="A32" s="15" t="n">
        <v>37590</v>
      </c>
      <c r="B32" s="18" t="n">
        <v>0</v>
      </c>
      <c r="C32" s="19" t="n">
        <v>11400</v>
      </c>
      <c r="D32" s="18" t="n">
        <v>0</v>
      </c>
      <c r="E32" s="19" t="n">
        <v>0</v>
      </c>
      <c r="F32" s="18" t="n">
        <v>0</v>
      </c>
      <c r="G32" s="19" t="n">
        <v>0</v>
      </c>
      <c r="H32" s="18" t="n">
        <v>0</v>
      </c>
      <c r="I32" s="19" t="n">
        <v>0</v>
      </c>
      <c r="J32" s="18" t="n">
        <v>0</v>
      </c>
      <c r="K32" s="19" t="n">
        <v>0</v>
      </c>
      <c r="L32" s="18" t="n">
        <v>0</v>
      </c>
      <c r="M32" s="19" t="n">
        <v>51750</v>
      </c>
      <c r="N32" s="18" t="n">
        <v>0</v>
      </c>
      <c r="O32" s="19" t="n">
        <v>79050</v>
      </c>
      <c r="P32" s="18" t="n">
        <v>90</v>
      </c>
      <c r="Q32" s="19" t="n">
        <v>126000</v>
      </c>
      <c r="R32" s="18" t="n">
        <v>0</v>
      </c>
      <c r="S32" s="19" t="n">
        <v>52050</v>
      </c>
      <c r="T32" s="18" t="n">
        <v>600</v>
      </c>
      <c r="U32" s="19" t="n">
        <v>54600</v>
      </c>
      <c r="V32" s="18" t="n">
        <v>450</v>
      </c>
      <c r="W32" s="19" t="n">
        <v>51750</v>
      </c>
      <c r="X32" s="18" t="n">
        <v>90</v>
      </c>
      <c r="Y32" s="19" t="n">
        <v>54600</v>
      </c>
      <c r="Z32" s="18" t="n">
        <v>7200</v>
      </c>
      <c r="AA32" s="19" t="n">
        <v>0</v>
      </c>
      <c r="AB32" s="18" t="n">
        <v>90</v>
      </c>
      <c r="AC32" s="19" t="n">
        <v>30300</v>
      </c>
      <c r="AD32" s="18" t="n">
        <v>0</v>
      </c>
      <c r="AE32" s="19" t="n">
        <v>34500</v>
      </c>
      <c r="AF32" s="18" t="n">
        <v>30</v>
      </c>
      <c r="AG32" s="19" t="n">
        <v>30750</v>
      </c>
      <c r="AH32" s="18" t="n">
        <v>0</v>
      </c>
      <c r="AI32" s="19" t="n">
        <v>33900</v>
      </c>
      <c r="AJ32" s="18" t="n">
        <v>1050</v>
      </c>
      <c r="AK32" s="19" t="n">
        <v>22650</v>
      </c>
      <c r="AL32" s="18" t="n">
        <v>0</v>
      </c>
      <c r="AM32" s="19" t="n">
        <v>24150</v>
      </c>
      <c r="AN32" s="18" t="n">
        <v>450</v>
      </c>
      <c r="AO32" s="19" t="n">
        <v>20100</v>
      </c>
      <c r="AP32" s="18" t="n">
        <v>1650</v>
      </c>
      <c r="AQ32" s="19" t="n">
        <v>9600</v>
      </c>
      <c r="AR32" s="18" t="n">
        <v>60</v>
      </c>
      <c r="AS32" s="19" t="n">
        <v>14850</v>
      </c>
      <c r="AT32" s="18" t="n">
        <v>300</v>
      </c>
      <c r="AU32" s="19" t="n">
        <v>12900</v>
      </c>
      <c r="AV32" s="18" t="n">
        <v>0</v>
      </c>
      <c r="AW32" s="19" t="n">
        <v>14850</v>
      </c>
      <c r="AX32" s="18" t="n">
        <v>30</v>
      </c>
      <c r="AY32" s="19" t="n">
        <v>13950</v>
      </c>
      <c r="AZ32" s="18" t="n">
        <v>0</v>
      </c>
      <c r="BA32" s="19" t="n">
        <v>6600</v>
      </c>
      <c r="BB32" s="18" t="n">
        <v>0</v>
      </c>
      <c r="BC32" s="19" t="n">
        <v>9300</v>
      </c>
      <c r="BD32" s="18" t="n">
        <v>0</v>
      </c>
      <c r="BE32" s="19" t="n">
        <v>8400</v>
      </c>
      <c r="BF32" s="18" t="n">
        <v>30</v>
      </c>
      <c r="BG32" s="19" t="n">
        <v>7050</v>
      </c>
      <c r="BH32" s="18" t="n">
        <v>0</v>
      </c>
      <c r="BI32" s="19" t="n">
        <v>7800</v>
      </c>
      <c r="BJ32" s="18" t="n">
        <v>0</v>
      </c>
      <c r="BK32" s="19" t="n">
        <v>4050</v>
      </c>
      <c r="BL32" s="18" t="n">
        <v>900</v>
      </c>
      <c r="BM32" s="19" t="n">
        <v>600</v>
      </c>
      <c r="BN32" s="18" t="n">
        <v>0</v>
      </c>
      <c r="BO32" s="19" t="n">
        <v>0</v>
      </c>
      <c r="BP32" s="18" t="n">
        <v>30</v>
      </c>
      <c r="BQ32" s="19" t="n">
        <v>6600</v>
      </c>
      <c r="BR32" s="18" t="n">
        <v>0</v>
      </c>
      <c r="BS32" s="19" t="n">
        <v>0</v>
      </c>
      <c r="BT32" s="18" t="n">
        <v>900</v>
      </c>
      <c r="BU32" s="19" t="n">
        <v>0</v>
      </c>
      <c r="BV32" s="18" t="n">
        <v>0</v>
      </c>
      <c r="BW32" s="19" t="n">
        <v>0</v>
      </c>
      <c r="BX32" s="18" t="n">
        <v>0</v>
      </c>
      <c r="BY32" s="19" t="n">
        <v>0</v>
      </c>
      <c r="BZ32" s="18" t="n">
        <v>0</v>
      </c>
      <c r="CA32" s="19" t="n">
        <v>0</v>
      </c>
      <c r="CB32" s="18" t="n">
        <v>0</v>
      </c>
      <c r="CC32" s="19" t="n">
        <v>0</v>
      </c>
      <c r="CD32" s="18" t="n">
        <v>0</v>
      </c>
      <c r="CE32" s="19" t="n">
        <v>0</v>
      </c>
      <c r="CF32" s="18" t="n">
        <v>0</v>
      </c>
      <c r="CG32" s="20" t="n">
        <v>0</v>
      </c>
      <c r="CH32" s="31" t="n">
        <f aca="false">B32+D32+F32+H32+J32+L32+N32+P32+R32+T32+V32+X32+Z32+AB32+AD32+AF32+AH32+AJ32+AL32+AN32+AP32+AR32+AT32+AV32+AX32+AZ32+BB32+BD32+BF32+BH32+BJ32+BL32+BN32+BP32+BR32+BT32+BV32+BX32+BZ32+CB32+CD32+CF32</f>
        <v>13950</v>
      </c>
      <c r="CI32" s="32" t="n">
        <f aca="false">C32+E32+G32+I32+K32+M32+O32+Q32+S32+U32+W32+Y32+AA32+AC32+AE32+AG32+AI32+AK32+AM32+AO32+AQ32+AS32+AU32+AW32+AY32+BA32+BC32+BE32+BG32+BI32+BK32+BM32+BO32+BQ32+BS32+BU32+BW32+BY32+CA32+CC32+CE32+CG32</f>
        <v>794100</v>
      </c>
      <c r="CJ32" s="23"/>
      <c r="CK32" s="24" t="n">
        <f aca="false">B32*B$6+D32*D$6+F32*F$6+H32*H$6+J32*J$6+L32*L$6+N32*N$6+P32*P$6+R32*R$6+T32*T$6+V32*V$6+X32*X$6+Z32*Z$6+AB32*AB$6+AD32*$AE$6+AF32*AF$6+AH32*AH$6+AJ32*AJ$6+AL32*AL$6+AN32*AN$6+AP32*AP$6+AR32*AR$6+AT32*AT$6+AV32*AV$6+AX32*AX$6+AZ32*AZ$6+BB32*BB$6+BD32*BD$6+BF32*BF$6+BH32*BH$6+BJ32*BJ$6+BL32*BL$6+BN32*BN$6+BP32*BP$6+BR32*BR$6+BT32*BT$6+BV32*BV$6+BX32*BX$6+BZ32*BZ$6+CB32*CB$6+CD32*CD$6+CF32*CF$6</f>
        <v>12300</v>
      </c>
      <c r="CL32" s="25" t="n">
        <f aca="false">C32*C$6+E32*E$6+G32*G$6+I32*I$6+K32*K$6+M32*M$6+O32*O$6+Q32*Q$6+S32*S$6+U32*U$6+W32*W$6+Y32*Y$6+AA32*AA$6+AC32*AC$6+AE32*$AE$6+AG32*AG$6+AI32*AI$6+AK32*AK$6+AM32*AM$6+AO32*AO$6+AQ32*AQ$6+AS32*AS$6+AU32*AU$6+AW32*AW$6+AY32*AY$6+BA32*BA$6+BC32*BC$6+BE32*BE$6+BG32*BG$6+BI32*BI$6+BK32*BK$6+BM32*BM$6+BO32*BO$6+BQ32*BQ$6+BS32*BS$6+BU32*BU$6+BW32*BW$6+BY32*BY$6+CA32*CA$6+CC32*CC$6+CE32*CE$6+CG32*CG$6</f>
        <v>159750</v>
      </c>
      <c r="CM32" s="23"/>
      <c r="CN32" s="27" t="n">
        <f aca="false">CH32-CK32</f>
        <v>1650</v>
      </c>
      <c r="CO32" s="29" t="n">
        <f aca="false">CI32-CL32</f>
        <v>634350</v>
      </c>
    </row>
    <row r="33" customFormat="false" ht="12.75" hidden="false" customHeight="false" outlineLevel="0" collapsed="false">
      <c r="A33" s="15" t="n">
        <v>37621</v>
      </c>
      <c r="B33" s="18" t="n">
        <v>0</v>
      </c>
      <c r="C33" s="19" t="n">
        <v>12245</v>
      </c>
      <c r="D33" s="18" t="n">
        <v>0</v>
      </c>
      <c r="E33" s="19" t="n">
        <v>0</v>
      </c>
      <c r="F33" s="18" t="n">
        <v>0</v>
      </c>
      <c r="G33" s="19" t="n">
        <v>0</v>
      </c>
      <c r="H33" s="18" t="n">
        <v>0</v>
      </c>
      <c r="I33" s="19" t="n">
        <v>0</v>
      </c>
      <c r="J33" s="18" t="n">
        <v>0</v>
      </c>
      <c r="K33" s="19" t="n">
        <v>0</v>
      </c>
      <c r="L33" s="18" t="n">
        <v>0</v>
      </c>
      <c r="M33" s="19" t="n">
        <v>51770</v>
      </c>
      <c r="N33" s="18" t="n">
        <v>0</v>
      </c>
      <c r="O33" s="19" t="n">
        <v>78430</v>
      </c>
      <c r="P33" s="18" t="n">
        <v>93</v>
      </c>
      <c r="Q33" s="19" t="n">
        <v>124000</v>
      </c>
      <c r="R33" s="18" t="n">
        <v>0</v>
      </c>
      <c r="S33" s="19" t="n">
        <v>51305</v>
      </c>
      <c r="T33" s="18" t="n">
        <v>620</v>
      </c>
      <c r="U33" s="19" t="n">
        <v>53785</v>
      </c>
      <c r="V33" s="18" t="n">
        <v>465</v>
      </c>
      <c r="W33" s="19" t="n">
        <v>51150</v>
      </c>
      <c r="X33" s="18" t="n">
        <v>93</v>
      </c>
      <c r="Y33" s="19" t="n">
        <v>53630</v>
      </c>
      <c r="Z33" s="18" t="n">
        <v>6820</v>
      </c>
      <c r="AA33" s="19" t="n">
        <v>0</v>
      </c>
      <c r="AB33" s="18" t="n">
        <v>93</v>
      </c>
      <c r="AC33" s="19" t="n">
        <v>28365</v>
      </c>
      <c r="AD33" s="18" t="n">
        <v>0</v>
      </c>
      <c r="AE33" s="19" t="n">
        <v>33945</v>
      </c>
      <c r="AF33" s="18" t="n">
        <v>31</v>
      </c>
      <c r="AG33" s="19" t="n">
        <v>26505</v>
      </c>
      <c r="AH33" s="18" t="n">
        <v>0</v>
      </c>
      <c r="AI33" s="19" t="n">
        <v>33480</v>
      </c>
      <c r="AJ33" s="18" t="n">
        <v>930</v>
      </c>
      <c r="AK33" s="19" t="n">
        <v>22320</v>
      </c>
      <c r="AL33" s="18" t="n">
        <v>0</v>
      </c>
      <c r="AM33" s="19" t="n">
        <v>23405</v>
      </c>
      <c r="AN33" s="18" t="n">
        <v>465</v>
      </c>
      <c r="AO33" s="19" t="n">
        <v>19530</v>
      </c>
      <c r="AP33" s="18" t="n">
        <v>1550</v>
      </c>
      <c r="AQ33" s="19" t="n">
        <v>9300</v>
      </c>
      <c r="AR33" s="18" t="n">
        <v>62</v>
      </c>
      <c r="AS33" s="19" t="n">
        <v>14260</v>
      </c>
      <c r="AT33" s="18" t="n">
        <v>310</v>
      </c>
      <c r="AU33" s="19" t="n">
        <v>12555</v>
      </c>
      <c r="AV33" s="18" t="n">
        <v>0</v>
      </c>
      <c r="AW33" s="19" t="n">
        <v>14415</v>
      </c>
      <c r="AX33" s="18" t="n">
        <v>31</v>
      </c>
      <c r="AY33" s="19" t="n">
        <v>13795</v>
      </c>
      <c r="AZ33" s="18" t="n">
        <v>0</v>
      </c>
      <c r="BA33" s="19" t="n">
        <v>6200</v>
      </c>
      <c r="BB33" s="18" t="n">
        <v>0</v>
      </c>
      <c r="BC33" s="19" t="n">
        <v>8990</v>
      </c>
      <c r="BD33" s="18" t="n">
        <v>0</v>
      </c>
      <c r="BE33" s="19" t="n">
        <v>8215</v>
      </c>
      <c r="BF33" s="18" t="n">
        <v>31</v>
      </c>
      <c r="BG33" s="19" t="n">
        <v>6820</v>
      </c>
      <c r="BH33" s="18" t="n">
        <v>0</v>
      </c>
      <c r="BI33" s="19" t="n">
        <v>7750</v>
      </c>
      <c r="BJ33" s="18" t="n">
        <v>0</v>
      </c>
      <c r="BK33" s="19" t="n">
        <v>3875</v>
      </c>
      <c r="BL33" s="18" t="n">
        <v>930</v>
      </c>
      <c r="BM33" s="19" t="n">
        <v>465</v>
      </c>
      <c r="BN33" s="18" t="n">
        <v>0</v>
      </c>
      <c r="BO33" s="19" t="n">
        <v>0</v>
      </c>
      <c r="BP33" s="18" t="n">
        <v>31</v>
      </c>
      <c r="BQ33" s="19" t="n">
        <v>6510</v>
      </c>
      <c r="BR33" s="18" t="n">
        <v>0</v>
      </c>
      <c r="BS33" s="19" t="n">
        <v>0</v>
      </c>
      <c r="BT33" s="18" t="n">
        <v>775</v>
      </c>
      <c r="BU33" s="19" t="n">
        <v>0</v>
      </c>
      <c r="BV33" s="18" t="n">
        <v>0</v>
      </c>
      <c r="BW33" s="19" t="n">
        <v>0</v>
      </c>
      <c r="BX33" s="18" t="n">
        <v>0</v>
      </c>
      <c r="BY33" s="19" t="n">
        <v>0</v>
      </c>
      <c r="BZ33" s="18" t="n">
        <v>0</v>
      </c>
      <c r="CA33" s="19" t="n">
        <v>0</v>
      </c>
      <c r="CB33" s="18" t="n">
        <v>0</v>
      </c>
      <c r="CC33" s="19" t="n">
        <v>0</v>
      </c>
      <c r="CD33" s="18" t="n">
        <v>0</v>
      </c>
      <c r="CE33" s="19" t="n">
        <v>0</v>
      </c>
      <c r="CF33" s="18" t="n">
        <v>0</v>
      </c>
      <c r="CG33" s="20" t="n">
        <v>0</v>
      </c>
      <c r="CH33" s="31" t="n">
        <f aca="false">B33+D33+F33+H33+J33+L33+N33+P33+R33+T33+V33+X33+Z33+AB33+AD33+AF33+AH33+AJ33+AL33+AN33+AP33+AR33+AT33+AV33+AX33+AZ33+BB33+BD33+BF33+BH33+BJ33+BL33+BN33+BP33+BR33+BT33+BV33+BX33+BZ33+CB33+CD33+CF33</f>
        <v>13330</v>
      </c>
      <c r="CI33" s="32" t="n">
        <f aca="false">C33+E33+G33+I33+K33+M33+O33+Q33+S33+U33+W33+Y33+AA33+AC33+AE33+AG33+AI33+AK33+AM33+AO33+AQ33+AS33+AU33+AW33+AY33+BA33+BC33+BE33+BG33+BI33+BK33+BM33+BO33+BQ33+BS33+BU33+BW33+BY33+CA33+CC33+CE33+CG33</f>
        <v>777015</v>
      </c>
      <c r="CJ33" s="23"/>
      <c r="CK33" s="24" t="n">
        <f aca="false">B33*B$6+D33*D$6+F33*F$6+H33*H$6+J33*J$6+L33*L$6+N33*N$6+P33*P$6+R33*R$6+T33*T$6+V33*V$6+X33*X$6+Z33*Z$6+AB33*AB$6+AD33*$AE$6+AF33*AF$6+AH33*AH$6+AJ33*AJ$6+AL33*AL$6+AN33*AN$6+AP33*AP$6+AR33*AR$6+AT33*AT$6+AV33*AV$6+AX33*AX$6+AZ33*AZ$6+BB33*BB$6+BD33*BD$6+BF33*BF$6+BH33*BH$6+BJ33*BJ$6+BL33*BL$6+BN33*BN$6+BP33*BP$6+BR33*BR$6+BT33*BT$6+BV33*BV$6+BX33*BX$6+BZ33*BZ$6+CB33*CB$6+CD33*CD$6+CF33*CF$6</f>
        <v>11780</v>
      </c>
      <c r="CL33" s="25" t="n">
        <f aca="false">C33*C$6+E33*E$6+G33*G$6+I33*I$6+K33*K$6+M33*M$6+O33*O$6+Q33*Q$6+S33*S$6+U33*U$6+W33*W$6+Y33*Y$6+AA33*AA$6+AC33*AC$6+AE33*$AE$6+AG33*AG$6+AI33*AI$6+AK33*AK$6+AM33*AM$6+AO33*AO$6+AQ33*AQ$6+AS33*AS$6+AU33*AU$6+AW33*AW$6+AY33*AY$6+BA33*BA$6+BC33*BC$6+BE33*BE$6+BG33*BG$6+BI33*BI$6+BK33*BK$6+BM33*BM$6+BO33*BO$6+BQ33*BQ$6+BS33*BS$6+BU33*BU$6+BW33*BW$6+BY33*BY$6+CA33*CA$6+CC33*CC$6+CE33*CE$6+CG33*CG$6</f>
        <v>158100</v>
      </c>
      <c r="CM33" s="23"/>
      <c r="CN33" s="27" t="n">
        <f aca="false">CH33-CK33</f>
        <v>1550</v>
      </c>
      <c r="CO33" s="29" t="n">
        <f aca="false">CI33-CL33</f>
        <v>618915</v>
      </c>
    </row>
    <row r="34" customFormat="false" ht="12.75" hidden="false" customHeight="false" outlineLevel="0" collapsed="false">
      <c r="A34" s="15" t="n">
        <v>37652</v>
      </c>
      <c r="B34" s="18" t="n">
        <v>0</v>
      </c>
      <c r="C34" s="19" t="n">
        <v>27435</v>
      </c>
      <c r="D34" s="18" t="n">
        <v>0</v>
      </c>
      <c r="E34" s="19" t="n">
        <v>0</v>
      </c>
      <c r="F34" s="18" t="n">
        <v>0</v>
      </c>
      <c r="G34" s="19" t="n">
        <v>0</v>
      </c>
      <c r="H34" s="18" t="n">
        <v>0</v>
      </c>
      <c r="I34" s="19" t="n">
        <v>0</v>
      </c>
      <c r="J34" s="18" t="n">
        <v>0</v>
      </c>
      <c r="K34" s="19" t="n">
        <v>0</v>
      </c>
      <c r="L34" s="18" t="n">
        <v>0</v>
      </c>
      <c r="M34" s="19" t="n">
        <v>51770</v>
      </c>
      <c r="N34" s="18" t="n">
        <v>0</v>
      </c>
      <c r="O34" s="19" t="n">
        <v>78430</v>
      </c>
      <c r="P34" s="18" t="n">
        <v>93</v>
      </c>
      <c r="Q34" s="19" t="n">
        <v>122140</v>
      </c>
      <c r="R34" s="18" t="n">
        <v>0</v>
      </c>
      <c r="S34" s="19" t="n">
        <v>50685</v>
      </c>
      <c r="T34" s="18" t="n">
        <v>620</v>
      </c>
      <c r="U34" s="19" t="n">
        <v>53010</v>
      </c>
      <c r="V34" s="18" t="n">
        <v>465</v>
      </c>
      <c r="W34" s="19" t="n">
        <v>50530</v>
      </c>
      <c r="X34" s="18" t="n">
        <v>0</v>
      </c>
      <c r="Y34" s="19" t="n">
        <v>52855</v>
      </c>
      <c r="Z34" s="18" t="n">
        <v>6355</v>
      </c>
      <c r="AA34" s="19" t="n">
        <v>0</v>
      </c>
      <c r="AB34" s="18" t="n">
        <v>62</v>
      </c>
      <c r="AC34" s="19" t="n">
        <v>26505</v>
      </c>
      <c r="AD34" s="18" t="n">
        <v>0</v>
      </c>
      <c r="AE34" s="19" t="n">
        <v>33480</v>
      </c>
      <c r="AF34" s="18" t="n">
        <v>0</v>
      </c>
      <c r="AG34" s="19" t="n">
        <v>22165</v>
      </c>
      <c r="AH34" s="18" t="n">
        <v>0</v>
      </c>
      <c r="AI34" s="19" t="n">
        <v>32860</v>
      </c>
      <c r="AJ34" s="18" t="n">
        <v>930</v>
      </c>
      <c r="AK34" s="19" t="n">
        <v>22010</v>
      </c>
      <c r="AL34" s="18" t="n">
        <v>0</v>
      </c>
      <c r="AM34" s="19" t="n">
        <v>22475</v>
      </c>
      <c r="AN34" s="18" t="n">
        <v>465</v>
      </c>
      <c r="AO34" s="19" t="n">
        <v>18910</v>
      </c>
      <c r="AP34" s="18" t="n">
        <v>1550</v>
      </c>
      <c r="AQ34" s="19" t="n">
        <v>8990</v>
      </c>
      <c r="AR34" s="18" t="n">
        <v>62</v>
      </c>
      <c r="AS34" s="19" t="n">
        <v>13795</v>
      </c>
      <c r="AT34" s="18" t="n">
        <v>310</v>
      </c>
      <c r="AU34" s="19" t="n">
        <v>12245</v>
      </c>
      <c r="AV34" s="18" t="n">
        <v>0</v>
      </c>
      <c r="AW34" s="19" t="n">
        <v>13950</v>
      </c>
      <c r="AX34" s="18" t="n">
        <v>31</v>
      </c>
      <c r="AY34" s="19" t="n">
        <v>13485</v>
      </c>
      <c r="AZ34" s="18" t="n">
        <v>0</v>
      </c>
      <c r="BA34" s="19" t="n">
        <v>5735</v>
      </c>
      <c r="BB34" s="18" t="n">
        <v>0</v>
      </c>
      <c r="BC34" s="19" t="n">
        <v>8835</v>
      </c>
      <c r="BD34" s="18" t="n">
        <v>0</v>
      </c>
      <c r="BE34" s="19" t="n">
        <v>7905</v>
      </c>
      <c r="BF34" s="18" t="n">
        <v>31</v>
      </c>
      <c r="BG34" s="19" t="n">
        <v>6665</v>
      </c>
      <c r="BH34" s="18" t="n">
        <v>0</v>
      </c>
      <c r="BI34" s="19" t="n">
        <v>7595</v>
      </c>
      <c r="BJ34" s="18" t="n">
        <v>0</v>
      </c>
      <c r="BK34" s="19" t="n">
        <v>3565</v>
      </c>
      <c r="BL34" s="18" t="n">
        <v>930</v>
      </c>
      <c r="BM34" s="19" t="n">
        <v>0</v>
      </c>
      <c r="BN34" s="18" t="n">
        <v>0</v>
      </c>
      <c r="BO34" s="19" t="n">
        <v>0</v>
      </c>
      <c r="BP34" s="18" t="n">
        <v>31</v>
      </c>
      <c r="BQ34" s="19" t="n">
        <v>6510</v>
      </c>
      <c r="BR34" s="18" t="n">
        <v>0</v>
      </c>
      <c r="BS34" s="19" t="n">
        <v>0</v>
      </c>
      <c r="BT34" s="18" t="n">
        <v>775</v>
      </c>
      <c r="BU34" s="19" t="n">
        <v>0</v>
      </c>
      <c r="BV34" s="18" t="n">
        <v>0</v>
      </c>
      <c r="BW34" s="19" t="n">
        <v>0</v>
      </c>
      <c r="BX34" s="18" t="n">
        <v>0</v>
      </c>
      <c r="BY34" s="19" t="n">
        <v>0</v>
      </c>
      <c r="BZ34" s="18" t="n">
        <v>0</v>
      </c>
      <c r="CA34" s="19" t="n">
        <v>775</v>
      </c>
      <c r="CB34" s="18" t="n">
        <v>0</v>
      </c>
      <c r="CC34" s="19" t="n">
        <v>0</v>
      </c>
      <c r="CD34" s="18" t="n">
        <v>0</v>
      </c>
      <c r="CE34" s="19" t="n">
        <v>0</v>
      </c>
      <c r="CF34" s="18" t="n">
        <v>0</v>
      </c>
      <c r="CG34" s="20" t="n">
        <v>0</v>
      </c>
      <c r="CH34" s="31" t="n">
        <f aca="false">B34+D34+F34+H34+J34+L34+N34+P34+R34+T34+V34+X34+Z34+AB34+AD34+AF34+AH34+AJ34+AL34+AN34+AP34+AR34+AT34+AV34+AX34+AZ34+BB34+BD34+BF34+BH34+BJ34+BL34+BN34+BP34+BR34+BT34+BV34+BX34+BZ34+CB34+CD34+CF34</f>
        <v>12710</v>
      </c>
      <c r="CI34" s="32" t="n">
        <f aca="false">C34+E34+G34+I34+K34+M34+O34+Q34+S34+U34+W34+Y34+AA34+AC34+AE34+AG34+AI34+AK34+AM34+AO34+AQ34+AS34+AU34+AW34+AY34+BA34+BC34+BE34+BG34+BI34+BK34+BM34+BO34+BQ34+BS34+BU34+BW34+BY34+CA34+CC34+CE34+CG34</f>
        <v>775310</v>
      </c>
      <c r="CJ34" s="23"/>
      <c r="CK34" s="24" t="n">
        <f aca="false">B34*B$6+D34*D$6+F34*F$6+H34*H$6+J34*J$6+L34*L$6+N34*N$6+P34*P$6+R34*R$6+T34*T$6+V34*V$6+X34*X$6+Z34*Z$6+AB34*AB$6+AD34*$AE$6+AF34*AF$6+AH34*AH$6+AJ34*AJ$6+AL34*AL$6+AN34*AN$6+AP34*AP$6+AR34*AR$6+AT34*AT$6+AV34*AV$6+AX34*AX$6+AZ34*AZ$6+BB34*BB$6+BD34*BD$6+BF34*BF$6+BH34*BH$6+BJ34*BJ$6+BL34*BL$6+BN34*BN$6+BP34*BP$6+BR34*BR$6+BT34*BT$6+BV34*BV$6+BX34*BX$6+BZ34*BZ$6+CB34*CB$6+CD34*CD$6+CF34*CF$6</f>
        <v>11160</v>
      </c>
      <c r="CL34" s="25" t="n">
        <f aca="false">C34*C$6+E34*E$6+G34*G$6+I34*I$6+K34*K$6+M34*M$6+O34*O$6+Q34*Q$6+S34*S$6+U34*U$6+W34*W$6+Y34*Y$6+AA34*AA$6+AC34*AC$6+AE34*$AE$6+AG34*AG$6+AI34*AI$6+AK34*AK$6+AM34*AM$6+AO34*AO$6+AQ34*AQ$6+AS34*AS$6+AU34*AU$6+AW34*AW$6+AY34*AY$6+BA34*BA$6+BC34*BC$6+BE34*BE$6+BG34*BG$6+BI34*BI$6+BK34*BK$6+BM34*BM$6+BO34*BO$6+BQ34*BQ$6+BS34*BS$6+BU34*BU$6+BW34*BW$6+BY34*BY$6+CA34*CA$6+CC34*CC$6+CE34*CE$6+CG34*CG$6</f>
        <v>171120</v>
      </c>
      <c r="CM34" s="23"/>
      <c r="CN34" s="27" t="n">
        <f aca="false">CH34-CK34</f>
        <v>1550</v>
      </c>
      <c r="CO34" s="29" t="n">
        <f aca="false">CI34-CL34</f>
        <v>604190</v>
      </c>
    </row>
    <row r="35" customFormat="false" ht="12.75" hidden="false" customHeight="false" outlineLevel="0" collapsed="false">
      <c r="A35" s="15" t="n">
        <v>37680</v>
      </c>
      <c r="B35" s="18" t="n">
        <v>0</v>
      </c>
      <c r="C35" s="19" t="n">
        <v>0</v>
      </c>
      <c r="D35" s="18" t="n">
        <v>0</v>
      </c>
      <c r="E35" s="19" t="n">
        <v>0</v>
      </c>
      <c r="F35" s="18" t="n">
        <v>0</v>
      </c>
      <c r="G35" s="19" t="n">
        <v>0</v>
      </c>
      <c r="H35" s="18" t="n">
        <v>0</v>
      </c>
      <c r="I35" s="19" t="n">
        <v>0</v>
      </c>
      <c r="J35" s="18" t="n">
        <v>0</v>
      </c>
      <c r="K35" s="19" t="n">
        <v>0</v>
      </c>
      <c r="L35" s="18" t="n">
        <v>0</v>
      </c>
      <c r="M35" s="19" t="n">
        <v>0</v>
      </c>
      <c r="N35" s="18" t="n">
        <v>0</v>
      </c>
      <c r="O35" s="19" t="n">
        <v>0</v>
      </c>
      <c r="P35" s="18" t="n">
        <v>84</v>
      </c>
      <c r="Q35" s="19" t="n">
        <v>120400</v>
      </c>
      <c r="R35" s="18" t="n">
        <v>0</v>
      </c>
      <c r="S35" s="19" t="n">
        <v>50120</v>
      </c>
      <c r="T35" s="18" t="n">
        <v>560</v>
      </c>
      <c r="U35" s="19" t="n">
        <v>52220</v>
      </c>
      <c r="V35" s="18" t="n">
        <v>420</v>
      </c>
      <c r="W35" s="19" t="n">
        <v>49840</v>
      </c>
      <c r="X35" s="18" t="n">
        <v>0</v>
      </c>
      <c r="Y35" s="19" t="n">
        <v>51940</v>
      </c>
      <c r="Z35" s="18" t="n">
        <v>6020</v>
      </c>
      <c r="AA35" s="19" t="n">
        <v>0</v>
      </c>
      <c r="AB35" s="18" t="n">
        <v>56</v>
      </c>
      <c r="AC35" s="19" t="n">
        <v>19600</v>
      </c>
      <c r="AD35" s="18" t="n">
        <v>0</v>
      </c>
      <c r="AE35" s="19" t="n">
        <v>33040</v>
      </c>
      <c r="AF35" s="18" t="n">
        <v>0</v>
      </c>
      <c r="AG35" s="19" t="n">
        <v>18060</v>
      </c>
      <c r="AH35" s="18" t="n">
        <v>0</v>
      </c>
      <c r="AI35" s="19" t="n">
        <v>32480</v>
      </c>
      <c r="AJ35" s="18" t="n">
        <v>980</v>
      </c>
      <c r="AK35" s="19" t="n">
        <v>21700</v>
      </c>
      <c r="AL35" s="18" t="n">
        <v>0</v>
      </c>
      <c r="AM35" s="19" t="n">
        <v>21700</v>
      </c>
      <c r="AN35" s="18" t="n">
        <v>420</v>
      </c>
      <c r="AO35" s="19" t="n">
        <v>18340</v>
      </c>
      <c r="AP35" s="18" t="n">
        <v>1400</v>
      </c>
      <c r="AQ35" s="19" t="n">
        <v>8680</v>
      </c>
      <c r="AR35" s="18" t="n">
        <v>56</v>
      </c>
      <c r="AS35" s="19" t="n">
        <v>13300</v>
      </c>
      <c r="AT35" s="18" t="n">
        <v>280</v>
      </c>
      <c r="AU35" s="19" t="n">
        <v>12040</v>
      </c>
      <c r="AV35" s="18" t="n">
        <v>0</v>
      </c>
      <c r="AW35" s="19" t="n">
        <v>13580</v>
      </c>
      <c r="AX35" s="18" t="n">
        <v>28</v>
      </c>
      <c r="AY35" s="19" t="n">
        <v>13160</v>
      </c>
      <c r="AZ35" s="18" t="n">
        <v>0</v>
      </c>
      <c r="BA35" s="19" t="n">
        <v>1820</v>
      </c>
      <c r="BB35" s="18" t="n">
        <v>0</v>
      </c>
      <c r="BC35" s="19" t="n">
        <v>8540</v>
      </c>
      <c r="BD35" s="18" t="n">
        <v>0</v>
      </c>
      <c r="BE35" s="19" t="n">
        <v>7700</v>
      </c>
      <c r="BF35" s="18" t="n">
        <v>28</v>
      </c>
      <c r="BG35" s="19" t="n">
        <v>6440</v>
      </c>
      <c r="BH35" s="18" t="n">
        <v>0</v>
      </c>
      <c r="BI35" s="19" t="n">
        <v>7560</v>
      </c>
      <c r="BJ35" s="18" t="n">
        <v>0</v>
      </c>
      <c r="BK35" s="19" t="n">
        <v>3360</v>
      </c>
      <c r="BL35" s="18" t="n">
        <v>840</v>
      </c>
      <c r="BM35" s="19" t="n">
        <v>0</v>
      </c>
      <c r="BN35" s="18" t="n">
        <v>0</v>
      </c>
      <c r="BO35" s="19" t="n">
        <v>0</v>
      </c>
      <c r="BP35" s="18" t="n">
        <v>28</v>
      </c>
      <c r="BQ35" s="19" t="n">
        <v>6440</v>
      </c>
      <c r="BR35" s="18" t="n">
        <v>0</v>
      </c>
      <c r="BS35" s="19" t="n">
        <v>0</v>
      </c>
      <c r="BT35" s="18" t="n">
        <v>840</v>
      </c>
      <c r="BU35" s="19" t="n">
        <v>0</v>
      </c>
      <c r="BV35" s="18" t="n">
        <v>0</v>
      </c>
      <c r="BW35" s="19" t="n">
        <v>0</v>
      </c>
      <c r="BX35" s="18" t="n">
        <v>0</v>
      </c>
      <c r="BY35" s="19" t="n">
        <v>0</v>
      </c>
      <c r="BZ35" s="18" t="n">
        <v>0</v>
      </c>
      <c r="CA35" s="19" t="n">
        <v>840</v>
      </c>
      <c r="CB35" s="18" t="n">
        <v>0</v>
      </c>
      <c r="CC35" s="19" t="n">
        <v>0</v>
      </c>
      <c r="CD35" s="18" t="n">
        <v>0</v>
      </c>
      <c r="CE35" s="19" t="n">
        <v>0</v>
      </c>
      <c r="CF35" s="18" t="n">
        <v>0</v>
      </c>
      <c r="CG35" s="20" t="n">
        <v>0</v>
      </c>
      <c r="CH35" s="31" t="n">
        <f aca="false">B35+D35+F35+H35+J35+L35+N35+P35+R35+T35+V35+X35+Z35+AB35+AD35+AF35+AH35+AJ35+AL35+AN35+AP35+AR35+AT35+AV35+AX35+AZ35+BB35+BD35+BF35+BH35+BJ35+BL35+BN35+BP35+BR35+BT35+BV35+BX35+BZ35+CB35+CD35+CF35</f>
        <v>12040</v>
      </c>
      <c r="CI35" s="32" t="n">
        <f aca="false">C35+E35+G35+I35+K35+M35+O35+Q35+S35+U35+W35+Y35+AA35+AC35+AE35+AG35+AI35+AK35+AM35+AO35+AQ35+AS35+AU35+AW35+AY35+BA35+BC35+BE35+BG35+BI35+BK35+BM35+BO35+BQ35+BS35+BU35+BW35+BY35+CA35+CC35+CE35+CG35</f>
        <v>592900</v>
      </c>
      <c r="CJ35" s="23"/>
      <c r="CK35" s="24" t="n">
        <f aca="false">B35*B$6+D35*D$6+F35*F$6+H35*H$6+J35*J$6+L35*L$6+N35*N$6+P35*P$6+R35*R$6+T35*T$6+V35*V$6+X35*X$6+Z35*Z$6+AB35*AB$6+AD35*$AE$6+AF35*AF$6+AH35*AH$6+AJ35*AJ$6+AL35*AL$6+AN35*AN$6+AP35*AP$6+AR35*AR$6+AT35*AT$6+AV35*AV$6+AX35*AX$6+AZ35*AZ$6+BB35*BB$6+BD35*BD$6+BF35*BF$6+BH35*BH$6+BJ35*BJ$6+BL35*BL$6+BN35*BN$6+BP35*BP$6+BR35*BR$6+BT35*BT$6+BV35*BV$6+BX35*BX$6+BZ35*BZ$6+CB35*CB$6+CD35*CD$6+CF35*CF$6</f>
        <v>10640</v>
      </c>
      <c r="CL35" s="25" t="n">
        <f aca="false">C35*C$6+E35*E$6+G35*G$6+I35*I$6+K35*K$6+M35*M$6+O35*O$6+Q35*Q$6+S35*S$6+U35*U$6+W35*W$6+Y35*Y$6+AA35*AA$6+AC35*AC$6+AE35*$AE$6+AG35*AG$6+AI35*AI$6+AK35*AK$6+AM35*AM$6+AO35*AO$6+AQ35*AQ$6+AS35*AS$6+AU35*AU$6+AW35*AW$6+AY35*AY$6+BA35*BA$6+BC35*BC$6+BE35*BE$6+BG35*BG$6+BI35*BI$6+BK35*BK$6+BM35*BM$6+BO35*BO$6+BQ35*BQ$6+BS35*BS$6+BU35*BU$6+BW35*BW$6+BY35*BY$6+CA35*CA$6+CC35*CC$6+CE35*CE$6+CG35*CG$6</f>
        <v>59920</v>
      </c>
      <c r="CM35" s="23"/>
      <c r="CN35" s="27" t="n">
        <f aca="false">CH35-CK35</f>
        <v>1400</v>
      </c>
      <c r="CO35" s="29" t="n">
        <f aca="false">CI35-CL35</f>
        <v>532980</v>
      </c>
    </row>
    <row r="36" customFormat="false" ht="12.75" hidden="false" customHeight="false" outlineLevel="0" collapsed="false">
      <c r="A36" s="15" t="n">
        <v>37711</v>
      </c>
      <c r="B36" s="18" t="n">
        <v>0</v>
      </c>
      <c r="C36" s="19" t="n">
        <v>0</v>
      </c>
      <c r="D36" s="18" t="n">
        <v>0</v>
      </c>
      <c r="E36" s="19" t="n">
        <v>0</v>
      </c>
      <c r="F36" s="18" t="n">
        <v>0</v>
      </c>
      <c r="G36" s="19" t="n">
        <v>0</v>
      </c>
      <c r="H36" s="18" t="n">
        <v>0</v>
      </c>
      <c r="I36" s="19" t="n">
        <v>0</v>
      </c>
      <c r="J36" s="18" t="n">
        <v>0</v>
      </c>
      <c r="K36" s="19" t="n">
        <v>0</v>
      </c>
      <c r="L36" s="18" t="n">
        <v>0</v>
      </c>
      <c r="M36" s="19" t="n">
        <v>0</v>
      </c>
      <c r="N36" s="18" t="n">
        <v>0</v>
      </c>
      <c r="O36" s="19" t="n">
        <v>0</v>
      </c>
      <c r="P36" s="18" t="n">
        <v>93</v>
      </c>
      <c r="Q36" s="19" t="n">
        <v>118575</v>
      </c>
      <c r="R36" s="18" t="n">
        <v>0</v>
      </c>
      <c r="S36" s="19" t="n">
        <v>49445</v>
      </c>
      <c r="T36" s="18" t="n">
        <v>620</v>
      </c>
      <c r="U36" s="19" t="n">
        <v>51460</v>
      </c>
      <c r="V36" s="18" t="n">
        <v>465</v>
      </c>
      <c r="W36" s="19" t="n">
        <v>49290</v>
      </c>
      <c r="X36" s="18" t="n">
        <v>0</v>
      </c>
      <c r="Y36" s="19" t="n">
        <v>51150</v>
      </c>
      <c r="Z36" s="18" t="n">
        <v>5735</v>
      </c>
      <c r="AA36" s="19" t="n">
        <v>0</v>
      </c>
      <c r="AB36" s="18" t="n">
        <v>62</v>
      </c>
      <c r="AC36" s="19" t="n">
        <v>18600</v>
      </c>
      <c r="AD36" s="18" t="n">
        <v>0</v>
      </c>
      <c r="AE36" s="19" t="n">
        <v>32550</v>
      </c>
      <c r="AF36" s="18" t="n">
        <v>0</v>
      </c>
      <c r="AG36" s="19" t="n">
        <v>13795</v>
      </c>
      <c r="AH36" s="18" t="n">
        <v>0</v>
      </c>
      <c r="AI36" s="19" t="n">
        <v>31930</v>
      </c>
      <c r="AJ36" s="18" t="n">
        <v>930</v>
      </c>
      <c r="AK36" s="19" t="n">
        <v>21390</v>
      </c>
      <c r="AL36" s="18" t="n">
        <v>0</v>
      </c>
      <c r="AM36" s="19" t="n">
        <v>20925</v>
      </c>
      <c r="AN36" s="18" t="n">
        <v>465</v>
      </c>
      <c r="AO36" s="19" t="n">
        <v>17825</v>
      </c>
      <c r="AP36" s="18" t="n">
        <v>1395</v>
      </c>
      <c r="AQ36" s="19" t="n">
        <v>8370</v>
      </c>
      <c r="AR36" s="18" t="n">
        <v>62</v>
      </c>
      <c r="AS36" s="19" t="n">
        <v>12865</v>
      </c>
      <c r="AT36" s="18" t="n">
        <v>310</v>
      </c>
      <c r="AU36" s="19" t="n">
        <v>11625</v>
      </c>
      <c r="AV36" s="18" t="n">
        <v>0</v>
      </c>
      <c r="AW36" s="19" t="n">
        <v>13175</v>
      </c>
      <c r="AX36" s="18" t="n">
        <v>31</v>
      </c>
      <c r="AY36" s="19" t="n">
        <v>13020</v>
      </c>
      <c r="AZ36" s="18" t="n">
        <v>0</v>
      </c>
      <c r="BA36" s="19" t="n">
        <v>1705</v>
      </c>
      <c r="BB36" s="18" t="n">
        <v>0</v>
      </c>
      <c r="BC36" s="19" t="n">
        <v>8370</v>
      </c>
      <c r="BD36" s="18" t="n">
        <v>0</v>
      </c>
      <c r="BE36" s="19" t="n">
        <v>7440</v>
      </c>
      <c r="BF36" s="18" t="n">
        <v>31</v>
      </c>
      <c r="BG36" s="19" t="n">
        <v>6200</v>
      </c>
      <c r="BH36" s="18" t="n">
        <v>0</v>
      </c>
      <c r="BI36" s="19" t="n">
        <v>7440</v>
      </c>
      <c r="BJ36" s="18" t="n">
        <v>0</v>
      </c>
      <c r="BK36" s="19" t="n">
        <v>3100</v>
      </c>
      <c r="BL36" s="18" t="n">
        <v>775</v>
      </c>
      <c r="BM36" s="19" t="n">
        <v>0</v>
      </c>
      <c r="BN36" s="18" t="n">
        <v>0</v>
      </c>
      <c r="BO36" s="19" t="n">
        <v>0</v>
      </c>
      <c r="BP36" s="18" t="n">
        <v>31</v>
      </c>
      <c r="BQ36" s="19" t="n">
        <v>6355</v>
      </c>
      <c r="BR36" s="18" t="n">
        <v>0</v>
      </c>
      <c r="BS36" s="19" t="n">
        <v>0</v>
      </c>
      <c r="BT36" s="18" t="n">
        <v>775</v>
      </c>
      <c r="BU36" s="19" t="n">
        <v>0</v>
      </c>
      <c r="BV36" s="18" t="n">
        <v>0</v>
      </c>
      <c r="BW36" s="19" t="n">
        <v>0</v>
      </c>
      <c r="BX36" s="18" t="n">
        <v>0</v>
      </c>
      <c r="BY36" s="19" t="n">
        <v>0</v>
      </c>
      <c r="BZ36" s="18" t="n">
        <v>0</v>
      </c>
      <c r="CA36" s="19" t="n">
        <v>775</v>
      </c>
      <c r="CB36" s="18" t="n">
        <v>0</v>
      </c>
      <c r="CC36" s="19" t="n">
        <v>0</v>
      </c>
      <c r="CD36" s="18" t="n">
        <v>0</v>
      </c>
      <c r="CE36" s="19" t="n">
        <v>0</v>
      </c>
      <c r="CF36" s="18" t="n">
        <v>0</v>
      </c>
      <c r="CG36" s="20" t="n">
        <v>0</v>
      </c>
      <c r="CH36" s="31" t="n">
        <f aca="false">B36+D36+F36+H36+J36+L36+N36+P36+R36+T36+V36+X36+Z36+AB36+AD36+AF36+AH36+AJ36+AL36+AN36+AP36+AR36+AT36+AV36+AX36+AZ36+BB36+BD36+BF36+BH36+BJ36+BL36+BN36+BP36+BR36+BT36+BV36+BX36+BZ36+CB36+CD36+CF36</f>
        <v>11780</v>
      </c>
      <c r="CI36" s="32" t="n">
        <f aca="false">C36+E36+G36+I36+K36+M36+O36+Q36+S36+U36+W36+Y36+AA36+AC36+AE36+AG36+AI36+AK36+AM36+AO36+AQ36+AS36+AU36+AW36+AY36+BA36+BC36+BE36+BG36+BI36+BK36+BM36+BO36+BQ36+BS36+BU36+BW36+BY36+CA36+CC36+CE36+CG36</f>
        <v>577375</v>
      </c>
      <c r="CJ36" s="23"/>
      <c r="CK36" s="24" t="n">
        <f aca="false">B36*B$6+D36*D$6+F36*F$6+H36*H$6+J36*J$6+L36*L$6+N36*N$6+P36*P$6+R36*R$6+T36*T$6+V36*V$6+X36*X$6+Z36*Z$6+AB36*AB$6+AD36*$AE$6+AF36*AF$6+AH36*AH$6+AJ36*AJ$6+AL36*AL$6+AN36*AN$6+AP36*AP$6+AR36*AR$6+AT36*AT$6+AV36*AV$6+AX36*AX$6+AZ36*AZ$6+BB36*BB$6+BD36*BD$6+BF36*BF$6+BH36*BH$6+BJ36*BJ$6+BL36*BL$6+BN36*BN$6+BP36*BP$6+BR36*BR$6+BT36*BT$6+BV36*BV$6+BX36*BX$6+BZ36*BZ$6+CB36*CB$6+CD36*CD$6+CF36*CF$6</f>
        <v>10385</v>
      </c>
      <c r="CL36" s="25" t="n">
        <f aca="false">C36*C$6+E36*E$6+G36*G$6+I36*I$6+K36*K$6+M36*M$6+O36*O$6+Q36*Q$6+S36*S$6+U36*U$6+W36*W$6+Y36*Y$6+AA36*AA$6+AC36*AC$6+AE36*$AE$6+AG36*AG$6+AI36*AI$6+AK36*AK$6+AM36*AM$6+AO36*AO$6+AQ36*AQ$6+AS36*AS$6+AU36*AU$6+AW36*AW$6+AY36*AY$6+BA36*BA$6+BC36*BC$6+BE36*BE$6+BG36*BG$6+BI36*BI$6+BK36*BK$6+BM36*BM$6+BO36*BO$6+BQ36*BQ$6+BS36*BS$6+BU36*BU$6+BW36*BW$6+BY36*BY$6+CA36*CA$6+CC36*CC$6+CE36*CE$6+CG36*CG$6</f>
        <v>58280</v>
      </c>
      <c r="CM36" s="23"/>
      <c r="CN36" s="27" t="n">
        <f aca="false">CH36-CK36</f>
        <v>1395</v>
      </c>
      <c r="CO36" s="29" t="n">
        <f aca="false">CI36-CL36</f>
        <v>519095</v>
      </c>
    </row>
    <row r="37" customFormat="false" ht="12.75" hidden="false" customHeight="false" outlineLevel="0" collapsed="false">
      <c r="A37" s="15" t="n">
        <v>37741</v>
      </c>
      <c r="B37" s="18" t="n">
        <v>0</v>
      </c>
      <c r="C37" s="19" t="n">
        <v>0</v>
      </c>
      <c r="D37" s="18" t="n">
        <v>0</v>
      </c>
      <c r="E37" s="19" t="n">
        <v>0</v>
      </c>
      <c r="F37" s="18" t="n">
        <v>0</v>
      </c>
      <c r="G37" s="19" t="n">
        <v>0</v>
      </c>
      <c r="H37" s="18" t="n">
        <v>0</v>
      </c>
      <c r="I37" s="19" t="n">
        <v>0</v>
      </c>
      <c r="J37" s="18" t="n">
        <v>0</v>
      </c>
      <c r="K37" s="19" t="n">
        <v>0</v>
      </c>
      <c r="L37" s="18" t="n">
        <v>0</v>
      </c>
      <c r="M37" s="19" t="n">
        <v>0</v>
      </c>
      <c r="N37" s="18" t="n">
        <v>0</v>
      </c>
      <c r="O37" s="19" t="n">
        <v>0</v>
      </c>
      <c r="P37" s="18" t="n">
        <v>90</v>
      </c>
      <c r="Q37" s="19" t="n">
        <v>116700</v>
      </c>
      <c r="R37" s="18" t="n">
        <v>0</v>
      </c>
      <c r="S37" s="19" t="n">
        <v>48900</v>
      </c>
      <c r="T37" s="18" t="n">
        <v>600</v>
      </c>
      <c r="U37" s="19" t="n">
        <v>50700</v>
      </c>
      <c r="V37" s="18" t="n">
        <v>450</v>
      </c>
      <c r="W37" s="19" t="n">
        <v>48600</v>
      </c>
      <c r="X37" s="18" t="n">
        <v>0</v>
      </c>
      <c r="Y37" s="19" t="n">
        <v>50250</v>
      </c>
      <c r="Z37" s="18" t="n">
        <v>5400</v>
      </c>
      <c r="AA37" s="19" t="n">
        <v>0</v>
      </c>
      <c r="AB37" s="18" t="n">
        <v>60</v>
      </c>
      <c r="AC37" s="19" t="n">
        <v>17850</v>
      </c>
      <c r="AD37" s="18" t="n">
        <v>0</v>
      </c>
      <c r="AE37" s="19" t="n">
        <v>32100</v>
      </c>
      <c r="AF37" s="18" t="n">
        <v>0</v>
      </c>
      <c r="AG37" s="19" t="n">
        <v>9600</v>
      </c>
      <c r="AH37" s="18" t="n">
        <v>0</v>
      </c>
      <c r="AI37" s="19" t="n">
        <v>31500</v>
      </c>
      <c r="AJ37" s="18" t="n">
        <v>900</v>
      </c>
      <c r="AK37" s="19" t="n">
        <v>21000</v>
      </c>
      <c r="AL37" s="18" t="n">
        <v>0</v>
      </c>
      <c r="AM37" s="19" t="n">
        <v>20250</v>
      </c>
      <c r="AN37" s="18" t="n">
        <v>450</v>
      </c>
      <c r="AO37" s="19" t="n">
        <v>17250</v>
      </c>
      <c r="AP37" s="18" t="n">
        <v>1350</v>
      </c>
      <c r="AQ37" s="19" t="n">
        <v>8100</v>
      </c>
      <c r="AR37" s="18" t="n">
        <v>60</v>
      </c>
      <c r="AS37" s="19" t="n">
        <v>12450</v>
      </c>
      <c r="AT37" s="18" t="n">
        <v>300</v>
      </c>
      <c r="AU37" s="19" t="n">
        <v>11400</v>
      </c>
      <c r="AV37" s="18" t="n">
        <v>0</v>
      </c>
      <c r="AW37" s="19" t="n">
        <v>12900</v>
      </c>
      <c r="AX37" s="18" t="n">
        <v>30</v>
      </c>
      <c r="AY37" s="19" t="n">
        <v>12750</v>
      </c>
      <c r="AZ37" s="18" t="n">
        <v>0</v>
      </c>
      <c r="BA37" s="19" t="n">
        <v>1650</v>
      </c>
      <c r="BB37" s="18" t="n">
        <v>0</v>
      </c>
      <c r="BC37" s="19" t="n">
        <v>8100</v>
      </c>
      <c r="BD37" s="18" t="n">
        <v>0</v>
      </c>
      <c r="BE37" s="19" t="n">
        <v>7200</v>
      </c>
      <c r="BF37" s="18" t="n">
        <v>30</v>
      </c>
      <c r="BG37" s="19" t="n">
        <v>6000</v>
      </c>
      <c r="BH37" s="18" t="n">
        <v>0</v>
      </c>
      <c r="BI37" s="19" t="n">
        <v>7350</v>
      </c>
      <c r="BJ37" s="18" t="n">
        <v>0</v>
      </c>
      <c r="BK37" s="19" t="n">
        <v>2850</v>
      </c>
      <c r="BL37" s="18" t="n">
        <v>900</v>
      </c>
      <c r="BM37" s="19" t="n">
        <v>0</v>
      </c>
      <c r="BN37" s="18" t="n">
        <v>0</v>
      </c>
      <c r="BO37" s="19" t="n">
        <v>0</v>
      </c>
      <c r="BP37" s="18" t="n">
        <v>30</v>
      </c>
      <c r="BQ37" s="19" t="n">
        <v>6150</v>
      </c>
      <c r="BR37" s="18" t="n">
        <v>0</v>
      </c>
      <c r="BS37" s="19" t="n">
        <v>0</v>
      </c>
      <c r="BT37" s="18" t="n">
        <v>750</v>
      </c>
      <c r="BU37" s="19" t="n">
        <v>0</v>
      </c>
      <c r="BV37" s="18" t="n">
        <v>0</v>
      </c>
      <c r="BW37" s="19" t="n">
        <v>0</v>
      </c>
      <c r="BX37" s="18" t="n">
        <v>0</v>
      </c>
      <c r="BY37" s="19" t="n">
        <v>0</v>
      </c>
      <c r="BZ37" s="18" t="n">
        <v>0</v>
      </c>
      <c r="CA37" s="19" t="n">
        <v>750</v>
      </c>
      <c r="CB37" s="18" t="n">
        <v>0</v>
      </c>
      <c r="CC37" s="19" t="n">
        <v>0</v>
      </c>
      <c r="CD37" s="18" t="n">
        <v>0</v>
      </c>
      <c r="CE37" s="19" t="n">
        <v>0</v>
      </c>
      <c r="CF37" s="18" t="n">
        <v>0</v>
      </c>
      <c r="CG37" s="20" t="n">
        <v>0</v>
      </c>
      <c r="CH37" s="31" t="n">
        <f aca="false">B37+D37+F37+H37+J37+L37+N37+P37+R37+T37+V37+X37+Z37+AB37+AD37+AF37+AH37+AJ37+AL37+AN37+AP37+AR37+AT37+AV37+AX37+AZ37+BB37+BD37+BF37+BH37+BJ37+BL37+BN37+BP37+BR37+BT37+BV37+BX37+BZ37+CB37+CD37+CF37</f>
        <v>11400</v>
      </c>
      <c r="CI37" s="32" t="n">
        <f aca="false">C37+E37+G37+I37+K37+M37+O37+Q37+S37+U37+W37+Y37+AA37+AC37+AE37+AG37+AI37+AK37+AM37+AO37+AQ37+AS37+AU37+AW37+AY37+BA37+BC37+BE37+BG37+BI37+BK37+BM37+BO37+BQ37+BS37+BU37+BW37+BY37+CA37+CC37+CE37+CG37</f>
        <v>562350</v>
      </c>
      <c r="CJ37" s="23"/>
      <c r="CK37" s="24" t="n">
        <f aca="false">B37*B$6+D37*D$6+F37*F$6+H37*H$6+J37*J$6+L37*L$6+N37*N$6+P37*P$6+R37*R$6+T37*T$6+V37*V$6+X37*X$6+Z37*Z$6+AB37*AB$6+AD37*$AE$6+AF37*AF$6+AH37*AH$6+AJ37*AJ$6+AL37*AL$6+AN37*AN$6+AP37*AP$6+AR37*AR$6+AT37*AT$6+AV37*AV$6+AX37*AX$6+AZ37*AZ$6+BB37*BB$6+BD37*BD$6+BF37*BF$6+BH37*BH$6+BJ37*BJ$6+BL37*BL$6+BN37*BN$6+BP37*BP$6+BR37*BR$6+BT37*BT$6+BV37*BV$6+BX37*BX$6+BZ37*BZ$6+CB37*CB$6+CD37*CD$6+CF37*CF$6</f>
        <v>10050</v>
      </c>
      <c r="CL37" s="25" t="n">
        <f aca="false">C37*C$6+E37*E$6+G37*G$6+I37*I$6+K37*K$6+M37*M$6+O37*O$6+Q37*Q$6+S37*S$6+U37*U$6+W37*W$6+Y37*Y$6+AA37*AA$6+AC37*AC$6+AE37*$AE$6+AG37*AG$6+AI37*AI$6+AK37*AK$6+AM37*AM$6+AO37*AO$6+AQ37*AQ$6+AS37*AS$6+AU37*AU$6+AW37*AW$6+AY37*AY$6+BA37*BA$6+BC37*BC$6+BE37*BE$6+BG37*BG$6+BI37*BI$6+BK37*BK$6+BM37*BM$6+BO37*BO$6+BQ37*BQ$6+BS37*BS$6+BU37*BU$6+BW37*BW$6+BY37*BY$6+CA37*CA$6+CC37*CC$6+CE37*CE$6+CG37*CG$6</f>
        <v>56850</v>
      </c>
      <c r="CM37" s="23"/>
      <c r="CN37" s="27" t="n">
        <f aca="false">CH37-CK37</f>
        <v>1350</v>
      </c>
      <c r="CO37" s="29" t="n">
        <f aca="false">CI37-CL37</f>
        <v>505500</v>
      </c>
    </row>
    <row r="38" customFormat="false" ht="12.75" hidden="false" customHeight="false" outlineLevel="0" collapsed="false">
      <c r="A38" s="15" t="n">
        <v>37772</v>
      </c>
      <c r="B38" s="18" t="n">
        <v>0</v>
      </c>
      <c r="C38" s="19" t="n">
        <v>0</v>
      </c>
      <c r="D38" s="18" t="n">
        <v>0</v>
      </c>
      <c r="E38" s="19" t="n">
        <v>0</v>
      </c>
      <c r="F38" s="18" t="n">
        <v>0</v>
      </c>
      <c r="G38" s="19" t="n">
        <v>0</v>
      </c>
      <c r="H38" s="18" t="n">
        <v>0</v>
      </c>
      <c r="I38" s="19" t="n">
        <v>0</v>
      </c>
      <c r="J38" s="18" t="n">
        <v>0</v>
      </c>
      <c r="K38" s="19" t="n">
        <v>0</v>
      </c>
      <c r="L38" s="18" t="n">
        <v>0</v>
      </c>
      <c r="M38" s="19" t="n">
        <v>0</v>
      </c>
      <c r="N38" s="18" t="n">
        <v>0</v>
      </c>
      <c r="O38" s="19" t="n">
        <v>0</v>
      </c>
      <c r="P38" s="18" t="n">
        <v>93</v>
      </c>
      <c r="Q38" s="19" t="n">
        <v>115010</v>
      </c>
      <c r="R38" s="18" t="n">
        <v>0</v>
      </c>
      <c r="S38" s="19" t="n">
        <v>48360</v>
      </c>
      <c r="T38" s="18" t="n">
        <v>620</v>
      </c>
      <c r="U38" s="19" t="n">
        <v>49910</v>
      </c>
      <c r="V38" s="18" t="n">
        <v>465</v>
      </c>
      <c r="W38" s="19" t="n">
        <v>48050</v>
      </c>
      <c r="X38" s="18" t="n">
        <v>0</v>
      </c>
      <c r="Y38" s="19" t="n">
        <v>49445</v>
      </c>
      <c r="Z38" s="18" t="n">
        <v>5115</v>
      </c>
      <c r="AA38" s="19" t="n">
        <v>0</v>
      </c>
      <c r="AB38" s="18" t="n">
        <v>62</v>
      </c>
      <c r="AC38" s="19" t="n">
        <v>17050</v>
      </c>
      <c r="AD38" s="18" t="n">
        <v>0</v>
      </c>
      <c r="AE38" s="19" t="n">
        <v>31620</v>
      </c>
      <c r="AF38" s="18" t="n">
        <v>0</v>
      </c>
      <c r="AG38" s="19" t="n">
        <v>5270</v>
      </c>
      <c r="AH38" s="18" t="n">
        <v>0</v>
      </c>
      <c r="AI38" s="19" t="n">
        <v>31000</v>
      </c>
      <c r="AJ38" s="18" t="n">
        <v>930</v>
      </c>
      <c r="AK38" s="19" t="n">
        <v>20770</v>
      </c>
      <c r="AL38" s="18" t="n">
        <v>0</v>
      </c>
      <c r="AM38" s="19" t="n">
        <v>19530</v>
      </c>
      <c r="AN38" s="18" t="n">
        <v>310</v>
      </c>
      <c r="AO38" s="19" t="n">
        <v>16740</v>
      </c>
      <c r="AP38" s="18" t="n">
        <v>1240</v>
      </c>
      <c r="AQ38" s="19" t="n">
        <v>7905</v>
      </c>
      <c r="AR38" s="18" t="n">
        <v>62</v>
      </c>
      <c r="AS38" s="19" t="n">
        <v>11935</v>
      </c>
      <c r="AT38" s="18" t="n">
        <v>310</v>
      </c>
      <c r="AU38" s="19" t="n">
        <v>11160</v>
      </c>
      <c r="AV38" s="18" t="n">
        <v>0</v>
      </c>
      <c r="AW38" s="19" t="n">
        <v>12400</v>
      </c>
      <c r="AX38" s="18" t="n">
        <v>31</v>
      </c>
      <c r="AY38" s="19" t="n">
        <v>12400</v>
      </c>
      <c r="AZ38" s="18" t="n">
        <v>0</v>
      </c>
      <c r="BA38" s="19" t="n">
        <v>1550</v>
      </c>
      <c r="BB38" s="18" t="n">
        <v>0</v>
      </c>
      <c r="BC38" s="19" t="n">
        <v>7905</v>
      </c>
      <c r="BD38" s="18" t="n">
        <v>0</v>
      </c>
      <c r="BE38" s="19" t="n">
        <v>6975</v>
      </c>
      <c r="BF38" s="18" t="n">
        <v>31</v>
      </c>
      <c r="BG38" s="19" t="n">
        <v>5735</v>
      </c>
      <c r="BH38" s="18" t="n">
        <v>0</v>
      </c>
      <c r="BI38" s="19" t="n">
        <v>7130</v>
      </c>
      <c r="BJ38" s="18" t="n">
        <v>0</v>
      </c>
      <c r="BK38" s="19" t="n">
        <v>2635</v>
      </c>
      <c r="BL38" s="18" t="n">
        <v>775</v>
      </c>
      <c r="BM38" s="19" t="n">
        <v>0</v>
      </c>
      <c r="BN38" s="18" t="n">
        <v>0</v>
      </c>
      <c r="BO38" s="19" t="n">
        <v>0</v>
      </c>
      <c r="BP38" s="18" t="n">
        <v>31</v>
      </c>
      <c r="BQ38" s="19" t="n">
        <v>6045</v>
      </c>
      <c r="BR38" s="18" t="n">
        <v>0</v>
      </c>
      <c r="BS38" s="19" t="n">
        <v>0</v>
      </c>
      <c r="BT38" s="18" t="n">
        <v>775</v>
      </c>
      <c r="BU38" s="19" t="n">
        <v>0</v>
      </c>
      <c r="BV38" s="18" t="n">
        <v>0</v>
      </c>
      <c r="BW38" s="19" t="n">
        <v>0</v>
      </c>
      <c r="BX38" s="18" t="n">
        <v>0</v>
      </c>
      <c r="BY38" s="19" t="n">
        <v>0</v>
      </c>
      <c r="BZ38" s="18" t="n">
        <v>0</v>
      </c>
      <c r="CA38" s="19" t="n">
        <v>775</v>
      </c>
      <c r="CB38" s="18" t="n">
        <v>0</v>
      </c>
      <c r="CC38" s="19" t="n">
        <v>0</v>
      </c>
      <c r="CD38" s="18" t="n">
        <v>0</v>
      </c>
      <c r="CE38" s="19" t="n">
        <v>0</v>
      </c>
      <c r="CF38" s="18" t="n">
        <v>0</v>
      </c>
      <c r="CG38" s="20" t="n">
        <v>0</v>
      </c>
      <c r="CH38" s="31" t="n">
        <f aca="false">B38+D38+F38+H38+J38+L38+N38+P38+R38+T38+V38+X38+Z38+AB38+AD38+AF38+AH38+AJ38+AL38+AN38+AP38+AR38+AT38+AV38+AX38+AZ38+BB38+BD38+BF38+BH38+BJ38+BL38+BN38+BP38+BR38+BT38+BV38+BX38+BZ38+CB38+CD38+CF38</f>
        <v>10850</v>
      </c>
      <c r="CI38" s="32" t="n">
        <f aca="false">C38+E38+G38+I38+K38+M38+O38+Q38+S38+U38+W38+Y38+AA38+AC38+AE38+AG38+AI38+AK38+AM38+AO38+AQ38+AS38+AU38+AW38+AY38+BA38+BC38+BE38+BG38+BI38+BK38+BM38+BO38+BQ38+BS38+BU38+BW38+BY38+CA38+CC38+CE38+CG38</f>
        <v>547305</v>
      </c>
      <c r="CJ38" s="23"/>
      <c r="CK38" s="24" t="n">
        <f aca="false">B38*B$6+D38*D$6+F38*F$6+H38*H$6+J38*J$6+L38*L$6+N38*N$6+P38*P$6+R38*R$6+T38*T$6+V38*V$6+X38*X$6+Z38*Z$6+AB38*AB$6+AD38*$AE$6+AF38*AF$6+AH38*AH$6+AJ38*AJ$6+AL38*AL$6+AN38*AN$6+AP38*AP$6+AR38*AR$6+AT38*AT$6+AV38*AV$6+AX38*AX$6+AZ38*AZ$6+BB38*BB$6+BD38*BD$6+BF38*BF$6+BH38*BH$6+BJ38*BJ$6+BL38*BL$6+BN38*BN$6+BP38*BP$6+BR38*BR$6+BT38*BT$6+BV38*BV$6+BX38*BX$6+BZ38*BZ$6+CB38*CB$6+CD38*CD$6+CF38*CF$6</f>
        <v>9610</v>
      </c>
      <c r="CL38" s="25" t="n">
        <f aca="false">C38*C$6+E38*E$6+G38*G$6+I38*I$6+K38*K$6+M38*M$6+O38*O$6+Q38*Q$6+S38*S$6+U38*U$6+W38*W$6+Y38*Y$6+AA38*AA$6+AC38*AC$6+AE38*$AE$6+AG38*AG$6+AI38*AI$6+AK38*AK$6+AM38*AM$6+AO38*AO$6+AQ38*AQ$6+AS38*AS$6+AU38*AU$6+AW38*AW$6+AY38*AY$6+BA38*BA$6+BC38*BC$6+BE38*BE$6+BG38*BG$6+BI38*BI$6+BK38*BK$6+BM38*BM$6+BO38*BO$6+BQ38*BQ$6+BS38*BS$6+BU38*BU$6+BW38*BW$6+BY38*BY$6+CA38*CA$6+CC38*CC$6+CE38*CE$6+CG38*CG$6</f>
        <v>55335</v>
      </c>
      <c r="CM38" s="23"/>
      <c r="CN38" s="27" t="n">
        <f aca="false">CH38-CK38</f>
        <v>1240</v>
      </c>
      <c r="CO38" s="29" t="n">
        <f aca="false">CI38-CL38</f>
        <v>491970</v>
      </c>
    </row>
    <row r="39" customFormat="false" ht="12.75" hidden="false" customHeight="false" outlineLevel="0" collapsed="false">
      <c r="A39" s="15" t="n">
        <v>37802</v>
      </c>
      <c r="B39" s="18" t="n">
        <v>0</v>
      </c>
      <c r="C39" s="19" t="n">
        <v>0</v>
      </c>
      <c r="D39" s="18" t="n">
        <v>0</v>
      </c>
      <c r="E39" s="19" t="n">
        <v>0</v>
      </c>
      <c r="F39" s="18" t="n">
        <v>0</v>
      </c>
      <c r="G39" s="19" t="n">
        <v>0</v>
      </c>
      <c r="H39" s="18" t="n">
        <v>0</v>
      </c>
      <c r="I39" s="19" t="n">
        <v>0</v>
      </c>
      <c r="J39" s="18" t="n">
        <v>0</v>
      </c>
      <c r="K39" s="19" t="n">
        <v>0</v>
      </c>
      <c r="L39" s="18" t="n">
        <v>0</v>
      </c>
      <c r="M39" s="19" t="n">
        <v>0</v>
      </c>
      <c r="N39" s="18" t="n">
        <v>0</v>
      </c>
      <c r="O39" s="19" t="n">
        <v>0</v>
      </c>
      <c r="P39" s="18" t="n">
        <v>90</v>
      </c>
      <c r="Q39" s="19" t="n">
        <v>113250</v>
      </c>
      <c r="R39" s="18" t="n">
        <v>0</v>
      </c>
      <c r="S39" s="19" t="n">
        <v>47700</v>
      </c>
      <c r="T39" s="18" t="n">
        <v>600</v>
      </c>
      <c r="U39" s="19" t="n">
        <v>49200</v>
      </c>
      <c r="V39" s="18" t="n">
        <v>450</v>
      </c>
      <c r="W39" s="19" t="n">
        <v>47400</v>
      </c>
      <c r="X39" s="18" t="n">
        <v>0</v>
      </c>
      <c r="Y39" s="19" t="n">
        <v>48600</v>
      </c>
      <c r="Z39" s="18" t="n">
        <v>4800</v>
      </c>
      <c r="AA39" s="19" t="n">
        <v>0</v>
      </c>
      <c r="AB39" s="18" t="n">
        <v>60</v>
      </c>
      <c r="AC39" s="19" t="n">
        <v>16200</v>
      </c>
      <c r="AD39" s="18" t="n">
        <v>0</v>
      </c>
      <c r="AE39" s="19" t="n">
        <v>31200</v>
      </c>
      <c r="AF39" s="18" t="n">
        <v>0</v>
      </c>
      <c r="AG39" s="19" t="n">
        <v>1050</v>
      </c>
      <c r="AH39" s="18" t="n">
        <v>0</v>
      </c>
      <c r="AI39" s="19" t="n">
        <v>30450</v>
      </c>
      <c r="AJ39" s="18" t="n">
        <v>900</v>
      </c>
      <c r="AK39" s="19" t="n">
        <v>20400</v>
      </c>
      <c r="AL39" s="18" t="n">
        <v>0</v>
      </c>
      <c r="AM39" s="19" t="n">
        <v>18900</v>
      </c>
      <c r="AN39" s="18" t="n">
        <v>300</v>
      </c>
      <c r="AO39" s="19" t="n">
        <v>16200</v>
      </c>
      <c r="AP39" s="18" t="n">
        <v>1200</v>
      </c>
      <c r="AQ39" s="19" t="n">
        <v>7650</v>
      </c>
      <c r="AR39" s="18" t="n">
        <v>60</v>
      </c>
      <c r="AS39" s="19" t="n">
        <v>11550</v>
      </c>
      <c r="AT39" s="18" t="n">
        <v>300</v>
      </c>
      <c r="AU39" s="19" t="n">
        <v>10950</v>
      </c>
      <c r="AV39" s="18" t="n">
        <v>0</v>
      </c>
      <c r="AW39" s="19" t="n">
        <v>12150</v>
      </c>
      <c r="AX39" s="18" t="n">
        <v>30</v>
      </c>
      <c r="AY39" s="19" t="n">
        <v>12300</v>
      </c>
      <c r="AZ39" s="18" t="n">
        <v>0</v>
      </c>
      <c r="BA39" s="19" t="n">
        <v>1500</v>
      </c>
      <c r="BB39" s="18" t="n">
        <v>0</v>
      </c>
      <c r="BC39" s="19" t="n">
        <v>7800</v>
      </c>
      <c r="BD39" s="18" t="n">
        <v>0</v>
      </c>
      <c r="BE39" s="19" t="n">
        <v>6600</v>
      </c>
      <c r="BF39" s="18" t="n">
        <v>30</v>
      </c>
      <c r="BG39" s="19" t="n">
        <v>5550</v>
      </c>
      <c r="BH39" s="18" t="n">
        <v>0</v>
      </c>
      <c r="BI39" s="19" t="n">
        <v>7050</v>
      </c>
      <c r="BJ39" s="18" t="n">
        <v>0</v>
      </c>
      <c r="BK39" s="19" t="n">
        <v>2550</v>
      </c>
      <c r="BL39" s="18" t="n">
        <v>750</v>
      </c>
      <c r="BM39" s="19" t="n">
        <v>0</v>
      </c>
      <c r="BN39" s="18" t="n">
        <v>0</v>
      </c>
      <c r="BO39" s="19" t="n">
        <v>0</v>
      </c>
      <c r="BP39" s="18" t="n">
        <v>30</v>
      </c>
      <c r="BQ39" s="19" t="n">
        <v>6000</v>
      </c>
      <c r="BR39" s="18" t="n">
        <v>0</v>
      </c>
      <c r="BS39" s="19" t="n">
        <v>0</v>
      </c>
      <c r="BT39" s="18" t="n">
        <v>750</v>
      </c>
      <c r="BU39" s="19" t="n">
        <v>0</v>
      </c>
      <c r="BV39" s="18" t="n">
        <v>0</v>
      </c>
      <c r="BW39" s="19" t="n">
        <v>0</v>
      </c>
      <c r="BX39" s="18" t="n">
        <v>0</v>
      </c>
      <c r="BY39" s="19" t="n">
        <v>0</v>
      </c>
      <c r="BZ39" s="18" t="n">
        <v>0</v>
      </c>
      <c r="CA39" s="19" t="n">
        <v>750</v>
      </c>
      <c r="CB39" s="18" t="n">
        <v>0</v>
      </c>
      <c r="CC39" s="19" t="n">
        <v>0</v>
      </c>
      <c r="CD39" s="18" t="n">
        <v>0</v>
      </c>
      <c r="CE39" s="19" t="n">
        <v>0</v>
      </c>
      <c r="CF39" s="18" t="n">
        <v>0</v>
      </c>
      <c r="CG39" s="20" t="n">
        <v>0</v>
      </c>
      <c r="CH39" s="31" t="n">
        <f aca="false">B39+D39+F39+H39+J39+L39+N39+P39+R39+T39+V39+X39+Z39+AB39+AD39+AF39+AH39+AJ39+AL39+AN39+AP39+AR39+AT39+AV39+AX39+AZ39+BB39+BD39+BF39+BH39+BJ39+BL39+BN39+BP39+BR39+BT39+BV39+BX39+BZ39+CB39+CD39+CF39</f>
        <v>10350</v>
      </c>
      <c r="CI39" s="32" t="n">
        <f aca="false">C39+E39+G39+I39+K39+M39+O39+Q39+S39+U39+W39+Y39+AA39+AC39+AE39+AG39+AI39+AK39+AM39+AO39+AQ39+AS39+AU39+AW39+AY39+BA39+BC39+BE39+BG39+BI39+BK39+BM39+BO39+BQ39+BS39+BU39+BW39+BY39+CA39+CC39+CE39+CG39</f>
        <v>532950</v>
      </c>
      <c r="CJ39" s="23"/>
      <c r="CK39" s="24" t="n">
        <f aca="false">B39*B$6+D39*D$6+F39*F$6+H39*H$6+J39*J$6+L39*L$6+N39*N$6+P39*P$6+R39*R$6+T39*T$6+V39*V$6+X39*X$6+Z39*Z$6+AB39*AB$6+AD39*$AE$6+AF39*AF$6+AH39*AH$6+AJ39*AJ$6+AL39*AL$6+AN39*AN$6+AP39*AP$6+AR39*AR$6+AT39*AT$6+AV39*AV$6+AX39*AX$6+AZ39*AZ$6+BB39*BB$6+BD39*BD$6+BF39*BF$6+BH39*BH$6+BJ39*BJ$6+BL39*BL$6+BN39*BN$6+BP39*BP$6+BR39*BR$6+BT39*BT$6+BV39*BV$6+BX39*BX$6+BZ39*BZ$6+CB39*CB$6+CD39*CD$6+CF39*CF$6</f>
        <v>9150</v>
      </c>
      <c r="CL39" s="25" t="n">
        <f aca="false">C39*C$6+E39*E$6+G39*G$6+I39*I$6+K39*K$6+M39*M$6+O39*O$6+Q39*Q$6+S39*S$6+U39*U$6+W39*W$6+Y39*Y$6+AA39*AA$6+AC39*AC$6+AE39*$AE$6+AG39*AG$6+AI39*AI$6+AK39*AK$6+AM39*AM$6+AO39*AO$6+AQ39*AQ$6+AS39*AS$6+AU39*AU$6+AW39*AW$6+AY39*AY$6+BA39*BA$6+BC39*BC$6+BE39*BE$6+BG39*BG$6+BI39*BI$6+BK39*BK$6+BM39*BM$6+BO39*BO$6+BQ39*BQ$6+BS39*BS$6+BU39*BU$6+BW39*BW$6+BY39*BY$6+CA39*CA$6+CC39*CC$6+CE39*CE$6+CG39*CG$6</f>
        <v>54150</v>
      </c>
      <c r="CM39" s="23"/>
      <c r="CN39" s="27" t="n">
        <f aca="false">CH39-CK39</f>
        <v>1200</v>
      </c>
      <c r="CO39" s="29" t="n">
        <f aca="false">CI39-CL39</f>
        <v>478800</v>
      </c>
    </row>
    <row r="40" customFormat="false" ht="12.75" hidden="false" customHeight="false" outlineLevel="0" collapsed="false">
      <c r="A40" s="15" t="n">
        <v>37833</v>
      </c>
      <c r="B40" s="18" t="n">
        <v>0</v>
      </c>
      <c r="C40" s="19" t="n">
        <v>0</v>
      </c>
      <c r="D40" s="18" t="n">
        <v>0</v>
      </c>
      <c r="E40" s="19" t="n">
        <v>0</v>
      </c>
      <c r="F40" s="18" t="n">
        <v>0</v>
      </c>
      <c r="G40" s="19" t="n">
        <v>0</v>
      </c>
      <c r="H40" s="18" t="n">
        <v>0</v>
      </c>
      <c r="I40" s="19" t="n">
        <v>0</v>
      </c>
      <c r="J40" s="18" t="n">
        <v>0</v>
      </c>
      <c r="K40" s="19" t="n">
        <v>0</v>
      </c>
      <c r="L40" s="18" t="n">
        <v>0</v>
      </c>
      <c r="M40" s="19" t="n">
        <v>0</v>
      </c>
      <c r="N40" s="18" t="n">
        <v>0</v>
      </c>
      <c r="O40" s="19" t="n">
        <v>0</v>
      </c>
      <c r="P40" s="18" t="n">
        <v>93</v>
      </c>
      <c r="Q40" s="19" t="n">
        <v>111600</v>
      </c>
      <c r="R40" s="18" t="n">
        <v>0</v>
      </c>
      <c r="S40" s="19" t="n">
        <v>47120</v>
      </c>
      <c r="T40" s="18" t="n">
        <v>620</v>
      </c>
      <c r="U40" s="19" t="n">
        <v>48515</v>
      </c>
      <c r="V40" s="18" t="n">
        <v>465</v>
      </c>
      <c r="W40" s="19" t="n">
        <v>46810</v>
      </c>
      <c r="X40" s="18" t="n">
        <v>0</v>
      </c>
      <c r="Y40" s="19" t="n">
        <v>47895</v>
      </c>
      <c r="Z40" s="18" t="n">
        <v>4495</v>
      </c>
      <c r="AA40" s="19" t="n">
        <v>0</v>
      </c>
      <c r="AB40" s="18" t="n">
        <v>62</v>
      </c>
      <c r="AC40" s="19" t="n">
        <v>15500</v>
      </c>
      <c r="AD40" s="18" t="n">
        <v>0</v>
      </c>
      <c r="AE40" s="19" t="n">
        <v>30690</v>
      </c>
      <c r="AF40" s="18" t="n">
        <v>0</v>
      </c>
      <c r="AG40" s="19" t="n">
        <v>4650</v>
      </c>
      <c r="AH40" s="18" t="n">
        <v>0</v>
      </c>
      <c r="AI40" s="19" t="n">
        <v>30070</v>
      </c>
      <c r="AJ40" s="18" t="n">
        <v>930</v>
      </c>
      <c r="AK40" s="19" t="n">
        <v>20150</v>
      </c>
      <c r="AL40" s="18" t="n">
        <v>0</v>
      </c>
      <c r="AM40" s="19" t="n">
        <v>18290</v>
      </c>
      <c r="AN40" s="18" t="n">
        <v>310</v>
      </c>
      <c r="AO40" s="19" t="n">
        <v>15655</v>
      </c>
      <c r="AP40" s="18" t="n">
        <v>1085</v>
      </c>
      <c r="AQ40" s="19" t="n">
        <v>7440</v>
      </c>
      <c r="AR40" s="18" t="n">
        <v>31</v>
      </c>
      <c r="AS40" s="19" t="n">
        <v>11160</v>
      </c>
      <c r="AT40" s="18" t="n">
        <v>310</v>
      </c>
      <c r="AU40" s="19" t="n">
        <v>10695</v>
      </c>
      <c r="AV40" s="18" t="n">
        <v>0</v>
      </c>
      <c r="AW40" s="19" t="n">
        <v>11780</v>
      </c>
      <c r="AX40" s="18" t="n">
        <v>31</v>
      </c>
      <c r="AY40" s="19" t="n">
        <v>11935</v>
      </c>
      <c r="AZ40" s="18" t="n">
        <v>0</v>
      </c>
      <c r="BA40" s="19" t="n">
        <v>1395</v>
      </c>
      <c r="BB40" s="18" t="n">
        <v>0</v>
      </c>
      <c r="BC40" s="19" t="n">
        <v>7595</v>
      </c>
      <c r="BD40" s="18" t="n">
        <v>0</v>
      </c>
      <c r="BE40" s="19" t="n">
        <v>6510</v>
      </c>
      <c r="BF40" s="18" t="n">
        <v>31</v>
      </c>
      <c r="BG40" s="19" t="n">
        <v>5425</v>
      </c>
      <c r="BH40" s="18" t="n">
        <v>0</v>
      </c>
      <c r="BI40" s="19" t="n">
        <v>6975</v>
      </c>
      <c r="BJ40" s="18" t="n">
        <v>0</v>
      </c>
      <c r="BK40" s="19" t="n">
        <v>2325</v>
      </c>
      <c r="BL40" s="18" t="n">
        <v>775</v>
      </c>
      <c r="BM40" s="19" t="n">
        <v>0</v>
      </c>
      <c r="BN40" s="18" t="n">
        <v>0</v>
      </c>
      <c r="BO40" s="19" t="n">
        <v>0</v>
      </c>
      <c r="BP40" s="18" t="n">
        <v>31</v>
      </c>
      <c r="BQ40" s="19" t="n">
        <v>5890</v>
      </c>
      <c r="BR40" s="18" t="n">
        <v>0</v>
      </c>
      <c r="BS40" s="19" t="n">
        <v>0</v>
      </c>
      <c r="BT40" s="18" t="n">
        <v>775</v>
      </c>
      <c r="BU40" s="19" t="n">
        <v>0</v>
      </c>
      <c r="BV40" s="18" t="n">
        <v>0</v>
      </c>
      <c r="BW40" s="19" t="n">
        <v>0</v>
      </c>
      <c r="BX40" s="18" t="n">
        <v>0</v>
      </c>
      <c r="BY40" s="19" t="n">
        <v>0</v>
      </c>
      <c r="BZ40" s="18" t="n">
        <v>0</v>
      </c>
      <c r="CA40" s="19" t="n">
        <v>775</v>
      </c>
      <c r="CB40" s="18" t="n">
        <v>0</v>
      </c>
      <c r="CC40" s="19" t="n">
        <v>0</v>
      </c>
      <c r="CD40" s="18" t="n">
        <v>0</v>
      </c>
      <c r="CE40" s="19" t="n">
        <v>0</v>
      </c>
      <c r="CF40" s="18" t="n">
        <v>0</v>
      </c>
      <c r="CG40" s="20" t="n">
        <v>0</v>
      </c>
      <c r="CH40" s="31" t="n">
        <f aca="false">B40+D40+F40+H40+J40+L40+N40+P40+R40+T40+V40+X40+Z40+AB40+AD40+AF40+AH40+AJ40+AL40+AN40+AP40+AR40+AT40+AV40+AX40+AZ40+BB40+BD40+BF40+BH40+BJ40+BL40+BN40+BP40+BR40+BT40+BV40+BX40+BZ40+CB40+CD40+CF40</f>
        <v>10044</v>
      </c>
      <c r="CI40" s="32" t="n">
        <f aca="false">C40+E40+G40+I40+K40+M40+O40+Q40+S40+U40+W40+Y40+AA40+AC40+AE40+AG40+AI40+AK40+AM40+AO40+AQ40+AS40+AU40+AW40+AY40+BA40+BC40+BE40+BG40+BI40+BK40+BM40+BO40+BQ40+BS40+BU40+BW40+BY40+CA40+CC40+CE40+CG40</f>
        <v>526845</v>
      </c>
      <c r="CJ40" s="23"/>
      <c r="CK40" s="24" t="n">
        <f aca="false">B40*B$6+D40*D$6+F40*F$6+H40*H$6+J40*J$6+L40*L$6+N40*N$6+P40*P$6+R40*R$6+T40*T$6+V40*V$6+X40*X$6+Z40*Z$6+AB40*AB$6+AD40*$AE$6+AF40*AF$6+AH40*AH$6+AJ40*AJ$6+AL40*AL$6+AN40*AN$6+AP40*AP$6+AR40*AR$6+AT40*AT$6+AV40*AV$6+AX40*AX$6+AZ40*AZ$6+BB40*BB$6+BD40*BD$6+BF40*BF$6+BH40*BH$6+BJ40*BJ$6+BL40*BL$6+BN40*BN$6+BP40*BP$6+BR40*BR$6+BT40*BT$6+BV40*BV$6+BX40*BX$6+BZ40*BZ$6+CB40*CB$6+CD40*CD$6+CF40*CF$6</f>
        <v>8959</v>
      </c>
      <c r="CL40" s="25" t="n">
        <f aca="false">C40*C$6+E40*E$6+G40*G$6+I40*I$6+K40*K$6+M40*M$6+O40*O$6+Q40*Q$6+S40*S$6+U40*U$6+W40*W$6+Y40*Y$6+AA40*AA$6+AC40*AC$6+AE40*$AE$6+AG40*AG$6+AI40*AI$6+AK40*AK$6+AM40*AM$6+AO40*AO$6+AQ40*AQ$6+AS40*AS$6+AU40*AU$6+AW40*AW$6+AY40*AY$6+BA40*BA$6+BC40*BC$6+BE40*BE$6+BG40*BG$6+BI40*BI$6+BK40*BK$6+BM40*BM$6+BO40*BO$6+BQ40*BQ$6+BS40*BS$6+BU40*BU$6+BW40*BW$6+BY40*BY$6+CA40*CA$6+CC40*CC$6+CE40*CE$6+CG40*CG$6</f>
        <v>52700</v>
      </c>
      <c r="CM40" s="23"/>
      <c r="CN40" s="27" t="n">
        <f aca="false">CH40-CK40</f>
        <v>1085</v>
      </c>
      <c r="CO40" s="29" t="n">
        <f aca="false">CI40-CL40</f>
        <v>474145</v>
      </c>
    </row>
    <row r="41" customFormat="false" ht="12.75" hidden="false" customHeight="false" outlineLevel="0" collapsed="false">
      <c r="A41" s="15" t="n">
        <v>37864</v>
      </c>
      <c r="B41" s="18" t="n">
        <v>0</v>
      </c>
      <c r="C41" s="19" t="n">
        <v>0</v>
      </c>
      <c r="D41" s="18" t="n">
        <v>0</v>
      </c>
      <c r="E41" s="19" t="n">
        <v>0</v>
      </c>
      <c r="F41" s="18" t="n">
        <v>0</v>
      </c>
      <c r="G41" s="19" t="n">
        <v>0</v>
      </c>
      <c r="H41" s="18" t="n">
        <v>0</v>
      </c>
      <c r="I41" s="19" t="n">
        <v>0</v>
      </c>
      <c r="J41" s="18" t="n">
        <v>0</v>
      </c>
      <c r="K41" s="19" t="n">
        <v>0</v>
      </c>
      <c r="L41" s="18" t="n">
        <v>0</v>
      </c>
      <c r="M41" s="19" t="n">
        <v>0</v>
      </c>
      <c r="N41" s="18" t="n">
        <v>0</v>
      </c>
      <c r="O41" s="19" t="n">
        <v>0</v>
      </c>
      <c r="P41" s="18" t="n">
        <v>93</v>
      </c>
      <c r="Q41" s="19" t="n">
        <v>109895</v>
      </c>
      <c r="R41" s="18" t="n">
        <v>0</v>
      </c>
      <c r="S41" s="19" t="n">
        <v>46655</v>
      </c>
      <c r="T41" s="18" t="n">
        <v>620</v>
      </c>
      <c r="U41" s="19" t="n">
        <v>47740</v>
      </c>
      <c r="V41" s="18" t="n">
        <v>465</v>
      </c>
      <c r="W41" s="19" t="n">
        <v>46345</v>
      </c>
      <c r="X41" s="18" t="n">
        <v>0</v>
      </c>
      <c r="Y41" s="19" t="n">
        <v>47120</v>
      </c>
      <c r="Z41" s="18" t="n">
        <v>4185</v>
      </c>
      <c r="AA41" s="19" t="n">
        <v>0</v>
      </c>
      <c r="AB41" s="18" t="n">
        <v>31</v>
      </c>
      <c r="AC41" s="19" t="n">
        <v>14725</v>
      </c>
      <c r="AD41" s="18" t="n">
        <v>0</v>
      </c>
      <c r="AE41" s="19" t="n">
        <v>30225</v>
      </c>
      <c r="AF41" s="18" t="n">
        <v>0</v>
      </c>
      <c r="AG41" s="19" t="n">
        <v>4340</v>
      </c>
      <c r="AH41" s="18" t="n">
        <v>0</v>
      </c>
      <c r="AI41" s="19" t="n">
        <v>29450</v>
      </c>
      <c r="AJ41" s="18" t="n">
        <v>930</v>
      </c>
      <c r="AK41" s="19" t="n">
        <v>19840</v>
      </c>
      <c r="AL41" s="18" t="n">
        <v>0</v>
      </c>
      <c r="AM41" s="19" t="n">
        <v>17515</v>
      </c>
      <c r="AN41" s="18" t="n">
        <v>310</v>
      </c>
      <c r="AO41" s="19" t="n">
        <v>15190</v>
      </c>
      <c r="AP41" s="18" t="n">
        <v>1085</v>
      </c>
      <c r="AQ41" s="19" t="n">
        <v>7130</v>
      </c>
      <c r="AR41" s="18" t="n">
        <v>31</v>
      </c>
      <c r="AS41" s="19" t="n">
        <v>10695</v>
      </c>
      <c r="AT41" s="18" t="n">
        <v>310</v>
      </c>
      <c r="AU41" s="19" t="n">
        <v>10385</v>
      </c>
      <c r="AV41" s="18" t="n">
        <v>0</v>
      </c>
      <c r="AW41" s="19" t="n">
        <v>11470</v>
      </c>
      <c r="AX41" s="18" t="n">
        <v>31</v>
      </c>
      <c r="AY41" s="19" t="n">
        <v>11780</v>
      </c>
      <c r="AZ41" s="18" t="n">
        <v>0</v>
      </c>
      <c r="BA41" s="19" t="n">
        <v>1395</v>
      </c>
      <c r="BB41" s="18" t="n">
        <v>0</v>
      </c>
      <c r="BC41" s="19" t="n">
        <v>7440</v>
      </c>
      <c r="BD41" s="18" t="n">
        <v>0</v>
      </c>
      <c r="BE41" s="19" t="n">
        <v>6200</v>
      </c>
      <c r="BF41" s="18" t="n">
        <v>31</v>
      </c>
      <c r="BG41" s="19" t="n">
        <v>5115</v>
      </c>
      <c r="BH41" s="18" t="n">
        <v>0</v>
      </c>
      <c r="BI41" s="19" t="n">
        <v>6820</v>
      </c>
      <c r="BJ41" s="18" t="n">
        <v>0</v>
      </c>
      <c r="BK41" s="19" t="n">
        <v>2170</v>
      </c>
      <c r="BL41" s="18" t="n">
        <v>775</v>
      </c>
      <c r="BM41" s="19" t="n">
        <v>0</v>
      </c>
      <c r="BN41" s="18" t="n">
        <v>0</v>
      </c>
      <c r="BO41" s="19" t="n">
        <v>0</v>
      </c>
      <c r="BP41" s="18" t="n">
        <v>31</v>
      </c>
      <c r="BQ41" s="19" t="n">
        <v>5890</v>
      </c>
      <c r="BR41" s="18" t="n">
        <v>0</v>
      </c>
      <c r="BS41" s="19" t="n">
        <v>0</v>
      </c>
      <c r="BT41" s="18" t="n">
        <v>775</v>
      </c>
      <c r="BU41" s="19" t="n">
        <v>0</v>
      </c>
      <c r="BV41" s="18" t="n">
        <v>0</v>
      </c>
      <c r="BW41" s="19" t="n">
        <v>0</v>
      </c>
      <c r="BX41" s="18" t="n">
        <v>0</v>
      </c>
      <c r="BY41" s="19" t="n">
        <v>0</v>
      </c>
      <c r="BZ41" s="18" t="n">
        <v>0</v>
      </c>
      <c r="CA41" s="19" t="n">
        <v>775</v>
      </c>
      <c r="CB41" s="18" t="n">
        <v>0</v>
      </c>
      <c r="CC41" s="19" t="n">
        <v>0</v>
      </c>
      <c r="CD41" s="18" t="n">
        <v>0</v>
      </c>
      <c r="CE41" s="19" t="n">
        <v>0</v>
      </c>
      <c r="CF41" s="18" t="n">
        <v>0</v>
      </c>
      <c r="CG41" s="20" t="n">
        <v>0</v>
      </c>
      <c r="CH41" s="31" t="n">
        <f aca="false">B41+D41+F41+H41+J41+L41+N41+P41+R41+T41+V41+X41+Z41+AB41+AD41+AF41+AH41+AJ41+AL41+AN41+AP41+AR41+AT41+AV41+AX41+AZ41+BB41+BD41+BF41+BH41+BJ41+BL41+BN41+BP41+BR41+BT41+BV41+BX41+BZ41+CB41+CD41+CF41</f>
        <v>9703</v>
      </c>
      <c r="CI41" s="32" t="n">
        <f aca="false">C41+E41+G41+I41+K41+M41+O41+Q41+S41+U41+W41+Y41+AA41+AC41+AE41+AG41+AI41+AK41+AM41+AO41+AQ41+AS41+AU41+AW41+AY41+BA41+BC41+BE41+BG41+BI41+BK41+BM41+BO41+BQ41+BS41+BU41+BW41+BY41+CA41+CC41+CE41+CG41</f>
        <v>516305</v>
      </c>
      <c r="CJ41" s="23"/>
      <c r="CK41" s="24" t="n">
        <f aca="false">B41*B$6+D41*D$6+F41*F$6+H41*H$6+J41*J$6+L41*L$6+N41*N$6+P41*P$6+R41*R$6+T41*T$6+V41*V$6+X41*X$6+Z41*Z$6+AB41*AB$6+AD41*$AE$6+AF41*AF$6+AH41*AH$6+AJ41*AJ$6+AL41*AL$6+AN41*AN$6+AP41*AP$6+AR41*AR$6+AT41*AT$6+AV41*AV$6+AX41*AX$6+AZ41*AZ$6+BB41*BB$6+BD41*BD$6+BF41*BF$6+BH41*BH$6+BJ41*BJ$6+BL41*BL$6+BN41*BN$6+BP41*BP$6+BR41*BR$6+BT41*BT$6+BV41*BV$6+BX41*BX$6+BZ41*BZ$6+CB41*CB$6+CD41*CD$6+CF41*CF$6</f>
        <v>8618</v>
      </c>
      <c r="CL41" s="25" t="n">
        <f aca="false">C41*C$6+E41*E$6+G41*G$6+I41*I$6+K41*K$6+M41*M$6+O41*O$6+Q41*Q$6+S41*S$6+U41*U$6+W41*W$6+Y41*Y$6+AA41*AA$6+AC41*AC$6+AE41*$AE$6+AG41*AG$6+AI41*AI$6+AK41*AK$6+AM41*AM$6+AO41*AO$6+AQ41*AQ$6+AS41*AS$6+AU41*AU$6+AW41*AW$6+AY41*AY$6+BA41*BA$6+BC41*BC$6+BE41*BE$6+BG41*BG$6+BI41*BI$6+BK41*BK$6+BM41*BM$6+BO41*BO$6+BQ41*BQ$6+BS41*BS$6+BU41*BU$6+BW41*BW$6+BY41*BY$6+CA41*CA$6+CC41*CC$6+CE41*CE$6+CG41*CG$6</f>
        <v>51305</v>
      </c>
      <c r="CM41" s="23"/>
      <c r="CN41" s="27" t="n">
        <f aca="false">CH41-CK41</f>
        <v>1085</v>
      </c>
      <c r="CO41" s="29" t="n">
        <f aca="false">CI41-CL41</f>
        <v>465000</v>
      </c>
    </row>
    <row r="42" customFormat="false" ht="12.75" hidden="false" customHeight="false" outlineLevel="0" collapsed="false">
      <c r="A42" s="15" t="n">
        <v>37894</v>
      </c>
      <c r="B42" s="18" t="n">
        <v>0</v>
      </c>
      <c r="C42" s="19" t="n">
        <v>0</v>
      </c>
      <c r="D42" s="18" t="n">
        <v>0</v>
      </c>
      <c r="E42" s="19" t="n">
        <v>0</v>
      </c>
      <c r="F42" s="18" t="n">
        <v>0</v>
      </c>
      <c r="G42" s="19" t="n">
        <v>0</v>
      </c>
      <c r="H42" s="18" t="n">
        <v>0</v>
      </c>
      <c r="I42" s="19" t="n">
        <v>0</v>
      </c>
      <c r="J42" s="18" t="n">
        <v>0</v>
      </c>
      <c r="K42" s="19" t="n">
        <v>0</v>
      </c>
      <c r="L42" s="18" t="n">
        <v>0</v>
      </c>
      <c r="M42" s="19" t="n">
        <v>0</v>
      </c>
      <c r="N42" s="18" t="n">
        <v>0</v>
      </c>
      <c r="O42" s="19" t="n">
        <v>0</v>
      </c>
      <c r="P42" s="18" t="n">
        <v>90</v>
      </c>
      <c r="Q42" s="19" t="n">
        <v>108300</v>
      </c>
      <c r="R42" s="18" t="n">
        <v>0</v>
      </c>
      <c r="S42" s="19" t="n">
        <v>46050</v>
      </c>
      <c r="T42" s="18" t="n">
        <v>600</v>
      </c>
      <c r="U42" s="19" t="n">
        <v>47100</v>
      </c>
      <c r="V42" s="18" t="n">
        <v>450</v>
      </c>
      <c r="W42" s="19" t="n">
        <v>45750</v>
      </c>
      <c r="X42" s="18" t="n">
        <v>0</v>
      </c>
      <c r="Y42" s="19" t="n">
        <v>46350</v>
      </c>
      <c r="Z42" s="18" t="n">
        <v>4050</v>
      </c>
      <c r="AA42" s="19" t="n">
        <v>0</v>
      </c>
      <c r="AB42" s="18" t="n">
        <v>30</v>
      </c>
      <c r="AC42" s="19" t="n">
        <v>14100</v>
      </c>
      <c r="AD42" s="18" t="n">
        <v>0</v>
      </c>
      <c r="AE42" s="19" t="n">
        <v>29700</v>
      </c>
      <c r="AF42" s="18" t="n">
        <v>0</v>
      </c>
      <c r="AG42" s="19" t="n">
        <v>3900</v>
      </c>
      <c r="AH42" s="18" t="n">
        <v>0</v>
      </c>
      <c r="AI42" s="19" t="n">
        <v>29100</v>
      </c>
      <c r="AJ42" s="18" t="n">
        <v>900</v>
      </c>
      <c r="AK42" s="19" t="n">
        <v>19500</v>
      </c>
      <c r="AL42" s="18" t="n">
        <v>0</v>
      </c>
      <c r="AM42" s="19" t="n">
        <v>16950</v>
      </c>
      <c r="AN42" s="18" t="n">
        <v>300</v>
      </c>
      <c r="AO42" s="19" t="n">
        <v>14700</v>
      </c>
      <c r="AP42" s="18" t="n">
        <v>900</v>
      </c>
      <c r="AQ42" s="19" t="n">
        <v>6900</v>
      </c>
      <c r="AR42" s="18" t="n">
        <v>30</v>
      </c>
      <c r="AS42" s="19" t="n">
        <v>10350</v>
      </c>
      <c r="AT42" s="18" t="n">
        <v>300</v>
      </c>
      <c r="AU42" s="19" t="n">
        <v>10200</v>
      </c>
      <c r="AV42" s="18" t="n">
        <v>0</v>
      </c>
      <c r="AW42" s="19" t="n">
        <v>11100</v>
      </c>
      <c r="AX42" s="18" t="n">
        <v>30</v>
      </c>
      <c r="AY42" s="19" t="n">
        <v>11550</v>
      </c>
      <c r="AZ42" s="18" t="n">
        <v>0</v>
      </c>
      <c r="BA42" s="19" t="n">
        <v>1350</v>
      </c>
      <c r="BB42" s="18" t="n">
        <v>0</v>
      </c>
      <c r="BC42" s="19" t="n">
        <v>7200</v>
      </c>
      <c r="BD42" s="18" t="n">
        <v>0</v>
      </c>
      <c r="BE42" s="19" t="n">
        <v>6000</v>
      </c>
      <c r="BF42" s="18" t="n">
        <v>30</v>
      </c>
      <c r="BG42" s="19" t="n">
        <v>4950</v>
      </c>
      <c r="BH42" s="18" t="n">
        <v>0</v>
      </c>
      <c r="BI42" s="19" t="n">
        <v>6750</v>
      </c>
      <c r="BJ42" s="18" t="n">
        <v>0</v>
      </c>
      <c r="BK42" s="19" t="n">
        <v>2100</v>
      </c>
      <c r="BL42" s="18" t="n">
        <v>750</v>
      </c>
      <c r="BM42" s="19" t="n">
        <v>0</v>
      </c>
      <c r="BN42" s="18" t="n">
        <v>0</v>
      </c>
      <c r="BO42" s="19" t="n">
        <v>0</v>
      </c>
      <c r="BP42" s="18" t="n">
        <v>30</v>
      </c>
      <c r="BQ42" s="19" t="n">
        <v>5850</v>
      </c>
      <c r="BR42" s="18" t="n">
        <v>0</v>
      </c>
      <c r="BS42" s="19" t="n">
        <v>0</v>
      </c>
      <c r="BT42" s="18" t="n">
        <v>750</v>
      </c>
      <c r="BU42" s="19" t="n">
        <v>0</v>
      </c>
      <c r="BV42" s="18" t="n">
        <v>0</v>
      </c>
      <c r="BW42" s="19" t="n">
        <v>0</v>
      </c>
      <c r="BX42" s="18" t="n">
        <v>0</v>
      </c>
      <c r="BY42" s="19" t="n">
        <v>0</v>
      </c>
      <c r="BZ42" s="18" t="n">
        <v>0</v>
      </c>
      <c r="CA42" s="19" t="n">
        <v>750</v>
      </c>
      <c r="CB42" s="18" t="n">
        <v>0</v>
      </c>
      <c r="CC42" s="19" t="n">
        <v>0</v>
      </c>
      <c r="CD42" s="18" t="n">
        <v>0</v>
      </c>
      <c r="CE42" s="19" t="n">
        <v>0</v>
      </c>
      <c r="CF42" s="18" t="n">
        <v>0</v>
      </c>
      <c r="CG42" s="20" t="n">
        <v>0</v>
      </c>
      <c r="CH42" s="31" t="n">
        <f aca="false">B42+D42+F42+H42+J42+L42+N42+P42+R42+T42+V42+X42+Z42+AB42+AD42+AF42+AH42+AJ42+AL42+AN42+AP42+AR42+AT42+AV42+AX42+AZ42+BB42+BD42+BF42+BH42+BJ42+BL42+BN42+BP42+BR42+BT42+BV42+BX42+BZ42+CB42+CD42+CF42</f>
        <v>9240</v>
      </c>
      <c r="CI42" s="32" t="n">
        <f aca="false">C42+E42+G42+I42+K42+M42+O42+Q42+S42+U42+W42+Y42+AA42+AC42+AE42+AG42+AI42+AK42+AM42+AO42+AQ42+AS42+AU42+AW42+AY42+BA42+BC42+BE42+BG42+BI42+BK42+BM42+BO42+BQ42+BS42+BU42+BW42+BY42+CA42+CC42+CE42+CG42</f>
        <v>506550</v>
      </c>
      <c r="CJ42" s="23"/>
      <c r="CK42" s="24" t="n">
        <f aca="false">B42*B$6+D42*D$6+F42*F$6+H42*H$6+J42*J$6+L42*L$6+N42*N$6+P42*P$6+R42*R$6+T42*T$6+V42*V$6+X42*X$6+Z42*Z$6+AB42*AB$6+AD42*$AE$6+AF42*AF$6+AH42*AH$6+AJ42*AJ$6+AL42*AL$6+AN42*AN$6+AP42*AP$6+AR42*AR$6+AT42*AT$6+AV42*AV$6+AX42*AX$6+AZ42*AZ$6+BB42*BB$6+BD42*BD$6+BF42*BF$6+BH42*BH$6+BJ42*BJ$6+BL42*BL$6+BN42*BN$6+BP42*BP$6+BR42*BR$6+BT42*BT$6+BV42*BV$6+BX42*BX$6+BZ42*BZ$6+CB42*CB$6+CD42*CD$6+CF42*CF$6</f>
        <v>8340</v>
      </c>
      <c r="CL42" s="25" t="n">
        <f aca="false">C42*C$6+E42*E$6+G42*G$6+I42*I$6+K42*K$6+M42*M$6+O42*O$6+Q42*Q$6+S42*S$6+U42*U$6+W42*W$6+Y42*Y$6+AA42*AA$6+AC42*AC$6+AE42*$AE$6+AG42*AG$6+AI42*AI$6+AK42*AK$6+AM42*AM$6+AO42*AO$6+AQ42*AQ$6+AS42*AS$6+AU42*AU$6+AW42*AW$6+AY42*AY$6+BA42*BA$6+BC42*BC$6+BE42*BE$6+BG42*BG$6+BI42*BI$6+BK42*BK$6+BM42*BM$6+BO42*BO$6+BQ42*BQ$6+BS42*BS$6+BU42*BU$6+BW42*BW$6+BY42*BY$6+CA42*CA$6+CC42*CC$6+CE42*CE$6+CG42*CG$6</f>
        <v>50100</v>
      </c>
      <c r="CM42" s="23"/>
      <c r="CN42" s="27" t="n">
        <f aca="false">CH42-CK42</f>
        <v>900</v>
      </c>
      <c r="CO42" s="29" t="n">
        <f aca="false">CI42-CL42</f>
        <v>456450</v>
      </c>
    </row>
    <row r="43" customFormat="false" ht="12.75" hidden="false" customHeight="false" outlineLevel="0" collapsed="false">
      <c r="A43" s="15" t="n">
        <v>37925</v>
      </c>
      <c r="B43" s="18" t="n">
        <v>0</v>
      </c>
      <c r="C43" s="19" t="n">
        <v>0</v>
      </c>
      <c r="D43" s="18" t="n">
        <v>0</v>
      </c>
      <c r="E43" s="19" t="n">
        <v>0</v>
      </c>
      <c r="F43" s="18" t="n">
        <v>0</v>
      </c>
      <c r="G43" s="19" t="n">
        <v>0</v>
      </c>
      <c r="H43" s="18" t="n">
        <v>0</v>
      </c>
      <c r="I43" s="19" t="n">
        <v>0</v>
      </c>
      <c r="J43" s="18" t="n">
        <v>0</v>
      </c>
      <c r="K43" s="19" t="n">
        <v>0</v>
      </c>
      <c r="L43" s="18" t="n">
        <v>0</v>
      </c>
      <c r="M43" s="19" t="n">
        <v>0</v>
      </c>
      <c r="N43" s="18" t="n">
        <v>0</v>
      </c>
      <c r="O43" s="19" t="n">
        <v>0</v>
      </c>
      <c r="P43" s="18" t="n">
        <v>93</v>
      </c>
      <c r="Q43" s="19" t="n">
        <v>106640</v>
      </c>
      <c r="R43" s="18" t="n">
        <v>0</v>
      </c>
      <c r="S43" s="19" t="n">
        <v>45415</v>
      </c>
      <c r="T43" s="18" t="n">
        <v>620</v>
      </c>
      <c r="U43" s="19" t="n">
        <v>46345</v>
      </c>
      <c r="V43" s="18" t="n">
        <v>465</v>
      </c>
      <c r="W43" s="19" t="n">
        <v>45105</v>
      </c>
      <c r="X43" s="18" t="n">
        <v>0</v>
      </c>
      <c r="Y43" s="19" t="n">
        <v>45570</v>
      </c>
      <c r="Z43" s="18" t="n">
        <v>3720</v>
      </c>
      <c r="AA43" s="19" t="n">
        <v>0</v>
      </c>
      <c r="AB43" s="18" t="n">
        <v>31</v>
      </c>
      <c r="AC43" s="19" t="n">
        <v>13485</v>
      </c>
      <c r="AD43" s="18" t="n">
        <v>0</v>
      </c>
      <c r="AE43" s="19" t="n">
        <v>29295</v>
      </c>
      <c r="AF43" s="18" t="n">
        <v>0</v>
      </c>
      <c r="AG43" s="19" t="n">
        <v>3565</v>
      </c>
      <c r="AH43" s="18" t="n">
        <v>0</v>
      </c>
      <c r="AI43" s="19" t="n">
        <v>28520</v>
      </c>
      <c r="AJ43" s="18" t="n">
        <v>930</v>
      </c>
      <c r="AK43" s="19" t="n">
        <v>19220</v>
      </c>
      <c r="AL43" s="18" t="n">
        <v>0</v>
      </c>
      <c r="AM43" s="19" t="n">
        <v>16430</v>
      </c>
      <c r="AN43" s="18" t="n">
        <v>310</v>
      </c>
      <c r="AO43" s="19" t="n">
        <v>14260</v>
      </c>
      <c r="AP43" s="18" t="n">
        <v>930</v>
      </c>
      <c r="AQ43" s="19" t="n">
        <v>6665</v>
      </c>
      <c r="AR43" s="18" t="n">
        <v>31</v>
      </c>
      <c r="AS43" s="19" t="n">
        <v>9920</v>
      </c>
      <c r="AT43" s="18" t="n">
        <v>310</v>
      </c>
      <c r="AU43" s="19" t="n">
        <v>9920</v>
      </c>
      <c r="AV43" s="18" t="n">
        <v>0</v>
      </c>
      <c r="AW43" s="19" t="n">
        <v>10695</v>
      </c>
      <c r="AX43" s="18" t="n">
        <v>31</v>
      </c>
      <c r="AY43" s="19" t="n">
        <v>11315</v>
      </c>
      <c r="AZ43" s="18" t="n">
        <v>0</v>
      </c>
      <c r="BA43" s="19" t="n">
        <v>1240</v>
      </c>
      <c r="BB43" s="18" t="n">
        <v>0</v>
      </c>
      <c r="BC43" s="19" t="n">
        <v>6975</v>
      </c>
      <c r="BD43" s="18" t="n">
        <v>0</v>
      </c>
      <c r="BE43" s="19" t="n">
        <v>5890</v>
      </c>
      <c r="BF43" s="18" t="n">
        <v>31</v>
      </c>
      <c r="BG43" s="19" t="n">
        <v>4805</v>
      </c>
      <c r="BH43" s="18" t="n">
        <v>0</v>
      </c>
      <c r="BI43" s="19" t="n">
        <v>6665</v>
      </c>
      <c r="BJ43" s="18" t="n">
        <v>0</v>
      </c>
      <c r="BK43" s="19" t="n">
        <v>1860</v>
      </c>
      <c r="BL43" s="18" t="n">
        <v>620</v>
      </c>
      <c r="BM43" s="19" t="n">
        <v>0</v>
      </c>
      <c r="BN43" s="18" t="n">
        <v>0</v>
      </c>
      <c r="BO43" s="19" t="n">
        <v>0</v>
      </c>
      <c r="BP43" s="18" t="n">
        <v>31</v>
      </c>
      <c r="BQ43" s="19" t="n">
        <v>5735</v>
      </c>
      <c r="BR43" s="18" t="n">
        <v>0</v>
      </c>
      <c r="BS43" s="19" t="n">
        <v>0</v>
      </c>
      <c r="BT43" s="18" t="n">
        <v>775</v>
      </c>
      <c r="BU43" s="19" t="n">
        <v>0</v>
      </c>
      <c r="BV43" s="18" t="n">
        <v>0</v>
      </c>
      <c r="BW43" s="19" t="n">
        <v>0</v>
      </c>
      <c r="BX43" s="18" t="n">
        <v>0</v>
      </c>
      <c r="BY43" s="19" t="n">
        <v>0</v>
      </c>
      <c r="BZ43" s="18" t="n">
        <v>0</v>
      </c>
      <c r="CA43" s="19" t="n">
        <v>620</v>
      </c>
      <c r="CB43" s="18" t="n">
        <v>0</v>
      </c>
      <c r="CC43" s="19" t="n">
        <v>0</v>
      </c>
      <c r="CD43" s="18" t="n">
        <v>0</v>
      </c>
      <c r="CE43" s="19" t="n">
        <v>0</v>
      </c>
      <c r="CF43" s="18" t="n">
        <v>0</v>
      </c>
      <c r="CG43" s="20" t="n">
        <v>0</v>
      </c>
      <c r="CH43" s="31" t="n">
        <f aca="false">B43+D43+F43+H43+J43+L43+N43+P43+R43+T43+V43+X43+Z43+AB43+AD43+AF43+AH43+AJ43+AL43+AN43+AP43+AR43+AT43+AV43+AX43+AZ43+BB43+BD43+BF43+BH43+BJ43+BL43+BN43+BP43+BR43+BT43+BV43+BX43+BZ43+CB43+CD43+CF43</f>
        <v>8928</v>
      </c>
      <c r="CI43" s="32" t="n">
        <f aca="false">C43+E43+G43+I43+K43+M43+O43+Q43+S43+U43+W43+Y43+AA43+AC43+AE43+AG43+AI43+AK43+AM43+AO43+AQ43+AS43+AU43+AW43+AY43+BA43+BC43+BE43+BG43+BI43+BK43+BM43+BO43+BQ43+BS43+BU43+BW43+BY43+CA43+CC43+CE43+CG43</f>
        <v>496155</v>
      </c>
      <c r="CJ43" s="23"/>
      <c r="CK43" s="24" t="n">
        <f aca="false">B43*B$6+D43*D$6+F43*F$6+H43*H$6+J43*J$6+L43*L$6+N43*N$6+P43*P$6+R43*R$6+T43*T$6+V43*V$6+X43*X$6+Z43*Z$6+AB43*AB$6+AD43*$AE$6+AF43*AF$6+AH43*AH$6+AJ43*AJ$6+AL43*AL$6+AN43*AN$6+AP43*AP$6+AR43*AR$6+AT43*AT$6+AV43*AV$6+AX43*AX$6+AZ43*AZ$6+BB43*BB$6+BD43*BD$6+BF43*BF$6+BH43*BH$6+BJ43*BJ$6+BL43*BL$6+BN43*BN$6+BP43*BP$6+BR43*BR$6+BT43*BT$6+BV43*BV$6+BX43*BX$6+BZ43*BZ$6+CB43*CB$6+CD43*CD$6+CF43*CF$6</f>
        <v>7998</v>
      </c>
      <c r="CL43" s="25" t="n">
        <f aca="false">C43*C$6+E43*E$6+G43*G$6+I43*I$6+K43*K$6+M43*M$6+O43*O$6+Q43*Q$6+S43*S$6+U43*U$6+W43*W$6+Y43*Y$6+AA43*AA$6+AC43*AC$6+AE43*$AE$6+AG43*AG$6+AI43*AI$6+AK43*AK$6+AM43*AM$6+AO43*AO$6+AQ43*AQ$6+AS43*AS$6+AU43*AU$6+AW43*AW$6+AY43*AY$6+BA43*BA$6+BC43*BC$6+BE43*BE$6+BG43*BG$6+BI43*BI$6+BK43*BK$6+BM43*BM$6+BO43*BO$6+BQ43*BQ$6+BS43*BS$6+BU43*BU$6+BW43*BW$6+BY43*BY$6+CA43*CA$6+CC43*CC$6+CE43*CE$6+CG43*CG$6</f>
        <v>48825</v>
      </c>
      <c r="CM43" s="23"/>
      <c r="CN43" s="27" t="n">
        <f aca="false">CH43-CK43</f>
        <v>930</v>
      </c>
      <c r="CO43" s="29" t="n">
        <f aca="false">CI43-CL43</f>
        <v>447330</v>
      </c>
    </row>
    <row r="44" customFormat="false" ht="12.75" hidden="false" customHeight="false" outlineLevel="0" collapsed="false">
      <c r="A44" s="15" t="n">
        <v>37955</v>
      </c>
      <c r="B44" s="18" t="n">
        <v>0</v>
      </c>
      <c r="C44" s="19" t="n">
        <v>0</v>
      </c>
      <c r="D44" s="18" t="n">
        <v>0</v>
      </c>
      <c r="E44" s="19" t="n">
        <v>0</v>
      </c>
      <c r="F44" s="18" t="n">
        <v>0</v>
      </c>
      <c r="G44" s="19" t="n">
        <v>0</v>
      </c>
      <c r="H44" s="18" t="n">
        <v>0</v>
      </c>
      <c r="I44" s="19" t="n">
        <v>0</v>
      </c>
      <c r="J44" s="18" t="n">
        <v>0</v>
      </c>
      <c r="K44" s="19" t="n">
        <v>0</v>
      </c>
      <c r="L44" s="18" t="n">
        <v>0</v>
      </c>
      <c r="M44" s="19" t="n">
        <v>0</v>
      </c>
      <c r="N44" s="18" t="n">
        <v>0</v>
      </c>
      <c r="O44" s="19" t="n">
        <v>0</v>
      </c>
      <c r="P44" s="18" t="n">
        <v>90</v>
      </c>
      <c r="Q44" s="19" t="n">
        <v>105000</v>
      </c>
      <c r="R44" s="18" t="n">
        <v>0</v>
      </c>
      <c r="S44" s="19" t="n">
        <v>45000</v>
      </c>
      <c r="T44" s="18" t="n">
        <v>600</v>
      </c>
      <c r="U44" s="19" t="n">
        <v>45750</v>
      </c>
      <c r="V44" s="18" t="n">
        <v>450</v>
      </c>
      <c r="W44" s="19" t="n">
        <v>44550</v>
      </c>
      <c r="X44" s="18" t="n">
        <v>0</v>
      </c>
      <c r="Y44" s="19" t="n">
        <v>44850</v>
      </c>
      <c r="Z44" s="18" t="n">
        <v>3600</v>
      </c>
      <c r="AA44" s="19" t="n">
        <v>0</v>
      </c>
      <c r="AB44" s="18" t="n">
        <v>30</v>
      </c>
      <c r="AC44" s="19" t="n">
        <v>12900</v>
      </c>
      <c r="AD44" s="18" t="n">
        <v>0</v>
      </c>
      <c r="AE44" s="19" t="n">
        <v>28800</v>
      </c>
      <c r="AF44" s="18" t="n">
        <v>0</v>
      </c>
      <c r="AG44" s="19" t="n">
        <v>3300</v>
      </c>
      <c r="AH44" s="18" t="n">
        <v>0</v>
      </c>
      <c r="AI44" s="19" t="n">
        <v>28050</v>
      </c>
      <c r="AJ44" s="18" t="n">
        <v>900</v>
      </c>
      <c r="AK44" s="19" t="n">
        <v>18900</v>
      </c>
      <c r="AL44" s="18" t="n">
        <v>0</v>
      </c>
      <c r="AM44" s="19" t="n">
        <v>15750</v>
      </c>
      <c r="AN44" s="18" t="n">
        <v>300</v>
      </c>
      <c r="AO44" s="19" t="n">
        <v>13800</v>
      </c>
      <c r="AP44" s="18" t="n">
        <v>900</v>
      </c>
      <c r="AQ44" s="19" t="n">
        <v>6450</v>
      </c>
      <c r="AR44" s="18" t="n">
        <v>30</v>
      </c>
      <c r="AS44" s="19" t="n">
        <v>9600</v>
      </c>
      <c r="AT44" s="18" t="n">
        <v>300</v>
      </c>
      <c r="AU44" s="19" t="n">
        <v>9750</v>
      </c>
      <c r="AV44" s="18" t="n">
        <v>0</v>
      </c>
      <c r="AW44" s="19" t="n">
        <v>10500</v>
      </c>
      <c r="AX44" s="18" t="n">
        <v>30</v>
      </c>
      <c r="AY44" s="19" t="n">
        <v>11100</v>
      </c>
      <c r="AZ44" s="18" t="n">
        <v>0</v>
      </c>
      <c r="BA44" s="19" t="n">
        <v>1200</v>
      </c>
      <c r="BB44" s="18" t="n">
        <v>0</v>
      </c>
      <c r="BC44" s="19" t="n">
        <v>6900</v>
      </c>
      <c r="BD44" s="18" t="n">
        <v>0</v>
      </c>
      <c r="BE44" s="19" t="n">
        <v>5700</v>
      </c>
      <c r="BF44" s="18" t="n">
        <v>30</v>
      </c>
      <c r="BG44" s="19" t="n">
        <v>4650</v>
      </c>
      <c r="BH44" s="18" t="n">
        <v>0</v>
      </c>
      <c r="BI44" s="19" t="n">
        <v>6600</v>
      </c>
      <c r="BJ44" s="18" t="n">
        <v>0</v>
      </c>
      <c r="BK44" s="19" t="n">
        <v>1800</v>
      </c>
      <c r="BL44" s="18" t="n">
        <v>600</v>
      </c>
      <c r="BM44" s="19" t="n">
        <v>0</v>
      </c>
      <c r="BN44" s="18" t="n">
        <v>0</v>
      </c>
      <c r="BO44" s="19" t="n">
        <v>0</v>
      </c>
      <c r="BP44" s="18" t="n">
        <v>30</v>
      </c>
      <c r="BQ44" s="19" t="n">
        <v>5700</v>
      </c>
      <c r="BR44" s="18" t="n">
        <v>0</v>
      </c>
      <c r="BS44" s="19" t="n">
        <v>0</v>
      </c>
      <c r="BT44" s="18" t="n">
        <v>750</v>
      </c>
      <c r="BU44" s="19" t="n">
        <v>0</v>
      </c>
      <c r="BV44" s="18" t="n">
        <v>0</v>
      </c>
      <c r="BW44" s="19" t="n">
        <v>0</v>
      </c>
      <c r="BX44" s="18" t="n">
        <v>0</v>
      </c>
      <c r="BY44" s="19" t="n">
        <v>0</v>
      </c>
      <c r="BZ44" s="18" t="n">
        <v>0</v>
      </c>
      <c r="CA44" s="19" t="n">
        <v>600</v>
      </c>
      <c r="CB44" s="18" t="n">
        <v>0</v>
      </c>
      <c r="CC44" s="19" t="n">
        <v>0</v>
      </c>
      <c r="CD44" s="18" t="n">
        <v>0</v>
      </c>
      <c r="CE44" s="19" t="n">
        <v>0</v>
      </c>
      <c r="CF44" s="18" t="n">
        <v>0</v>
      </c>
      <c r="CG44" s="20" t="n">
        <v>0</v>
      </c>
      <c r="CH44" s="31" t="n">
        <f aca="false">B44+D44+F44+H44+J44+L44+N44+P44+R44+T44+V44+X44+Z44+AB44+AD44+AF44+AH44+AJ44+AL44+AN44+AP44+AR44+AT44+AV44+AX44+AZ44+BB44+BD44+BF44+BH44+BJ44+BL44+BN44+BP44+BR44+BT44+BV44+BX44+BZ44+CB44+CD44+CF44</f>
        <v>8640</v>
      </c>
      <c r="CI44" s="32" t="n">
        <f aca="false">C44+E44+G44+I44+K44+M44+O44+Q44+S44+U44+W44+Y44+AA44+AC44+AE44+AG44+AI44+AK44+AM44+AO44+AQ44+AS44+AU44+AW44+AY44+BA44+BC44+BE44+BG44+BI44+BK44+BM44+BO44+BQ44+BS44+BU44+BW44+BY44+CA44+CC44+CE44+CG44</f>
        <v>487200</v>
      </c>
      <c r="CJ44" s="23"/>
      <c r="CK44" s="24" t="n">
        <f aca="false">B44*B$6+D44*D$6+F44*F$6+H44*H$6+J44*J$6+L44*L$6+N44*N$6+P44*P$6+R44*R$6+T44*T$6+V44*V$6+X44*X$6+Z44*Z$6+AB44*AB$6+AD44*$AE$6+AF44*AF$6+AH44*AH$6+AJ44*AJ$6+AL44*AL$6+AN44*AN$6+AP44*AP$6+AR44*AR$6+AT44*AT$6+AV44*AV$6+AX44*AX$6+AZ44*AZ$6+BB44*BB$6+BD44*BD$6+BF44*BF$6+BH44*BH$6+BJ44*BJ$6+BL44*BL$6+BN44*BN$6+BP44*BP$6+BR44*BR$6+BT44*BT$6+BV44*BV$6+BX44*BX$6+BZ44*BZ$6+CB44*CB$6+CD44*CD$6+CF44*CF$6</f>
        <v>7740</v>
      </c>
      <c r="CL44" s="25" t="n">
        <f aca="false">C44*C$6+E44*E$6+G44*G$6+I44*I$6+K44*K$6+M44*M$6+O44*O$6+Q44*Q$6+S44*S$6+U44*U$6+W44*W$6+Y44*Y$6+AA44*AA$6+AC44*AC$6+AE44*$AE$6+AG44*AG$6+AI44*AI$6+AK44*AK$6+AM44*AM$6+AO44*AO$6+AQ44*AQ$6+AS44*AS$6+AU44*AU$6+AW44*AW$6+AY44*AY$6+BA44*BA$6+BC44*BC$6+BE44*BE$6+BG44*BG$6+BI44*BI$6+BK44*BK$6+BM44*BM$6+BO44*BO$6+BQ44*BQ$6+BS44*BS$6+BU44*BU$6+BW44*BW$6+BY44*BY$6+CA44*CA$6+CC44*CC$6+CE44*CE$6+CG44*CG$6</f>
        <v>47550</v>
      </c>
      <c r="CM44" s="23"/>
      <c r="CN44" s="27" t="n">
        <f aca="false">CH44-CK44</f>
        <v>900</v>
      </c>
      <c r="CO44" s="29" t="n">
        <f aca="false">CI44-CL44</f>
        <v>439650</v>
      </c>
    </row>
    <row r="45" customFormat="false" ht="12.75" hidden="false" customHeight="false" outlineLevel="0" collapsed="false">
      <c r="A45" s="15" t="n">
        <v>37986</v>
      </c>
      <c r="B45" s="18" t="n">
        <v>0</v>
      </c>
      <c r="C45" s="19" t="n">
        <v>0</v>
      </c>
      <c r="D45" s="18" t="n">
        <v>0</v>
      </c>
      <c r="E45" s="19" t="n">
        <v>0</v>
      </c>
      <c r="F45" s="18" t="n">
        <v>0</v>
      </c>
      <c r="G45" s="19" t="n">
        <v>0</v>
      </c>
      <c r="H45" s="18" t="n">
        <v>0</v>
      </c>
      <c r="I45" s="19" t="n">
        <v>0</v>
      </c>
      <c r="J45" s="18" t="n">
        <v>0</v>
      </c>
      <c r="K45" s="19" t="n">
        <v>0</v>
      </c>
      <c r="L45" s="18" t="n">
        <v>0</v>
      </c>
      <c r="M45" s="19" t="n">
        <v>0</v>
      </c>
      <c r="N45" s="18" t="n">
        <v>0</v>
      </c>
      <c r="O45" s="19" t="n">
        <v>0</v>
      </c>
      <c r="P45" s="18" t="n">
        <v>93</v>
      </c>
      <c r="Q45" s="19" t="n">
        <v>103385</v>
      </c>
      <c r="R45" s="18" t="n">
        <v>0</v>
      </c>
      <c r="S45" s="19" t="n">
        <v>44330</v>
      </c>
      <c r="T45" s="18" t="n">
        <v>620</v>
      </c>
      <c r="U45" s="19" t="n">
        <v>44950</v>
      </c>
      <c r="V45" s="18" t="n">
        <v>465</v>
      </c>
      <c r="W45" s="19" t="n">
        <v>44020</v>
      </c>
      <c r="X45" s="18" t="n">
        <v>0</v>
      </c>
      <c r="Y45" s="19" t="n">
        <v>44020</v>
      </c>
      <c r="Z45" s="18" t="n">
        <v>3410</v>
      </c>
      <c r="AA45" s="19" t="n">
        <v>0</v>
      </c>
      <c r="AB45" s="18" t="n">
        <v>31</v>
      </c>
      <c r="AC45" s="19" t="n">
        <v>12245</v>
      </c>
      <c r="AD45" s="18" t="n">
        <v>0</v>
      </c>
      <c r="AE45" s="19" t="n">
        <v>28365</v>
      </c>
      <c r="AF45" s="18" t="n">
        <v>0</v>
      </c>
      <c r="AG45" s="19" t="n">
        <v>3100</v>
      </c>
      <c r="AH45" s="18" t="n">
        <v>0</v>
      </c>
      <c r="AI45" s="19" t="n">
        <v>27590</v>
      </c>
      <c r="AJ45" s="18" t="n">
        <v>775</v>
      </c>
      <c r="AK45" s="19" t="n">
        <v>18600</v>
      </c>
      <c r="AL45" s="18" t="n">
        <v>0</v>
      </c>
      <c r="AM45" s="19" t="n">
        <v>15190</v>
      </c>
      <c r="AN45" s="18" t="n">
        <v>310</v>
      </c>
      <c r="AO45" s="19" t="n">
        <v>13485</v>
      </c>
      <c r="AP45" s="18" t="n">
        <v>775</v>
      </c>
      <c r="AQ45" s="19" t="n">
        <v>6200</v>
      </c>
      <c r="AR45" s="18" t="n">
        <v>31</v>
      </c>
      <c r="AS45" s="19" t="n">
        <v>9300</v>
      </c>
      <c r="AT45" s="18" t="n">
        <v>310</v>
      </c>
      <c r="AU45" s="19" t="n">
        <v>9455</v>
      </c>
      <c r="AV45" s="18" t="n">
        <v>0</v>
      </c>
      <c r="AW45" s="19" t="n">
        <v>10075</v>
      </c>
      <c r="AX45" s="18" t="n">
        <v>31</v>
      </c>
      <c r="AY45" s="19" t="n">
        <v>10850</v>
      </c>
      <c r="AZ45" s="18" t="n">
        <v>0</v>
      </c>
      <c r="BA45" s="19" t="n">
        <v>1240</v>
      </c>
      <c r="BB45" s="18" t="n">
        <v>0</v>
      </c>
      <c r="BC45" s="19" t="n">
        <v>6665</v>
      </c>
      <c r="BD45" s="18" t="n">
        <v>0</v>
      </c>
      <c r="BE45" s="19" t="n">
        <v>5425</v>
      </c>
      <c r="BF45" s="18" t="n">
        <v>31</v>
      </c>
      <c r="BG45" s="19" t="n">
        <v>4495</v>
      </c>
      <c r="BH45" s="18" t="n">
        <v>0</v>
      </c>
      <c r="BI45" s="19" t="n">
        <v>6510</v>
      </c>
      <c r="BJ45" s="18" t="n">
        <v>0</v>
      </c>
      <c r="BK45" s="19" t="n">
        <v>1705</v>
      </c>
      <c r="BL45" s="18" t="n">
        <v>620</v>
      </c>
      <c r="BM45" s="19" t="n">
        <v>0</v>
      </c>
      <c r="BN45" s="18" t="n">
        <v>0</v>
      </c>
      <c r="BO45" s="19" t="n">
        <v>0</v>
      </c>
      <c r="BP45" s="18" t="n">
        <v>31</v>
      </c>
      <c r="BQ45" s="19" t="n">
        <v>5580</v>
      </c>
      <c r="BR45" s="18" t="n">
        <v>0</v>
      </c>
      <c r="BS45" s="19" t="n">
        <v>0</v>
      </c>
      <c r="BT45" s="18" t="n">
        <v>620</v>
      </c>
      <c r="BU45" s="19" t="n">
        <v>0</v>
      </c>
      <c r="BV45" s="18" t="n">
        <v>0</v>
      </c>
      <c r="BW45" s="19" t="n">
        <v>0</v>
      </c>
      <c r="BX45" s="18" t="n">
        <v>0</v>
      </c>
      <c r="BY45" s="19" t="n">
        <v>0</v>
      </c>
      <c r="BZ45" s="18" t="n">
        <v>0</v>
      </c>
      <c r="CA45" s="19" t="n">
        <v>620</v>
      </c>
      <c r="CB45" s="18" t="n">
        <v>0</v>
      </c>
      <c r="CC45" s="19" t="n">
        <v>0</v>
      </c>
      <c r="CD45" s="18" t="n">
        <v>0</v>
      </c>
      <c r="CE45" s="19" t="n">
        <v>0</v>
      </c>
      <c r="CF45" s="18" t="n">
        <v>0</v>
      </c>
      <c r="CG45" s="20" t="n">
        <v>0</v>
      </c>
      <c r="CH45" s="31" t="n">
        <f aca="false">B45+D45+F45+H45+J45+L45+N45+P45+R45+T45+V45+X45+Z45+AB45+AD45+AF45+AH45+AJ45+AL45+AN45+AP45+AR45+AT45+AV45+AX45+AZ45+BB45+BD45+BF45+BH45+BJ45+BL45+BN45+BP45+BR45+BT45+BV45+BX45+BZ45+CB45+CD45+CF45</f>
        <v>8153</v>
      </c>
      <c r="CI45" s="32" t="n">
        <f aca="false">C45+E45+G45+I45+K45+M45+O45+Q45+S45+U45+W45+Y45+AA45+AC45+AE45+AG45+AI45+AK45+AM45+AO45+AQ45+AS45+AU45+AW45+AY45+BA45+BC45+BE45+BG45+BI45+BK45+BM45+BO45+BQ45+BS45+BU45+BW45+BY45+CA45+CC45+CE45+CG45</f>
        <v>477400</v>
      </c>
      <c r="CJ45" s="23"/>
      <c r="CK45" s="24" t="n">
        <f aca="false">B45*B$6+D45*D$6+F45*F$6+H45*H$6+J45*J$6+L45*L$6+N45*N$6+P45*P$6+R45*R$6+T45*T$6+V45*V$6+X45*X$6+Z45*Z$6+AB45*AB$6+AD45*$AE$6+AF45*AF$6+AH45*AH$6+AJ45*AJ$6+AL45*AL$6+AN45*AN$6+AP45*AP$6+AR45*AR$6+AT45*AT$6+AV45*AV$6+AX45*AX$6+AZ45*AZ$6+BB45*BB$6+BD45*BD$6+BF45*BF$6+BH45*BH$6+BJ45*BJ$6+BL45*BL$6+BN45*BN$6+BP45*BP$6+BR45*BR$6+BT45*BT$6+BV45*BV$6+BX45*BX$6+BZ45*BZ$6+CB45*CB$6+CD45*CD$6+CF45*CF$6</f>
        <v>7378</v>
      </c>
      <c r="CL45" s="25" t="n">
        <f aca="false">C45*C$6+E45*E$6+G45*G$6+I45*I$6+K45*K$6+M45*M$6+O45*O$6+Q45*Q$6+S45*S$6+U45*U$6+W45*W$6+Y45*Y$6+AA45*AA$6+AC45*AC$6+AE45*$AE$6+AG45*AG$6+AI45*AI$6+AK45*AK$6+AM45*AM$6+AO45*AO$6+AQ45*AQ$6+AS45*AS$6+AU45*AU$6+AW45*AW$6+AY45*AY$6+BA45*BA$6+BC45*BC$6+BE45*BE$6+BG45*BG$6+BI45*BI$6+BK45*BK$6+BM45*BM$6+BO45*BO$6+BQ45*BQ$6+BS45*BS$6+BU45*BU$6+BW45*BW$6+BY45*BY$6+CA45*CA$6+CC45*CC$6+CE45*CE$6+CG45*CG$6</f>
        <v>46500</v>
      </c>
      <c r="CM45" s="23"/>
      <c r="CN45" s="27" t="n">
        <f aca="false">CH45-CK45</f>
        <v>775</v>
      </c>
      <c r="CO45" s="29" t="n">
        <f aca="false">CI45-CL45</f>
        <v>430900</v>
      </c>
    </row>
    <row r="46" customFormat="false" ht="12.75" hidden="false" customHeight="false" outlineLevel="0" collapsed="false">
      <c r="A46" s="15" t="n">
        <v>38017</v>
      </c>
      <c r="B46" s="18" t="n">
        <v>0</v>
      </c>
      <c r="C46" s="19" t="n">
        <v>0</v>
      </c>
      <c r="D46" s="18" t="n">
        <v>0</v>
      </c>
      <c r="E46" s="19" t="n">
        <v>0</v>
      </c>
      <c r="F46" s="18" t="n">
        <v>0</v>
      </c>
      <c r="G46" s="19" t="n">
        <v>0</v>
      </c>
      <c r="H46" s="18" t="n">
        <v>0</v>
      </c>
      <c r="I46" s="19" t="n">
        <v>0</v>
      </c>
      <c r="J46" s="18" t="n">
        <v>0</v>
      </c>
      <c r="K46" s="19" t="n">
        <v>0</v>
      </c>
      <c r="L46" s="18" t="n">
        <v>0</v>
      </c>
      <c r="M46" s="19" t="n">
        <v>0</v>
      </c>
      <c r="N46" s="18" t="n">
        <v>0</v>
      </c>
      <c r="O46" s="19" t="n">
        <v>0</v>
      </c>
      <c r="P46" s="18" t="n">
        <v>93</v>
      </c>
      <c r="Q46" s="19" t="n">
        <v>101835</v>
      </c>
      <c r="R46" s="18" t="n">
        <v>0</v>
      </c>
      <c r="S46" s="19" t="n">
        <v>43865</v>
      </c>
      <c r="T46" s="18" t="n">
        <v>620</v>
      </c>
      <c r="U46" s="19" t="n">
        <v>44330</v>
      </c>
      <c r="V46" s="18" t="n">
        <v>465</v>
      </c>
      <c r="W46" s="19" t="n">
        <v>43400</v>
      </c>
      <c r="X46" s="18" t="n">
        <v>62</v>
      </c>
      <c r="Y46" s="19" t="n">
        <v>43400</v>
      </c>
      <c r="Z46" s="18" t="n">
        <v>3100</v>
      </c>
      <c r="AA46" s="19" t="n">
        <v>0</v>
      </c>
      <c r="AB46" s="18" t="n">
        <v>31</v>
      </c>
      <c r="AC46" s="19" t="n">
        <v>11780</v>
      </c>
      <c r="AD46" s="18" t="n">
        <v>0</v>
      </c>
      <c r="AE46" s="19" t="n">
        <v>27900</v>
      </c>
      <c r="AF46" s="18" t="n">
        <v>0</v>
      </c>
      <c r="AG46" s="19" t="n">
        <v>2790</v>
      </c>
      <c r="AH46" s="18" t="n">
        <v>0</v>
      </c>
      <c r="AI46" s="19" t="n">
        <v>27125</v>
      </c>
      <c r="AJ46" s="18" t="n">
        <v>775</v>
      </c>
      <c r="AK46" s="19" t="n">
        <v>18445</v>
      </c>
      <c r="AL46" s="18" t="n">
        <v>0</v>
      </c>
      <c r="AM46" s="19" t="n">
        <v>14725</v>
      </c>
      <c r="AN46" s="18" t="n">
        <v>310</v>
      </c>
      <c r="AO46" s="19" t="n">
        <v>13020</v>
      </c>
      <c r="AP46" s="18" t="n">
        <v>775</v>
      </c>
      <c r="AQ46" s="19" t="n">
        <v>6045</v>
      </c>
      <c r="AR46" s="18" t="n">
        <v>31</v>
      </c>
      <c r="AS46" s="19" t="n">
        <v>13175</v>
      </c>
      <c r="AT46" s="18" t="n">
        <v>310</v>
      </c>
      <c r="AU46" s="19" t="n">
        <v>9300</v>
      </c>
      <c r="AV46" s="18" t="n">
        <v>0</v>
      </c>
      <c r="AW46" s="19" t="n">
        <v>9920</v>
      </c>
      <c r="AX46" s="18" t="n">
        <v>31</v>
      </c>
      <c r="AY46" s="19" t="n">
        <v>10695</v>
      </c>
      <c r="AZ46" s="18" t="n">
        <v>0</v>
      </c>
      <c r="BA46" s="19" t="n">
        <v>1085</v>
      </c>
      <c r="BB46" s="18" t="n">
        <v>0</v>
      </c>
      <c r="BC46" s="19" t="n">
        <v>6510</v>
      </c>
      <c r="BD46" s="18" t="n">
        <v>0</v>
      </c>
      <c r="BE46" s="19" t="n">
        <v>5270</v>
      </c>
      <c r="BF46" s="18" t="n">
        <v>31</v>
      </c>
      <c r="BG46" s="19" t="n">
        <v>4340</v>
      </c>
      <c r="BH46" s="18" t="n">
        <v>0</v>
      </c>
      <c r="BI46" s="19" t="n">
        <v>6355</v>
      </c>
      <c r="BJ46" s="18" t="n">
        <v>0</v>
      </c>
      <c r="BK46" s="19" t="n">
        <v>1550</v>
      </c>
      <c r="BL46" s="18" t="n">
        <v>620</v>
      </c>
      <c r="BM46" s="19" t="n">
        <v>0</v>
      </c>
      <c r="BN46" s="18" t="n">
        <v>0</v>
      </c>
      <c r="BO46" s="19" t="n">
        <v>0</v>
      </c>
      <c r="BP46" s="18" t="n">
        <v>31</v>
      </c>
      <c r="BQ46" s="19" t="n">
        <v>5425</v>
      </c>
      <c r="BR46" s="18" t="n">
        <v>0</v>
      </c>
      <c r="BS46" s="19" t="n">
        <v>0</v>
      </c>
      <c r="BT46" s="18" t="n">
        <v>620</v>
      </c>
      <c r="BU46" s="19" t="n">
        <v>0</v>
      </c>
      <c r="BV46" s="18" t="n">
        <v>0</v>
      </c>
      <c r="BW46" s="19" t="n">
        <v>0</v>
      </c>
      <c r="BX46" s="18" t="n">
        <v>0</v>
      </c>
      <c r="BY46" s="19" t="n">
        <v>0</v>
      </c>
      <c r="BZ46" s="18" t="n">
        <v>0</v>
      </c>
      <c r="CA46" s="19" t="n">
        <v>620</v>
      </c>
      <c r="CB46" s="18" t="n">
        <v>0</v>
      </c>
      <c r="CC46" s="19" t="n">
        <v>0</v>
      </c>
      <c r="CD46" s="18" t="n">
        <v>0</v>
      </c>
      <c r="CE46" s="19" t="n">
        <v>0</v>
      </c>
      <c r="CF46" s="18" t="n">
        <v>0</v>
      </c>
      <c r="CG46" s="20" t="n">
        <v>0</v>
      </c>
      <c r="CH46" s="31" t="n">
        <f aca="false">B46+D46+F46+H46+J46+L46+N46+P46+R46+T46+V46+X46+Z46+AB46+AD46+AF46+AH46+AJ46+AL46+AN46+AP46+AR46+AT46+AV46+AX46+AZ46+BB46+BD46+BF46+BH46+BJ46+BL46+BN46+BP46+BR46+BT46+BV46+BX46+BZ46+CB46+CD46+CF46</f>
        <v>7905</v>
      </c>
      <c r="CI46" s="32" t="n">
        <f aca="false">C46+E46+G46+I46+K46+M46+O46+Q46+S46+U46+W46+Y46+AA46+AC46+AE46+AG46+AI46+AK46+AM46+AO46+AQ46+AS46+AU46+AW46+AY46+BA46+BC46+BE46+BG46+BI46+BK46+BM46+BO46+BQ46+BS46+BU46+BW46+BY46+CA46+CC46+CE46+CG46</f>
        <v>472905</v>
      </c>
      <c r="CJ46" s="23"/>
      <c r="CK46" s="24" t="n">
        <f aca="false">B46*B$6+D46*D$6+F46*F$6+H46*H$6+J46*J$6+L46*L$6+N46*N$6+P46*P$6+R46*R$6+T46*T$6+V46*V$6+X46*X$6+Z46*Z$6+AB46*AB$6+AD46*$AE$6+AF46*AF$6+AH46*AH$6+AJ46*AJ$6+AL46*AL$6+AN46*AN$6+AP46*AP$6+AR46*AR$6+AT46*AT$6+AV46*AV$6+AX46*AX$6+AZ46*AZ$6+BB46*BB$6+BD46*BD$6+BF46*BF$6+BH46*BH$6+BJ46*BJ$6+BL46*BL$6+BN46*BN$6+BP46*BP$6+BR46*BR$6+BT46*BT$6+BV46*BV$6+BX46*BX$6+BZ46*BZ$6+CB46*CB$6+CD46*CD$6+CF46*CF$6</f>
        <v>7130</v>
      </c>
      <c r="CL46" s="25" t="n">
        <f aca="false">C46*C$6+E46*E$6+G46*G$6+I46*I$6+K46*K$6+M46*M$6+O46*O$6+Q46*Q$6+S46*S$6+U46*U$6+W46*W$6+Y46*Y$6+AA46*AA$6+AC46*AC$6+AE46*$AE$6+AG46*AG$6+AI46*AI$6+AK46*AK$6+AM46*AM$6+AO46*AO$6+AQ46*AQ$6+AS46*AS$6+AU46*AU$6+AW46*AW$6+AY46*AY$6+BA46*BA$6+BC46*BC$6+BE46*BE$6+BG46*BG$6+BI46*BI$6+BK46*BK$6+BM46*BM$6+BO46*BO$6+BQ46*BQ$6+BS46*BS$6+BU46*BU$6+BW46*BW$6+BY46*BY$6+CA46*CA$6+CC46*CC$6+CE46*CE$6+CG46*CG$6</f>
        <v>45260</v>
      </c>
      <c r="CM46" s="23"/>
      <c r="CN46" s="27" t="n">
        <f aca="false">CH46-CK46</f>
        <v>775</v>
      </c>
      <c r="CO46" s="29" t="n">
        <f aca="false">CI46-CL46</f>
        <v>427645</v>
      </c>
    </row>
    <row r="47" customFormat="false" ht="12.75" hidden="false" customHeight="false" outlineLevel="0" collapsed="false">
      <c r="A47" s="15" t="n">
        <v>38046</v>
      </c>
      <c r="B47" s="18" t="n">
        <v>0</v>
      </c>
      <c r="C47" s="19" t="n">
        <v>0</v>
      </c>
      <c r="D47" s="18" t="n">
        <v>0</v>
      </c>
      <c r="E47" s="19" t="n">
        <v>0</v>
      </c>
      <c r="F47" s="18" t="n">
        <v>0</v>
      </c>
      <c r="G47" s="19" t="n">
        <v>0</v>
      </c>
      <c r="H47" s="18" t="n">
        <v>0</v>
      </c>
      <c r="I47" s="19" t="n">
        <v>0</v>
      </c>
      <c r="J47" s="18" t="n">
        <v>0</v>
      </c>
      <c r="K47" s="19" t="n">
        <v>0</v>
      </c>
      <c r="L47" s="18" t="n">
        <v>0</v>
      </c>
      <c r="M47" s="19" t="n">
        <v>0</v>
      </c>
      <c r="N47" s="18" t="n">
        <v>0</v>
      </c>
      <c r="O47" s="19" t="n">
        <v>0</v>
      </c>
      <c r="P47" s="18" t="n">
        <v>87</v>
      </c>
      <c r="Q47" s="19" t="n">
        <v>100340</v>
      </c>
      <c r="R47" s="18" t="n">
        <v>0</v>
      </c>
      <c r="S47" s="19" t="n">
        <v>43355</v>
      </c>
      <c r="T47" s="18" t="n">
        <v>580</v>
      </c>
      <c r="U47" s="19" t="n">
        <v>43645</v>
      </c>
      <c r="V47" s="18" t="n">
        <v>435</v>
      </c>
      <c r="W47" s="19" t="n">
        <v>42920</v>
      </c>
      <c r="X47" s="18" t="n">
        <v>58</v>
      </c>
      <c r="Y47" s="19" t="n">
        <v>42630</v>
      </c>
      <c r="Z47" s="18" t="n">
        <v>2900</v>
      </c>
      <c r="AA47" s="19" t="n">
        <v>0</v>
      </c>
      <c r="AB47" s="18" t="n">
        <v>29</v>
      </c>
      <c r="AC47" s="19" t="n">
        <v>11165</v>
      </c>
      <c r="AD47" s="18" t="n">
        <v>0</v>
      </c>
      <c r="AE47" s="19" t="n">
        <v>27405</v>
      </c>
      <c r="AF47" s="18" t="n">
        <v>0</v>
      </c>
      <c r="AG47" s="19" t="n">
        <v>2610</v>
      </c>
      <c r="AH47" s="18" t="n">
        <v>0</v>
      </c>
      <c r="AI47" s="19" t="n">
        <v>26535</v>
      </c>
      <c r="AJ47" s="18" t="n">
        <v>870</v>
      </c>
      <c r="AK47" s="19" t="n">
        <v>18125</v>
      </c>
      <c r="AL47" s="18" t="n">
        <v>0</v>
      </c>
      <c r="AM47" s="19" t="n">
        <v>14210</v>
      </c>
      <c r="AN47" s="18" t="n">
        <v>290</v>
      </c>
      <c r="AO47" s="19" t="n">
        <v>12615</v>
      </c>
      <c r="AP47" s="18" t="n">
        <v>725</v>
      </c>
      <c r="AQ47" s="19" t="n">
        <v>5945</v>
      </c>
      <c r="AR47" s="18" t="n">
        <v>29</v>
      </c>
      <c r="AS47" s="19" t="n">
        <v>12905</v>
      </c>
      <c r="AT47" s="18" t="n">
        <v>290</v>
      </c>
      <c r="AU47" s="19" t="n">
        <v>8990</v>
      </c>
      <c r="AV47" s="18" t="n">
        <v>0</v>
      </c>
      <c r="AW47" s="19" t="n">
        <v>9570</v>
      </c>
      <c r="AX47" s="18" t="n">
        <v>29</v>
      </c>
      <c r="AY47" s="19" t="n">
        <v>10440</v>
      </c>
      <c r="AZ47" s="18" t="n">
        <v>0</v>
      </c>
      <c r="BA47" s="19" t="n">
        <v>1160</v>
      </c>
      <c r="BB47" s="18" t="n">
        <v>0</v>
      </c>
      <c r="BC47" s="19" t="n">
        <v>6380</v>
      </c>
      <c r="BD47" s="18" t="n">
        <v>0</v>
      </c>
      <c r="BE47" s="19" t="n">
        <v>5075</v>
      </c>
      <c r="BF47" s="18" t="n">
        <v>29</v>
      </c>
      <c r="BG47" s="19" t="n">
        <v>4205</v>
      </c>
      <c r="BH47" s="18" t="n">
        <v>0</v>
      </c>
      <c r="BI47" s="19" t="n">
        <v>6380</v>
      </c>
      <c r="BJ47" s="18" t="n">
        <v>0</v>
      </c>
      <c r="BK47" s="19" t="n">
        <v>1450</v>
      </c>
      <c r="BL47" s="18" t="n">
        <v>580</v>
      </c>
      <c r="BM47" s="19" t="n">
        <v>0</v>
      </c>
      <c r="BN47" s="18" t="n">
        <v>0</v>
      </c>
      <c r="BO47" s="19" t="n">
        <v>0</v>
      </c>
      <c r="BP47" s="18" t="n">
        <v>29</v>
      </c>
      <c r="BQ47" s="19" t="n">
        <v>5365</v>
      </c>
      <c r="BR47" s="18" t="n">
        <v>0</v>
      </c>
      <c r="BS47" s="19" t="n">
        <v>0</v>
      </c>
      <c r="BT47" s="18" t="n">
        <v>580</v>
      </c>
      <c r="BU47" s="19" t="n">
        <v>0</v>
      </c>
      <c r="BV47" s="18" t="n">
        <v>0</v>
      </c>
      <c r="BW47" s="19" t="n">
        <v>0</v>
      </c>
      <c r="BX47" s="18" t="n">
        <v>0</v>
      </c>
      <c r="BY47" s="19" t="n">
        <v>0</v>
      </c>
      <c r="BZ47" s="18" t="n">
        <v>0</v>
      </c>
      <c r="CA47" s="19" t="n">
        <v>580</v>
      </c>
      <c r="CB47" s="18" t="n">
        <v>0</v>
      </c>
      <c r="CC47" s="19" t="n">
        <v>0</v>
      </c>
      <c r="CD47" s="18" t="n">
        <v>0</v>
      </c>
      <c r="CE47" s="19" t="n">
        <v>0</v>
      </c>
      <c r="CF47" s="18" t="n">
        <v>0</v>
      </c>
      <c r="CG47" s="20" t="n">
        <v>0</v>
      </c>
      <c r="CH47" s="31" t="n">
        <f aca="false">B47+D47+F47+H47+J47+L47+N47+P47+R47+T47+V47+X47+Z47+AB47+AD47+AF47+AH47+AJ47+AL47+AN47+AP47+AR47+AT47+AV47+AX47+AZ47+BB47+BD47+BF47+BH47+BJ47+BL47+BN47+BP47+BR47+BT47+BV47+BX47+BZ47+CB47+CD47+CF47</f>
        <v>7540</v>
      </c>
      <c r="CI47" s="32" t="n">
        <f aca="false">C47+E47+G47+I47+K47+M47+O47+Q47+S47+U47+W47+Y47+AA47+AC47+AE47+AG47+AI47+AK47+AM47+AO47+AQ47+AS47+AU47+AW47+AY47+BA47+BC47+BE47+BG47+BI47+BK47+BM47+BO47+BQ47+BS47+BU47+BW47+BY47+CA47+CC47+CE47+CG47</f>
        <v>464000</v>
      </c>
      <c r="CJ47" s="23"/>
      <c r="CK47" s="24" t="n">
        <f aca="false">B47*B$6+D47*D$6+F47*F$6+H47*H$6+J47*J$6+L47*L$6+N47*N$6+P47*P$6+R47*R$6+T47*T$6+V47*V$6+X47*X$6+Z47*Z$6+AB47*AB$6+AD47*$AE$6+AF47*AF$6+AH47*AH$6+AJ47*AJ$6+AL47*AL$6+AN47*AN$6+AP47*AP$6+AR47*AR$6+AT47*AT$6+AV47*AV$6+AX47*AX$6+AZ47*AZ$6+BB47*BB$6+BD47*BD$6+BF47*BF$6+BH47*BH$6+BJ47*BJ$6+BL47*BL$6+BN47*BN$6+BP47*BP$6+BR47*BR$6+BT47*BT$6+BV47*BV$6+BX47*BX$6+BZ47*BZ$6+CB47*CB$6+CD47*CD$6+CF47*CF$6</f>
        <v>6815</v>
      </c>
      <c r="CL47" s="25" t="n">
        <f aca="false">C47*C$6+E47*E$6+G47*G$6+I47*I$6+K47*K$6+M47*M$6+O47*O$6+Q47*Q$6+S47*S$6+U47*U$6+W47*W$6+Y47*Y$6+AA47*AA$6+AC47*AC$6+AE47*$AE$6+AG47*AG$6+AI47*AI$6+AK47*AK$6+AM47*AM$6+AO47*AO$6+AQ47*AQ$6+AS47*AS$6+AU47*AU$6+AW47*AW$6+AY47*AY$6+BA47*BA$6+BC47*BC$6+BE47*BE$6+BG47*BG$6+BI47*BI$6+BK47*BK$6+BM47*BM$6+BO47*BO$6+BQ47*BQ$6+BS47*BS$6+BU47*BU$6+BW47*BW$6+BY47*BY$6+CA47*CA$6+CC47*CC$6+CE47*CE$6+CG47*CG$6</f>
        <v>44225</v>
      </c>
      <c r="CM47" s="23"/>
      <c r="CN47" s="27" t="n">
        <f aca="false">CH47-CK47</f>
        <v>725</v>
      </c>
      <c r="CO47" s="29" t="n">
        <f aca="false">CI47-CL47</f>
        <v>419775</v>
      </c>
    </row>
    <row r="48" customFormat="false" ht="12.75" hidden="false" customHeight="false" outlineLevel="0" collapsed="false">
      <c r="A48" s="15" t="n">
        <v>38077</v>
      </c>
      <c r="B48" s="18" t="n">
        <v>0</v>
      </c>
      <c r="C48" s="19" t="n">
        <v>0</v>
      </c>
      <c r="D48" s="18" t="n">
        <v>0</v>
      </c>
      <c r="E48" s="19" t="n">
        <v>0</v>
      </c>
      <c r="F48" s="18" t="n">
        <v>0</v>
      </c>
      <c r="G48" s="19" t="n">
        <v>0</v>
      </c>
      <c r="H48" s="18" t="n">
        <v>0</v>
      </c>
      <c r="I48" s="19" t="n">
        <v>0</v>
      </c>
      <c r="J48" s="18" t="n">
        <v>0</v>
      </c>
      <c r="K48" s="19" t="n">
        <v>0</v>
      </c>
      <c r="L48" s="18" t="n">
        <v>0</v>
      </c>
      <c r="M48" s="19" t="n">
        <v>0</v>
      </c>
      <c r="N48" s="18" t="n">
        <v>0</v>
      </c>
      <c r="O48" s="19" t="n">
        <v>0</v>
      </c>
      <c r="P48" s="18" t="n">
        <v>62</v>
      </c>
      <c r="Q48" s="19" t="n">
        <v>98890</v>
      </c>
      <c r="R48" s="18" t="n">
        <v>0</v>
      </c>
      <c r="S48" s="19" t="n">
        <v>42780</v>
      </c>
      <c r="T48" s="18" t="n">
        <v>620</v>
      </c>
      <c r="U48" s="19" t="n">
        <v>43090</v>
      </c>
      <c r="V48" s="18" t="n">
        <v>465</v>
      </c>
      <c r="W48" s="19" t="n">
        <v>42315</v>
      </c>
      <c r="X48" s="18" t="n">
        <v>62</v>
      </c>
      <c r="Y48" s="19" t="n">
        <v>42005</v>
      </c>
      <c r="Z48" s="18" t="n">
        <v>2790</v>
      </c>
      <c r="AA48" s="19" t="n">
        <v>0</v>
      </c>
      <c r="AB48" s="18" t="n">
        <v>31</v>
      </c>
      <c r="AC48" s="19" t="n">
        <v>10695</v>
      </c>
      <c r="AD48" s="18" t="n">
        <v>0</v>
      </c>
      <c r="AE48" s="19" t="n">
        <v>26970</v>
      </c>
      <c r="AF48" s="18" t="n">
        <v>0</v>
      </c>
      <c r="AG48" s="19" t="n">
        <v>2480</v>
      </c>
      <c r="AH48" s="18" t="n">
        <v>0</v>
      </c>
      <c r="AI48" s="19" t="n">
        <v>26040</v>
      </c>
      <c r="AJ48" s="18" t="n">
        <v>775</v>
      </c>
      <c r="AK48" s="19" t="n">
        <v>17825</v>
      </c>
      <c r="AL48" s="18" t="n">
        <v>0</v>
      </c>
      <c r="AM48" s="19" t="n">
        <v>13795</v>
      </c>
      <c r="AN48" s="18" t="n">
        <v>310</v>
      </c>
      <c r="AO48" s="19" t="n">
        <v>12245</v>
      </c>
      <c r="AP48" s="18" t="n">
        <v>620</v>
      </c>
      <c r="AQ48" s="19" t="n">
        <v>5735</v>
      </c>
      <c r="AR48" s="18" t="n">
        <v>31</v>
      </c>
      <c r="AS48" s="19" t="n">
        <v>12710</v>
      </c>
      <c r="AT48" s="18" t="n">
        <v>310</v>
      </c>
      <c r="AU48" s="19" t="n">
        <v>8835</v>
      </c>
      <c r="AV48" s="18" t="n">
        <v>0</v>
      </c>
      <c r="AW48" s="19" t="n">
        <v>9300</v>
      </c>
      <c r="AX48" s="18" t="n">
        <v>31</v>
      </c>
      <c r="AY48" s="19" t="n">
        <v>10230</v>
      </c>
      <c r="AZ48" s="18" t="n">
        <v>0</v>
      </c>
      <c r="BA48" s="19" t="n">
        <v>1085</v>
      </c>
      <c r="BB48" s="18" t="n">
        <v>0</v>
      </c>
      <c r="BC48" s="19" t="n">
        <v>6200</v>
      </c>
      <c r="BD48" s="18" t="n">
        <v>0</v>
      </c>
      <c r="BE48" s="19" t="n">
        <v>4960</v>
      </c>
      <c r="BF48" s="18" t="n">
        <v>31</v>
      </c>
      <c r="BG48" s="19" t="n">
        <v>4030</v>
      </c>
      <c r="BH48" s="18" t="n">
        <v>0</v>
      </c>
      <c r="BI48" s="19" t="n">
        <v>6200</v>
      </c>
      <c r="BJ48" s="18" t="n">
        <v>0</v>
      </c>
      <c r="BK48" s="19" t="n">
        <v>1395</v>
      </c>
      <c r="BL48" s="18" t="n">
        <v>620</v>
      </c>
      <c r="BM48" s="19" t="n">
        <v>0</v>
      </c>
      <c r="BN48" s="18" t="n">
        <v>0</v>
      </c>
      <c r="BO48" s="19" t="n">
        <v>0</v>
      </c>
      <c r="BP48" s="18" t="n">
        <v>31</v>
      </c>
      <c r="BQ48" s="19" t="n">
        <v>5270</v>
      </c>
      <c r="BR48" s="18" t="n">
        <v>0</v>
      </c>
      <c r="BS48" s="19" t="n">
        <v>0</v>
      </c>
      <c r="BT48" s="18" t="n">
        <v>620</v>
      </c>
      <c r="BU48" s="19" t="n">
        <v>0</v>
      </c>
      <c r="BV48" s="18" t="n">
        <v>0</v>
      </c>
      <c r="BW48" s="19" t="n">
        <v>0</v>
      </c>
      <c r="BX48" s="18" t="n">
        <v>0</v>
      </c>
      <c r="BY48" s="19" t="n">
        <v>0</v>
      </c>
      <c r="BZ48" s="18" t="n">
        <v>0</v>
      </c>
      <c r="CA48" s="19" t="n">
        <v>620</v>
      </c>
      <c r="CB48" s="18" t="n">
        <v>0</v>
      </c>
      <c r="CC48" s="19" t="n">
        <v>0</v>
      </c>
      <c r="CD48" s="18" t="n">
        <v>0</v>
      </c>
      <c r="CE48" s="19" t="n">
        <v>0</v>
      </c>
      <c r="CF48" s="18" t="n">
        <v>0</v>
      </c>
      <c r="CG48" s="20" t="n">
        <v>0</v>
      </c>
      <c r="CH48" s="31" t="n">
        <f aca="false">B48+D48+F48+H48+J48+L48+N48+P48+R48+T48+V48+X48+Z48+AB48+AD48+AF48+AH48+AJ48+AL48+AN48+AP48+AR48+AT48+AV48+AX48+AZ48+BB48+BD48+BF48+BH48+BJ48+BL48+BN48+BP48+BR48+BT48+BV48+BX48+BZ48+CB48+CD48+CF48</f>
        <v>7409</v>
      </c>
      <c r="CI48" s="32" t="n">
        <f aca="false">C48+E48+G48+I48+K48+M48+O48+Q48+S48+U48+W48+Y48+AA48+AC48+AE48+AG48+AI48+AK48+AM48+AO48+AQ48+AS48+AU48+AW48+AY48+BA48+BC48+BE48+BG48+BI48+BK48+BM48+BO48+BQ48+BS48+BU48+BW48+BY48+CA48+CC48+CE48+CG48</f>
        <v>455700</v>
      </c>
      <c r="CJ48" s="23"/>
      <c r="CK48" s="24" t="n">
        <f aca="false">B48*B$6+D48*D$6+F48*F$6+H48*H$6+J48*J$6+L48*L$6+N48*N$6+P48*P$6+R48*R$6+T48*T$6+V48*V$6+X48*X$6+Z48*Z$6+AB48*AB$6+AD48*$AE$6+AF48*AF$6+AH48*AH$6+AJ48*AJ$6+AL48*AL$6+AN48*AN$6+AP48*AP$6+AR48*AR$6+AT48*AT$6+AV48*AV$6+AX48*AX$6+AZ48*AZ$6+BB48*BB$6+BD48*BD$6+BF48*BF$6+BH48*BH$6+BJ48*BJ$6+BL48*BL$6+BN48*BN$6+BP48*BP$6+BR48*BR$6+BT48*BT$6+BV48*BV$6+BX48*BX$6+BZ48*BZ$6+CB48*CB$6+CD48*CD$6+CF48*CF$6</f>
        <v>6789</v>
      </c>
      <c r="CL48" s="25" t="n">
        <f aca="false">C48*C$6+E48*E$6+G48*G$6+I48*I$6+K48*K$6+M48*M$6+O48*O$6+Q48*Q$6+S48*S$6+U48*U$6+W48*W$6+Y48*Y$6+AA48*AA$6+AC48*AC$6+AE48*$AE$6+AG48*AG$6+AI48*AI$6+AK48*AK$6+AM48*AM$6+AO48*AO$6+AQ48*AQ$6+AS48*AS$6+AU48*AU$6+AW48*AW$6+AY48*AY$6+BA48*BA$6+BC48*BC$6+BE48*BE$6+BG48*BG$6+BI48*BI$6+BK48*BK$6+BM48*BM$6+BO48*BO$6+BQ48*BQ$6+BS48*BS$6+BU48*BU$6+BW48*BW$6+BY48*BY$6+CA48*CA$6+CC48*CC$6+CE48*CE$6+CG48*CG$6</f>
        <v>43245</v>
      </c>
      <c r="CM48" s="23"/>
      <c r="CN48" s="27" t="n">
        <f aca="false">CH48-CK48</f>
        <v>620</v>
      </c>
      <c r="CO48" s="29" t="n">
        <f aca="false">CI48-CL48</f>
        <v>412455</v>
      </c>
    </row>
    <row r="49" customFormat="false" ht="12.75" hidden="false" customHeight="false" outlineLevel="0" collapsed="false">
      <c r="A49" s="15" t="n">
        <v>38107</v>
      </c>
      <c r="B49" s="18" t="n">
        <v>0</v>
      </c>
      <c r="C49" s="19" t="n">
        <v>0</v>
      </c>
      <c r="D49" s="18" t="n">
        <v>0</v>
      </c>
      <c r="E49" s="19" t="n">
        <v>0</v>
      </c>
      <c r="F49" s="18" t="n">
        <v>0</v>
      </c>
      <c r="G49" s="19" t="n">
        <v>0</v>
      </c>
      <c r="H49" s="18" t="n">
        <v>0</v>
      </c>
      <c r="I49" s="19" t="n">
        <v>0</v>
      </c>
      <c r="J49" s="18" t="n">
        <v>0</v>
      </c>
      <c r="K49" s="19" t="n">
        <v>0</v>
      </c>
      <c r="L49" s="18" t="n">
        <v>0</v>
      </c>
      <c r="M49" s="19" t="n">
        <v>0</v>
      </c>
      <c r="N49" s="18" t="n">
        <v>0</v>
      </c>
      <c r="O49" s="19" t="n">
        <v>0</v>
      </c>
      <c r="P49" s="18" t="n">
        <v>90</v>
      </c>
      <c r="Q49" s="19" t="n">
        <v>97350</v>
      </c>
      <c r="R49" s="18" t="n">
        <v>0</v>
      </c>
      <c r="S49" s="19" t="n">
        <v>42300</v>
      </c>
      <c r="T49" s="18" t="n">
        <v>600</v>
      </c>
      <c r="U49" s="19" t="n">
        <v>42450</v>
      </c>
      <c r="V49" s="18" t="n">
        <v>450</v>
      </c>
      <c r="W49" s="19" t="n">
        <v>41850</v>
      </c>
      <c r="X49" s="18" t="n">
        <v>60</v>
      </c>
      <c r="Y49" s="19" t="n">
        <v>41250</v>
      </c>
      <c r="Z49" s="18" t="n">
        <v>2700</v>
      </c>
      <c r="AA49" s="19" t="n">
        <v>0</v>
      </c>
      <c r="AB49" s="18" t="n">
        <v>30</v>
      </c>
      <c r="AC49" s="19" t="n">
        <v>10200</v>
      </c>
      <c r="AD49" s="18" t="n">
        <v>0</v>
      </c>
      <c r="AE49" s="19" t="n">
        <v>26400</v>
      </c>
      <c r="AF49" s="18" t="n">
        <v>0</v>
      </c>
      <c r="AG49" s="19" t="n">
        <v>2250</v>
      </c>
      <c r="AH49" s="18" t="n">
        <v>0</v>
      </c>
      <c r="AI49" s="19" t="n">
        <v>25650</v>
      </c>
      <c r="AJ49" s="18" t="n">
        <v>750</v>
      </c>
      <c r="AK49" s="19" t="n">
        <v>17550</v>
      </c>
      <c r="AL49" s="18" t="n">
        <v>0</v>
      </c>
      <c r="AM49" s="19" t="n">
        <v>13200</v>
      </c>
      <c r="AN49" s="18" t="n">
        <v>300</v>
      </c>
      <c r="AO49" s="19" t="n">
        <v>11850</v>
      </c>
      <c r="AP49" s="18" t="n">
        <v>600</v>
      </c>
      <c r="AQ49" s="19" t="n">
        <v>5550</v>
      </c>
      <c r="AR49" s="18" t="n">
        <v>30</v>
      </c>
      <c r="AS49" s="19" t="n">
        <v>12450</v>
      </c>
      <c r="AT49" s="18" t="n">
        <v>300</v>
      </c>
      <c r="AU49" s="19" t="n">
        <v>8700</v>
      </c>
      <c r="AV49" s="18" t="n">
        <v>0</v>
      </c>
      <c r="AW49" s="19" t="n">
        <v>9000</v>
      </c>
      <c r="AX49" s="18" t="n">
        <v>30</v>
      </c>
      <c r="AY49" s="19" t="n">
        <v>10050</v>
      </c>
      <c r="AZ49" s="18" t="n">
        <v>0</v>
      </c>
      <c r="BA49" s="19" t="n">
        <v>1050</v>
      </c>
      <c r="BB49" s="18" t="n">
        <v>0</v>
      </c>
      <c r="BC49" s="19" t="n">
        <v>6000</v>
      </c>
      <c r="BD49" s="18" t="n">
        <v>0</v>
      </c>
      <c r="BE49" s="19" t="n">
        <v>4800</v>
      </c>
      <c r="BF49" s="18" t="n">
        <v>30</v>
      </c>
      <c r="BG49" s="19" t="n">
        <v>3900</v>
      </c>
      <c r="BH49" s="18" t="n">
        <v>0</v>
      </c>
      <c r="BI49" s="19" t="n">
        <v>6150</v>
      </c>
      <c r="BJ49" s="18" t="n">
        <v>0</v>
      </c>
      <c r="BK49" s="19" t="n">
        <v>1200</v>
      </c>
      <c r="BL49" s="18" t="n">
        <v>600</v>
      </c>
      <c r="BM49" s="19" t="n">
        <v>0</v>
      </c>
      <c r="BN49" s="18" t="n">
        <v>0</v>
      </c>
      <c r="BO49" s="19" t="n">
        <v>0</v>
      </c>
      <c r="BP49" s="18" t="n">
        <v>30</v>
      </c>
      <c r="BQ49" s="19" t="n">
        <v>5250</v>
      </c>
      <c r="BR49" s="18" t="n">
        <v>0</v>
      </c>
      <c r="BS49" s="19" t="n">
        <v>0</v>
      </c>
      <c r="BT49" s="18" t="n">
        <v>600</v>
      </c>
      <c r="BU49" s="19" t="n">
        <v>0</v>
      </c>
      <c r="BV49" s="18" t="n">
        <v>0</v>
      </c>
      <c r="BW49" s="19" t="n">
        <v>0</v>
      </c>
      <c r="BX49" s="18" t="n">
        <v>0</v>
      </c>
      <c r="BY49" s="19" t="n">
        <v>0</v>
      </c>
      <c r="BZ49" s="18" t="n">
        <v>0</v>
      </c>
      <c r="CA49" s="19" t="n">
        <v>600</v>
      </c>
      <c r="CB49" s="18" t="n">
        <v>0</v>
      </c>
      <c r="CC49" s="19" t="n">
        <v>0</v>
      </c>
      <c r="CD49" s="18" t="n">
        <v>0</v>
      </c>
      <c r="CE49" s="19" t="n">
        <v>0</v>
      </c>
      <c r="CF49" s="18" t="n">
        <v>0</v>
      </c>
      <c r="CG49" s="20" t="n">
        <v>0</v>
      </c>
      <c r="CH49" s="31" t="n">
        <f aca="false">B49+D49+F49+H49+J49+L49+N49+P49+R49+T49+V49+X49+Z49+AB49+AD49+AF49+AH49+AJ49+AL49+AN49+AP49+AR49+AT49+AV49+AX49+AZ49+BB49+BD49+BF49+BH49+BJ49+BL49+BN49+BP49+BR49+BT49+BV49+BX49+BZ49+CB49+CD49+CF49</f>
        <v>7200</v>
      </c>
      <c r="CI49" s="32" t="n">
        <f aca="false">C49+E49+G49+I49+K49+M49+O49+Q49+S49+U49+W49+Y49+AA49+AC49+AE49+AG49+AI49+AK49+AM49+AO49+AQ49+AS49+AU49+AW49+AY49+BA49+BC49+BE49+BG49+BI49+BK49+BM49+BO49+BQ49+BS49+BU49+BW49+BY49+CA49+CC49+CE49+CG49</f>
        <v>447000</v>
      </c>
      <c r="CJ49" s="23"/>
      <c r="CK49" s="24" t="n">
        <f aca="false">B49*B$6+D49*D$6+F49*F$6+H49*H$6+J49*J$6+L49*L$6+N49*N$6+P49*P$6+R49*R$6+T49*T$6+V49*V$6+X49*X$6+Z49*Z$6+AB49*AB$6+AD49*$AE$6+AF49*AF$6+AH49*AH$6+AJ49*AJ$6+AL49*AL$6+AN49*AN$6+AP49*AP$6+AR49*AR$6+AT49*AT$6+AV49*AV$6+AX49*AX$6+AZ49*AZ$6+BB49*BB$6+BD49*BD$6+BF49*BF$6+BH49*BH$6+BJ49*BJ$6+BL49*BL$6+BN49*BN$6+BP49*BP$6+BR49*BR$6+BT49*BT$6+BV49*BV$6+BX49*BX$6+BZ49*BZ$6+CB49*CB$6+CD49*CD$6+CF49*CF$6</f>
        <v>6600</v>
      </c>
      <c r="CL49" s="25" t="n">
        <f aca="false">C49*C$6+E49*E$6+G49*G$6+I49*I$6+K49*K$6+M49*M$6+O49*O$6+Q49*Q$6+S49*S$6+U49*U$6+W49*W$6+Y49*Y$6+AA49*AA$6+AC49*AC$6+AE49*$AE$6+AG49*AG$6+AI49*AI$6+AK49*AK$6+AM49*AM$6+AO49*AO$6+AQ49*AQ$6+AS49*AS$6+AU49*AU$6+AW49*AW$6+AY49*AY$6+BA49*BA$6+BC49*BC$6+BE49*BE$6+BG49*BG$6+BI49*BI$6+BK49*BK$6+BM49*BM$6+BO49*BO$6+BQ49*BQ$6+BS49*BS$6+BU49*BU$6+BW49*BW$6+BY49*BY$6+CA49*CA$6+CC49*CC$6+CE49*CE$6+CG49*CG$6</f>
        <v>41850</v>
      </c>
      <c r="CM49" s="23"/>
      <c r="CN49" s="27" t="n">
        <f aca="false">CH49-CK49</f>
        <v>600</v>
      </c>
      <c r="CO49" s="29" t="n">
        <f aca="false">CI49-CL49</f>
        <v>405150</v>
      </c>
    </row>
    <row r="50" customFormat="false" ht="12.75" hidden="false" customHeight="false" outlineLevel="0" collapsed="false">
      <c r="A50" s="15" t="n">
        <v>38138</v>
      </c>
      <c r="B50" s="18" t="n">
        <v>0</v>
      </c>
      <c r="C50" s="19" t="n">
        <v>0</v>
      </c>
      <c r="D50" s="18" t="n">
        <v>0</v>
      </c>
      <c r="E50" s="19" t="n">
        <v>0</v>
      </c>
      <c r="F50" s="18" t="n">
        <v>0</v>
      </c>
      <c r="G50" s="19" t="n">
        <v>0</v>
      </c>
      <c r="H50" s="18" t="n">
        <v>0</v>
      </c>
      <c r="I50" s="19" t="n">
        <v>0</v>
      </c>
      <c r="J50" s="18" t="n">
        <v>0</v>
      </c>
      <c r="K50" s="19" t="n">
        <v>0</v>
      </c>
      <c r="L50" s="18" t="n">
        <v>0</v>
      </c>
      <c r="M50" s="19" t="n">
        <v>0</v>
      </c>
      <c r="N50" s="18" t="n">
        <v>0</v>
      </c>
      <c r="O50" s="19" t="n">
        <v>0</v>
      </c>
      <c r="P50" s="18" t="n">
        <v>62</v>
      </c>
      <c r="Q50" s="19" t="n">
        <v>95945</v>
      </c>
      <c r="R50" s="18" t="n">
        <v>0</v>
      </c>
      <c r="S50" s="19" t="n">
        <v>41850</v>
      </c>
      <c r="T50" s="18" t="n">
        <v>620</v>
      </c>
      <c r="U50" s="19" t="n">
        <v>41695</v>
      </c>
      <c r="V50" s="18" t="n">
        <v>465</v>
      </c>
      <c r="W50" s="19" t="n">
        <v>41385</v>
      </c>
      <c r="X50" s="18" t="n">
        <v>62</v>
      </c>
      <c r="Y50" s="19" t="n">
        <v>40610</v>
      </c>
      <c r="Z50" s="18" t="n">
        <v>2480</v>
      </c>
      <c r="AA50" s="19" t="n">
        <v>0</v>
      </c>
      <c r="AB50" s="18" t="n">
        <v>31</v>
      </c>
      <c r="AC50" s="19" t="n">
        <v>9765</v>
      </c>
      <c r="AD50" s="18" t="n">
        <v>0</v>
      </c>
      <c r="AE50" s="19" t="n">
        <v>26040</v>
      </c>
      <c r="AF50" s="18" t="n">
        <v>0</v>
      </c>
      <c r="AG50" s="19" t="n">
        <v>2015</v>
      </c>
      <c r="AH50" s="18" t="n">
        <v>0</v>
      </c>
      <c r="AI50" s="19" t="n">
        <v>25110</v>
      </c>
      <c r="AJ50" s="18" t="n">
        <v>775</v>
      </c>
      <c r="AK50" s="19" t="n">
        <v>17360</v>
      </c>
      <c r="AL50" s="18" t="n">
        <v>0</v>
      </c>
      <c r="AM50" s="19" t="n">
        <v>12865</v>
      </c>
      <c r="AN50" s="18" t="n">
        <v>310</v>
      </c>
      <c r="AO50" s="19" t="n">
        <v>11470</v>
      </c>
      <c r="AP50" s="18" t="n">
        <v>620</v>
      </c>
      <c r="AQ50" s="19" t="n">
        <v>5270</v>
      </c>
      <c r="AR50" s="18" t="n">
        <v>31</v>
      </c>
      <c r="AS50" s="19" t="n">
        <v>12090</v>
      </c>
      <c r="AT50" s="18" t="n">
        <v>310</v>
      </c>
      <c r="AU50" s="19" t="n">
        <v>8370</v>
      </c>
      <c r="AV50" s="18" t="n">
        <v>0</v>
      </c>
      <c r="AW50" s="19" t="n">
        <v>8680</v>
      </c>
      <c r="AX50" s="18" t="n">
        <v>31</v>
      </c>
      <c r="AY50" s="19" t="n">
        <v>9920</v>
      </c>
      <c r="AZ50" s="18" t="n">
        <v>0</v>
      </c>
      <c r="BA50" s="19" t="n">
        <v>930</v>
      </c>
      <c r="BB50" s="18" t="n">
        <v>0</v>
      </c>
      <c r="BC50" s="19" t="n">
        <v>5890</v>
      </c>
      <c r="BD50" s="18" t="n">
        <v>0</v>
      </c>
      <c r="BE50" s="19" t="n">
        <v>4650</v>
      </c>
      <c r="BF50" s="18" t="n">
        <v>31</v>
      </c>
      <c r="BG50" s="19" t="n">
        <v>3720</v>
      </c>
      <c r="BH50" s="18" t="n">
        <v>0</v>
      </c>
      <c r="BI50" s="19" t="n">
        <v>6045</v>
      </c>
      <c r="BJ50" s="18" t="n">
        <v>0</v>
      </c>
      <c r="BK50" s="19" t="n">
        <v>1240</v>
      </c>
      <c r="BL50" s="18" t="n">
        <v>620</v>
      </c>
      <c r="BM50" s="19" t="n">
        <v>0</v>
      </c>
      <c r="BN50" s="18" t="n">
        <v>0</v>
      </c>
      <c r="BO50" s="19" t="n">
        <v>0</v>
      </c>
      <c r="BP50" s="18" t="n">
        <v>31</v>
      </c>
      <c r="BQ50" s="19" t="n">
        <v>5115</v>
      </c>
      <c r="BR50" s="18" t="n">
        <v>0</v>
      </c>
      <c r="BS50" s="19" t="n">
        <v>0</v>
      </c>
      <c r="BT50" s="18" t="n">
        <v>620</v>
      </c>
      <c r="BU50" s="19" t="n">
        <v>0</v>
      </c>
      <c r="BV50" s="18" t="n">
        <v>0</v>
      </c>
      <c r="BW50" s="19" t="n">
        <v>0</v>
      </c>
      <c r="BX50" s="18" t="n">
        <v>0</v>
      </c>
      <c r="BY50" s="19" t="n">
        <v>0</v>
      </c>
      <c r="BZ50" s="18" t="n">
        <v>0</v>
      </c>
      <c r="CA50" s="19" t="n">
        <v>620</v>
      </c>
      <c r="CB50" s="18" t="n">
        <v>0</v>
      </c>
      <c r="CC50" s="19" t="n">
        <v>0</v>
      </c>
      <c r="CD50" s="18" t="n">
        <v>0</v>
      </c>
      <c r="CE50" s="19" t="n">
        <v>0</v>
      </c>
      <c r="CF50" s="18" t="n">
        <v>0</v>
      </c>
      <c r="CG50" s="20" t="n">
        <v>0</v>
      </c>
      <c r="CH50" s="31" t="n">
        <f aca="false">B50+D50+F50+H50+J50+L50+N50+P50+R50+T50+V50+X50+Z50+AB50+AD50+AF50+AH50+AJ50+AL50+AN50+AP50+AR50+AT50+AV50+AX50+AZ50+BB50+BD50+BF50+BH50+BJ50+BL50+BN50+BP50+BR50+BT50+BV50+BX50+BZ50+CB50+CD50+CF50</f>
        <v>7099</v>
      </c>
      <c r="CI50" s="32" t="n">
        <f aca="false">C50+E50+G50+I50+K50+M50+O50+Q50+S50+U50+W50+Y50+AA50+AC50+AE50+AG50+AI50+AK50+AM50+AO50+AQ50+AS50+AU50+AW50+AY50+BA50+BC50+BE50+BG50+BI50+BK50+BM50+BO50+BQ50+BS50+BU50+BW50+BY50+CA50+CC50+CE50+CG50</f>
        <v>438650</v>
      </c>
      <c r="CJ50" s="23"/>
      <c r="CK50" s="24" t="n">
        <f aca="false">B50*B$6+D50*D$6+F50*F$6+H50*H$6+J50*J$6+L50*L$6+N50*N$6+P50*P$6+R50*R$6+T50*T$6+V50*V$6+X50*X$6+Z50*Z$6+AB50*AB$6+AD50*$AE$6+AF50*AF$6+AH50*AH$6+AJ50*AJ$6+AL50*AL$6+AN50*AN$6+AP50*AP$6+AR50*AR$6+AT50*AT$6+AV50*AV$6+AX50*AX$6+AZ50*AZ$6+BB50*BB$6+BD50*BD$6+BF50*BF$6+BH50*BH$6+BJ50*BJ$6+BL50*BL$6+BN50*BN$6+BP50*BP$6+BR50*BR$6+BT50*BT$6+BV50*BV$6+BX50*BX$6+BZ50*BZ$6+CB50*CB$6+CD50*CD$6+CF50*CF$6</f>
        <v>6479</v>
      </c>
      <c r="CL50" s="25" t="n">
        <f aca="false">C50*C$6+E50*E$6+G50*G$6+I50*I$6+K50*K$6+M50*M$6+O50*O$6+Q50*Q$6+S50*S$6+U50*U$6+W50*W$6+Y50*Y$6+AA50*AA$6+AC50*AC$6+AE50*$AE$6+AG50*AG$6+AI50*AI$6+AK50*AK$6+AM50*AM$6+AO50*AO$6+AQ50*AQ$6+AS50*AS$6+AU50*AU$6+AW50*AW$6+AY50*AY$6+BA50*BA$6+BC50*BC$6+BE50*BE$6+BG50*BG$6+BI50*BI$6+BK50*BK$6+BM50*BM$6+BO50*BO$6+BQ50*BQ$6+BS50*BS$6+BU50*BU$6+BW50*BW$6+BY50*BY$6+CA50*CA$6+CC50*CC$6+CE50*CE$6+CG50*CG$6</f>
        <v>41075</v>
      </c>
      <c r="CM50" s="23"/>
      <c r="CN50" s="27" t="n">
        <f aca="false">CH50-CK50</f>
        <v>620</v>
      </c>
      <c r="CO50" s="29" t="n">
        <f aca="false">CI50-CL50</f>
        <v>397575</v>
      </c>
    </row>
    <row r="51" customFormat="false" ht="12.75" hidden="false" customHeight="false" outlineLevel="0" collapsed="false">
      <c r="A51" s="15" t="n">
        <v>38168</v>
      </c>
      <c r="B51" s="18" t="n">
        <v>0</v>
      </c>
      <c r="C51" s="19" t="n">
        <v>0</v>
      </c>
      <c r="D51" s="18" t="n">
        <v>0</v>
      </c>
      <c r="E51" s="19" t="n">
        <v>0</v>
      </c>
      <c r="F51" s="18" t="n">
        <v>0</v>
      </c>
      <c r="G51" s="19" t="n">
        <v>0</v>
      </c>
      <c r="H51" s="18" t="n">
        <v>0</v>
      </c>
      <c r="I51" s="19" t="n">
        <v>0</v>
      </c>
      <c r="J51" s="18" t="n">
        <v>0</v>
      </c>
      <c r="K51" s="19" t="n">
        <v>0</v>
      </c>
      <c r="L51" s="18" t="n">
        <v>0</v>
      </c>
      <c r="M51" s="19" t="n">
        <v>0</v>
      </c>
      <c r="N51" s="18" t="n">
        <v>0</v>
      </c>
      <c r="O51" s="19" t="n">
        <v>0</v>
      </c>
      <c r="P51" s="18" t="n">
        <v>60</v>
      </c>
      <c r="Q51" s="19" t="n">
        <v>94500</v>
      </c>
      <c r="R51" s="18" t="n">
        <v>0</v>
      </c>
      <c r="S51" s="19" t="n">
        <v>41250</v>
      </c>
      <c r="T51" s="18" t="n">
        <v>600</v>
      </c>
      <c r="U51" s="19" t="n">
        <v>41100</v>
      </c>
      <c r="V51" s="18" t="n">
        <v>450</v>
      </c>
      <c r="W51" s="19" t="n">
        <v>40800</v>
      </c>
      <c r="X51" s="18" t="n">
        <v>60</v>
      </c>
      <c r="Y51" s="19" t="n">
        <v>39900</v>
      </c>
      <c r="Z51" s="18" t="n">
        <v>2400</v>
      </c>
      <c r="AA51" s="19" t="n">
        <v>0</v>
      </c>
      <c r="AB51" s="18" t="n">
        <v>30</v>
      </c>
      <c r="AC51" s="19" t="n">
        <v>9300</v>
      </c>
      <c r="AD51" s="18" t="n">
        <v>0</v>
      </c>
      <c r="AE51" s="19" t="n">
        <v>25500</v>
      </c>
      <c r="AF51" s="18" t="n">
        <v>0</v>
      </c>
      <c r="AG51" s="19" t="n">
        <v>1950</v>
      </c>
      <c r="AH51" s="18" t="n">
        <v>0</v>
      </c>
      <c r="AI51" s="19" t="n">
        <v>24600</v>
      </c>
      <c r="AJ51" s="18" t="n">
        <v>750</v>
      </c>
      <c r="AK51" s="19" t="n">
        <v>17100</v>
      </c>
      <c r="AL51" s="18" t="n">
        <v>0</v>
      </c>
      <c r="AM51" s="19" t="n">
        <v>12300</v>
      </c>
      <c r="AN51" s="18" t="n">
        <v>300</v>
      </c>
      <c r="AO51" s="19" t="n">
        <v>11100</v>
      </c>
      <c r="AP51" s="18" t="n">
        <v>600</v>
      </c>
      <c r="AQ51" s="19" t="n">
        <v>5100</v>
      </c>
      <c r="AR51" s="18" t="n">
        <v>30</v>
      </c>
      <c r="AS51" s="19" t="n">
        <v>11850</v>
      </c>
      <c r="AT51" s="18" t="n">
        <v>300</v>
      </c>
      <c r="AU51" s="19" t="n">
        <v>8250</v>
      </c>
      <c r="AV51" s="18" t="n">
        <v>0</v>
      </c>
      <c r="AW51" s="19" t="n">
        <v>8550</v>
      </c>
      <c r="AX51" s="18" t="n">
        <v>30</v>
      </c>
      <c r="AY51" s="19" t="n">
        <v>9750</v>
      </c>
      <c r="AZ51" s="18" t="n">
        <v>0</v>
      </c>
      <c r="BA51" s="19" t="n">
        <v>900</v>
      </c>
      <c r="BB51" s="18" t="n">
        <v>0</v>
      </c>
      <c r="BC51" s="19" t="n">
        <v>5700</v>
      </c>
      <c r="BD51" s="18" t="n">
        <v>0</v>
      </c>
      <c r="BE51" s="19" t="n">
        <v>4500</v>
      </c>
      <c r="BF51" s="18" t="n">
        <v>30</v>
      </c>
      <c r="BG51" s="19" t="n">
        <v>3600</v>
      </c>
      <c r="BH51" s="18" t="n">
        <v>0</v>
      </c>
      <c r="BI51" s="19" t="n">
        <v>6000</v>
      </c>
      <c r="BJ51" s="18" t="n">
        <v>0</v>
      </c>
      <c r="BK51" s="19" t="n">
        <v>1050</v>
      </c>
      <c r="BL51" s="18" t="n">
        <v>600</v>
      </c>
      <c r="BM51" s="19" t="n">
        <v>0</v>
      </c>
      <c r="BN51" s="18" t="n">
        <v>0</v>
      </c>
      <c r="BO51" s="19" t="n">
        <v>0</v>
      </c>
      <c r="BP51" s="18" t="n">
        <v>30</v>
      </c>
      <c r="BQ51" s="19" t="n">
        <v>5100</v>
      </c>
      <c r="BR51" s="18" t="n">
        <v>0</v>
      </c>
      <c r="BS51" s="19" t="n">
        <v>0</v>
      </c>
      <c r="BT51" s="18" t="n">
        <v>600</v>
      </c>
      <c r="BU51" s="19" t="n">
        <v>0</v>
      </c>
      <c r="BV51" s="18" t="n">
        <v>0</v>
      </c>
      <c r="BW51" s="19" t="n">
        <v>0</v>
      </c>
      <c r="BX51" s="18" t="n">
        <v>0</v>
      </c>
      <c r="BY51" s="19" t="n">
        <v>0</v>
      </c>
      <c r="BZ51" s="18" t="n">
        <v>0</v>
      </c>
      <c r="CA51" s="19" t="n">
        <v>600</v>
      </c>
      <c r="CB51" s="18" t="n">
        <v>0</v>
      </c>
      <c r="CC51" s="19" t="n">
        <v>0</v>
      </c>
      <c r="CD51" s="18" t="n">
        <v>0</v>
      </c>
      <c r="CE51" s="19" t="n">
        <v>0</v>
      </c>
      <c r="CF51" s="18" t="n">
        <v>0</v>
      </c>
      <c r="CG51" s="20" t="n">
        <v>0</v>
      </c>
      <c r="CH51" s="31" t="n">
        <f aca="false">B51+D51+F51+H51+J51+L51+N51+P51+R51+T51+V51+X51+Z51+AB51+AD51+AF51+AH51+AJ51+AL51+AN51+AP51+AR51+AT51+AV51+AX51+AZ51+BB51+BD51+BF51+BH51+BJ51+BL51+BN51+BP51+BR51+BT51+BV51+BX51+BZ51+CB51+CD51+CF51</f>
        <v>6870</v>
      </c>
      <c r="CI51" s="32" t="n">
        <f aca="false">C51+E51+G51+I51+K51+M51+O51+Q51+S51+U51+W51+Y51+AA51+AC51+AE51+AG51+AI51+AK51+AM51+AO51+AQ51+AS51+AU51+AW51+AY51+BA51+BC51+BE51+BG51+BI51+BK51+BM51+BO51+BQ51+BS51+BU51+BW51+BY51+CA51+CC51+CE51+CG51</f>
        <v>430350</v>
      </c>
      <c r="CJ51" s="23"/>
      <c r="CK51" s="24" t="n">
        <f aca="false">B51*B$6+D51*D$6+F51*F$6+H51*H$6+J51*J$6+L51*L$6+N51*N$6+P51*P$6+R51*R$6+T51*T$6+V51*V$6+X51*X$6+Z51*Z$6+AB51*AB$6+AD51*$AE$6+AF51*AF$6+AH51*AH$6+AJ51*AJ$6+AL51*AL$6+AN51*AN$6+AP51*AP$6+AR51*AR$6+AT51*AT$6+AV51*AV$6+AX51*AX$6+AZ51*AZ$6+BB51*BB$6+BD51*BD$6+BF51*BF$6+BH51*BH$6+BJ51*BJ$6+BL51*BL$6+BN51*BN$6+BP51*BP$6+BR51*BR$6+BT51*BT$6+BV51*BV$6+BX51*BX$6+BZ51*BZ$6+CB51*CB$6+CD51*CD$6+CF51*CF$6</f>
        <v>6270</v>
      </c>
      <c r="CL51" s="25" t="n">
        <f aca="false">C51*C$6+E51*E$6+G51*G$6+I51*I$6+K51*K$6+M51*M$6+O51*O$6+Q51*Q$6+S51*S$6+U51*U$6+W51*W$6+Y51*Y$6+AA51*AA$6+AC51*AC$6+AE51*$AE$6+AG51*AG$6+AI51*AI$6+AK51*AK$6+AM51*AM$6+AO51*AO$6+AQ51*AQ$6+AS51*AS$6+AU51*AU$6+AW51*AW$6+AY51*AY$6+BA51*BA$6+BC51*BC$6+BE51*BE$6+BG51*BG$6+BI51*BI$6+BK51*BK$6+BM51*BM$6+BO51*BO$6+BQ51*BQ$6+BS51*BS$6+BU51*BU$6+BW51*BW$6+BY51*BY$6+CA51*CA$6+CC51*CC$6+CE51*CE$6+CG51*CG$6</f>
        <v>39750</v>
      </c>
      <c r="CM51" s="23"/>
      <c r="CN51" s="27" t="n">
        <f aca="false">CH51-CK51</f>
        <v>600</v>
      </c>
      <c r="CO51" s="29" t="n">
        <f aca="false">CI51-CL51</f>
        <v>390600</v>
      </c>
    </row>
    <row r="52" customFormat="false" ht="12.75" hidden="false" customHeight="false" outlineLevel="0" collapsed="false">
      <c r="A52" s="15" t="n">
        <v>38199</v>
      </c>
      <c r="B52" s="18" t="n">
        <v>0</v>
      </c>
      <c r="C52" s="19" t="n">
        <v>0</v>
      </c>
      <c r="D52" s="18" t="n">
        <v>0</v>
      </c>
      <c r="E52" s="19" t="n">
        <v>0</v>
      </c>
      <c r="F52" s="18" t="n">
        <v>0</v>
      </c>
      <c r="G52" s="19" t="n">
        <v>0</v>
      </c>
      <c r="H52" s="18" t="n">
        <v>0</v>
      </c>
      <c r="I52" s="19" t="n">
        <v>0</v>
      </c>
      <c r="J52" s="18" t="n">
        <v>0</v>
      </c>
      <c r="K52" s="19" t="n">
        <v>0</v>
      </c>
      <c r="L52" s="18" t="n">
        <v>0</v>
      </c>
      <c r="M52" s="19" t="n">
        <v>0</v>
      </c>
      <c r="N52" s="18" t="n">
        <v>0</v>
      </c>
      <c r="O52" s="19" t="n">
        <v>0</v>
      </c>
      <c r="P52" s="18" t="n">
        <v>62</v>
      </c>
      <c r="Q52" s="19" t="n">
        <v>93000</v>
      </c>
      <c r="R52" s="18" t="n">
        <v>0</v>
      </c>
      <c r="S52" s="19" t="n">
        <v>40765</v>
      </c>
      <c r="T52" s="18" t="n">
        <v>620</v>
      </c>
      <c r="U52" s="19" t="n">
        <v>40610</v>
      </c>
      <c r="V52" s="18" t="n">
        <v>465</v>
      </c>
      <c r="W52" s="19" t="n">
        <v>40300</v>
      </c>
      <c r="X52" s="18" t="n">
        <v>62</v>
      </c>
      <c r="Y52" s="19" t="n">
        <v>39215</v>
      </c>
      <c r="Z52" s="18" t="n">
        <v>2170</v>
      </c>
      <c r="AA52" s="19" t="n">
        <v>0</v>
      </c>
      <c r="AB52" s="18" t="n">
        <v>31</v>
      </c>
      <c r="AC52" s="19" t="n">
        <v>8835</v>
      </c>
      <c r="AD52" s="18" t="n">
        <v>0</v>
      </c>
      <c r="AE52" s="19" t="n">
        <v>25110</v>
      </c>
      <c r="AF52" s="18" t="n">
        <v>0</v>
      </c>
      <c r="AG52" s="19" t="n">
        <v>1705</v>
      </c>
      <c r="AH52" s="18" t="n">
        <v>0</v>
      </c>
      <c r="AI52" s="19" t="n">
        <v>24180</v>
      </c>
      <c r="AJ52" s="18" t="n">
        <v>775</v>
      </c>
      <c r="AK52" s="19" t="n">
        <v>16895</v>
      </c>
      <c r="AL52" s="18" t="n">
        <v>0</v>
      </c>
      <c r="AM52" s="19" t="n">
        <v>11935</v>
      </c>
      <c r="AN52" s="18" t="n">
        <v>310</v>
      </c>
      <c r="AO52" s="19" t="n">
        <v>10850</v>
      </c>
      <c r="AP52" s="18" t="n">
        <v>620</v>
      </c>
      <c r="AQ52" s="19" t="n">
        <v>4960</v>
      </c>
      <c r="AR52" s="18" t="n">
        <v>31</v>
      </c>
      <c r="AS52" s="19" t="n">
        <v>11625</v>
      </c>
      <c r="AT52" s="18" t="n">
        <v>155</v>
      </c>
      <c r="AU52" s="19" t="n">
        <v>8060</v>
      </c>
      <c r="AV52" s="18" t="n">
        <v>0</v>
      </c>
      <c r="AW52" s="19" t="n">
        <v>8215</v>
      </c>
      <c r="AX52" s="18" t="n">
        <v>31</v>
      </c>
      <c r="AY52" s="19" t="n">
        <v>9455</v>
      </c>
      <c r="AZ52" s="18" t="n">
        <v>0</v>
      </c>
      <c r="BA52" s="19" t="n">
        <v>930</v>
      </c>
      <c r="BB52" s="18" t="n">
        <v>0</v>
      </c>
      <c r="BC52" s="19" t="n">
        <v>5580</v>
      </c>
      <c r="BD52" s="18" t="n">
        <v>0</v>
      </c>
      <c r="BE52" s="19" t="n">
        <v>4340</v>
      </c>
      <c r="BF52" s="18" t="n">
        <v>31</v>
      </c>
      <c r="BG52" s="19" t="n">
        <v>3565</v>
      </c>
      <c r="BH52" s="18" t="n">
        <v>0</v>
      </c>
      <c r="BI52" s="19" t="n">
        <v>5890</v>
      </c>
      <c r="BJ52" s="18" t="n">
        <v>0</v>
      </c>
      <c r="BK52" s="19" t="n">
        <v>1085</v>
      </c>
      <c r="BL52" s="18" t="n">
        <v>465</v>
      </c>
      <c r="BM52" s="19" t="n">
        <v>0</v>
      </c>
      <c r="BN52" s="18" t="n">
        <v>0</v>
      </c>
      <c r="BO52" s="19" t="n">
        <v>0</v>
      </c>
      <c r="BP52" s="18" t="n">
        <v>31</v>
      </c>
      <c r="BQ52" s="19" t="n">
        <v>4960</v>
      </c>
      <c r="BR52" s="18" t="n">
        <v>0</v>
      </c>
      <c r="BS52" s="19" t="n">
        <v>0</v>
      </c>
      <c r="BT52" s="18" t="n">
        <v>620</v>
      </c>
      <c r="BU52" s="19" t="n">
        <v>0</v>
      </c>
      <c r="BV52" s="18" t="n">
        <v>0</v>
      </c>
      <c r="BW52" s="19" t="n">
        <v>0</v>
      </c>
      <c r="BX52" s="18" t="n">
        <v>0</v>
      </c>
      <c r="BY52" s="19" t="n">
        <v>0</v>
      </c>
      <c r="BZ52" s="18" t="n">
        <v>0</v>
      </c>
      <c r="CA52" s="19" t="n">
        <v>620</v>
      </c>
      <c r="CB52" s="18" t="n">
        <v>0</v>
      </c>
      <c r="CC52" s="19" t="n">
        <v>0</v>
      </c>
      <c r="CD52" s="18" t="n">
        <v>0</v>
      </c>
      <c r="CE52" s="19" t="n">
        <v>0</v>
      </c>
      <c r="CF52" s="18" t="n">
        <v>0</v>
      </c>
      <c r="CG52" s="20" t="n">
        <v>0</v>
      </c>
      <c r="CH52" s="31" t="n">
        <f aca="false">B52+D52+F52+H52+J52+L52+N52+P52+R52+T52+V52+X52+Z52+AB52+AD52+AF52+AH52+AJ52+AL52+AN52+AP52+AR52+AT52+AV52+AX52+AZ52+BB52+BD52+BF52+BH52+BJ52+BL52+BN52+BP52+BR52+BT52+BV52+BX52+BZ52+CB52+CD52+CF52</f>
        <v>6479</v>
      </c>
      <c r="CI52" s="32" t="n">
        <f aca="false">C52+E52+G52+I52+K52+M52+O52+Q52+S52+U52+W52+Y52+AA52+AC52+AE52+AG52+AI52+AK52+AM52+AO52+AQ52+AS52+AU52+AW52+AY52+BA52+BC52+BE52+BG52+BI52+BK52+BM52+BO52+BQ52+BS52+BU52+BW52+BY52+CA52+CC52+CE52+CG52</f>
        <v>422685</v>
      </c>
      <c r="CJ52" s="23"/>
      <c r="CK52" s="24" t="n">
        <f aca="false">B52*B$6+D52*D$6+F52*F$6+H52*H$6+J52*J$6+L52*L$6+N52*N$6+P52*P$6+R52*R$6+T52*T$6+V52*V$6+X52*X$6+Z52*Z$6+AB52*AB$6+AD52*$AE$6+AF52*AF$6+AH52*AH$6+AJ52*AJ$6+AL52*AL$6+AN52*AN$6+AP52*AP$6+AR52*AR$6+AT52*AT$6+AV52*AV$6+AX52*AX$6+AZ52*AZ$6+BB52*BB$6+BD52*BD$6+BF52*BF$6+BH52*BH$6+BJ52*BJ$6+BL52*BL$6+BN52*BN$6+BP52*BP$6+BR52*BR$6+BT52*BT$6+BV52*BV$6+BX52*BX$6+BZ52*BZ$6+CB52*CB$6+CD52*CD$6+CF52*CF$6</f>
        <v>5859</v>
      </c>
      <c r="CL52" s="25" t="n">
        <f aca="false">C52*C$6+E52*E$6+G52*G$6+I52*I$6+K52*K$6+M52*M$6+O52*O$6+Q52*Q$6+S52*S$6+U52*U$6+W52*W$6+Y52*Y$6+AA52*AA$6+AC52*AC$6+AE52*$AE$6+AG52*AG$6+AI52*AI$6+AK52*AK$6+AM52*AM$6+AO52*AO$6+AQ52*AQ$6+AS52*AS$6+AU52*AU$6+AW52*AW$6+AY52*AY$6+BA52*BA$6+BC52*BC$6+BE52*BE$6+BG52*BG$6+BI52*BI$6+BK52*BK$6+BM52*BM$6+BO52*BO$6+BQ52*BQ$6+BS52*BS$6+BU52*BU$6+BW52*BW$6+BY52*BY$6+CA52*CA$6+CC52*CC$6+CE52*CE$6+CG52*CG$6</f>
        <v>39060</v>
      </c>
      <c r="CM52" s="23"/>
      <c r="CN52" s="27" t="n">
        <f aca="false">CH52-CK52</f>
        <v>620</v>
      </c>
      <c r="CO52" s="29" t="n">
        <f aca="false">CI52-CL52</f>
        <v>383625</v>
      </c>
    </row>
    <row r="53" customFormat="false" ht="12.75" hidden="false" customHeight="false" outlineLevel="0" collapsed="false">
      <c r="A53" s="15" t="n">
        <v>38230</v>
      </c>
      <c r="B53" s="18" t="n">
        <v>0</v>
      </c>
      <c r="C53" s="19" t="n">
        <v>0</v>
      </c>
      <c r="D53" s="18" t="n">
        <v>0</v>
      </c>
      <c r="E53" s="19" t="n">
        <v>0</v>
      </c>
      <c r="F53" s="18" t="n">
        <v>0</v>
      </c>
      <c r="G53" s="19" t="n">
        <v>0</v>
      </c>
      <c r="H53" s="18" t="n">
        <v>0</v>
      </c>
      <c r="I53" s="19" t="n">
        <v>0</v>
      </c>
      <c r="J53" s="18" t="n">
        <v>0</v>
      </c>
      <c r="K53" s="19" t="n">
        <v>0</v>
      </c>
      <c r="L53" s="18" t="n">
        <v>0</v>
      </c>
      <c r="M53" s="19" t="n">
        <v>0</v>
      </c>
      <c r="N53" s="18" t="n">
        <v>0</v>
      </c>
      <c r="O53" s="19" t="n">
        <v>0</v>
      </c>
      <c r="P53" s="18" t="n">
        <v>62</v>
      </c>
      <c r="Q53" s="19" t="n">
        <v>91605</v>
      </c>
      <c r="R53" s="18" t="n">
        <v>0</v>
      </c>
      <c r="S53" s="19" t="n">
        <v>40300</v>
      </c>
      <c r="T53" s="18" t="n">
        <v>620</v>
      </c>
      <c r="U53" s="19" t="n">
        <v>39990</v>
      </c>
      <c r="V53" s="18" t="n">
        <v>465</v>
      </c>
      <c r="W53" s="19" t="n">
        <v>39835</v>
      </c>
      <c r="X53" s="18" t="n">
        <v>62</v>
      </c>
      <c r="Y53" s="19" t="n">
        <v>38595</v>
      </c>
      <c r="Z53" s="18" t="n">
        <v>2015</v>
      </c>
      <c r="AA53" s="19" t="n">
        <v>0</v>
      </c>
      <c r="AB53" s="18" t="n">
        <v>31</v>
      </c>
      <c r="AC53" s="19" t="n">
        <v>8525</v>
      </c>
      <c r="AD53" s="18" t="n">
        <v>0</v>
      </c>
      <c r="AE53" s="19" t="n">
        <v>24645</v>
      </c>
      <c r="AF53" s="18" t="n">
        <v>0</v>
      </c>
      <c r="AG53" s="19" t="n">
        <v>1550</v>
      </c>
      <c r="AH53" s="18" t="n">
        <v>0</v>
      </c>
      <c r="AI53" s="19" t="n">
        <v>23715</v>
      </c>
      <c r="AJ53" s="18" t="n">
        <v>775</v>
      </c>
      <c r="AK53" s="19" t="n">
        <v>16585</v>
      </c>
      <c r="AL53" s="18" t="n">
        <v>0</v>
      </c>
      <c r="AM53" s="19" t="n">
        <v>11470</v>
      </c>
      <c r="AN53" s="18" t="n">
        <v>155</v>
      </c>
      <c r="AO53" s="19" t="n">
        <v>10385</v>
      </c>
      <c r="AP53" s="18" t="n">
        <v>465</v>
      </c>
      <c r="AQ53" s="19" t="n">
        <v>4805</v>
      </c>
      <c r="AR53" s="18" t="n">
        <v>31</v>
      </c>
      <c r="AS53" s="19" t="n">
        <v>11470</v>
      </c>
      <c r="AT53" s="18" t="n">
        <v>155</v>
      </c>
      <c r="AU53" s="19" t="n">
        <v>7905</v>
      </c>
      <c r="AV53" s="18" t="n">
        <v>0</v>
      </c>
      <c r="AW53" s="19" t="n">
        <v>8060</v>
      </c>
      <c r="AX53" s="18" t="n">
        <v>31</v>
      </c>
      <c r="AY53" s="19" t="n">
        <v>9300</v>
      </c>
      <c r="AZ53" s="18" t="n">
        <v>0</v>
      </c>
      <c r="BA53" s="19" t="n">
        <v>930</v>
      </c>
      <c r="BB53" s="18" t="n">
        <v>0</v>
      </c>
      <c r="BC53" s="19" t="n">
        <v>5425</v>
      </c>
      <c r="BD53" s="18" t="n">
        <v>0</v>
      </c>
      <c r="BE53" s="19" t="n">
        <v>4185</v>
      </c>
      <c r="BF53" s="18" t="n">
        <v>31</v>
      </c>
      <c r="BG53" s="19" t="n">
        <v>3410</v>
      </c>
      <c r="BH53" s="18" t="n">
        <v>0</v>
      </c>
      <c r="BI53" s="19" t="n">
        <v>5735</v>
      </c>
      <c r="BJ53" s="18" t="n">
        <v>0</v>
      </c>
      <c r="BK53" s="19" t="n">
        <v>930</v>
      </c>
      <c r="BL53" s="18" t="n">
        <v>465</v>
      </c>
      <c r="BM53" s="19" t="n">
        <v>0</v>
      </c>
      <c r="BN53" s="18" t="n">
        <v>0</v>
      </c>
      <c r="BO53" s="19" t="n">
        <v>0</v>
      </c>
      <c r="BP53" s="18" t="n">
        <v>31</v>
      </c>
      <c r="BQ53" s="19" t="n">
        <v>4960</v>
      </c>
      <c r="BR53" s="18" t="n">
        <v>0</v>
      </c>
      <c r="BS53" s="19" t="n">
        <v>0</v>
      </c>
      <c r="BT53" s="18" t="n">
        <v>620</v>
      </c>
      <c r="BU53" s="19" t="n">
        <v>0</v>
      </c>
      <c r="BV53" s="18" t="n">
        <v>0</v>
      </c>
      <c r="BW53" s="19" t="n">
        <v>0</v>
      </c>
      <c r="BX53" s="18" t="n">
        <v>0</v>
      </c>
      <c r="BY53" s="19" t="n">
        <v>0</v>
      </c>
      <c r="BZ53" s="18" t="n">
        <v>0</v>
      </c>
      <c r="CA53" s="19" t="n">
        <v>620</v>
      </c>
      <c r="CB53" s="18" t="n">
        <v>0</v>
      </c>
      <c r="CC53" s="19" t="n">
        <v>0</v>
      </c>
      <c r="CD53" s="18" t="n">
        <v>0</v>
      </c>
      <c r="CE53" s="19" t="n">
        <v>0</v>
      </c>
      <c r="CF53" s="18" t="n">
        <v>0</v>
      </c>
      <c r="CG53" s="20" t="n">
        <v>0</v>
      </c>
      <c r="CH53" s="31" t="n">
        <f aca="false">B53+D53+F53+H53+J53+L53+N53+P53+R53+T53+V53+X53+Z53+AB53+AD53+AF53+AH53+AJ53+AL53+AN53+AP53+AR53+AT53+AV53+AX53+AZ53+BB53+BD53+BF53+BH53+BJ53+BL53+BN53+BP53+BR53+BT53+BV53+BX53+BZ53+CB53+CD53+CF53</f>
        <v>6014</v>
      </c>
      <c r="CI53" s="32" t="n">
        <f aca="false">C53+E53+G53+I53+K53+M53+O53+Q53+S53+U53+W53+Y53+AA53+AC53+AE53+AG53+AI53+AK53+AM53+AO53+AQ53+AS53+AU53+AW53+AY53+BA53+BC53+BE53+BG53+BI53+BK53+BM53+BO53+BQ53+BS53+BU53+BW53+BY53+CA53+CC53+CE53+CG53</f>
        <v>414935</v>
      </c>
      <c r="CJ53" s="23"/>
      <c r="CK53" s="24" t="n">
        <f aca="false">B53*B$6+D53*D$6+F53*F$6+H53*H$6+J53*J$6+L53*L$6+N53*N$6+P53*P$6+R53*R$6+T53*T$6+V53*V$6+X53*X$6+Z53*Z$6+AB53*AB$6+AD53*$AE$6+AF53*AF$6+AH53*AH$6+AJ53*AJ$6+AL53*AL$6+AN53*AN$6+AP53*AP$6+AR53*AR$6+AT53*AT$6+AV53*AV$6+AX53*AX$6+AZ53*AZ$6+BB53*BB$6+BD53*BD$6+BF53*BF$6+BH53*BH$6+BJ53*BJ$6+BL53*BL$6+BN53*BN$6+BP53*BP$6+BR53*BR$6+BT53*BT$6+BV53*BV$6+BX53*BX$6+BZ53*BZ$6+CB53*CB$6+CD53*CD$6+CF53*CF$6</f>
        <v>5549</v>
      </c>
      <c r="CL53" s="25" t="n">
        <f aca="false">C53*C$6+E53*E$6+G53*G$6+I53*I$6+K53*K$6+M53*M$6+O53*O$6+Q53*Q$6+S53*S$6+U53*U$6+W53*W$6+Y53*Y$6+AA53*AA$6+AC53*AC$6+AE53*$AE$6+AG53*AG$6+AI53*AI$6+AK53*AK$6+AM53*AM$6+AO53*AO$6+AQ53*AQ$6+AS53*AS$6+AU53*AU$6+AW53*AW$6+AY53*AY$6+BA53*BA$6+BC53*BC$6+BE53*BE$6+BG53*BG$6+BI53*BI$6+BK53*BK$6+BM53*BM$6+BO53*BO$6+BQ53*BQ$6+BS53*BS$6+BU53*BU$6+BW53*BW$6+BY53*BY$6+CA53*CA$6+CC53*CC$6+CE53*CE$6+CG53*CG$6</f>
        <v>37975</v>
      </c>
      <c r="CM53" s="23"/>
      <c r="CN53" s="27" t="n">
        <f aca="false">CH53-CK53</f>
        <v>465</v>
      </c>
      <c r="CO53" s="29" t="n">
        <f aca="false">CI53-CL53</f>
        <v>376960</v>
      </c>
    </row>
    <row r="54" customFormat="false" ht="12.75" hidden="false" customHeight="false" outlineLevel="0" collapsed="false">
      <c r="A54" s="15" t="n">
        <v>38260</v>
      </c>
      <c r="B54" s="18" t="n">
        <v>0</v>
      </c>
      <c r="C54" s="19" t="n">
        <v>0</v>
      </c>
      <c r="D54" s="18" t="n">
        <v>0</v>
      </c>
      <c r="E54" s="19" t="n">
        <v>0</v>
      </c>
      <c r="F54" s="18" t="n">
        <v>0</v>
      </c>
      <c r="G54" s="19" t="n">
        <v>0</v>
      </c>
      <c r="H54" s="18" t="n">
        <v>0</v>
      </c>
      <c r="I54" s="19" t="n">
        <v>0</v>
      </c>
      <c r="J54" s="18" t="n">
        <v>0</v>
      </c>
      <c r="K54" s="19" t="n">
        <v>0</v>
      </c>
      <c r="L54" s="18" t="n">
        <v>0</v>
      </c>
      <c r="M54" s="19" t="n">
        <v>0</v>
      </c>
      <c r="N54" s="18" t="n">
        <v>0</v>
      </c>
      <c r="O54" s="19" t="n">
        <v>0</v>
      </c>
      <c r="P54" s="18" t="n">
        <v>60</v>
      </c>
      <c r="Q54" s="19" t="n">
        <v>90300</v>
      </c>
      <c r="R54" s="18" t="n">
        <v>0</v>
      </c>
      <c r="S54" s="19" t="n">
        <v>39750</v>
      </c>
      <c r="T54" s="18" t="n">
        <v>600</v>
      </c>
      <c r="U54" s="19" t="n">
        <v>39300</v>
      </c>
      <c r="V54" s="18" t="n">
        <v>450</v>
      </c>
      <c r="W54" s="19" t="n">
        <v>39300</v>
      </c>
      <c r="X54" s="18" t="n">
        <v>60</v>
      </c>
      <c r="Y54" s="19" t="n">
        <v>37950</v>
      </c>
      <c r="Z54" s="18" t="n">
        <v>1950</v>
      </c>
      <c r="AA54" s="19" t="n">
        <v>0</v>
      </c>
      <c r="AB54" s="18" t="n">
        <v>30</v>
      </c>
      <c r="AC54" s="19" t="n">
        <v>8100</v>
      </c>
      <c r="AD54" s="18" t="n">
        <v>0</v>
      </c>
      <c r="AE54" s="19" t="n">
        <v>24150</v>
      </c>
      <c r="AF54" s="18" t="n">
        <v>0</v>
      </c>
      <c r="AG54" s="19" t="n">
        <v>1500</v>
      </c>
      <c r="AH54" s="18" t="n">
        <v>0</v>
      </c>
      <c r="AI54" s="19" t="n">
        <v>23250</v>
      </c>
      <c r="AJ54" s="18" t="n">
        <v>750</v>
      </c>
      <c r="AK54" s="19" t="n">
        <v>16350</v>
      </c>
      <c r="AL54" s="18" t="n">
        <v>0</v>
      </c>
      <c r="AM54" s="19" t="n">
        <v>11100</v>
      </c>
      <c r="AN54" s="18" t="n">
        <v>150</v>
      </c>
      <c r="AO54" s="19" t="n">
        <v>10200</v>
      </c>
      <c r="AP54" s="18" t="n">
        <v>450</v>
      </c>
      <c r="AQ54" s="19" t="n">
        <v>4650</v>
      </c>
      <c r="AR54" s="18" t="n">
        <v>30</v>
      </c>
      <c r="AS54" s="19" t="n">
        <v>11250</v>
      </c>
      <c r="AT54" s="18" t="n">
        <v>150</v>
      </c>
      <c r="AU54" s="19" t="n">
        <v>7650</v>
      </c>
      <c r="AV54" s="18" t="n">
        <v>0</v>
      </c>
      <c r="AW54" s="19" t="n">
        <v>7800</v>
      </c>
      <c r="AX54" s="18" t="n">
        <v>30</v>
      </c>
      <c r="AY54" s="19" t="n">
        <v>9150</v>
      </c>
      <c r="AZ54" s="18" t="n">
        <v>0</v>
      </c>
      <c r="BA54" s="19" t="n">
        <v>900</v>
      </c>
      <c r="BB54" s="18" t="n">
        <v>0</v>
      </c>
      <c r="BC54" s="19" t="n">
        <v>5250</v>
      </c>
      <c r="BD54" s="18" t="n">
        <v>0</v>
      </c>
      <c r="BE54" s="19" t="n">
        <v>4050</v>
      </c>
      <c r="BF54" s="18" t="n">
        <v>30</v>
      </c>
      <c r="BG54" s="19" t="n">
        <v>3300</v>
      </c>
      <c r="BH54" s="18" t="n">
        <v>0</v>
      </c>
      <c r="BI54" s="19" t="n">
        <v>5700</v>
      </c>
      <c r="BJ54" s="18" t="n">
        <v>0</v>
      </c>
      <c r="BK54" s="19" t="n">
        <v>900</v>
      </c>
      <c r="BL54" s="18" t="n">
        <v>450</v>
      </c>
      <c r="BM54" s="19" t="n">
        <v>0</v>
      </c>
      <c r="BN54" s="18" t="n">
        <v>0</v>
      </c>
      <c r="BO54" s="19" t="n">
        <v>0</v>
      </c>
      <c r="BP54" s="18" t="n">
        <v>30</v>
      </c>
      <c r="BQ54" s="19" t="n">
        <v>4950</v>
      </c>
      <c r="BR54" s="18" t="n">
        <v>0</v>
      </c>
      <c r="BS54" s="19" t="n">
        <v>0</v>
      </c>
      <c r="BT54" s="18" t="n">
        <v>600</v>
      </c>
      <c r="BU54" s="19" t="n">
        <v>0</v>
      </c>
      <c r="BV54" s="18" t="n">
        <v>0</v>
      </c>
      <c r="BW54" s="19" t="n">
        <v>0</v>
      </c>
      <c r="BX54" s="18" t="n">
        <v>0</v>
      </c>
      <c r="BY54" s="19" t="n">
        <v>0</v>
      </c>
      <c r="BZ54" s="18" t="n">
        <v>0</v>
      </c>
      <c r="CA54" s="19" t="n">
        <v>600</v>
      </c>
      <c r="CB54" s="18" t="n">
        <v>0</v>
      </c>
      <c r="CC54" s="19" t="n">
        <v>0</v>
      </c>
      <c r="CD54" s="18" t="n">
        <v>0</v>
      </c>
      <c r="CE54" s="19" t="n">
        <v>0</v>
      </c>
      <c r="CF54" s="18" t="n">
        <v>0</v>
      </c>
      <c r="CG54" s="20" t="n">
        <v>0</v>
      </c>
      <c r="CH54" s="31" t="n">
        <f aca="false">B54+D54+F54+H54+J54+L54+N54+P54+R54+T54+V54+X54+Z54+AB54+AD54+AF54+AH54+AJ54+AL54+AN54+AP54+AR54+AT54+AV54+AX54+AZ54+BB54+BD54+BF54+BH54+BJ54+BL54+BN54+BP54+BR54+BT54+BV54+BX54+BZ54+CB54+CD54+CF54</f>
        <v>5820</v>
      </c>
      <c r="CI54" s="32" t="n">
        <f aca="false">C54+E54+G54+I54+K54+M54+O54+Q54+S54+U54+W54+Y54+AA54+AC54+AE54+AG54+AI54+AK54+AM54+AO54+AQ54+AS54+AU54+AW54+AY54+BA54+BC54+BE54+BG54+BI54+BK54+BM54+BO54+BQ54+BS54+BU54+BW54+BY54+CA54+CC54+CE54+CG54</f>
        <v>407400</v>
      </c>
      <c r="CJ54" s="23"/>
      <c r="CK54" s="24" t="n">
        <f aca="false">B54*B$6+D54*D$6+F54*F$6+H54*H$6+J54*J$6+L54*L$6+N54*N$6+P54*P$6+R54*R$6+T54*T$6+V54*V$6+X54*X$6+Z54*Z$6+AB54*AB$6+AD54*$AE$6+AF54*AF$6+AH54*AH$6+AJ54*AJ$6+AL54*AL$6+AN54*AN$6+AP54*AP$6+AR54*AR$6+AT54*AT$6+AV54*AV$6+AX54*AX$6+AZ54*AZ$6+BB54*BB$6+BD54*BD$6+BF54*BF$6+BH54*BH$6+BJ54*BJ$6+BL54*BL$6+BN54*BN$6+BP54*BP$6+BR54*BR$6+BT54*BT$6+BV54*BV$6+BX54*BX$6+BZ54*BZ$6+CB54*CB$6+CD54*CD$6+CF54*CF$6</f>
        <v>5370</v>
      </c>
      <c r="CL54" s="25" t="n">
        <f aca="false">C54*C$6+E54*E$6+G54*G$6+I54*I$6+K54*K$6+M54*M$6+O54*O$6+Q54*Q$6+S54*S$6+U54*U$6+W54*W$6+Y54*Y$6+AA54*AA$6+AC54*AC$6+AE54*$AE$6+AG54*AG$6+AI54*AI$6+AK54*AK$6+AM54*AM$6+AO54*AO$6+AQ54*AQ$6+AS54*AS$6+AU54*AU$6+AW54*AW$6+AY54*AY$6+BA54*BA$6+BC54*BC$6+BE54*BE$6+BG54*BG$6+BI54*BI$6+BK54*BK$6+BM54*BM$6+BO54*BO$6+BQ54*BQ$6+BS54*BS$6+BU54*BU$6+BW54*BW$6+BY54*BY$6+CA54*CA$6+CC54*CC$6+CE54*CE$6+CG54*CG$6</f>
        <v>37050</v>
      </c>
      <c r="CM54" s="23"/>
      <c r="CN54" s="27" t="n">
        <f aca="false">CH54-CK54</f>
        <v>450</v>
      </c>
      <c r="CO54" s="29" t="n">
        <f aca="false">CI54-CL54</f>
        <v>370350</v>
      </c>
    </row>
    <row r="55" customFormat="false" ht="12.75" hidden="false" customHeight="false" outlineLevel="0" collapsed="false">
      <c r="A55" s="15" t="n">
        <v>38291</v>
      </c>
      <c r="B55" s="18" t="n">
        <v>0</v>
      </c>
      <c r="C55" s="19" t="n">
        <v>0</v>
      </c>
      <c r="D55" s="18" t="n">
        <v>0</v>
      </c>
      <c r="E55" s="19" t="n">
        <v>0</v>
      </c>
      <c r="F55" s="18" t="n">
        <v>0</v>
      </c>
      <c r="G55" s="19" t="n">
        <v>0</v>
      </c>
      <c r="H55" s="18" t="n">
        <v>0</v>
      </c>
      <c r="I55" s="19" t="n">
        <v>0</v>
      </c>
      <c r="J55" s="18" t="n">
        <v>0</v>
      </c>
      <c r="K55" s="19" t="n">
        <v>0</v>
      </c>
      <c r="L55" s="18" t="n">
        <v>0</v>
      </c>
      <c r="M55" s="19" t="n">
        <v>0</v>
      </c>
      <c r="N55" s="18" t="n">
        <v>0</v>
      </c>
      <c r="O55" s="19" t="n">
        <v>0</v>
      </c>
      <c r="P55" s="18" t="n">
        <v>62</v>
      </c>
      <c r="Q55" s="19" t="n">
        <v>88970</v>
      </c>
      <c r="R55" s="18" t="n">
        <v>0</v>
      </c>
      <c r="S55" s="19" t="n">
        <v>39370</v>
      </c>
      <c r="T55" s="18" t="n">
        <v>620</v>
      </c>
      <c r="U55" s="19" t="n">
        <v>38750</v>
      </c>
      <c r="V55" s="18" t="n">
        <v>310</v>
      </c>
      <c r="W55" s="19" t="n">
        <v>38750</v>
      </c>
      <c r="X55" s="18" t="n">
        <v>62</v>
      </c>
      <c r="Y55" s="19" t="n">
        <v>37355</v>
      </c>
      <c r="Z55" s="18" t="n">
        <v>1860</v>
      </c>
      <c r="AA55" s="19" t="n">
        <v>0</v>
      </c>
      <c r="AB55" s="18" t="n">
        <v>0</v>
      </c>
      <c r="AC55" s="19" t="n">
        <v>7750</v>
      </c>
      <c r="AD55" s="18" t="n">
        <v>0</v>
      </c>
      <c r="AE55" s="19" t="n">
        <v>23560</v>
      </c>
      <c r="AF55" s="18" t="n">
        <v>0</v>
      </c>
      <c r="AG55" s="19" t="n">
        <v>1395</v>
      </c>
      <c r="AH55" s="18" t="n">
        <v>0</v>
      </c>
      <c r="AI55" s="19" t="n">
        <v>22630</v>
      </c>
      <c r="AJ55" s="18" t="n">
        <v>775</v>
      </c>
      <c r="AK55" s="19" t="n">
        <v>16120</v>
      </c>
      <c r="AL55" s="18" t="n">
        <v>0</v>
      </c>
      <c r="AM55" s="19" t="n">
        <v>10695</v>
      </c>
      <c r="AN55" s="18" t="n">
        <v>155</v>
      </c>
      <c r="AO55" s="19" t="n">
        <v>9765</v>
      </c>
      <c r="AP55" s="18" t="n">
        <v>465</v>
      </c>
      <c r="AQ55" s="19" t="n">
        <v>4495</v>
      </c>
      <c r="AR55" s="18" t="n">
        <v>31</v>
      </c>
      <c r="AS55" s="19" t="n">
        <v>11005</v>
      </c>
      <c r="AT55" s="18" t="n">
        <v>155</v>
      </c>
      <c r="AU55" s="19" t="n">
        <v>7440</v>
      </c>
      <c r="AV55" s="18" t="n">
        <v>0</v>
      </c>
      <c r="AW55" s="19" t="n">
        <v>7595</v>
      </c>
      <c r="AX55" s="18" t="n">
        <v>31</v>
      </c>
      <c r="AY55" s="19" t="n">
        <v>8990</v>
      </c>
      <c r="AZ55" s="18" t="n">
        <v>0</v>
      </c>
      <c r="BA55" s="19" t="n">
        <v>775</v>
      </c>
      <c r="BB55" s="18" t="n">
        <v>0</v>
      </c>
      <c r="BC55" s="19" t="n">
        <v>5115</v>
      </c>
      <c r="BD55" s="18" t="n">
        <v>0</v>
      </c>
      <c r="BE55" s="19" t="n">
        <v>3875</v>
      </c>
      <c r="BF55" s="18" t="n">
        <v>31</v>
      </c>
      <c r="BG55" s="19" t="n">
        <v>3100</v>
      </c>
      <c r="BH55" s="18" t="n">
        <v>0</v>
      </c>
      <c r="BI55" s="19" t="n">
        <v>5580</v>
      </c>
      <c r="BJ55" s="18" t="n">
        <v>0</v>
      </c>
      <c r="BK55" s="19" t="n">
        <v>775</v>
      </c>
      <c r="BL55" s="18" t="n">
        <v>465</v>
      </c>
      <c r="BM55" s="19" t="n">
        <v>0</v>
      </c>
      <c r="BN55" s="18" t="n">
        <v>0</v>
      </c>
      <c r="BO55" s="19" t="n">
        <v>0</v>
      </c>
      <c r="BP55" s="18" t="n">
        <v>31</v>
      </c>
      <c r="BQ55" s="19" t="n">
        <v>4805</v>
      </c>
      <c r="BR55" s="18" t="n">
        <v>0</v>
      </c>
      <c r="BS55" s="19" t="n">
        <v>0</v>
      </c>
      <c r="BT55" s="18" t="n">
        <v>620</v>
      </c>
      <c r="BU55" s="19" t="n">
        <v>0</v>
      </c>
      <c r="BV55" s="18" t="n">
        <v>0</v>
      </c>
      <c r="BW55" s="19" t="n">
        <v>0</v>
      </c>
      <c r="BX55" s="18" t="n">
        <v>0</v>
      </c>
      <c r="BY55" s="19" t="n">
        <v>0</v>
      </c>
      <c r="BZ55" s="18" t="n">
        <v>0</v>
      </c>
      <c r="CA55" s="19" t="n">
        <v>465</v>
      </c>
      <c r="CB55" s="18" t="n">
        <v>0</v>
      </c>
      <c r="CC55" s="19" t="n">
        <v>0</v>
      </c>
      <c r="CD55" s="18" t="n">
        <v>0</v>
      </c>
      <c r="CE55" s="19" t="n">
        <v>0</v>
      </c>
      <c r="CF55" s="18" t="n">
        <v>0</v>
      </c>
      <c r="CG55" s="20" t="n">
        <v>0</v>
      </c>
      <c r="CH55" s="31" t="n">
        <f aca="false">B55+D55+F55+H55+J55+L55+N55+P55+R55+T55+V55+X55+Z55+AB55+AD55+AF55+AH55+AJ55+AL55+AN55+AP55+AR55+AT55+AV55+AX55+AZ55+BB55+BD55+BF55+BH55+BJ55+BL55+BN55+BP55+BR55+BT55+BV55+BX55+BZ55+CB55+CD55+CF55</f>
        <v>5673</v>
      </c>
      <c r="CI55" s="32" t="n">
        <f aca="false">C55+E55+G55+I55+K55+M55+O55+Q55+S55+U55+W55+Y55+AA55+AC55+AE55+AG55+AI55+AK55+AM55+AO55+AQ55+AS55+AU55+AW55+AY55+BA55+BC55+BE55+BG55+BI55+BK55+BM55+BO55+BQ55+BS55+BU55+BW55+BY55+CA55+CC55+CE55+CG55</f>
        <v>399125</v>
      </c>
      <c r="CJ55" s="23"/>
      <c r="CK55" s="24" t="n">
        <f aca="false">B55*B$6+D55*D$6+F55*F$6+H55*H$6+J55*J$6+L55*L$6+N55*N$6+P55*P$6+R55*R$6+T55*T$6+V55*V$6+X55*X$6+Z55*Z$6+AB55*AB$6+AD55*$AE$6+AF55*AF$6+AH55*AH$6+AJ55*AJ$6+AL55*AL$6+AN55*AN$6+AP55*AP$6+AR55*AR$6+AT55*AT$6+AV55*AV$6+AX55*AX$6+AZ55*AZ$6+BB55*BB$6+BD55*BD$6+BF55*BF$6+BH55*BH$6+BJ55*BJ$6+BL55*BL$6+BN55*BN$6+BP55*BP$6+BR55*BR$6+BT55*BT$6+BV55*BV$6+BX55*BX$6+BZ55*BZ$6+CB55*CB$6+CD55*CD$6+CF55*CF$6</f>
        <v>5208</v>
      </c>
      <c r="CL55" s="25" t="n">
        <f aca="false">C55*C$6+E55*E$6+G55*G$6+I55*I$6+K55*K$6+M55*M$6+O55*O$6+Q55*Q$6+S55*S$6+U55*U$6+W55*W$6+Y55*Y$6+AA55*AA$6+AC55*AC$6+AE55*$AE$6+AG55*AG$6+AI55*AI$6+AK55*AK$6+AM55*AM$6+AO55*AO$6+AQ55*AQ$6+AS55*AS$6+AU55*AU$6+AW55*AW$6+AY55*AY$6+BA55*BA$6+BC55*BC$6+BE55*BE$6+BG55*BG$6+BI55*BI$6+BK55*BK$6+BM55*BM$6+BO55*BO$6+BQ55*BQ$6+BS55*BS$6+BU55*BU$6+BW55*BW$6+BY55*BY$6+CA55*CA$6+CC55*CC$6+CE55*CE$6+CG55*CG$6</f>
        <v>35805</v>
      </c>
      <c r="CM55" s="23"/>
      <c r="CN55" s="27" t="n">
        <f aca="false">CH55-CK55</f>
        <v>465</v>
      </c>
      <c r="CO55" s="29" t="n">
        <f aca="false">CI55-CL55</f>
        <v>363320</v>
      </c>
    </row>
    <row r="56" customFormat="false" ht="12.75" hidden="false" customHeight="false" outlineLevel="0" collapsed="false">
      <c r="A56" s="15" t="n">
        <v>38321</v>
      </c>
      <c r="B56" s="18" t="n">
        <v>0</v>
      </c>
      <c r="C56" s="19" t="n">
        <v>0</v>
      </c>
      <c r="D56" s="18" t="n">
        <v>0</v>
      </c>
      <c r="E56" s="19" t="n">
        <v>0</v>
      </c>
      <c r="F56" s="18" t="n">
        <v>0</v>
      </c>
      <c r="G56" s="19" t="n">
        <v>0</v>
      </c>
      <c r="H56" s="18" t="n">
        <v>0</v>
      </c>
      <c r="I56" s="19" t="n">
        <v>0</v>
      </c>
      <c r="J56" s="18" t="n">
        <v>0</v>
      </c>
      <c r="K56" s="19" t="n">
        <v>0</v>
      </c>
      <c r="L56" s="18" t="n">
        <v>0</v>
      </c>
      <c r="M56" s="19" t="n">
        <v>0</v>
      </c>
      <c r="N56" s="18" t="n">
        <v>0</v>
      </c>
      <c r="O56" s="19" t="n">
        <v>0</v>
      </c>
      <c r="P56" s="18" t="n">
        <v>60</v>
      </c>
      <c r="Q56" s="19" t="n">
        <v>87600</v>
      </c>
      <c r="R56" s="18" t="n">
        <v>0</v>
      </c>
      <c r="S56" s="19" t="n">
        <v>38850</v>
      </c>
      <c r="T56" s="18" t="n">
        <v>600</v>
      </c>
      <c r="U56" s="19" t="n">
        <v>38250</v>
      </c>
      <c r="V56" s="18" t="n">
        <v>450</v>
      </c>
      <c r="W56" s="19" t="n">
        <v>38250</v>
      </c>
      <c r="X56" s="18" t="n">
        <v>60</v>
      </c>
      <c r="Y56" s="19" t="n">
        <v>36750</v>
      </c>
      <c r="Z56" s="18" t="n">
        <v>1800</v>
      </c>
      <c r="AA56" s="19" t="n">
        <v>0</v>
      </c>
      <c r="AB56" s="18" t="n">
        <v>0</v>
      </c>
      <c r="AC56" s="19" t="n">
        <v>7350</v>
      </c>
      <c r="AD56" s="18" t="n">
        <v>0</v>
      </c>
      <c r="AE56" s="19" t="n">
        <v>23100</v>
      </c>
      <c r="AF56" s="18" t="n">
        <v>0</v>
      </c>
      <c r="AG56" s="19" t="n">
        <v>1200</v>
      </c>
      <c r="AH56" s="18" t="n">
        <v>0</v>
      </c>
      <c r="AI56" s="19" t="n">
        <v>22200</v>
      </c>
      <c r="AJ56" s="18" t="n">
        <v>750</v>
      </c>
      <c r="AK56" s="19" t="n">
        <v>15900</v>
      </c>
      <c r="AL56" s="18" t="n">
        <v>0</v>
      </c>
      <c r="AM56" s="19" t="n">
        <v>10350</v>
      </c>
      <c r="AN56" s="18" t="n">
        <v>150</v>
      </c>
      <c r="AO56" s="19" t="n">
        <v>9450</v>
      </c>
      <c r="AP56" s="18" t="n">
        <v>450</v>
      </c>
      <c r="AQ56" s="19" t="n">
        <v>4350</v>
      </c>
      <c r="AR56" s="18" t="n">
        <v>30</v>
      </c>
      <c r="AS56" s="19" t="n">
        <v>10800</v>
      </c>
      <c r="AT56" s="18" t="n">
        <v>150</v>
      </c>
      <c r="AU56" s="19" t="n">
        <v>7350</v>
      </c>
      <c r="AV56" s="18" t="n">
        <v>0</v>
      </c>
      <c r="AW56" s="19" t="n">
        <v>7350</v>
      </c>
      <c r="AX56" s="18" t="n">
        <v>30</v>
      </c>
      <c r="AY56" s="19" t="n">
        <v>8850</v>
      </c>
      <c r="AZ56" s="18" t="n">
        <v>0</v>
      </c>
      <c r="BA56" s="19" t="n">
        <v>750</v>
      </c>
      <c r="BB56" s="18" t="n">
        <v>0</v>
      </c>
      <c r="BC56" s="19" t="n">
        <v>5100</v>
      </c>
      <c r="BD56" s="18" t="n">
        <v>0</v>
      </c>
      <c r="BE56" s="19" t="n">
        <v>3750</v>
      </c>
      <c r="BF56" s="18" t="n">
        <v>30</v>
      </c>
      <c r="BG56" s="19" t="n">
        <v>3000</v>
      </c>
      <c r="BH56" s="18" t="n">
        <v>0</v>
      </c>
      <c r="BI56" s="19" t="n">
        <v>5550</v>
      </c>
      <c r="BJ56" s="18" t="n">
        <v>0</v>
      </c>
      <c r="BK56" s="19" t="n">
        <v>750</v>
      </c>
      <c r="BL56" s="18" t="n">
        <v>450</v>
      </c>
      <c r="BM56" s="19" t="n">
        <v>0</v>
      </c>
      <c r="BN56" s="18" t="n">
        <v>0</v>
      </c>
      <c r="BO56" s="19" t="n">
        <v>0</v>
      </c>
      <c r="BP56" s="18" t="n">
        <v>30</v>
      </c>
      <c r="BQ56" s="19" t="n">
        <v>4800</v>
      </c>
      <c r="BR56" s="18" t="n">
        <v>0</v>
      </c>
      <c r="BS56" s="19" t="n">
        <v>0</v>
      </c>
      <c r="BT56" s="18" t="n">
        <v>600</v>
      </c>
      <c r="BU56" s="19" t="n">
        <v>0</v>
      </c>
      <c r="BV56" s="18" t="n">
        <v>0</v>
      </c>
      <c r="BW56" s="19" t="n">
        <v>0</v>
      </c>
      <c r="BX56" s="18" t="n">
        <v>0</v>
      </c>
      <c r="BY56" s="19" t="n">
        <v>0</v>
      </c>
      <c r="BZ56" s="18" t="n">
        <v>0</v>
      </c>
      <c r="CA56" s="19" t="n">
        <v>450</v>
      </c>
      <c r="CB56" s="18" t="n">
        <v>0</v>
      </c>
      <c r="CC56" s="19" t="n">
        <v>0</v>
      </c>
      <c r="CD56" s="18" t="n">
        <v>0</v>
      </c>
      <c r="CE56" s="19" t="n">
        <v>0</v>
      </c>
      <c r="CF56" s="18" t="n">
        <v>0</v>
      </c>
      <c r="CG56" s="20" t="n">
        <v>0</v>
      </c>
      <c r="CH56" s="31" t="n">
        <f aca="false">B56+D56+F56+H56+J56+L56+N56+P56+R56+T56+V56+X56+Z56+AB56+AD56+AF56+AH56+AJ56+AL56+AN56+AP56+AR56+AT56+AV56+AX56+AZ56+BB56+BD56+BF56+BH56+BJ56+BL56+BN56+BP56+BR56+BT56+BV56+BX56+BZ56+CB56+CD56+CF56</f>
        <v>5640</v>
      </c>
      <c r="CI56" s="32" t="n">
        <f aca="false">C56+E56+G56+I56+K56+M56+O56+Q56+S56+U56+W56+Y56+AA56+AC56+AE56+AG56+AI56+AK56+AM56+AO56+AQ56+AS56+AU56+AW56+AY56+BA56+BC56+BE56+BG56+BI56+BK56+BM56+BO56+BQ56+BS56+BU56+BW56+BY56+CA56+CC56+CE56+CG56</f>
        <v>392100</v>
      </c>
      <c r="CJ56" s="23"/>
      <c r="CK56" s="24" t="n">
        <f aca="false">B56*B$6+D56*D$6+F56*F$6+H56*H$6+J56*J$6+L56*L$6+N56*N$6+P56*P$6+R56*R$6+T56*T$6+V56*V$6+X56*X$6+Z56*Z$6+AB56*AB$6+AD56*$AE$6+AF56*AF$6+AH56*AH$6+AJ56*AJ$6+AL56*AL$6+AN56*AN$6+AP56*AP$6+AR56*AR$6+AT56*AT$6+AV56*AV$6+AX56*AX$6+AZ56*AZ$6+BB56*BB$6+BD56*BD$6+BF56*BF$6+BH56*BH$6+BJ56*BJ$6+BL56*BL$6+BN56*BN$6+BP56*BP$6+BR56*BR$6+BT56*BT$6+BV56*BV$6+BX56*BX$6+BZ56*BZ$6+CB56*CB$6+CD56*CD$6+CF56*CF$6</f>
        <v>5190</v>
      </c>
      <c r="CL56" s="25" t="n">
        <f aca="false">C56*C$6+E56*E$6+G56*G$6+I56*I$6+K56*K$6+M56*M$6+O56*O$6+Q56*Q$6+S56*S$6+U56*U$6+W56*W$6+Y56*Y$6+AA56*AA$6+AC56*AC$6+AE56*$AE$6+AG56*AG$6+AI56*AI$6+AK56*AK$6+AM56*AM$6+AO56*AO$6+AQ56*AQ$6+AS56*AS$6+AU56*AU$6+AW56*AW$6+AY56*AY$6+BA56*BA$6+BC56*BC$6+BE56*BE$6+BG56*BG$6+BI56*BI$6+BK56*BK$6+BM56*BM$6+BO56*BO$6+BQ56*BQ$6+BS56*BS$6+BU56*BU$6+BW56*BW$6+BY56*BY$6+CA56*CA$6+CC56*CC$6+CE56*CE$6+CG56*CG$6</f>
        <v>34950</v>
      </c>
      <c r="CM56" s="23"/>
      <c r="CN56" s="27" t="n">
        <f aca="false">CH56-CK56</f>
        <v>450</v>
      </c>
      <c r="CO56" s="29" t="n">
        <f aca="false">CI56-CL56</f>
        <v>357150</v>
      </c>
    </row>
    <row r="57" customFormat="false" ht="12.75" hidden="false" customHeight="false" outlineLevel="0" collapsed="false">
      <c r="A57" s="15" t="n">
        <v>38352</v>
      </c>
      <c r="B57" s="18" t="n">
        <v>0</v>
      </c>
      <c r="C57" s="19" t="n">
        <v>0</v>
      </c>
      <c r="D57" s="18" t="n">
        <v>0</v>
      </c>
      <c r="E57" s="19" t="n">
        <v>0</v>
      </c>
      <c r="F57" s="18" t="n">
        <v>0</v>
      </c>
      <c r="G57" s="19" t="n">
        <v>0</v>
      </c>
      <c r="H57" s="18" t="n">
        <v>0</v>
      </c>
      <c r="I57" s="19" t="n">
        <v>0</v>
      </c>
      <c r="J57" s="18" t="n">
        <v>0</v>
      </c>
      <c r="K57" s="19" t="n">
        <v>0</v>
      </c>
      <c r="L57" s="18" t="n">
        <v>0</v>
      </c>
      <c r="M57" s="19" t="n">
        <v>0</v>
      </c>
      <c r="N57" s="18" t="n">
        <v>0</v>
      </c>
      <c r="O57" s="19" t="n">
        <v>0</v>
      </c>
      <c r="P57" s="18" t="n">
        <v>62</v>
      </c>
      <c r="Q57" s="19" t="n">
        <v>86180</v>
      </c>
      <c r="R57" s="18" t="n">
        <v>0</v>
      </c>
      <c r="S57" s="19" t="n">
        <v>38440</v>
      </c>
      <c r="T57" s="18" t="n">
        <v>620</v>
      </c>
      <c r="U57" s="19" t="n">
        <v>37665</v>
      </c>
      <c r="V57" s="18" t="n">
        <v>310</v>
      </c>
      <c r="W57" s="19" t="n">
        <v>37820</v>
      </c>
      <c r="X57" s="18" t="n">
        <v>62</v>
      </c>
      <c r="Y57" s="19" t="n">
        <v>36115</v>
      </c>
      <c r="Z57" s="18" t="n">
        <v>1705</v>
      </c>
      <c r="AA57" s="19" t="n">
        <v>0</v>
      </c>
      <c r="AB57" s="18" t="n">
        <v>0</v>
      </c>
      <c r="AC57" s="19" t="n">
        <v>6975</v>
      </c>
      <c r="AD57" s="18" t="n">
        <v>0</v>
      </c>
      <c r="AE57" s="19" t="n">
        <v>22630</v>
      </c>
      <c r="AF57" s="18" t="n">
        <v>0</v>
      </c>
      <c r="AG57" s="19" t="n">
        <v>1085</v>
      </c>
      <c r="AH57" s="18" t="n">
        <v>0</v>
      </c>
      <c r="AI57" s="19" t="n">
        <v>21700</v>
      </c>
      <c r="AJ57" s="18" t="n">
        <v>775</v>
      </c>
      <c r="AK57" s="19" t="n">
        <v>15655</v>
      </c>
      <c r="AL57" s="18" t="n">
        <v>0</v>
      </c>
      <c r="AM57" s="19" t="n">
        <v>9920</v>
      </c>
      <c r="AN57" s="18" t="n">
        <v>155</v>
      </c>
      <c r="AO57" s="19" t="n">
        <v>9300</v>
      </c>
      <c r="AP57" s="18" t="n">
        <v>465</v>
      </c>
      <c r="AQ57" s="19" t="n">
        <v>4185</v>
      </c>
      <c r="AR57" s="18" t="n">
        <v>31</v>
      </c>
      <c r="AS57" s="19" t="n">
        <v>10540</v>
      </c>
      <c r="AT57" s="18" t="n">
        <v>155</v>
      </c>
      <c r="AU57" s="19" t="n">
        <v>7130</v>
      </c>
      <c r="AV57" s="18" t="n">
        <v>0</v>
      </c>
      <c r="AW57" s="19" t="n">
        <v>7130</v>
      </c>
      <c r="AX57" s="18" t="n">
        <v>31</v>
      </c>
      <c r="AY57" s="19" t="n">
        <v>8680</v>
      </c>
      <c r="AZ57" s="18" t="n">
        <v>0</v>
      </c>
      <c r="BA57" s="19" t="n">
        <v>775</v>
      </c>
      <c r="BB57" s="18" t="n">
        <v>0</v>
      </c>
      <c r="BC57" s="19" t="n">
        <v>4960</v>
      </c>
      <c r="BD57" s="18" t="n">
        <v>0</v>
      </c>
      <c r="BE57" s="19" t="n">
        <v>3565</v>
      </c>
      <c r="BF57" s="18" t="n">
        <v>31</v>
      </c>
      <c r="BG57" s="19" t="n">
        <v>2945</v>
      </c>
      <c r="BH57" s="18" t="n">
        <v>0</v>
      </c>
      <c r="BI57" s="19" t="n">
        <v>5425</v>
      </c>
      <c r="BJ57" s="18" t="n">
        <v>0</v>
      </c>
      <c r="BK57" s="19" t="n">
        <v>775</v>
      </c>
      <c r="BL57" s="18" t="n">
        <v>465</v>
      </c>
      <c r="BM57" s="19" t="n">
        <v>0</v>
      </c>
      <c r="BN57" s="18" t="n">
        <v>0</v>
      </c>
      <c r="BO57" s="19" t="n">
        <v>0</v>
      </c>
      <c r="BP57" s="18" t="n">
        <v>31</v>
      </c>
      <c r="BQ57" s="19" t="n">
        <v>4650</v>
      </c>
      <c r="BR57" s="18" t="n">
        <v>0</v>
      </c>
      <c r="BS57" s="19" t="n">
        <v>0</v>
      </c>
      <c r="BT57" s="18" t="n">
        <v>465</v>
      </c>
      <c r="BU57" s="19" t="n">
        <v>0</v>
      </c>
      <c r="BV57" s="18" t="n">
        <v>0</v>
      </c>
      <c r="BW57" s="19" t="n">
        <v>0</v>
      </c>
      <c r="BX57" s="18" t="n">
        <v>0</v>
      </c>
      <c r="BY57" s="19" t="n">
        <v>0</v>
      </c>
      <c r="BZ57" s="18" t="n">
        <v>0</v>
      </c>
      <c r="CA57" s="19" t="n">
        <v>465</v>
      </c>
      <c r="CB57" s="18" t="n">
        <v>0</v>
      </c>
      <c r="CC57" s="19" t="n">
        <v>0</v>
      </c>
      <c r="CD57" s="18" t="n">
        <v>0</v>
      </c>
      <c r="CE57" s="19" t="n">
        <v>0</v>
      </c>
      <c r="CF57" s="18" t="n">
        <v>0</v>
      </c>
      <c r="CG57" s="20" t="n">
        <v>0</v>
      </c>
      <c r="CH57" s="31" t="n">
        <f aca="false">B57+D57+F57+H57+J57+L57+N57+P57+R57+T57+V57+X57+Z57+AB57+AD57+AF57+AH57+AJ57+AL57+AN57+AP57+AR57+AT57+AV57+AX57+AZ57+BB57+BD57+BF57+BH57+BJ57+BL57+BN57+BP57+BR57+BT57+BV57+BX57+BZ57+CB57+CD57+CF57</f>
        <v>5363</v>
      </c>
      <c r="CI57" s="32" t="n">
        <f aca="false">C57+E57+G57+I57+K57+M57+O57+Q57+S57+U57+W57+Y57+AA57+AC57+AE57+AG57+AI57+AK57+AM57+AO57+AQ57+AS57+AU57+AW57+AY57+BA57+BC57+BE57+BG57+BI57+BK57+BM57+BO57+BQ57+BS57+BU57+BW57+BY57+CA57+CC57+CE57+CG57</f>
        <v>384710</v>
      </c>
      <c r="CJ57" s="23"/>
      <c r="CK57" s="24" t="n">
        <f aca="false">B57*B$6+D57*D$6+F57*F$6+H57*H$6+J57*J$6+L57*L$6+N57*N$6+P57*P$6+R57*R$6+T57*T$6+V57*V$6+X57*X$6+Z57*Z$6+AB57*AB$6+AD57*$AE$6+AF57*AF$6+AH57*AH$6+AJ57*AJ$6+AL57*AL$6+AN57*AN$6+AP57*AP$6+AR57*AR$6+AT57*AT$6+AV57*AV$6+AX57*AX$6+AZ57*AZ$6+BB57*BB$6+BD57*BD$6+BF57*BF$6+BH57*BH$6+BJ57*BJ$6+BL57*BL$6+BN57*BN$6+BP57*BP$6+BR57*BR$6+BT57*BT$6+BV57*BV$6+BX57*BX$6+BZ57*BZ$6+CB57*CB$6+CD57*CD$6+CF57*CF$6</f>
        <v>4898</v>
      </c>
      <c r="CL57" s="25" t="n">
        <f aca="false">C57*C$6+E57*E$6+G57*G$6+I57*I$6+K57*K$6+M57*M$6+O57*O$6+Q57*Q$6+S57*S$6+U57*U$6+W57*W$6+Y57*Y$6+AA57*AA$6+AC57*AC$6+AE57*$AE$6+AG57*AG$6+AI57*AI$6+AK57*AK$6+AM57*AM$6+AO57*AO$6+AQ57*AQ$6+AS57*AS$6+AU57*AU$6+AW57*AW$6+AY57*AY$6+BA57*BA$6+BC57*BC$6+BE57*BE$6+BG57*BG$6+BI57*BI$6+BK57*BK$6+BM57*BM$6+BO57*BO$6+BQ57*BQ$6+BS57*BS$6+BU57*BU$6+BW57*BW$6+BY57*BY$6+CA57*CA$6+CC57*CC$6+CE57*CE$6+CG57*CG$6</f>
        <v>34100</v>
      </c>
      <c r="CM57" s="23"/>
      <c r="CN57" s="27" t="n">
        <f aca="false">CH57-CK57</f>
        <v>465</v>
      </c>
      <c r="CO57" s="29" t="n">
        <f aca="false">CI57-CL57</f>
        <v>350610</v>
      </c>
    </row>
    <row r="58" customFormat="false" ht="12.75" hidden="false" customHeight="false" outlineLevel="0" collapsed="false">
      <c r="A58" s="15" t="n">
        <v>38383</v>
      </c>
      <c r="B58" s="18" t="n">
        <v>0</v>
      </c>
      <c r="C58" s="19" t="n">
        <v>0</v>
      </c>
      <c r="D58" s="18" t="n">
        <v>0</v>
      </c>
      <c r="E58" s="19" t="n">
        <v>0</v>
      </c>
      <c r="F58" s="18" t="n">
        <v>0</v>
      </c>
      <c r="G58" s="19" t="n">
        <v>0</v>
      </c>
      <c r="H58" s="18" t="n">
        <v>0</v>
      </c>
      <c r="I58" s="19" t="n">
        <v>0</v>
      </c>
      <c r="J58" s="18" t="n">
        <v>0</v>
      </c>
      <c r="K58" s="19" t="n">
        <v>0</v>
      </c>
      <c r="L58" s="18" t="n">
        <v>0</v>
      </c>
      <c r="M58" s="19" t="n">
        <v>0</v>
      </c>
      <c r="N58" s="18" t="n">
        <v>0</v>
      </c>
      <c r="O58" s="19" t="n">
        <v>0</v>
      </c>
      <c r="P58" s="18" t="n">
        <v>62</v>
      </c>
      <c r="Q58" s="19" t="n">
        <v>84940</v>
      </c>
      <c r="R58" s="18" t="n">
        <v>0</v>
      </c>
      <c r="S58" s="19" t="n">
        <v>37975</v>
      </c>
      <c r="T58" s="18" t="n">
        <v>620</v>
      </c>
      <c r="U58" s="19" t="n">
        <v>37045</v>
      </c>
      <c r="V58" s="18" t="n">
        <v>310</v>
      </c>
      <c r="W58" s="19" t="n">
        <v>37355</v>
      </c>
      <c r="X58" s="18" t="n">
        <v>62</v>
      </c>
      <c r="Y58" s="19" t="n">
        <v>35495</v>
      </c>
      <c r="Z58" s="18" t="n">
        <v>1550</v>
      </c>
      <c r="AA58" s="19" t="n">
        <v>0</v>
      </c>
      <c r="AB58" s="18" t="n">
        <v>0</v>
      </c>
      <c r="AC58" s="19" t="n">
        <v>6665</v>
      </c>
      <c r="AD58" s="18" t="n">
        <v>0</v>
      </c>
      <c r="AE58" s="19" t="n">
        <v>22165</v>
      </c>
      <c r="AF58" s="18" t="n">
        <v>0</v>
      </c>
      <c r="AG58" s="19" t="n">
        <v>1085</v>
      </c>
      <c r="AH58" s="18" t="n">
        <v>0</v>
      </c>
      <c r="AI58" s="19" t="n">
        <v>21235</v>
      </c>
      <c r="AJ58" s="18" t="n">
        <v>620</v>
      </c>
      <c r="AK58" s="19" t="n">
        <v>15345</v>
      </c>
      <c r="AL58" s="18" t="n">
        <v>0</v>
      </c>
      <c r="AM58" s="19" t="n">
        <v>9610</v>
      </c>
      <c r="AN58" s="18" t="n">
        <v>155</v>
      </c>
      <c r="AO58" s="19" t="n">
        <v>8990</v>
      </c>
      <c r="AP58" s="18" t="n">
        <v>465</v>
      </c>
      <c r="AQ58" s="19" t="n">
        <v>4030</v>
      </c>
      <c r="AR58" s="18" t="n">
        <v>31</v>
      </c>
      <c r="AS58" s="19" t="n">
        <v>10385</v>
      </c>
      <c r="AT58" s="18" t="n">
        <v>155</v>
      </c>
      <c r="AU58" s="19" t="n">
        <v>6975</v>
      </c>
      <c r="AV58" s="18" t="n">
        <v>0</v>
      </c>
      <c r="AW58" s="19" t="n">
        <v>6975</v>
      </c>
      <c r="AX58" s="18" t="n">
        <v>31</v>
      </c>
      <c r="AY58" s="19" t="n">
        <v>8370</v>
      </c>
      <c r="AZ58" s="18" t="n">
        <v>0</v>
      </c>
      <c r="BA58" s="19" t="n">
        <v>775</v>
      </c>
      <c r="BB58" s="18" t="n">
        <v>0</v>
      </c>
      <c r="BC58" s="19" t="n">
        <v>4805</v>
      </c>
      <c r="BD58" s="18" t="n">
        <v>0</v>
      </c>
      <c r="BE58" s="19" t="n">
        <v>3565</v>
      </c>
      <c r="BF58" s="18" t="n">
        <v>31</v>
      </c>
      <c r="BG58" s="19" t="n">
        <v>2790</v>
      </c>
      <c r="BH58" s="18" t="n">
        <v>0</v>
      </c>
      <c r="BI58" s="19" t="n">
        <v>5425</v>
      </c>
      <c r="BJ58" s="18" t="n">
        <v>0</v>
      </c>
      <c r="BK58" s="19" t="n">
        <v>620</v>
      </c>
      <c r="BL58" s="18" t="n">
        <v>465</v>
      </c>
      <c r="BM58" s="19" t="n">
        <v>0</v>
      </c>
      <c r="BN58" s="18" t="n">
        <v>0</v>
      </c>
      <c r="BO58" s="19" t="n">
        <v>0</v>
      </c>
      <c r="BP58" s="18" t="n">
        <v>31</v>
      </c>
      <c r="BQ58" s="19" t="n">
        <v>4650</v>
      </c>
      <c r="BR58" s="18" t="n">
        <v>0</v>
      </c>
      <c r="BS58" s="19" t="n">
        <v>0</v>
      </c>
      <c r="BT58" s="18" t="n">
        <v>465</v>
      </c>
      <c r="BU58" s="19" t="n">
        <v>0</v>
      </c>
      <c r="BV58" s="18" t="n">
        <v>0</v>
      </c>
      <c r="BW58" s="19" t="n">
        <v>0</v>
      </c>
      <c r="BX58" s="18" t="n">
        <v>0</v>
      </c>
      <c r="BY58" s="19" t="n">
        <v>0</v>
      </c>
      <c r="BZ58" s="18" t="n">
        <v>0</v>
      </c>
      <c r="CA58" s="19" t="n">
        <v>1705</v>
      </c>
      <c r="CB58" s="18" t="n">
        <v>0</v>
      </c>
      <c r="CC58" s="19" t="n">
        <v>0</v>
      </c>
      <c r="CD58" s="18" t="n">
        <v>0</v>
      </c>
      <c r="CE58" s="19" t="n">
        <v>0</v>
      </c>
      <c r="CF58" s="18" t="n">
        <v>0</v>
      </c>
      <c r="CG58" s="20" t="n">
        <v>0</v>
      </c>
      <c r="CH58" s="31" t="n">
        <f aca="false">B58+D58+F58+H58+J58+L58+N58+P58+R58+T58+V58+X58+Z58+AB58+AD58+AF58+AH58+AJ58+AL58+AN58+AP58+AR58+AT58+AV58+AX58+AZ58+BB58+BD58+BF58+BH58+BJ58+BL58+BN58+BP58+BR58+BT58+BV58+BX58+BZ58+CB58+CD58+CF58</f>
        <v>5053</v>
      </c>
      <c r="CI58" s="32" t="n">
        <f aca="false">C58+E58+G58+I58+K58+M58+O58+Q58+S58+U58+W58+Y58+AA58+AC58+AE58+AG58+AI58+AK58+AM58+AO58+AQ58+AS58+AU58+AW58+AY58+BA58+BC58+BE58+BG58+BI58+BK58+BM58+BO58+BQ58+BS58+BU58+BW58+BY58+CA58+CC58+CE58+CG58</f>
        <v>378975</v>
      </c>
      <c r="CJ58" s="23"/>
      <c r="CK58" s="24" t="n">
        <f aca="false">B58*B$6+D58*D$6+F58*F$6+H58*H$6+J58*J$6+L58*L$6+N58*N$6+P58*P$6+R58*R$6+T58*T$6+V58*V$6+X58*X$6+Z58*Z$6+AB58*AB$6+AD58*$AE$6+AF58*AF$6+AH58*AH$6+AJ58*AJ$6+AL58*AL$6+AN58*AN$6+AP58*AP$6+AR58*AR$6+AT58*AT$6+AV58*AV$6+AX58*AX$6+AZ58*AZ$6+BB58*BB$6+BD58*BD$6+BF58*BF$6+BH58*BH$6+BJ58*BJ$6+BL58*BL$6+BN58*BN$6+BP58*BP$6+BR58*BR$6+BT58*BT$6+BV58*BV$6+BX58*BX$6+BZ58*BZ$6+CB58*CB$6+CD58*CD$6+CF58*CF$6</f>
        <v>4588</v>
      </c>
      <c r="CL58" s="25" t="n">
        <f aca="false">C58*C$6+E58*E$6+G58*G$6+I58*I$6+K58*K$6+M58*M$6+O58*O$6+Q58*Q$6+S58*S$6+U58*U$6+W58*W$6+Y58*Y$6+AA58*AA$6+AC58*AC$6+AE58*$AE$6+AG58*AG$6+AI58*AI$6+AK58*AK$6+AM58*AM$6+AO58*AO$6+AQ58*AQ$6+AS58*AS$6+AU58*AU$6+AW58*AW$6+AY58*AY$6+BA58*BA$6+BC58*BC$6+BE58*BE$6+BG58*BG$6+BI58*BI$6+BK58*BK$6+BM58*BM$6+BO58*BO$6+BQ58*BQ$6+BS58*BS$6+BU58*BU$6+BW58*BW$6+BY58*BY$6+CA58*CA$6+CC58*CC$6+CE58*CE$6+CG58*CG$6</f>
        <v>33170</v>
      </c>
      <c r="CM58" s="23"/>
      <c r="CN58" s="27" t="n">
        <f aca="false">CH58-CK58</f>
        <v>465</v>
      </c>
      <c r="CO58" s="29" t="n">
        <f aca="false">CI58-CL58</f>
        <v>345805</v>
      </c>
    </row>
    <row r="59" customFormat="false" ht="12.75" hidden="false" customHeight="false" outlineLevel="0" collapsed="false">
      <c r="A59" s="15" t="n">
        <v>38411</v>
      </c>
      <c r="B59" s="18" t="n">
        <v>0</v>
      </c>
      <c r="C59" s="19" t="n">
        <v>0</v>
      </c>
      <c r="D59" s="18" t="n">
        <v>0</v>
      </c>
      <c r="E59" s="19" t="n">
        <v>0</v>
      </c>
      <c r="F59" s="18" t="n">
        <v>0</v>
      </c>
      <c r="G59" s="19" t="n">
        <v>0</v>
      </c>
      <c r="H59" s="18" t="n">
        <v>0</v>
      </c>
      <c r="I59" s="19" t="n">
        <v>0</v>
      </c>
      <c r="J59" s="18" t="n">
        <v>0</v>
      </c>
      <c r="K59" s="19" t="n">
        <v>0</v>
      </c>
      <c r="L59" s="18" t="n">
        <v>0</v>
      </c>
      <c r="M59" s="19" t="n">
        <v>0</v>
      </c>
      <c r="N59" s="18" t="n">
        <v>0</v>
      </c>
      <c r="O59" s="19" t="n">
        <v>0</v>
      </c>
      <c r="P59" s="18" t="n">
        <v>56</v>
      </c>
      <c r="Q59" s="19" t="n">
        <v>83720</v>
      </c>
      <c r="R59" s="18" t="n">
        <v>0</v>
      </c>
      <c r="S59" s="19" t="n">
        <v>37520</v>
      </c>
      <c r="T59" s="18" t="n">
        <v>560</v>
      </c>
      <c r="U59" s="19" t="n">
        <v>36540</v>
      </c>
      <c r="V59" s="18" t="n">
        <v>420</v>
      </c>
      <c r="W59" s="19" t="n">
        <v>36960</v>
      </c>
      <c r="X59" s="18" t="n">
        <v>56</v>
      </c>
      <c r="Y59" s="19" t="n">
        <v>35000</v>
      </c>
      <c r="Z59" s="18" t="n">
        <v>1400</v>
      </c>
      <c r="AA59" s="19" t="n">
        <v>0</v>
      </c>
      <c r="AB59" s="18" t="n">
        <v>0</v>
      </c>
      <c r="AC59" s="19" t="n">
        <v>6440</v>
      </c>
      <c r="AD59" s="18" t="n">
        <v>0</v>
      </c>
      <c r="AE59" s="19" t="n">
        <v>21700</v>
      </c>
      <c r="AF59" s="18" t="n">
        <v>0</v>
      </c>
      <c r="AG59" s="19" t="n">
        <v>980</v>
      </c>
      <c r="AH59" s="18" t="n">
        <v>0</v>
      </c>
      <c r="AI59" s="19" t="n">
        <v>20720</v>
      </c>
      <c r="AJ59" s="18" t="n">
        <v>700</v>
      </c>
      <c r="AK59" s="19" t="n">
        <v>15120</v>
      </c>
      <c r="AL59" s="18" t="n">
        <v>0</v>
      </c>
      <c r="AM59" s="19" t="n">
        <v>9240</v>
      </c>
      <c r="AN59" s="18" t="n">
        <v>140</v>
      </c>
      <c r="AO59" s="19" t="n">
        <v>8680</v>
      </c>
      <c r="AP59" s="18" t="n">
        <v>420</v>
      </c>
      <c r="AQ59" s="19" t="n">
        <v>3920</v>
      </c>
      <c r="AR59" s="18" t="n">
        <v>28</v>
      </c>
      <c r="AS59" s="19" t="n">
        <v>10080</v>
      </c>
      <c r="AT59" s="18" t="n">
        <v>140</v>
      </c>
      <c r="AU59" s="19" t="n">
        <v>6860</v>
      </c>
      <c r="AV59" s="18" t="n">
        <v>0</v>
      </c>
      <c r="AW59" s="19" t="n">
        <v>6720</v>
      </c>
      <c r="AX59" s="18" t="n">
        <v>28</v>
      </c>
      <c r="AY59" s="19" t="n">
        <v>8260</v>
      </c>
      <c r="AZ59" s="18" t="n">
        <v>0</v>
      </c>
      <c r="BA59" s="19" t="n">
        <v>700</v>
      </c>
      <c r="BB59" s="18" t="n">
        <v>0</v>
      </c>
      <c r="BC59" s="19" t="n">
        <v>4620</v>
      </c>
      <c r="BD59" s="18" t="n">
        <v>0</v>
      </c>
      <c r="BE59" s="19" t="n">
        <v>3360</v>
      </c>
      <c r="BF59" s="18" t="n">
        <v>28</v>
      </c>
      <c r="BG59" s="19" t="n">
        <v>2660</v>
      </c>
      <c r="BH59" s="18" t="n">
        <v>0</v>
      </c>
      <c r="BI59" s="19" t="n">
        <v>5320</v>
      </c>
      <c r="BJ59" s="18" t="n">
        <v>0</v>
      </c>
      <c r="BK59" s="19" t="n">
        <v>700</v>
      </c>
      <c r="BL59" s="18" t="n">
        <v>420</v>
      </c>
      <c r="BM59" s="19" t="n">
        <v>0</v>
      </c>
      <c r="BN59" s="18" t="n">
        <v>0</v>
      </c>
      <c r="BO59" s="19" t="n">
        <v>0</v>
      </c>
      <c r="BP59" s="18" t="n">
        <v>28</v>
      </c>
      <c r="BQ59" s="19" t="n">
        <v>4620</v>
      </c>
      <c r="BR59" s="18" t="n">
        <v>0</v>
      </c>
      <c r="BS59" s="19" t="n">
        <v>0</v>
      </c>
      <c r="BT59" s="18" t="n">
        <v>560</v>
      </c>
      <c r="BU59" s="19" t="n">
        <v>0</v>
      </c>
      <c r="BV59" s="18" t="n">
        <v>0</v>
      </c>
      <c r="BW59" s="19" t="n">
        <v>0</v>
      </c>
      <c r="BX59" s="18" t="n">
        <v>0</v>
      </c>
      <c r="BY59" s="19" t="n">
        <v>0</v>
      </c>
      <c r="BZ59" s="18" t="n">
        <v>0</v>
      </c>
      <c r="CA59" s="19" t="n">
        <v>1680</v>
      </c>
      <c r="CB59" s="18" t="n">
        <v>0</v>
      </c>
      <c r="CC59" s="19" t="n">
        <v>0</v>
      </c>
      <c r="CD59" s="18" t="n">
        <v>0</v>
      </c>
      <c r="CE59" s="19" t="n">
        <v>0</v>
      </c>
      <c r="CF59" s="18" t="n">
        <v>0</v>
      </c>
      <c r="CG59" s="20" t="n">
        <v>0</v>
      </c>
      <c r="CH59" s="31" t="n">
        <f aca="false">B59+D59+F59+H59+J59+L59+N59+P59+R59+T59+V59+X59+Z59+AB59+AD59+AF59+AH59+AJ59+AL59+AN59+AP59+AR59+AT59+AV59+AX59+AZ59+BB59+BD59+BF59+BH59+BJ59+BL59+BN59+BP59+BR59+BT59+BV59+BX59+BZ59+CB59+CD59+CF59</f>
        <v>4984</v>
      </c>
      <c r="CI59" s="32" t="n">
        <f aca="false">C59+E59+G59+I59+K59+M59+O59+Q59+S59+U59+W59+Y59+AA59+AC59+AE59+AG59+AI59+AK59+AM59+AO59+AQ59+AS59+AU59+AW59+AY59+BA59+BC59+BE59+BG59+BI59+BK59+BM59+BO59+BQ59+BS59+BU59+BW59+BY59+CA59+CC59+CE59+CG59</f>
        <v>372120</v>
      </c>
      <c r="CJ59" s="23"/>
      <c r="CK59" s="24" t="n">
        <f aca="false">B59*B$6+D59*D$6+F59*F$6+H59*H$6+J59*J$6+L59*L$6+N59*N$6+P59*P$6+R59*R$6+T59*T$6+V59*V$6+X59*X$6+Z59*Z$6+AB59*AB$6+AD59*$AE$6+AF59*AF$6+AH59*AH$6+AJ59*AJ$6+AL59*AL$6+AN59*AN$6+AP59*AP$6+AR59*AR$6+AT59*AT$6+AV59*AV$6+AX59*AX$6+AZ59*AZ$6+BB59*BB$6+BD59*BD$6+BF59*BF$6+BH59*BH$6+BJ59*BJ$6+BL59*BL$6+BN59*BN$6+BP59*BP$6+BR59*BR$6+BT59*BT$6+BV59*BV$6+BX59*BX$6+BZ59*BZ$6+CB59*CB$6+CD59*CD$6+CF59*CF$6</f>
        <v>4564</v>
      </c>
      <c r="CL59" s="25" t="n">
        <f aca="false">C59*C$6+E59*E$6+G59*G$6+I59*I$6+K59*K$6+M59*M$6+O59*O$6+Q59*Q$6+S59*S$6+U59*U$6+W59*W$6+Y59*Y$6+AA59*AA$6+AC59*AC$6+AE59*$AE$6+AG59*AG$6+AI59*AI$6+AK59*AK$6+AM59*AM$6+AO59*AO$6+AQ59*AQ$6+AS59*AS$6+AU59*AU$6+AW59*AW$6+AY59*AY$6+BA59*BA$6+BC59*BC$6+BE59*BE$6+BG59*BG$6+BI59*BI$6+BK59*BK$6+BM59*BM$6+BO59*BO$6+BQ59*BQ$6+BS59*BS$6+BU59*BU$6+BW59*BW$6+BY59*BY$6+CA59*CA$6+CC59*CC$6+CE59*CE$6+CG59*CG$6</f>
        <v>32340</v>
      </c>
      <c r="CM59" s="23"/>
      <c r="CN59" s="27" t="n">
        <f aca="false">CH59-CK59</f>
        <v>420</v>
      </c>
      <c r="CO59" s="29" t="n">
        <f aca="false">CI59-CL59</f>
        <v>339780</v>
      </c>
    </row>
    <row r="60" customFormat="false" ht="12.75" hidden="false" customHeight="false" outlineLevel="0" collapsed="false">
      <c r="A60" s="15" t="n">
        <v>38442</v>
      </c>
      <c r="B60" s="18" t="n">
        <v>0</v>
      </c>
      <c r="C60" s="19" t="n">
        <v>0</v>
      </c>
      <c r="D60" s="18" t="n">
        <v>0</v>
      </c>
      <c r="E60" s="19" t="n">
        <v>0</v>
      </c>
      <c r="F60" s="18" t="n">
        <v>0</v>
      </c>
      <c r="G60" s="19" t="n">
        <v>0</v>
      </c>
      <c r="H60" s="18" t="n">
        <v>0</v>
      </c>
      <c r="I60" s="19" t="n">
        <v>0</v>
      </c>
      <c r="J60" s="18" t="n">
        <v>0</v>
      </c>
      <c r="K60" s="19" t="n">
        <v>0</v>
      </c>
      <c r="L60" s="18" t="n">
        <v>0</v>
      </c>
      <c r="M60" s="19" t="n">
        <v>0</v>
      </c>
      <c r="N60" s="18" t="n">
        <v>0</v>
      </c>
      <c r="O60" s="19" t="n">
        <v>0</v>
      </c>
      <c r="P60" s="18" t="n">
        <v>62</v>
      </c>
      <c r="Q60" s="19" t="n">
        <v>82460</v>
      </c>
      <c r="R60" s="18" t="n">
        <v>0</v>
      </c>
      <c r="S60" s="19" t="n">
        <v>37045</v>
      </c>
      <c r="T60" s="18" t="n">
        <v>620</v>
      </c>
      <c r="U60" s="19" t="n">
        <v>35960</v>
      </c>
      <c r="V60" s="18" t="n">
        <v>310</v>
      </c>
      <c r="W60" s="19" t="n">
        <v>36425</v>
      </c>
      <c r="X60" s="18" t="n">
        <v>62</v>
      </c>
      <c r="Y60" s="19" t="n">
        <v>34410</v>
      </c>
      <c r="Z60" s="18" t="n">
        <v>1395</v>
      </c>
      <c r="AA60" s="19" t="n">
        <v>0</v>
      </c>
      <c r="AB60" s="18" t="n">
        <v>0</v>
      </c>
      <c r="AC60" s="19" t="n">
        <v>6045</v>
      </c>
      <c r="AD60" s="18" t="n">
        <v>0</v>
      </c>
      <c r="AE60" s="19" t="n">
        <v>21235</v>
      </c>
      <c r="AF60" s="18" t="n">
        <v>0</v>
      </c>
      <c r="AG60" s="19" t="n">
        <v>930</v>
      </c>
      <c r="AH60" s="18" t="n">
        <v>0</v>
      </c>
      <c r="AI60" s="19" t="n">
        <v>20305</v>
      </c>
      <c r="AJ60" s="18" t="n">
        <v>620</v>
      </c>
      <c r="AK60" s="19" t="n">
        <v>14880</v>
      </c>
      <c r="AL60" s="18" t="n">
        <v>0</v>
      </c>
      <c r="AM60" s="19" t="n">
        <v>8990</v>
      </c>
      <c r="AN60" s="18" t="n">
        <v>155</v>
      </c>
      <c r="AO60" s="19" t="n">
        <v>8370</v>
      </c>
      <c r="AP60" s="18" t="n">
        <v>310</v>
      </c>
      <c r="AQ60" s="19" t="n">
        <v>3875</v>
      </c>
      <c r="AR60" s="18" t="n">
        <v>31</v>
      </c>
      <c r="AS60" s="19" t="n">
        <v>9920</v>
      </c>
      <c r="AT60" s="18" t="n">
        <v>155</v>
      </c>
      <c r="AU60" s="19" t="n">
        <v>6665</v>
      </c>
      <c r="AV60" s="18" t="n">
        <v>0</v>
      </c>
      <c r="AW60" s="19" t="n">
        <v>6510</v>
      </c>
      <c r="AX60" s="18" t="n">
        <v>31</v>
      </c>
      <c r="AY60" s="19" t="n">
        <v>8060</v>
      </c>
      <c r="AZ60" s="18" t="n">
        <v>0</v>
      </c>
      <c r="BA60" s="19" t="n">
        <v>620</v>
      </c>
      <c r="BB60" s="18" t="n">
        <v>0</v>
      </c>
      <c r="BC60" s="19" t="n">
        <v>4495</v>
      </c>
      <c r="BD60" s="18" t="n">
        <v>0</v>
      </c>
      <c r="BE60" s="19" t="n">
        <v>3255</v>
      </c>
      <c r="BF60" s="18" t="n">
        <v>31</v>
      </c>
      <c r="BG60" s="19" t="n">
        <v>2635</v>
      </c>
      <c r="BH60" s="18" t="n">
        <v>0</v>
      </c>
      <c r="BI60" s="19" t="n">
        <v>5270</v>
      </c>
      <c r="BJ60" s="18" t="n">
        <v>0</v>
      </c>
      <c r="BK60" s="19" t="n">
        <v>620</v>
      </c>
      <c r="BL60" s="18" t="n">
        <v>465</v>
      </c>
      <c r="BM60" s="19" t="n">
        <v>0</v>
      </c>
      <c r="BN60" s="18" t="n">
        <v>0</v>
      </c>
      <c r="BO60" s="19" t="n">
        <v>0</v>
      </c>
      <c r="BP60" s="18" t="n">
        <v>31</v>
      </c>
      <c r="BQ60" s="19" t="n">
        <v>4495</v>
      </c>
      <c r="BR60" s="18" t="n">
        <v>0</v>
      </c>
      <c r="BS60" s="19" t="n">
        <v>0</v>
      </c>
      <c r="BT60" s="18" t="n">
        <v>465</v>
      </c>
      <c r="BU60" s="19" t="n">
        <v>0</v>
      </c>
      <c r="BV60" s="18" t="n">
        <v>0</v>
      </c>
      <c r="BW60" s="19" t="n">
        <v>0</v>
      </c>
      <c r="BX60" s="18" t="n">
        <v>0</v>
      </c>
      <c r="BY60" s="19" t="n">
        <v>0</v>
      </c>
      <c r="BZ60" s="18" t="n">
        <v>0</v>
      </c>
      <c r="CA60" s="19" t="n">
        <v>1705</v>
      </c>
      <c r="CB60" s="18" t="n">
        <v>0</v>
      </c>
      <c r="CC60" s="19" t="n">
        <v>0</v>
      </c>
      <c r="CD60" s="18" t="n">
        <v>0</v>
      </c>
      <c r="CE60" s="19" t="n">
        <v>0</v>
      </c>
      <c r="CF60" s="18" t="n">
        <v>0</v>
      </c>
      <c r="CG60" s="20" t="n">
        <v>0</v>
      </c>
      <c r="CH60" s="31" t="n">
        <f aca="false">B60+D60+F60+H60+J60+L60+N60+P60+R60+T60+V60+X60+Z60+AB60+AD60+AF60+AH60+AJ60+AL60+AN60+AP60+AR60+AT60+AV60+AX60+AZ60+BB60+BD60+BF60+BH60+BJ60+BL60+BN60+BP60+BR60+BT60+BV60+BX60+BZ60+CB60+CD60+CF60</f>
        <v>4743</v>
      </c>
      <c r="CI60" s="32" t="n">
        <f aca="false">C60+E60+G60+I60+K60+M60+O60+Q60+S60+U60+W60+Y60+AA60+AC60+AE60+AG60+AI60+AK60+AM60+AO60+AQ60+AS60+AU60+AW60+AY60+BA60+BC60+BE60+BG60+BI60+BK60+BM60+BO60+BQ60+BS60+BU60+BW60+BY60+CA60+CC60+CE60+CG60</f>
        <v>365180</v>
      </c>
      <c r="CJ60" s="23"/>
      <c r="CK60" s="24" t="n">
        <f aca="false">B60*B$6+D60*D$6+F60*F$6+H60*H$6+J60*J$6+L60*L$6+N60*N$6+P60*P$6+R60*R$6+T60*T$6+V60*V$6+X60*X$6+Z60*Z$6+AB60*AB$6+AD60*$AE$6+AF60*AF$6+AH60*AH$6+AJ60*AJ$6+AL60*AL$6+AN60*AN$6+AP60*AP$6+AR60*AR$6+AT60*AT$6+AV60*AV$6+AX60*AX$6+AZ60*AZ$6+BB60*BB$6+BD60*BD$6+BF60*BF$6+BH60*BH$6+BJ60*BJ$6+BL60*BL$6+BN60*BN$6+BP60*BP$6+BR60*BR$6+BT60*BT$6+BV60*BV$6+BX60*BX$6+BZ60*BZ$6+CB60*CB$6+CD60*CD$6+CF60*CF$6</f>
        <v>4433</v>
      </c>
      <c r="CL60" s="25" t="n">
        <f aca="false">C60*C$6+E60*E$6+G60*G$6+I60*I$6+K60*K$6+M60*M$6+O60*O$6+Q60*Q$6+S60*S$6+U60*U$6+W60*W$6+Y60*Y$6+AA60*AA$6+AC60*AC$6+AE60*$AE$6+AG60*AG$6+AI60*AI$6+AK60*AK$6+AM60*AM$6+AO60*AO$6+AQ60*AQ$6+AS60*AS$6+AU60*AU$6+AW60*AW$6+AY60*AY$6+BA60*BA$6+BC60*BC$6+BE60*BE$6+BG60*BG$6+BI60*BI$6+BK60*BK$6+BM60*BM$6+BO60*BO$6+BQ60*BQ$6+BS60*BS$6+BU60*BU$6+BW60*BW$6+BY60*BY$6+CA60*CA$6+CC60*CC$6+CE60*CE$6+CG60*CG$6</f>
        <v>31465</v>
      </c>
      <c r="CM60" s="23"/>
      <c r="CN60" s="27" t="n">
        <f aca="false">CH60-CK60</f>
        <v>310</v>
      </c>
      <c r="CO60" s="29" t="n">
        <f aca="false">CI60-CL60</f>
        <v>333715</v>
      </c>
    </row>
    <row r="61" customFormat="false" ht="12.75" hidden="false" customHeight="false" outlineLevel="0" collapsed="false">
      <c r="A61" s="15" t="n">
        <v>38472</v>
      </c>
      <c r="B61" s="18" t="n">
        <v>0</v>
      </c>
      <c r="C61" s="19" t="n">
        <v>0</v>
      </c>
      <c r="D61" s="18" t="n">
        <v>0</v>
      </c>
      <c r="E61" s="19" t="n">
        <v>0</v>
      </c>
      <c r="F61" s="18" t="n">
        <v>0</v>
      </c>
      <c r="G61" s="19" t="n">
        <v>0</v>
      </c>
      <c r="H61" s="18" t="n">
        <v>0</v>
      </c>
      <c r="I61" s="19" t="n">
        <v>0</v>
      </c>
      <c r="J61" s="18" t="n">
        <v>0</v>
      </c>
      <c r="K61" s="19" t="n">
        <v>0</v>
      </c>
      <c r="L61" s="18" t="n">
        <v>0</v>
      </c>
      <c r="M61" s="19" t="n">
        <v>0</v>
      </c>
      <c r="N61" s="18" t="n">
        <v>0</v>
      </c>
      <c r="O61" s="19" t="n">
        <v>0</v>
      </c>
      <c r="P61" s="18" t="n">
        <v>60</v>
      </c>
      <c r="Q61" s="19" t="n">
        <v>81150</v>
      </c>
      <c r="R61" s="18" t="n">
        <v>0</v>
      </c>
      <c r="S61" s="19" t="n">
        <v>36600</v>
      </c>
      <c r="T61" s="18" t="n">
        <v>600</v>
      </c>
      <c r="U61" s="19" t="n">
        <v>35400</v>
      </c>
      <c r="V61" s="18" t="n">
        <v>300</v>
      </c>
      <c r="W61" s="19" t="n">
        <v>36000</v>
      </c>
      <c r="X61" s="18" t="n">
        <v>60</v>
      </c>
      <c r="Y61" s="19" t="n">
        <v>33900</v>
      </c>
      <c r="Z61" s="18" t="n">
        <v>1350</v>
      </c>
      <c r="AA61" s="19" t="n">
        <v>0</v>
      </c>
      <c r="AB61" s="18" t="n">
        <v>0</v>
      </c>
      <c r="AC61" s="19" t="n">
        <v>5850</v>
      </c>
      <c r="AD61" s="18" t="n">
        <v>0</v>
      </c>
      <c r="AE61" s="19" t="n">
        <v>20850</v>
      </c>
      <c r="AF61" s="18" t="n">
        <v>0</v>
      </c>
      <c r="AG61" s="19" t="n">
        <v>750</v>
      </c>
      <c r="AH61" s="18" t="n">
        <v>0</v>
      </c>
      <c r="AI61" s="19" t="n">
        <v>19800</v>
      </c>
      <c r="AJ61" s="18" t="n">
        <v>600</v>
      </c>
      <c r="AK61" s="19" t="n">
        <v>14700</v>
      </c>
      <c r="AL61" s="18" t="n">
        <v>0</v>
      </c>
      <c r="AM61" s="19" t="n">
        <v>8700</v>
      </c>
      <c r="AN61" s="18" t="n">
        <v>150</v>
      </c>
      <c r="AO61" s="19" t="n">
        <v>8100</v>
      </c>
      <c r="AP61" s="18" t="n">
        <v>300</v>
      </c>
      <c r="AQ61" s="19" t="n">
        <v>3750</v>
      </c>
      <c r="AR61" s="18" t="n">
        <v>30</v>
      </c>
      <c r="AS61" s="19" t="n">
        <v>9750</v>
      </c>
      <c r="AT61" s="18" t="n">
        <v>150</v>
      </c>
      <c r="AU61" s="19" t="n">
        <v>6600</v>
      </c>
      <c r="AV61" s="18" t="n">
        <v>0</v>
      </c>
      <c r="AW61" s="19" t="n">
        <v>6300</v>
      </c>
      <c r="AX61" s="18" t="n">
        <v>30</v>
      </c>
      <c r="AY61" s="19" t="n">
        <v>7950</v>
      </c>
      <c r="AZ61" s="18" t="n">
        <v>0</v>
      </c>
      <c r="BA61" s="19" t="n">
        <v>600</v>
      </c>
      <c r="BB61" s="18" t="n">
        <v>0</v>
      </c>
      <c r="BC61" s="19" t="n">
        <v>4500</v>
      </c>
      <c r="BD61" s="18" t="n">
        <v>0</v>
      </c>
      <c r="BE61" s="19" t="n">
        <v>3150</v>
      </c>
      <c r="BF61" s="18" t="n">
        <v>30</v>
      </c>
      <c r="BG61" s="19" t="n">
        <v>2550</v>
      </c>
      <c r="BH61" s="18" t="n">
        <v>0</v>
      </c>
      <c r="BI61" s="19" t="n">
        <v>5100</v>
      </c>
      <c r="BJ61" s="18" t="n">
        <v>0</v>
      </c>
      <c r="BK61" s="19" t="n">
        <v>600</v>
      </c>
      <c r="BL61" s="18" t="n">
        <v>450</v>
      </c>
      <c r="BM61" s="19" t="n">
        <v>0</v>
      </c>
      <c r="BN61" s="18" t="n">
        <v>0</v>
      </c>
      <c r="BO61" s="19" t="n">
        <v>0</v>
      </c>
      <c r="BP61" s="18" t="n">
        <v>30</v>
      </c>
      <c r="BQ61" s="19" t="n">
        <v>4500</v>
      </c>
      <c r="BR61" s="18" t="n">
        <v>0</v>
      </c>
      <c r="BS61" s="19" t="n">
        <v>0</v>
      </c>
      <c r="BT61" s="18" t="n">
        <v>450</v>
      </c>
      <c r="BU61" s="19" t="n">
        <v>0</v>
      </c>
      <c r="BV61" s="18" t="n">
        <v>0</v>
      </c>
      <c r="BW61" s="19" t="n">
        <v>0</v>
      </c>
      <c r="BX61" s="18" t="n">
        <v>0</v>
      </c>
      <c r="BY61" s="19" t="n">
        <v>0</v>
      </c>
      <c r="BZ61" s="18" t="n">
        <v>0</v>
      </c>
      <c r="CA61" s="19" t="n">
        <v>1650</v>
      </c>
      <c r="CB61" s="18" t="n">
        <v>0</v>
      </c>
      <c r="CC61" s="19" t="n">
        <v>0</v>
      </c>
      <c r="CD61" s="18" t="n">
        <v>0</v>
      </c>
      <c r="CE61" s="19" t="n">
        <v>0</v>
      </c>
      <c r="CF61" s="18" t="n">
        <v>0</v>
      </c>
      <c r="CG61" s="20" t="n">
        <v>0</v>
      </c>
      <c r="CH61" s="31" t="n">
        <f aca="false">B61+D61+F61+H61+J61+L61+N61+P61+R61+T61+V61+X61+Z61+AB61+AD61+AF61+AH61+AJ61+AL61+AN61+AP61+AR61+AT61+AV61+AX61+AZ61+BB61+BD61+BF61+BH61+BJ61+BL61+BN61+BP61+BR61+BT61+BV61+BX61+BZ61+CB61+CD61+CF61</f>
        <v>4590</v>
      </c>
      <c r="CI61" s="32" t="n">
        <f aca="false">C61+E61+G61+I61+K61+M61+O61+Q61+S61+U61+W61+Y61+AA61+AC61+AE61+AG61+AI61+AK61+AM61+AO61+AQ61+AS61+AU61+AW61+AY61+BA61+BC61+BE61+BG61+BI61+BK61+BM61+BO61+BQ61+BS61+BU61+BW61+BY61+CA61+CC61+CE61+CG61</f>
        <v>358800</v>
      </c>
      <c r="CJ61" s="23"/>
      <c r="CK61" s="24" t="n">
        <f aca="false">B61*B$6+D61*D$6+F61*F$6+H61*H$6+J61*J$6+L61*L$6+N61*N$6+P61*P$6+R61*R$6+T61*T$6+V61*V$6+X61*X$6+Z61*Z$6+AB61*AB$6+AD61*$AE$6+AF61*AF$6+AH61*AH$6+AJ61*AJ$6+AL61*AL$6+AN61*AN$6+AP61*AP$6+AR61*AR$6+AT61*AT$6+AV61*AV$6+AX61*AX$6+AZ61*AZ$6+BB61*BB$6+BD61*BD$6+BF61*BF$6+BH61*BH$6+BJ61*BJ$6+BL61*BL$6+BN61*BN$6+BP61*BP$6+BR61*BR$6+BT61*BT$6+BV61*BV$6+BX61*BX$6+BZ61*BZ$6+CB61*CB$6+CD61*CD$6+CF61*CF$6</f>
        <v>4290</v>
      </c>
      <c r="CL61" s="25" t="n">
        <f aca="false">C61*C$6+E61*E$6+G61*G$6+I61*I$6+K61*K$6+M61*M$6+O61*O$6+Q61*Q$6+S61*S$6+U61*U$6+W61*W$6+Y61*Y$6+AA61*AA$6+AC61*AC$6+AE61*$AE$6+AG61*AG$6+AI61*AI$6+AK61*AK$6+AM61*AM$6+AO61*AO$6+AQ61*AQ$6+AS61*AS$6+AU61*AU$6+AW61*AW$6+AY61*AY$6+BA61*BA$6+BC61*BC$6+BE61*BE$6+BG61*BG$6+BI61*BI$6+BK61*BK$6+BM61*BM$6+BO61*BO$6+BQ61*BQ$6+BS61*BS$6+BU61*BU$6+BW61*BW$6+BY61*BY$6+CA61*CA$6+CC61*CC$6+CE61*CE$6+CG61*CG$6</f>
        <v>30750</v>
      </c>
      <c r="CM61" s="23"/>
      <c r="CN61" s="27" t="n">
        <f aca="false">CH61-CK61</f>
        <v>300</v>
      </c>
      <c r="CO61" s="29" t="n">
        <f aca="false">CI61-CL61</f>
        <v>328050</v>
      </c>
    </row>
    <row r="62" customFormat="false" ht="12.75" hidden="false" customHeight="false" outlineLevel="0" collapsed="false">
      <c r="A62" s="15" t="n">
        <v>38503</v>
      </c>
      <c r="B62" s="18" t="n">
        <v>0</v>
      </c>
      <c r="C62" s="19" t="n">
        <v>0</v>
      </c>
      <c r="D62" s="18" t="n">
        <v>0</v>
      </c>
      <c r="E62" s="19" t="n">
        <v>0</v>
      </c>
      <c r="F62" s="18" t="n">
        <v>0</v>
      </c>
      <c r="G62" s="19" t="n">
        <v>0</v>
      </c>
      <c r="H62" s="18" t="n">
        <v>0</v>
      </c>
      <c r="I62" s="19" t="n">
        <v>0</v>
      </c>
      <c r="J62" s="18" t="n">
        <v>0</v>
      </c>
      <c r="K62" s="19" t="n">
        <v>0</v>
      </c>
      <c r="L62" s="18" t="n">
        <v>0</v>
      </c>
      <c r="M62" s="19" t="n">
        <v>0</v>
      </c>
      <c r="N62" s="18" t="n">
        <v>0</v>
      </c>
      <c r="O62" s="19" t="n">
        <v>0</v>
      </c>
      <c r="P62" s="18" t="n">
        <v>62</v>
      </c>
      <c r="Q62" s="19" t="n">
        <v>79980</v>
      </c>
      <c r="R62" s="18" t="n">
        <v>0</v>
      </c>
      <c r="S62" s="19" t="n">
        <v>36115</v>
      </c>
      <c r="T62" s="18" t="n">
        <v>620</v>
      </c>
      <c r="U62" s="19" t="n">
        <v>34875</v>
      </c>
      <c r="V62" s="18" t="n">
        <v>310</v>
      </c>
      <c r="W62" s="19" t="n">
        <v>35495</v>
      </c>
      <c r="X62" s="18" t="n">
        <v>31</v>
      </c>
      <c r="Y62" s="19" t="n">
        <v>33325</v>
      </c>
      <c r="Z62" s="18" t="n">
        <v>1240</v>
      </c>
      <c r="AA62" s="19" t="n">
        <v>0</v>
      </c>
      <c r="AB62" s="18" t="n">
        <v>0</v>
      </c>
      <c r="AC62" s="19" t="n">
        <v>5580</v>
      </c>
      <c r="AD62" s="18" t="n">
        <v>0</v>
      </c>
      <c r="AE62" s="19" t="n">
        <v>20305</v>
      </c>
      <c r="AF62" s="18" t="n">
        <v>0</v>
      </c>
      <c r="AG62" s="19" t="n">
        <v>775</v>
      </c>
      <c r="AH62" s="18" t="n">
        <v>0</v>
      </c>
      <c r="AI62" s="19" t="n">
        <v>19220</v>
      </c>
      <c r="AJ62" s="18" t="n">
        <v>620</v>
      </c>
      <c r="AK62" s="19" t="n">
        <v>14570</v>
      </c>
      <c r="AL62" s="18" t="n">
        <v>0</v>
      </c>
      <c r="AM62" s="19" t="n">
        <v>8370</v>
      </c>
      <c r="AN62" s="18" t="n">
        <v>124</v>
      </c>
      <c r="AO62" s="19" t="n">
        <v>7905</v>
      </c>
      <c r="AP62" s="18" t="n">
        <v>310</v>
      </c>
      <c r="AQ62" s="19" t="n">
        <v>3565</v>
      </c>
      <c r="AR62" s="18" t="n">
        <v>31</v>
      </c>
      <c r="AS62" s="19" t="n">
        <v>9610</v>
      </c>
      <c r="AT62" s="18" t="n">
        <v>155</v>
      </c>
      <c r="AU62" s="19" t="n">
        <v>6355</v>
      </c>
      <c r="AV62" s="18" t="n">
        <v>0</v>
      </c>
      <c r="AW62" s="19" t="n">
        <v>6200</v>
      </c>
      <c r="AX62" s="18" t="n">
        <v>31</v>
      </c>
      <c r="AY62" s="19" t="n">
        <v>7750</v>
      </c>
      <c r="AZ62" s="18" t="n">
        <v>0</v>
      </c>
      <c r="BA62" s="19" t="n">
        <v>620</v>
      </c>
      <c r="BB62" s="18" t="n">
        <v>0</v>
      </c>
      <c r="BC62" s="19" t="n">
        <v>4340</v>
      </c>
      <c r="BD62" s="18" t="n">
        <v>0</v>
      </c>
      <c r="BE62" s="19" t="n">
        <v>3100</v>
      </c>
      <c r="BF62" s="18" t="n">
        <v>31</v>
      </c>
      <c r="BG62" s="19" t="n">
        <v>2480</v>
      </c>
      <c r="BH62" s="18" t="n">
        <v>0</v>
      </c>
      <c r="BI62" s="19" t="n">
        <v>5115</v>
      </c>
      <c r="BJ62" s="18" t="n">
        <v>0</v>
      </c>
      <c r="BK62" s="19" t="n">
        <v>465</v>
      </c>
      <c r="BL62" s="18" t="n">
        <v>465</v>
      </c>
      <c r="BM62" s="19" t="n">
        <v>0</v>
      </c>
      <c r="BN62" s="18" t="n">
        <v>0</v>
      </c>
      <c r="BO62" s="19" t="n">
        <v>0</v>
      </c>
      <c r="BP62" s="18" t="n">
        <v>31</v>
      </c>
      <c r="BQ62" s="19" t="n">
        <v>4340</v>
      </c>
      <c r="BR62" s="18" t="n">
        <v>0</v>
      </c>
      <c r="BS62" s="19" t="n">
        <v>0</v>
      </c>
      <c r="BT62" s="18" t="n">
        <v>465</v>
      </c>
      <c r="BU62" s="19" t="n">
        <v>0</v>
      </c>
      <c r="BV62" s="18" t="n">
        <v>0</v>
      </c>
      <c r="BW62" s="19" t="n">
        <v>0</v>
      </c>
      <c r="BX62" s="18" t="n">
        <v>0</v>
      </c>
      <c r="BY62" s="19" t="n">
        <v>0</v>
      </c>
      <c r="BZ62" s="18" t="n">
        <v>0</v>
      </c>
      <c r="CA62" s="19" t="n">
        <v>1705</v>
      </c>
      <c r="CB62" s="18" t="n">
        <v>0</v>
      </c>
      <c r="CC62" s="19" t="n">
        <v>0</v>
      </c>
      <c r="CD62" s="18" t="n">
        <v>0</v>
      </c>
      <c r="CE62" s="19" t="n">
        <v>0</v>
      </c>
      <c r="CF62" s="18" t="n">
        <v>0</v>
      </c>
      <c r="CG62" s="20" t="n">
        <v>0</v>
      </c>
      <c r="CH62" s="31" t="n">
        <f aca="false">B62+D62+F62+H62+J62+L62+N62+P62+R62+T62+V62+X62+Z62+AB62+AD62+AF62+AH62+AJ62+AL62+AN62+AP62+AR62+AT62+AV62+AX62+AZ62+BB62+BD62+BF62+BH62+BJ62+BL62+BN62+BP62+BR62+BT62+BV62+BX62+BZ62+CB62+CD62+CF62</f>
        <v>4526</v>
      </c>
      <c r="CI62" s="32" t="n">
        <f aca="false">C62+E62+G62+I62+K62+M62+O62+Q62+S62+U62+W62+Y62+AA62+AC62+AE62+AG62+AI62+AK62+AM62+AO62+AQ62+AS62+AU62+AW62+AY62+BA62+BC62+BE62+BG62+BI62+BK62+BM62+BO62+BQ62+BS62+BU62+BW62+BY62+CA62+CC62+CE62+CG62</f>
        <v>352160</v>
      </c>
      <c r="CJ62" s="23"/>
      <c r="CK62" s="24" t="n">
        <f aca="false">B62*B$6+D62*D$6+F62*F$6+H62*H$6+J62*J$6+L62*L$6+N62*N$6+P62*P$6+R62*R$6+T62*T$6+V62*V$6+X62*X$6+Z62*Z$6+AB62*AB$6+AD62*$AE$6+AF62*AF$6+AH62*AH$6+AJ62*AJ$6+AL62*AL$6+AN62*AN$6+AP62*AP$6+AR62*AR$6+AT62*AT$6+AV62*AV$6+AX62*AX$6+AZ62*AZ$6+BB62*BB$6+BD62*BD$6+BF62*BF$6+BH62*BH$6+BJ62*BJ$6+BL62*BL$6+BN62*BN$6+BP62*BP$6+BR62*BR$6+BT62*BT$6+BV62*BV$6+BX62*BX$6+BZ62*BZ$6+CB62*CB$6+CD62*CD$6+CF62*CF$6</f>
        <v>4216</v>
      </c>
      <c r="CL62" s="25" t="n">
        <f aca="false">C62*C$6+E62*E$6+G62*G$6+I62*I$6+K62*K$6+M62*M$6+O62*O$6+Q62*Q$6+S62*S$6+U62*U$6+W62*W$6+Y62*Y$6+AA62*AA$6+AC62*AC$6+AE62*$AE$6+AG62*AG$6+AI62*AI$6+AK62*AK$6+AM62*AM$6+AO62*AO$6+AQ62*AQ$6+AS62*AS$6+AU62*AU$6+AW62*AW$6+AY62*AY$6+BA62*BA$6+BC62*BC$6+BE62*BE$6+BG62*BG$6+BI62*BI$6+BK62*BK$6+BM62*BM$6+BO62*BO$6+BQ62*BQ$6+BS62*BS$6+BU62*BU$6+BW62*BW$6+BY62*BY$6+CA62*CA$6+CC62*CC$6+CE62*CE$6+CG62*CG$6</f>
        <v>29760</v>
      </c>
      <c r="CM62" s="23"/>
      <c r="CN62" s="27" t="n">
        <f aca="false">CH62-CK62</f>
        <v>310</v>
      </c>
      <c r="CO62" s="29" t="n">
        <f aca="false">CI62-CL62</f>
        <v>322400</v>
      </c>
    </row>
    <row r="63" customFormat="false" ht="12.75" hidden="false" customHeight="false" outlineLevel="0" collapsed="false">
      <c r="A63" s="15" t="n">
        <v>38533</v>
      </c>
      <c r="B63" s="18" t="n">
        <v>0</v>
      </c>
      <c r="C63" s="19" t="n">
        <v>0</v>
      </c>
      <c r="D63" s="18" t="n">
        <v>0</v>
      </c>
      <c r="E63" s="19" t="n">
        <v>0</v>
      </c>
      <c r="F63" s="18" t="n">
        <v>0</v>
      </c>
      <c r="G63" s="19" t="n">
        <v>0</v>
      </c>
      <c r="H63" s="18" t="n">
        <v>0</v>
      </c>
      <c r="I63" s="19" t="n">
        <v>0</v>
      </c>
      <c r="J63" s="18" t="n">
        <v>0</v>
      </c>
      <c r="K63" s="19" t="n">
        <v>0</v>
      </c>
      <c r="L63" s="18" t="n">
        <v>0</v>
      </c>
      <c r="M63" s="19" t="n">
        <v>0</v>
      </c>
      <c r="N63" s="18" t="n">
        <v>0</v>
      </c>
      <c r="O63" s="19" t="n">
        <v>0</v>
      </c>
      <c r="P63" s="18" t="n">
        <v>60</v>
      </c>
      <c r="Q63" s="19" t="n">
        <v>78750</v>
      </c>
      <c r="R63" s="18" t="n">
        <v>0</v>
      </c>
      <c r="S63" s="19" t="n">
        <v>35700</v>
      </c>
      <c r="T63" s="18" t="n">
        <v>600</v>
      </c>
      <c r="U63" s="19" t="n">
        <v>34350</v>
      </c>
      <c r="V63" s="18" t="n">
        <v>300</v>
      </c>
      <c r="W63" s="19" t="n">
        <v>35100</v>
      </c>
      <c r="X63" s="18" t="n">
        <v>30</v>
      </c>
      <c r="Y63" s="19" t="n">
        <v>32700</v>
      </c>
      <c r="Z63" s="18" t="n">
        <v>1200</v>
      </c>
      <c r="AA63" s="19" t="n">
        <v>0</v>
      </c>
      <c r="AB63" s="18" t="n">
        <v>0</v>
      </c>
      <c r="AC63" s="19" t="n">
        <v>5250</v>
      </c>
      <c r="AD63" s="18" t="n">
        <v>0</v>
      </c>
      <c r="AE63" s="19" t="n">
        <v>19800</v>
      </c>
      <c r="AF63" s="18" t="n">
        <v>0</v>
      </c>
      <c r="AG63" s="19" t="n">
        <v>750</v>
      </c>
      <c r="AH63" s="18" t="n">
        <v>0</v>
      </c>
      <c r="AI63" s="19" t="n">
        <v>18750</v>
      </c>
      <c r="AJ63" s="18" t="n">
        <v>600</v>
      </c>
      <c r="AK63" s="19" t="n">
        <v>14250</v>
      </c>
      <c r="AL63" s="18" t="n">
        <v>0</v>
      </c>
      <c r="AM63" s="19" t="n">
        <v>8100</v>
      </c>
      <c r="AN63" s="18" t="n">
        <v>120</v>
      </c>
      <c r="AO63" s="19" t="n">
        <v>7650</v>
      </c>
      <c r="AP63" s="18" t="n">
        <v>300</v>
      </c>
      <c r="AQ63" s="19" t="n">
        <v>3450</v>
      </c>
      <c r="AR63" s="18" t="n">
        <v>30</v>
      </c>
      <c r="AS63" s="19" t="n">
        <v>9300</v>
      </c>
      <c r="AT63" s="18" t="n">
        <v>150</v>
      </c>
      <c r="AU63" s="19" t="n">
        <v>6300</v>
      </c>
      <c r="AV63" s="18" t="n">
        <v>0</v>
      </c>
      <c r="AW63" s="19" t="n">
        <v>6000</v>
      </c>
      <c r="AX63" s="18" t="n">
        <v>30</v>
      </c>
      <c r="AY63" s="19" t="n">
        <v>7650</v>
      </c>
      <c r="AZ63" s="18" t="n">
        <v>0</v>
      </c>
      <c r="BA63" s="19" t="n">
        <v>600</v>
      </c>
      <c r="BB63" s="18" t="n">
        <v>0</v>
      </c>
      <c r="BC63" s="19" t="n">
        <v>4200</v>
      </c>
      <c r="BD63" s="18" t="n">
        <v>0</v>
      </c>
      <c r="BE63" s="19" t="n">
        <v>3000</v>
      </c>
      <c r="BF63" s="18" t="n">
        <v>30</v>
      </c>
      <c r="BG63" s="19" t="n">
        <v>2400</v>
      </c>
      <c r="BH63" s="18" t="n">
        <v>0</v>
      </c>
      <c r="BI63" s="19" t="n">
        <v>4950</v>
      </c>
      <c r="BJ63" s="18" t="n">
        <v>0</v>
      </c>
      <c r="BK63" s="19" t="n">
        <v>450</v>
      </c>
      <c r="BL63" s="18" t="n">
        <v>450</v>
      </c>
      <c r="BM63" s="19" t="n">
        <v>0</v>
      </c>
      <c r="BN63" s="18" t="n">
        <v>0</v>
      </c>
      <c r="BO63" s="19" t="n">
        <v>0</v>
      </c>
      <c r="BP63" s="18" t="n">
        <v>30</v>
      </c>
      <c r="BQ63" s="19" t="n">
        <v>4350</v>
      </c>
      <c r="BR63" s="18" t="n">
        <v>0</v>
      </c>
      <c r="BS63" s="19" t="n">
        <v>0</v>
      </c>
      <c r="BT63" s="18" t="n">
        <v>450</v>
      </c>
      <c r="BU63" s="19" t="n">
        <v>0</v>
      </c>
      <c r="BV63" s="18" t="n">
        <v>0</v>
      </c>
      <c r="BW63" s="19" t="n">
        <v>0</v>
      </c>
      <c r="BX63" s="18" t="n">
        <v>0</v>
      </c>
      <c r="BY63" s="19" t="n">
        <v>0</v>
      </c>
      <c r="BZ63" s="18" t="n">
        <v>0</v>
      </c>
      <c r="CA63" s="19" t="n">
        <v>1650</v>
      </c>
      <c r="CB63" s="18" t="n">
        <v>0</v>
      </c>
      <c r="CC63" s="19" t="n">
        <v>0</v>
      </c>
      <c r="CD63" s="18" t="n">
        <v>0</v>
      </c>
      <c r="CE63" s="19" t="n">
        <v>0</v>
      </c>
      <c r="CF63" s="18" t="n">
        <v>0</v>
      </c>
      <c r="CG63" s="20" t="n">
        <v>0</v>
      </c>
      <c r="CH63" s="31" t="n">
        <f aca="false">B63+D63+F63+H63+J63+L63+N63+P63+R63+T63+V63+X63+Z63+AB63+AD63+AF63+AH63+AJ63+AL63+AN63+AP63+AR63+AT63+AV63+AX63+AZ63+BB63+BD63+BF63+BH63+BJ63+BL63+BN63+BP63+BR63+BT63+BV63+BX63+BZ63+CB63+CD63+CF63</f>
        <v>4380</v>
      </c>
      <c r="CI63" s="32" t="n">
        <f aca="false">C63+E63+G63+I63+K63+M63+O63+Q63+S63+U63+W63+Y63+AA63+AC63+AE63+AG63+AI63+AK63+AM63+AO63+AQ63+AS63+AU63+AW63+AY63+BA63+BC63+BE63+BG63+BI63+BK63+BM63+BO63+BQ63+BS63+BU63+BW63+BY63+CA63+CC63+CE63+CG63</f>
        <v>345450</v>
      </c>
      <c r="CJ63" s="23"/>
      <c r="CK63" s="24" t="n">
        <f aca="false">B63*B$6+D63*D$6+F63*F$6+H63*H$6+J63*J$6+L63*L$6+N63*N$6+P63*P$6+R63*R$6+T63*T$6+V63*V$6+X63*X$6+Z63*Z$6+AB63*AB$6+AD63*$AE$6+AF63*AF$6+AH63*AH$6+AJ63*AJ$6+AL63*AL$6+AN63*AN$6+AP63*AP$6+AR63*AR$6+AT63*AT$6+AV63*AV$6+AX63*AX$6+AZ63*AZ$6+BB63*BB$6+BD63*BD$6+BF63*BF$6+BH63*BH$6+BJ63*BJ$6+BL63*BL$6+BN63*BN$6+BP63*BP$6+BR63*BR$6+BT63*BT$6+BV63*BV$6+BX63*BX$6+BZ63*BZ$6+CB63*CB$6+CD63*CD$6+CF63*CF$6</f>
        <v>4080</v>
      </c>
      <c r="CL63" s="25" t="n">
        <f aca="false">C63*C$6+E63*E$6+G63*G$6+I63*I$6+K63*K$6+M63*M$6+O63*O$6+Q63*Q$6+S63*S$6+U63*U$6+W63*W$6+Y63*Y$6+AA63*AA$6+AC63*AC$6+AE63*$AE$6+AG63*AG$6+AI63*AI$6+AK63*AK$6+AM63*AM$6+AO63*AO$6+AQ63*AQ$6+AS63*AS$6+AU63*AU$6+AW63*AW$6+AY63*AY$6+BA63*BA$6+BC63*BC$6+BE63*BE$6+BG63*BG$6+BI63*BI$6+BK63*BK$6+BM63*BM$6+BO63*BO$6+BQ63*BQ$6+BS63*BS$6+BU63*BU$6+BW63*BW$6+BY63*BY$6+CA63*CA$6+CC63*CC$6+CE63*CE$6+CG63*CG$6</f>
        <v>28950</v>
      </c>
      <c r="CM63" s="23"/>
      <c r="CN63" s="27" t="n">
        <f aca="false">CH63-CK63</f>
        <v>300</v>
      </c>
      <c r="CO63" s="29" t="n">
        <f aca="false">CI63-CL63</f>
        <v>316500</v>
      </c>
    </row>
    <row r="64" customFormat="false" ht="12.75" hidden="false" customHeight="false" outlineLevel="0" collapsed="false">
      <c r="A64" s="15" t="n">
        <v>38564</v>
      </c>
      <c r="B64" s="18" t="n">
        <v>0</v>
      </c>
      <c r="C64" s="19" t="n">
        <v>0</v>
      </c>
      <c r="D64" s="18" t="n">
        <v>0</v>
      </c>
      <c r="E64" s="19" t="n">
        <v>0</v>
      </c>
      <c r="F64" s="18" t="n">
        <v>0</v>
      </c>
      <c r="G64" s="19" t="n">
        <v>0</v>
      </c>
      <c r="H64" s="18" t="n">
        <v>0</v>
      </c>
      <c r="I64" s="19" t="n">
        <v>0</v>
      </c>
      <c r="J64" s="18" t="n">
        <v>0</v>
      </c>
      <c r="K64" s="19" t="n">
        <v>0</v>
      </c>
      <c r="L64" s="18" t="n">
        <v>0</v>
      </c>
      <c r="M64" s="19" t="n">
        <v>0</v>
      </c>
      <c r="N64" s="18" t="n">
        <v>0</v>
      </c>
      <c r="O64" s="19" t="n">
        <v>0</v>
      </c>
      <c r="P64" s="18" t="n">
        <v>62</v>
      </c>
      <c r="Q64" s="19" t="n">
        <v>77500</v>
      </c>
      <c r="R64" s="18" t="n">
        <v>0</v>
      </c>
      <c r="S64" s="19" t="n">
        <v>0</v>
      </c>
      <c r="T64" s="18" t="n">
        <v>620</v>
      </c>
      <c r="U64" s="19" t="n">
        <v>33945</v>
      </c>
      <c r="V64" s="18" t="n">
        <v>310</v>
      </c>
      <c r="W64" s="19" t="n">
        <v>34720</v>
      </c>
      <c r="X64" s="18" t="n">
        <v>31</v>
      </c>
      <c r="Y64" s="19" t="n">
        <v>32240</v>
      </c>
      <c r="Z64" s="18" t="n">
        <v>1085</v>
      </c>
      <c r="AA64" s="19" t="n">
        <v>0</v>
      </c>
      <c r="AB64" s="18" t="n">
        <v>0</v>
      </c>
      <c r="AC64" s="19" t="n">
        <v>5115</v>
      </c>
      <c r="AD64" s="18" t="n">
        <v>0</v>
      </c>
      <c r="AE64" s="19" t="n">
        <v>19375</v>
      </c>
      <c r="AF64" s="18" t="n">
        <v>0</v>
      </c>
      <c r="AG64" s="19" t="n">
        <v>620</v>
      </c>
      <c r="AH64" s="18" t="n">
        <v>0</v>
      </c>
      <c r="AI64" s="19" t="n">
        <v>18290</v>
      </c>
      <c r="AJ64" s="18" t="n">
        <v>620</v>
      </c>
      <c r="AK64" s="19" t="n">
        <v>14105</v>
      </c>
      <c r="AL64" s="18" t="n">
        <v>0</v>
      </c>
      <c r="AM64" s="19" t="n">
        <v>7750</v>
      </c>
      <c r="AN64" s="18" t="n">
        <v>124</v>
      </c>
      <c r="AO64" s="19" t="n">
        <v>7440</v>
      </c>
      <c r="AP64" s="18" t="n">
        <v>310</v>
      </c>
      <c r="AQ64" s="19" t="n">
        <v>3410</v>
      </c>
      <c r="AR64" s="18" t="n">
        <v>31</v>
      </c>
      <c r="AS64" s="19" t="n">
        <v>9145</v>
      </c>
      <c r="AT64" s="18" t="n">
        <v>155</v>
      </c>
      <c r="AU64" s="19" t="n">
        <v>6045</v>
      </c>
      <c r="AV64" s="18" t="n">
        <v>0</v>
      </c>
      <c r="AW64" s="19" t="n">
        <v>5735</v>
      </c>
      <c r="AX64" s="18" t="n">
        <v>31</v>
      </c>
      <c r="AY64" s="19" t="n">
        <v>7440</v>
      </c>
      <c r="AZ64" s="18" t="n">
        <v>0</v>
      </c>
      <c r="BA64" s="19" t="n">
        <v>620</v>
      </c>
      <c r="BB64" s="18" t="n">
        <v>0</v>
      </c>
      <c r="BC64" s="19" t="n">
        <v>4030</v>
      </c>
      <c r="BD64" s="18" t="n">
        <v>0</v>
      </c>
      <c r="BE64" s="19" t="n">
        <v>2790</v>
      </c>
      <c r="BF64" s="18" t="n">
        <v>31</v>
      </c>
      <c r="BG64" s="19" t="n">
        <v>2325</v>
      </c>
      <c r="BH64" s="18" t="n">
        <v>0</v>
      </c>
      <c r="BI64" s="19" t="n">
        <v>4960</v>
      </c>
      <c r="BJ64" s="18" t="n">
        <v>0</v>
      </c>
      <c r="BK64" s="19" t="n">
        <v>465</v>
      </c>
      <c r="BL64" s="18" t="n">
        <v>310</v>
      </c>
      <c r="BM64" s="19" t="n">
        <v>0</v>
      </c>
      <c r="BN64" s="18" t="n">
        <v>0</v>
      </c>
      <c r="BO64" s="19" t="n">
        <v>0</v>
      </c>
      <c r="BP64" s="18" t="n">
        <v>31</v>
      </c>
      <c r="BQ64" s="19" t="n">
        <v>4185</v>
      </c>
      <c r="BR64" s="18" t="n">
        <v>0</v>
      </c>
      <c r="BS64" s="19" t="n">
        <v>0</v>
      </c>
      <c r="BT64" s="18" t="n">
        <v>465</v>
      </c>
      <c r="BU64" s="19" t="n">
        <v>0</v>
      </c>
      <c r="BV64" s="18" t="n">
        <v>0</v>
      </c>
      <c r="BW64" s="19" t="n">
        <v>0</v>
      </c>
      <c r="BX64" s="18" t="n">
        <v>0</v>
      </c>
      <c r="BY64" s="19" t="n">
        <v>0</v>
      </c>
      <c r="BZ64" s="18" t="n">
        <v>0</v>
      </c>
      <c r="CA64" s="19" t="n">
        <v>1705</v>
      </c>
      <c r="CB64" s="18" t="n">
        <v>0</v>
      </c>
      <c r="CC64" s="19" t="n">
        <v>0</v>
      </c>
      <c r="CD64" s="18" t="n">
        <v>0</v>
      </c>
      <c r="CE64" s="19" t="n">
        <v>0</v>
      </c>
      <c r="CF64" s="18" t="n">
        <v>0</v>
      </c>
      <c r="CG64" s="20" t="n">
        <v>0</v>
      </c>
      <c r="CH64" s="31" t="n">
        <f aca="false">B64+D64+F64+H64+J64+L64+N64+P64+R64+T64+V64+X64+Z64+AB64+AD64+AF64+AH64+AJ64+AL64+AN64+AP64+AR64+AT64+AV64+AX64+AZ64+BB64+BD64+BF64+BH64+BJ64+BL64+BN64+BP64+BR64+BT64+BV64+BX64+BZ64+CB64+CD64+CF64</f>
        <v>4216</v>
      </c>
      <c r="CI64" s="32" t="n">
        <f aca="false">C64+E64+G64+I64+K64+M64+O64+Q64+S64+U64+W64+Y64+AA64+AC64+AE64+AG64+AI64+AK64+AM64+AO64+AQ64+AS64+AU64+AW64+AY64+BA64+BC64+BE64+BG64+BI64+BK64+BM64+BO64+BQ64+BS64+BU64+BW64+BY64+CA64+CC64+CE64+CG64</f>
        <v>303955</v>
      </c>
      <c r="CJ64" s="23"/>
      <c r="CK64" s="24" t="n">
        <f aca="false">B64*B$6+D64*D$6+F64*F$6+H64*H$6+J64*J$6+L64*L$6+N64*N$6+P64*P$6+R64*R$6+T64*T$6+V64*V$6+X64*X$6+Z64*Z$6+AB64*AB$6+AD64*$AE$6+AF64*AF$6+AH64*AH$6+AJ64*AJ$6+AL64*AL$6+AN64*AN$6+AP64*AP$6+AR64*AR$6+AT64*AT$6+AV64*AV$6+AX64*AX$6+AZ64*AZ$6+BB64*BB$6+BD64*BD$6+BF64*BF$6+BH64*BH$6+BJ64*BJ$6+BL64*BL$6+BN64*BN$6+BP64*BP$6+BR64*BR$6+BT64*BT$6+BV64*BV$6+BX64*BX$6+BZ64*BZ$6+CB64*CB$6+CD64*CD$6+CF64*CF$6</f>
        <v>3906</v>
      </c>
      <c r="CL64" s="25" t="n">
        <f aca="false">C64*C$6+E64*E$6+G64*G$6+I64*I$6+K64*K$6+M64*M$6+O64*O$6+Q64*Q$6+S64*S$6+U64*U$6+W64*W$6+Y64*Y$6+AA64*AA$6+AC64*AC$6+AE64*$AE$6+AG64*AG$6+AI64*AI$6+AK64*AK$6+AM64*AM$6+AO64*AO$6+AQ64*AQ$6+AS64*AS$6+AU64*AU$6+AW64*AW$6+AY64*AY$6+BA64*BA$6+BC64*BC$6+BE64*BE$6+BG64*BG$6+BI64*BI$6+BK64*BK$6+BM64*BM$6+BO64*BO$6+BQ64*BQ$6+BS64*BS$6+BU64*BU$6+BW64*BW$6+BY64*BY$6+CA64*CA$6+CC64*CC$6+CE64*CE$6+CG64*CG$6</f>
        <v>28210</v>
      </c>
      <c r="CM64" s="23"/>
      <c r="CN64" s="27" t="n">
        <f aca="false">CH64-CK64</f>
        <v>310</v>
      </c>
      <c r="CO64" s="29" t="n">
        <f aca="false">CI64-CL64</f>
        <v>275745</v>
      </c>
    </row>
    <row r="65" customFormat="false" ht="12.75" hidden="false" customHeight="false" outlineLevel="0" collapsed="false">
      <c r="A65" s="15" t="n">
        <v>38595</v>
      </c>
      <c r="B65" s="18" t="n">
        <v>0</v>
      </c>
      <c r="C65" s="19" t="n">
        <v>0</v>
      </c>
      <c r="D65" s="18" t="n">
        <v>0</v>
      </c>
      <c r="E65" s="19" t="n">
        <v>0</v>
      </c>
      <c r="F65" s="18" t="n">
        <v>0</v>
      </c>
      <c r="G65" s="19" t="n">
        <v>0</v>
      </c>
      <c r="H65" s="18" t="n">
        <v>0</v>
      </c>
      <c r="I65" s="19" t="n">
        <v>0</v>
      </c>
      <c r="J65" s="18" t="n">
        <v>0</v>
      </c>
      <c r="K65" s="19" t="n">
        <v>0</v>
      </c>
      <c r="L65" s="18" t="n">
        <v>0</v>
      </c>
      <c r="M65" s="19" t="n">
        <v>0</v>
      </c>
      <c r="N65" s="18" t="n">
        <v>0</v>
      </c>
      <c r="O65" s="19" t="n">
        <v>0</v>
      </c>
      <c r="P65" s="18" t="n">
        <v>62</v>
      </c>
      <c r="Q65" s="19" t="n">
        <v>76415</v>
      </c>
      <c r="R65" s="18" t="n">
        <v>0</v>
      </c>
      <c r="S65" s="19" t="n">
        <v>0</v>
      </c>
      <c r="T65" s="18" t="n">
        <v>620</v>
      </c>
      <c r="U65" s="19" t="n">
        <v>33325</v>
      </c>
      <c r="V65" s="18" t="n">
        <v>310</v>
      </c>
      <c r="W65" s="19" t="n">
        <v>34255</v>
      </c>
      <c r="X65" s="18" t="n">
        <v>31</v>
      </c>
      <c r="Y65" s="19" t="n">
        <v>31620</v>
      </c>
      <c r="Z65" s="18" t="n">
        <v>1085</v>
      </c>
      <c r="AA65" s="19" t="n">
        <v>0</v>
      </c>
      <c r="AB65" s="18" t="n">
        <v>0</v>
      </c>
      <c r="AC65" s="19" t="n">
        <v>4805</v>
      </c>
      <c r="AD65" s="18" t="n">
        <v>0</v>
      </c>
      <c r="AE65" s="19" t="n">
        <v>18910</v>
      </c>
      <c r="AF65" s="18" t="n">
        <v>0</v>
      </c>
      <c r="AG65" s="19" t="n">
        <v>620</v>
      </c>
      <c r="AH65" s="18" t="n">
        <v>0</v>
      </c>
      <c r="AI65" s="19" t="n">
        <v>17825</v>
      </c>
      <c r="AJ65" s="18" t="n">
        <v>620</v>
      </c>
      <c r="AK65" s="19" t="n">
        <v>13950</v>
      </c>
      <c r="AL65" s="18" t="n">
        <v>0</v>
      </c>
      <c r="AM65" s="19" t="n">
        <v>7440</v>
      </c>
      <c r="AN65" s="18" t="n">
        <v>93</v>
      </c>
      <c r="AO65" s="19" t="n">
        <v>7130</v>
      </c>
      <c r="AP65" s="18" t="n">
        <v>310</v>
      </c>
      <c r="AQ65" s="19" t="n">
        <v>3255</v>
      </c>
      <c r="AR65" s="18" t="n">
        <v>31</v>
      </c>
      <c r="AS65" s="19" t="n">
        <v>8990</v>
      </c>
      <c r="AT65" s="18" t="n">
        <v>155</v>
      </c>
      <c r="AU65" s="19" t="n">
        <v>5890</v>
      </c>
      <c r="AV65" s="18" t="n">
        <v>0</v>
      </c>
      <c r="AW65" s="19" t="n">
        <v>5580</v>
      </c>
      <c r="AX65" s="18" t="n">
        <v>31</v>
      </c>
      <c r="AY65" s="19" t="n">
        <v>7440</v>
      </c>
      <c r="AZ65" s="18" t="n">
        <v>0</v>
      </c>
      <c r="BA65" s="19" t="n">
        <v>465</v>
      </c>
      <c r="BB65" s="18" t="n">
        <v>0</v>
      </c>
      <c r="BC65" s="19" t="n">
        <v>4030</v>
      </c>
      <c r="BD65" s="18" t="n">
        <v>0</v>
      </c>
      <c r="BE65" s="19" t="n">
        <v>2790</v>
      </c>
      <c r="BF65" s="18" t="n">
        <v>31</v>
      </c>
      <c r="BG65" s="19" t="n">
        <v>2170</v>
      </c>
      <c r="BH65" s="18" t="n">
        <v>0</v>
      </c>
      <c r="BI65" s="19" t="n">
        <v>4960</v>
      </c>
      <c r="BJ65" s="18" t="n">
        <v>0</v>
      </c>
      <c r="BK65" s="19" t="n">
        <v>465</v>
      </c>
      <c r="BL65" s="18" t="n">
        <v>310</v>
      </c>
      <c r="BM65" s="19" t="n">
        <v>0</v>
      </c>
      <c r="BN65" s="18" t="n">
        <v>0</v>
      </c>
      <c r="BO65" s="19" t="n">
        <v>0</v>
      </c>
      <c r="BP65" s="18" t="n">
        <v>31</v>
      </c>
      <c r="BQ65" s="19" t="n">
        <v>4185</v>
      </c>
      <c r="BR65" s="18" t="n">
        <v>0</v>
      </c>
      <c r="BS65" s="19" t="n">
        <v>0</v>
      </c>
      <c r="BT65" s="18" t="n">
        <v>465</v>
      </c>
      <c r="BU65" s="19" t="n">
        <v>0</v>
      </c>
      <c r="BV65" s="18" t="n">
        <v>0</v>
      </c>
      <c r="BW65" s="19" t="n">
        <v>0</v>
      </c>
      <c r="BX65" s="18" t="n">
        <v>0</v>
      </c>
      <c r="BY65" s="19" t="n">
        <v>0</v>
      </c>
      <c r="BZ65" s="18" t="n">
        <v>0</v>
      </c>
      <c r="CA65" s="19" t="n">
        <v>1705</v>
      </c>
      <c r="CB65" s="18" t="n">
        <v>0</v>
      </c>
      <c r="CC65" s="19" t="n">
        <v>0</v>
      </c>
      <c r="CD65" s="18" t="n">
        <v>0</v>
      </c>
      <c r="CE65" s="19" t="n">
        <v>0</v>
      </c>
      <c r="CF65" s="18" t="n">
        <v>0</v>
      </c>
      <c r="CG65" s="20" t="n">
        <v>0</v>
      </c>
      <c r="CH65" s="31" t="n">
        <f aca="false">B65+D65+F65+H65+J65+L65+N65+P65+R65+T65+V65+X65+Z65+AB65+AD65+AF65+AH65+AJ65+AL65+AN65+AP65+AR65+AT65+AV65+AX65+AZ65+BB65+BD65+BF65+BH65+BJ65+BL65+BN65+BP65+BR65+BT65+BV65+BX65+BZ65+CB65+CD65+CF65</f>
        <v>4185</v>
      </c>
      <c r="CI65" s="32" t="n">
        <f aca="false">C65+E65+G65+I65+K65+M65+O65+Q65+S65+U65+W65+Y65+AA65+AC65+AE65+AG65+AI65+AK65+AM65+AO65+AQ65+AS65+AU65+AW65+AY65+BA65+BC65+BE65+BG65+BI65+BK65+BM65+BO65+BQ65+BS65+BU65+BW65+BY65+CA65+CC65+CE65+CG65</f>
        <v>298220</v>
      </c>
      <c r="CJ65" s="23"/>
      <c r="CK65" s="24" t="n">
        <f aca="false">B65*B$6+D65*D$6+F65*F$6+H65*H$6+J65*J$6+L65*L$6+N65*N$6+P65*P$6+R65*R$6+T65*T$6+V65*V$6+X65*X$6+Z65*Z$6+AB65*AB$6+AD65*$AE$6+AF65*AF$6+AH65*AH$6+AJ65*AJ$6+AL65*AL$6+AN65*AN$6+AP65*AP$6+AR65*AR$6+AT65*AT$6+AV65*AV$6+AX65*AX$6+AZ65*AZ$6+BB65*BB$6+BD65*BD$6+BF65*BF$6+BH65*BH$6+BJ65*BJ$6+BL65*BL$6+BN65*BN$6+BP65*BP$6+BR65*BR$6+BT65*BT$6+BV65*BV$6+BX65*BX$6+BZ65*BZ$6+CB65*CB$6+CD65*CD$6+CF65*CF$6</f>
        <v>3875</v>
      </c>
      <c r="CL65" s="25" t="n">
        <f aca="false">C65*C$6+E65*E$6+G65*G$6+I65*I$6+K65*K$6+M65*M$6+O65*O$6+Q65*Q$6+S65*S$6+U65*U$6+W65*W$6+Y65*Y$6+AA65*AA$6+AC65*AC$6+AE65*$AE$6+AG65*AG$6+AI65*AI$6+AK65*AK$6+AM65*AM$6+AO65*AO$6+AQ65*AQ$6+AS65*AS$6+AU65*AU$6+AW65*AW$6+AY65*AY$6+BA65*BA$6+BC65*BC$6+BE65*BE$6+BG65*BG$6+BI65*BI$6+BK65*BK$6+BM65*BM$6+BO65*BO$6+BQ65*BQ$6+BS65*BS$6+BU65*BU$6+BW65*BW$6+BY65*BY$6+CA65*CA$6+CC65*CC$6+CE65*CE$6+CG65*CG$6</f>
        <v>27280</v>
      </c>
      <c r="CM65" s="23"/>
      <c r="CN65" s="27" t="n">
        <f aca="false">CH65-CK65</f>
        <v>310</v>
      </c>
      <c r="CO65" s="29" t="n">
        <f aca="false">CI65-CL65</f>
        <v>270940</v>
      </c>
    </row>
    <row r="66" customFormat="false" ht="12.75" hidden="false" customHeight="false" outlineLevel="0" collapsed="false">
      <c r="A66" s="15" t="n">
        <v>38625</v>
      </c>
      <c r="B66" s="18" t="n">
        <v>0</v>
      </c>
      <c r="C66" s="19" t="n">
        <v>0</v>
      </c>
      <c r="D66" s="18" t="n">
        <v>0</v>
      </c>
      <c r="E66" s="19" t="n">
        <v>0</v>
      </c>
      <c r="F66" s="18" t="n">
        <v>0</v>
      </c>
      <c r="G66" s="19" t="n">
        <v>0</v>
      </c>
      <c r="H66" s="18" t="n">
        <v>0</v>
      </c>
      <c r="I66" s="19" t="n">
        <v>0</v>
      </c>
      <c r="J66" s="18" t="n">
        <v>0</v>
      </c>
      <c r="K66" s="19" t="n">
        <v>0</v>
      </c>
      <c r="L66" s="18" t="n">
        <v>0</v>
      </c>
      <c r="M66" s="19" t="n">
        <v>0</v>
      </c>
      <c r="N66" s="18" t="n">
        <v>0</v>
      </c>
      <c r="O66" s="19" t="n">
        <v>0</v>
      </c>
      <c r="P66" s="18" t="n">
        <v>60</v>
      </c>
      <c r="Q66" s="19" t="n">
        <v>75300</v>
      </c>
      <c r="R66" s="18" t="n">
        <v>0</v>
      </c>
      <c r="S66" s="19" t="n">
        <v>0</v>
      </c>
      <c r="T66" s="18" t="n">
        <v>600</v>
      </c>
      <c r="U66" s="19" t="n">
        <v>32850</v>
      </c>
      <c r="V66" s="18" t="n">
        <v>300</v>
      </c>
      <c r="W66" s="19" t="n">
        <v>33750</v>
      </c>
      <c r="X66" s="18" t="n">
        <v>30</v>
      </c>
      <c r="Y66" s="19" t="n">
        <v>31200</v>
      </c>
      <c r="Z66" s="18" t="n">
        <v>900</v>
      </c>
      <c r="AA66" s="19" t="n">
        <v>0</v>
      </c>
      <c r="AB66" s="18" t="n">
        <v>0</v>
      </c>
      <c r="AC66" s="19" t="n">
        <v>4650</v>
      </c>
      <c r="AD66" s="18" t="n">
        <v>0</v>
      </c>
      <c r="AE66" s="19" t="n">
        <v>18450</v>
      </c>
      <c r="AF66" s="18" t="n">
        <v>0</v>
      </c>
      <c r="AG66" s="19" t="n">
        <v>600</v>
      </c>
      <c r="AH66" s="18" t="n">
        <v>0</v>
      </c>
      <c r="AI66" s="19" t="n">
        <v>17400</v>
      </c>
      <c r="AJ66" s="18" t="n">
        <v>600</v>
      </c>
      <c r="AK66" s="19" t="n">
        <v>13650</v>
      </c>
      <c r="AL66" s="18" t="n">
        <v>0</v>
      </c>
      <c r="AM66" s="19" t="n">
        <v>7200</v>
      </c>
      <c r="AN66" s="18" t="n">
        <v>90</v>
      </c>
      <c r="AO66" s="19" t="n">
        <v>6900</v>
      </c>
      <c r="AP66" s="18" t="n">
        <v>300</v>
      </c>
      <c r="AQ66" s="19" t="n">
        <v>3150</v>
      </c>
      <c r="AR66" s="18" t="n">
        <v>30</v>
      </c>
      <c r="AS66" s="19" t="n">
        <v>8850</v>
      </c>
      <c r="AT66" s="18" t="n">
        <v>150</v>
      </c>
      <c r="AU66" s="19" t="n">
        <v>5850</v>
      </c>
      <c r="AV66" s="18" t="n">
        <v>0</v>
      </c>
      <c r="AW66" s="19" t="n">
        <v>5400</v>
      </c>
      <c r="AX66" s="18" t="n">
        <v>30</v>
      </c>
      <c r="AY66" s="19" t="n">
        <v>7200</v>
      </c>
      <c r="AZ66" s="18" t="n">
        <v>0</v>
      </c>
      <c r="BA66" s="19" t="n">
        <v>450</v>
      </c>
      <c r="BB66" s="18" t="n">
        <v>0</v>
      </c>
      <c r="BC66" s="19" t="n">
        <v>3900</v>
      </c>
      <c r="BD66" s="18" t="n">
        <v>0</v>
      </c>
      <c r="BE66" s="19" t="n">
        <v>2700</v>
      </c>
      <c r="BF66" s="18" t="n">
        <v>30</v>
      </c>
      <c r="BG66" s="19" t="n">
        <v>2100</v>
      </c>
      <c r="BH66" s="18" t="n">
        <v>0</v>
      </c>
      <c r="BI66" s="19" t="n">
        <v>4800</v>
      </c>
      <c r="BJ66" s="18" t="n">
        <v>0</v>
      </c>
      <c r="BK66" s="19" t="n">
        <v>450</v>
      </c>
      <c r="BL66" s="18" t="n">
        <v>300</v>
      </c>
      <c r="BM66" s="19" t="n">
        <v>0</v>
      </c>
      <c r="BN66" s="18" t="n">
        <v>0</v>
      </c>
      <c r="BO66" s="19" t="n">
        <v>0</v>
      </c>
      <c r="BP66" s="18" t="n">
        <v>30</v>
      </c>
      <c r="BQ66" s="19" t="n">
        <v>4200</v>
      </c>
      <c r="BR66" s="18" t="n">
        <v>0</v>
      </c>
      <c r="BS66" s="19" t="n">
        <v>0</v>
      </c>
      <c r="BT66" s="18" t="n">
        <v>450</v>
      </c>
      <c r="BU66" s="19" t="n">
        <v>0</v>
      </c>
      <c r="BV66" s="18" t="n">
        <v>0</v>
      </c>
      <c r="BW66" s="19" t="n">
        <v>0</v>
      </c>
      <c r="BX66" s="18" t="n">
        <v>0</v>
      </c>
      <c r="BY66" s="19" t="n">
        <v>0</v>
      </c>
      <c r="BZ66" s="18" t="n">
        <v>0</v>
      </c>
      <c r="CA66" s="19" t="n">
        <v>1650</v>
      </c>
      <c r="CB66" s="18" t="n">
        <v>0</v>
      </c>
      <c r="CC66" s="19" t="n">
        <v>0</v>
      </c>
      <c r="CD66" s="18" t="n">
        <v>0</v>
      </c>
      <c r="CE66" s="19" t="n">
        <v>0</v>
      </c>
      <c r="CF66" s="18" t="n">
        <v>0</v>
      </c>
      <c r="CG66" s="20" t="n">
        <v>0</v>
      </c>
      <c r="CH66" s="31" t="n">
        <f aca="false">B66+D66+F66+H66+J66+L66+N66+P66+R66+T66+V66+X66+Z66+AB66+AD66+AF66+AH66+AJ66+AL66+AN66+AP66+AR66+AT66+AV66+AX66+AZ66+BB66+BD66+BF66+BH66+BJ66+BL66+BN66+BP66+BR66+BT66+BV66+BX66+BZ66+CB66+CD66+CF66</f>
        <v>3900</v>
      </c>
      <c r="CI66" s="32" t="n">
        <f aca="false">C66+E66+G66+I66+K66+M66+O66+Q66+S66+U66+W66+Y66+AA66+AC66+AE66+AG66+AI66+AK66+AM66+AO66+AQ66+AS66+AU66+AW66+AY66+BA66+BC66+BE66+BG66+BI66+BK66+BM66+BO66+BQ66+BS66+BU66+BW66+BY66+CA66+CC66+CE66+CG66</f>
        <v>292650</v>
      </c>
      <c r="CJ66" s="23"/>
      <c r="CK66" s="24" t="n">
        <f aca="false">B66*B$6+D66*D$6+F66*F$6+H66*H$6+J66*J$6+L66*L$6+N66*N$6+P66*P$6+R66*R$6+T66*T$6+V66*V$6+X66*X$6+Z66*Z$6+AB66*AB$6+AD66*$AE$6+AF66*AF$6+AH66*AH$6+AJ66*AJ$6+AL66*AL$6+AN66*AN$6+AP66*AP$6+AR66*AR$6+AT66*AT$6+AV66*AV$6+AX66*AX$6+AZ66*AZ$6+BB66*BB$6+BD66*BD$6+BF66*BF$6+BH66*BH$6+BJ66*BJ$6+BL66*BL$6+BN66*BN$6+BP66*BP$6+BR66*BR$6+BT66*BT$6+BV66*BV$6+BX66*BX$6+BZ66*BZ$6+CB66*CB$6+CD66*CD$6+CF66*CF$6</f>
        <v>3600</v>
      </c>
      <c r="CL66" s="25" t="n">
        <f aca="false">C66*C$6+E66*E$6+G66*G$6+I66*I$6+K66*K$6+M66*M$6+O66*O$6+Q66*Q$6+S66*S$6+U66*U$6+W66*W$6+Y66*Y$6+AA66*AA$6+AC66*AC$6+AE66*$AE$6+AG66*AG$6+AI66*AI$6+AK66*AK$6+AM66*AM$6+AO66*AO$6+AQ66*AQ$6+AS66*AS$6+AU66*AU$6+AW66*AW$6+AY66*AY$6+BA66*BA$6+BC66*BC$6+BE66*BE$6+BG66*BG$6+BI66*BI$6+BK66*BK$6+BM66*BM$6+BO66*BO$6+BQ66*BQ$6+BS66*BS$6+BU66*BU$6+BW66*BW$6+BY66*BY$6+CA66*CA$6+CC66*CC$6+CE66*CE$6+CG66*CG$6</f>
        <v>26550</v>
      </c>
      <c r="CM66" s="23"/>
      <c r="CN66" s="27" t="n">
        <f aca="false">CH66-CK66</f>
        <v>300</v>
      </c>
      <c r="CO66" s="29" t="n">
        <f aca="false">CI66-CL66</f>
        <v>266100</v>
      </c>
    </row>
    <row r="67" customFormat="false" ht="12.75" hidden="false" customHeight="false" outlineLevel="0" collapsed="false">
      <c r="A67" s="15" t="n">
        <v>38656</v>
      </c>
      <c r="B67" s="18" t="n">
        <v>0</v>
      </c>
      <c r="C67" s="19" t="n">
        <v>0</v>
      </c>
      <c r="D67" s="18" t="n">
        <v>0</v>
      </c>
      <c r="E67" s="19" t="n">
        <v>0</v>
      </c>
      <c r="F67" s="18" t="n">
        <v>0</v>
      </c>
      <c r="G67" s="19" t="n">
        <v>0</v>
      </c>
      <c r="H67" s="18" t="n">
        <v>0</v>
      </c>
      <c r="I67" s="19" t="n">
        <v>0</v>
      </c>
      <c r="J67" s="18" t="n">
        <v>0</v>
      </c>
      <c r="K67" s="19" t="n">
        <v>0</v>
      </c>
      <c r="L67" s="18" t="n">
        <v>0</v>
      </c>
      <c r="M67" s="19" t="n">
        <v>0</v>
      </c>
      <c r="N67" s="18" t="n">
        <v>0</v>
      </c>
      <c r="O67" s="19" t="n">
        <v>0</v>
      </c>
      <c r="P67" s="18" t="n">
        <v>62</v>
      </c>
      <c r="Q67" s="19" t="n">
        <v>74090</v>
      </c>
      <c r="R67" s="18" t="n">
        <v>0</v>
      </c>
      <c r="S67" s="19" t="n">
        <v>0</v>
      </c>
      <c r="T67" s="18" t="n">
        <v>465</v>
      </c>
      <c r="U67" s="19" t="n">
        <v>32395</v>
      </c>
      <c r="V67" s="18" t="n">
        <v>310</v>
      </c>
      <c r="W67" s="19" t="n">
        <v>33325</v>
      </c>
      <c r="X67" s="18" t="n">
        <v>31</v>
      </c>
      <c r="Y67" s="19" t="n">
        <v>30690</v>
      </c>
      <c r="Z67" s="18" t="n">
        <v>930</v>
      </c>
      <c r="AA67" s="19" t="n">
        <v>0</v>
      </c>
      <c r="AB67" s="18" t="n">
        <v>0</v>
      </c>
      <c r="AC67" s="19" t="n">
        <v>4495</v>
      </c>
      <c r="AD67" s="18" t="n">
        <v>0</v>
      </c>
      <c r="AE67" s="19" t="n">
        <v>17980</v>
      </c>
      <c r="AF67" s="18" t="n">
        <v>0</v>
      </c>
      <c r="AG67" s="19" t="n">
        <v>465</v>
      </c>
      <c r="AH67" s="18" t="n">
        <v>0</v>
      </c>
      <c r="AI67" s="19" t="n">
        <v>16895</v>
      </c>
      <c r="AJ67" s="18" t="n">
        <v>620</v>
      </c>
      <c r="AK67" s="19" t="n">
        <v>13485</v>
      </c>
      <c r="AL67" s="18" t="n">
        <v>0</v>
      </c>
      <c r="AM67" s="19" t="n">
        <v>6975</v>
      </c>
      <c r="AN67" s="18" t="n">
        <v>93</v>
      </c>
      <c r="AO67" s="19" t="n">
        <v>6820</v>
      </c>
      <c r="AP67" s="18" t="n">
        <v>310</v>
      </c>
      <c r="AQ67" s="19" t="n">
        <v>3100</v>
      </c>
      <c r="AR67" s="18" t="n">
        <v>31</v>
      </c>
      <c r="AS67" s="19" t="n">
        <v>8680</v>
      </c>
      <c r="AT67" s="18" t="n">
        <v>155</v>
      </c>
      <c r="AU67" s="19" t="n">
        <v>5735</v>
      </c>
      <c r="AV67" s="18" t="n">
        <v>0</v>
      </c>
      <c r="AW67" s="19" t="n">
        <v>5270</v>
      </c>
      <c r="AX67" s="18" t="n">
        <v>31</v>
      </c>
      <c r="AY67" s="19" t="n">
        <v>7130</v>
      </c>
      <c r="AZ67" s="18" t="n">
        <v>0</v>
      </c>
      <c r="BA67" s="19" t="n">
        <v>465</v>
      </c>
      <c r="BB67" s="18" t="n">
        <v>0</v>
      </c>
      <c r="BC67" s="19" t="n">
        <v>3875</v>
      </c>
      <c r="BD67" s="18" t="n">
        <v>0</v>
      </c>
      <c r="BE67" s="19" t="n">
        <v>2635</v>
      </c>
      <c r="BF67" s="18" t="n">
        <v>31</v>
      </c>
      <c r="BG67" s="19" t="n">
        <v>2015</v>
      </c>
      <c r="BH67" s="18" t="n">
        <v>0</v>
      </c>
      <c r="BI67" s="19" t="n">
        <v>4805</v>
      </c>
      <c r="BJ67" s="18" t="n">
        <v>0</v>
      </c>
      <c r="BK67" s="19" t="n">
        <v>310</v>
      </c>
      <c r="BL67" s="18" t="n">
        <v>310</v>
      </c>
      <c r="BM67" s="19" t="n">
        <v>0</v>
      </c>
      <c r="BN67" s="18" t="n">
        <v>0</v>
      </c>
      <c r="BO67" s="19" t="n">
        <v>0</v>
      </c>
      <c r="BP67" s="18" t="n">
        <v>31</v>
      </c>
      <c r="BQ67" s="19" t="n">
        <v>4030</v>
      </c>
      <c r="BR67" s="18" t="n">
        <v>0</v>
      </c>
      <c r="BS67" s="19" t="n">
        <v>0</v>
      </c>
      <c r="BT67" s="18" t="n">
        <v>465</v>
      </c>
      <c r="BU67" s="19" t="n">
        <v>0</v>
      </c>
      <c r="BV67" s="18" t="n">
        <v>0</v>
      </c>
      <c r="BW67" s="19" t="n">
        <v>0</v>
      </c>
      <c r="BX67" s="18" t="n">
        <v>0</v>
      </c>
      <c r="BY67" s="19" t="n">
        <v>0</v>
      </c>
      <c r="BZ67" s="18" t="n">
        <v>0</v>
      </c>
      <c r="CA67" s="19" t="n">
        <v>1705</v>
      </c>
      <c r="CB67" s="18" t="n">
        <v>0</v>
      </c>
      <c r="CC67" s="19" t="n">
        <v>0</v>
      </c>
      <c r="CD67" s="18" t="n">
        <v>0</v>
      </c>
      <c r="CE67" s="19" t="n">
        <v>0</v>
      </c>
      <c r="CF67" s="18" t="n">
        <v>0</v>
      </c>
      <c r="CG67" s="20" t="n">
        <v>0</v>
      </c>
      <c r="CH67" s="31" t="n">
        <f aca="false">B67+D67+F67+H67+J67+L67+N67+P67+R67+T67+V67+X67+Z67+AB67+AD67+AF67+AH67+AJ67+AL67+AN67+AP67+AR67+AT67+AV67+AX67+AZ67+BB67+BD67+BF67+BH67+BJ67+BL67+BN67+BP67+BR67+BT67+BV67+BX67+BZ67+CB67+CD67+CF67</f>
        <v>3875</v>
      </c>
      <c r="CI67" s="32" t="n">
        <f aca="false">C67+E67+G67+I67+K67+M67+O67+Q67+S67+U67+W67+Y67+AA67+AC67+AE67+AG67+AI67+AK67+AM67+AO67+AQ67+AS67+AU67+AW67+AY67+BA67+BC67+BE67+BG67+BI67+BK67+BM67+BO67+BQ67+BS67+BU67+BW67+BY67+CA67+CC67+CE67+CG67</f>
        <v>287370</v>
      </c>
      <c r="CJ67" s="23"/>
      <c r="CK67" s="24" t="n">
        <f aca="false">B67*B$6+D67*D$6+F67*F$6+H67*H$6+J67*J$6+L67*L$6+N67*N$6+P67*P$6+R67*R$6+T67*T$6+V67*V$6+X67*X$6+Z67*Z$6+AB67*AB$6+AD67*$AE$6+AF67*AF$6+AH67*AH$6+AJ67*AJ$6+AL67*AL$6+AN67*AN$6+AP67*AP$6+AR67*AR$6+AT67*AT$6+AV67*AV$6+AX67*AX$6+AZ67*AZ$6+BB67*BB$6+BD67*BD$6+BF67*BF$6+BH67*BH$6+BJ67*BJ$6+BL67*BL$6+BN67*BN$6+BP67*BP$6+BR67*BR$6+BT67*BT$6+BV67*BV$6+BX67*BX$6+BZ67*BZ$6+CB67*CB$6+CD67*CD$6+CF67*CF$6</f>
        <v>3565</v>
      </c>
      <c r="CL67" s="25" t="n">
        <f aca="false">C67*C$6+E67*E$6+G67*G$6+I67*I$6+K67*K$6+M67*M$6+O67*O$6+Q67*Q$6+S67*S$6+U67*U$6+W67*W$6+Y67*Y$6+AA67*AA$6+AC67*AC$6+AE67*$AE$6+AG67*AG$6+AI67*AI$6+AK67*AK$6+AM67*AM$6+AO67*AO$6+AQ67*AQ$6+AS67*AS$6+AU67*AU$6+AW67*AW$6+AY67*AY$6+BA67*BA$6+BC67*BC$6+BE67*BE$6+BG67*BG$6+BI67*BI$6+BK67*BK$6+BM67*BM$6+BO67*BO$6+BQ67*BQ$6+BS67*BS$6+BU67*BU$6+BW67*BW$6+BY67*BY$6+CA67*CA$6+CC67*CC$6+CE67*CE$6+CG67*CG$6</f>
        <v>25730</v>
      </c>
      <c r="CM67" s="23"/>
      <c r="CN67" s="27" t="n">
        <f aca="false">CH67-CK67</f>
        <v>310</v>
      </c>
      <c r="CO67" s="29" t="n">
        <f aca="false">CI67-CL67</f>
        <v>261640</v>
      </c>
    </row>
    <row r="68" customFormat="false" ht="12.75" hidden="false" customHeight="false" outlineLevel="0" collapsed="false">
      <c r="A68" s="15" t="n">
        <v>38686</v>
      </c>
      <c r="B68" s="18" t="n">
        <v>0</v>
      </c>
      <c r="C68" s="19" t="n">
        <v>0</v>
      </c>
      <c r="D68" s="18" t="n">
        <v>0</v>
      </c>
      <c r="E68" s="19" t="n">
        <v>0</v>
      </c>
      <c r="F68" s="18" t="n">
        <v>0</v>
      </c>
      <c r="G68" s="19" t="n">
        <v>0</v>
      </c>
      <c r="H68" s="18" t="n">
        <v>0</v>
      </c>
      <c r="I68" s="19" t="n">
        <v>0</v>
      </c>
      <c r="J68" s="18" t="n">
        <v>0</v>
      </c>
      <c r="K68" s="19" t="n">
        <v>0</v>
      </c>
      <c r="L68" s="18" t="n">
        <v>0</v>
      </c>
      <c r="M68" s="19" t="n">
        <v>0</v>
      </c>
      <c r="N68" s="18" t="n">
        <v>0</v>
      </c>
      <c r="O68" s="19" t="n">
        <v>0</v>
      </c>
      <c r="P68" s="18" t="n">
        <v>60</v>
      </c>
      <c r="Q68" s="19" t="n">
        <v>73050</v>
      </c>
      <c r="R68" s="18" t="n">
        <v>0</v>
      </c>
      <c r="S68" s="19" t="n">
        <v>0</v>
      </c>
      <c r="T68" s="18" t="n">
        <v>600</v>
      </c>
      <c r="U68" s="19" t="n">
        <v>31950</v>
      </c>
      <c r="V68" s="18" t="n">
        <v>300</v>
      </c>
      <c r="W68" s="19" t="n">
        <v>33000</v>
      </c>
      <c r="X68" s="18" t="n">
        <v>30</v>
      </c>
      <c r="Y68" s="19" t="n">
        <v>30150</v>
      </c>
      <c r="Z68" s="18" t="n">
        <v>900</v>
      </c>
      <c r="AA68" s="19" t="n">
        <v>0</v>
      </c>
      <c r="AB68" s="18" t="n">
        <v>0</v>
      </c>
      <c r="AC68" s="19" t="n">
        <v>4200</v>
      </c>
      <c r="AD68" s="18" t="n">
        <v>0</v>
      </c>
      <c r="AE68" s="19" t="n">
        <v>17550</v>
      </c>
      <c r="AF68" s="18" t="n">
        <v>0</v>
      </c>
      <c r="AG68" s="19" t="n">
        <v>450</v>
      </c>
      <c r="AH68" s="18" t="n">
        <v>0</v>
      </c>
      <c r="AI68" s="19" t="n">
        <v>16350</v>
      </c>
      <c r="AJ68" s="18" t="n">
        <v>600</v>
      </c>
      <c r="AK68" s="19" t="n">
        <v>13200</v>
      </c>
      <c r="AL68" s="18" t="n">
        <v>0</v>
      </c>
      <c r="AM68" s="19" t="n">
        <v>6750</v>
      </c>
      <c r="AN68" s="18" t="n">
        <v>60</v>
      </c>
      <c r="AO68" s="19" t="n">
        <v>6600</v>
      </c>
      <c r="AP68" s="18" t="n">
        <v>300</v>
      </c>
      <c r="AQ68" s="19" t="n">
        <v>3000</v>
      </c>
      <c r="AR68" s="18" t="n">
        <v>30</v>
      </c>
      <c r="AS68" s="19" t="n">
        <v>8400</v>
      </c>
      <c r="AT68" s="18" t="n">
        <v>150</v>
      </c>
      <c r="AU68" s="19" t="n">
        <v>5550</v>
      </c>
      <c r="AV68" s="18" t="n">
        <v>0</v>
      </c>
      <c r="AW68" s="19" t="n">
        <v>5100</v>
      </c>
      <c r="AX68" s="18" t="n">
        <v>30</v>
      </c>
      <c r="AY68" s="19" t="n">
        <v>6900</v>
      </c>
      <c r="AZ68" s="18" t="n">
        <v>0</v>
      </c>
      <c r="BA68" s="19" t="n">
        <v>450</v>
      </c>
      <c r="BB68" s="18" t="n">
        <v>0</v>
      </c>
      <c r="BC68" s="19" t="n">
        <v>3750</v>
      </c>
      <c r="BD68" s="18" t="n">
        <v>0</v>
      </c>
      <c r="BE68" s="19" t="n">
        <v>2550</v>
      </c>
      <c r="BF68" s="18" t="n">
        <v>30</v>
      </c>
      <c r="BG68" s="19" t="n">
        <v>1950</v>
      </c>
      <c r="BH68" s="18" t="n">
        <v>0</v>
      </c>
      <c r="BI68" s="19" t="n">
        <v>4650</v>
      </c>
      <c r="BJ68" s="18" t="n">
        <v>0</v>
      </c>
      <c r="BK68" s="19" t="n">
        <v>300</v>
      </c>
      <c r="BL68" s="18" t="n">
        <v>300</v>
      </c>
      <c r="BM68" s="19" t="n">
        <v>0</v>
      </c>
      <c r="BN68" s="18" t="n">
        <v>0</v>
      </c>
      <c r="BO68" s="19" t="n">
        <v>0</v>
      </c>
      <c r="BP68" s="18" t="n">
        <v>30</v>
      </c>
      <c r="BQ68" s="19" t="n">
        <v>4050</v>
      </c>
      <c r="BR68" s="18" t="n">
        <v>0</v>
      </c>
      <c r="BS68" s="19" t="n">
        <v>0</v>
      </c>
      <c r="BT68" s="18" t="n">
        <v>450</v>
      </c>
      <c r="BU68" s="19" t="n">
        <v>0</v>
      </c>
      <c r="BV68" s="18" t="n">
        <v>0</v>
      </c>
      <c r="BW68" s="19" t="n">
        <v>0</v>
      </c>
      <c r="BX68" s="18" t="n">
        <v>0</v>
      </c>
      <c r="BY68" s="19" t="n">
        <v>0</v>
      </c>
      <c r="BZ68" s="18" t="n">
        <v>0</v>
      </c>
      <c r="CA68" s="19" t="n">
        <v>1650</v>
      </c>
      <c r="CB68" s="18" t="n">
        <v>0</v>
      </c>
      <c r="CC68" s="19" t="n">
        <v>0</v>
      </c>
      <c r="CD68" s="18" t="n">
        <v>0</v>
      </c>
      <c r="CE68" s="19" t="n">
        <v>0</v>
      </c>
      <c r="CF68" s="18" t="n">
        <v>0</v>
      </c>
      <c r="CG68" s="20" t="n">
        <v>0</v>
      </c>
      <c r="CH68" s="31" t="n">
        <f aca="false">B68+D68+F68+H68+J68+L68+N68+P68+R68+T68+V68+X68+Z68+AB68+AD68+AF68+AH68+AJ68+AL68+AN68+AP68+AR68+AT68+AV68+AX68+AZ68+BB68+BD68+BF68+BH68+BJ68+BL68+BN68+BP68+BR68+BT68+BV68+BX68+BZ68+CB68+CD68+CF68</f>
        <v>3870</v>
      </c>
      <c r="CI68" s="32" t="n">
        <f aca="false">C68+E68+G68+I68+K68+M68+O68+Q68+S68+U68+W68+Y68+AA68+AC68+AE68+AG68+AI68+AK68+AM68+AO68+AQ68+AS68+AU68+AW68+AY68+BA68+BC68+BE68+BG68+BI68+BK68+BM68+BO68+BQ68+BS68+BU68+BW68+BY68+CA68+CC68+CE68+CG68</f>
        <v>281550</v>
      </c>
      <c r="CJ68" s="23"/>
      <c r="CK68" s="24" t="n">
        <f aca="false">B68*B$6+D68*D$6+F68*F$6+H68*H$6+J68*J$6+L68*L$6+N68*N$6+P68*P$6+R68*R$6+T68*T$6+V68*V$6+X68*X$6+Z68*Z$6+AB68*AB$6+AD68*$AE$6+AF68*AF$6+AH68*AH$6+AJ68*AJ$6+AL68*AL$6+AN68*AN$6+AP68*AP$6+AR68*AR$6+AT68*AT$6+AV68*AV$6+AX68*AX$6+AZ68*AZ$6+BB68*BB$6+BD68*BD$6+BF68*BF$6+BH68*BH$6+BJ68*BJ$6+BL68*BL$6+BN68*BN$6+BP68*BP$6+BR68*BR$6+BT68*BT$6+BV68*BV$6+BX68*BX$6+BZ68*BZ$6+CB68*CB$6+CD68*CD$6+CF68*CF$6</f>
        <v>3570</v>
      </c>
      <c r="CL68" s="25" t="n">
        <f aca="false">C68*C$6+E68*E$6+G68*G$6+I68*I$6+K68*K$6+M68*M$6+O68*O$6+Q68*Q$6+S68*S$6+U68*U$6+W68*W$6+Y68*Y$6+AA68*AA$6+AC68*AC$6+AE68*$AE$6+AG68*AG$6+AI68*AI$6+AK68*AK$6+AM68*AM$6+AO68*AO$6+AQ68*AQ$6+AS68*AS$6+AU68*AU$6+AW68*AW$6+AY68*AY$6+BA68*BA$6+BC68*BC$6+BE68*BE$6+BG68*BG$6+BI68*BI$6+BK68*BK$6+BM68*BM$6+BO68*BO$6+BQ68*BQ$6+BS68*BS$6+BU68*BU$6+BW68*BW$6+BY68*BY$6+CA68*CA$6+CC68*CC$6+CE68*CE$6+CG68*CG$6</f>
        <v>25050</v>
      </c>
      <c r="CM68" s="23"/>
      <c r="CN68" s="27" t="n">
        <f aca="false">CH68-CK68</f>
        <v>300</v>
      </c>
      <c r="CO68" s="29" t="n">
        <f aca="false">CI68-CL68</f>
        <v>256500</v>
      </c>
    </row>
    <row r="69" customFormat="false" ht="12.75" hidden="false" customHeight="false" outlineLevel="0" collapsed="false">
      <c r="A69" s="15" t="n">
        <v>38717</v>
      </c>
      <c r="B69" s="18" t="n">
        <v>0</v>
      </c>
      <c r="C69" s="19" t="n">
        <v>0</v>
      </c>
      <c r="D69" s="18" t="n">
        <v>0</v>
      </c>
      <c r="E69" s="19" t="n">
        <v>0</v>
      </c>
      <c r="F69" s="18" t="n">
        <v>0</v>
      </c>
      <c r="G69" s="19" t="n">
        <v>0</v>
      </c>
      <c r="H69" s="18" t="n">
        <v>0</v>
      </c>
      <c r="I69" s="19" t="n">
        <v>0</v>
      </c>
      <c r="J69" s="18" t="n">
        <v>0</v>
      </c>
      <c r="K69" s="19" t="n">
        <v>0</v>
      </c>
      <c r="L69" s="18" t="n">
        <v>0</v>
      </c>
      <c r="M69" s="19" t="n">
        <v>0</v>
      </c>
      <c r="N69" s="18" t="n">
        <v>0</v>
      </c>
      <c r="O69" s="19" t="n">
        <v>0</v>
      </c>
      <c r="P69" s="18" t="n">
        <v>62</v>
      </c>
      <c r="Q69" s="19" t="n">
        <v>71920</v>
      </c>
      <c r="R69" s="18" t="n">
        <v>0</v>
      </c>
      <c r="S69" s="19" t="n">
        <v>0</v>
      </c>
      <c r="T69" s="18" t="n">
        <v>465</v>
      </c>
      <c r="U69" s="19" t="n">
        <v>31465</v>
      </c>
      <c r="V69" s="18" t="n">
        <v>310</v>
      </c>
      <c r="W69" s="19" t="n">
        <v>32550</v>
      </c>
      <c r="X69" s="18" t="n">
        <v>31</v>
      </c>
      <c r="Y69" s="19" t="n">
        <v>29605</v>
      </c>
      <c r="Z69" s="18" t="n">
        <v>775</v>
      </c>
      <c r="AA69" s="19" t="n">
        <v>0</v>
      </c>
      <c r="AB69" s="18" t="n">
        <v>0</v>
      </c>
      <c r="AC69" s="19" t="n">
        <v>4030</v>
      </c>
      <c r="AD69" s="18" t="n">
        <v>0</v>
      </c>
      <c r="AE69" s="19" t="n">
        <v>17050</v>
      </c>
      <c r="AF69" s="18" t="n">
        <v>0</v>
      </c>
      <c r="AG69" s="19" t="n">
        <v>465</v>
      </c>
      <c r="AH69" s="18" t="n">
        <v>0</v>
      </c>
      <c r="AI69" s="19" t="n">
        <v>15810</v>
      </c>
      <c r="AJ69" s="18" t="n">
        <v>620</v>
      </c>
      <c r="AK69" s="19" t="n">
        <v>13020</v>
      </c>
      <c r="AL69" s="18" t="n">
        <v>0</v>
      </c>
      <c r="AM69" s="19" t="n">
        <v>6510</v>
      </c>
      <c r="AN69" s="18" t="n">
        <v>62</v>
      </c>
      <c r="AO69" s="19" t="n">
        <v>6355</v>
      </c>
      <c r="AP69" s="18" t="n">
        <v>155</v>
      </c>
      <c r="AQ69" s="19" t="n">
        <v>2790</v>
      </c>
      <c r="AR69" s="18" t="n">
        <v>31</v>
      </c>
      <c r="AS69" s="19" t="n">
        <v>8215</v>
      </c>
      <c r="AT69" s="18" t="n">
        <v>155</v>
      </c>
      <c r="AU69" s="19" t="n">
        <v>5425</v>
      </c>
      <c r="AV69" s="18" t="n">
        <v>0</v>
      </c>
      <c r="AW69" s="19" t="n">
        <v>4960</v>
      </c>
      <c r="AX69" s="18" t="n">
        <v>31</v>
      </c>
      <c r="AY69" s="19" t="n">
        <v>6820</v>
      </c>
      <c r="AZ69" s="18" t="n">
        <v>0</v>
      </c>
      <c r="BA69" s="19" t="n">
        <v>465</v>
      </c>
      <c r="BB69" s="18" t="n">
        <v>0</v>
      </c>
      <c r="BC69" s="19" t="n">
        <v>3565</v>
      </c>
      <c r="BD69" s="18" t="n">
        <v>0</v>
      </c>
      <c r="BE69" s="19" t="n">
        <v>2480</v>
      </c>
      <c r="BF69" s="18" t="n">
        <v>31</v>
      </c>
      <c r="BG69" s="19" t="n">
        <v>1860</v>
      </c>
      <c r="BH69" s="18" t="n">
        <v>0</v>
      </c>
      <c r="BI69" s="19" t="n">
        <v>4650</v>
      </c>
      <c r="BJ69" s="18" t="n">
        <v>0</v>
      </c>
      <c r="BK69" s="19" t="n">
        <v>310</v>
      </c>
      <c r="BL69" s="18" t="n">
        <v>310</v>
      </c>
      <c r="BM69" s="19" t="n">
        <v>0</v>
      </c>
      <c r="BN69" s="18" t="n">
        <v>0</v>
      </c>
      <c r="BO69" s="19" t="n">
        <v>0</v>
      </c>
      <c r="BP69" s="18" t="n">
        <v>31</v>
      </c>
      <c r="BQ69" s="19" t="n">
        <v>4030</v>
      </c>
      <c r="BR69" s="18" t="n">
        <v>0</v>
      </c>
      <c r="BS69" s="19" t="n">
        <v>0</v>
      </c>
      <c r="BT69" s="18" t="n">
        <v>465</v>
      </c>
      <c r="BU69" s="19" t="n">
        <v>0</v>
      </c>
      <c r="BV69" s="18" t="n">
        <v>0</v>
      </c>
      <c r="BW69" s="19" t="n">
        <v>0</v>
      </c>
      <c r="BX69" s="18" t="n">
        <v>0</v>
      </c>
      <c r="BY69" s="19" t="n">
        <v>0</v>
      </c>
      <c r="BZ69" s="18" t="n">
        <v>0</v>
      </c>
      <c r="CA69" s="19" t="n">
        <v>1705</v>
      </c>
      <c r="CB69" s="18" t="n">
        <v>0</v>
      </c>
      <c r="CC69" s="19" t="n">
        <v>0</v>
      </c>
      <c r="CD69" s="18" t="n">
        <v>0</v>
      </c>
      <c r="CE69" s="19" t="n">
        <v>0</v>
      </c>
      <c r="CF69" s="18" t="n">
        <v>0</v>
      </c>
      <c r="CG69" s="20" t="n">
        <v>0</v>
      </c>
      <c r="CH69" s="31" t="n">
        <f aca="false">B69+D69+F69+H69+J69+L69+N69+P69+R69+T69+V69+X69+Z69+AB69+AD69+AF69+AH69+AJ69+AL69+AN69+AP69+AR69+AT69+AV69+AX69+AZ69+BB69+BD69+BF69+BH69+BJ69+BL69+BN69+BP69+BR69+BT69+BV69+BX69+BZ69+CB69+CD69+CF69</f>
        <v>3534</v>
      </c>
      <c r="CI69" s="32" t="n">
        <f aca="false">C69+E69+G69+I69+K69+M69+O69+Q69+S69+U69+W69+Y69+AA69+AC69+AE69+AG69+AI69+AK69+AM69+AO69+AQ69+AS69+AU69+AW69+AY69+BA69+BC69+BE69+BG69+BI69+BK69+BM69+BO69+BQ69+BS69+BU69+BW69+BY69+CA69+CC69+CE69+CG69</f>
        <v>276055</v>
      </c>
      <c r="CJ69" s="23"/>
      <c r="CK69" s="24" t="n">
        <f aca="false">B69*B$6+D69*D$6+F69*F$6+H69*H$6+J69*J$6+L69*L$6+N69*N$6+P69*P$6+R69*R$6+T69*T$6+V69*V$6+X69*X$6+Z69*Z$6+AB69*AB$6+AD69*$AE$6+AF69*AF$6+AH69*AH$6+AJ69*AJ$6+AL69*AL$6+AN69*AN$6+AP69*AP$6+AR69*AR$6+AT69*AT$6+AV69*AV$6+AX69*AX$6+AZ69*AZ$6+BB69*BB$6+BD69*BD$6+BF69*BF$6+BH69*BH$6+BJ69*BJ$6+BL69*BL$6+BN69*BN$6+BP69*BP$6+BR69*BR$6+BT69*BT$6+BV69*BV$6+BX69*BX$6+BZ69*BZ$6+CB69*CB$6+CD69*CD$6+CF69*CF$6</f>
        <v>3379</v>
      </c>
      <c r="CL69" s="25" t="n">
        <f aca="false">C69*C$6+E69*E$6+G69*G$6+I69*I$6+K69*K$6+M69*M$6+O69*O$6+Q69*Q$6+S69*S$6+U69*U$6+W69*W$6+Y69*Y$6+AA69*AA$6+AC69*AC$6+AE69*$AE$6+AG69*AG$6+AI69*AI$6+AK69*AK$6+AM69*AM$6+AO69*AO$6+AQ69*AQ$6+AS69*AS$6+AU69*AU$6+AW69*AW$6+AY69*AY$6+BA69*BA$6+BC69*BC$6+BE69*BE$6+BG69*BG$6+BI69*BI$6+BK69*BK$6+BM69*BM$6+BO69*BO$6+BQ69*BQ$6+BS69*BS$6+BU69*BU$6+BW69*BW$6+BY69*BY$6+CA69*CA$6+CC69*CC$6+CE69*CE$6+CG69*CG$6</f>
        <v>24335</v>
      </c>
      <c r="CM69" s="23"/>
      <c r="CN69" s="27" t="n">
        <f aca="false">CH69-CK69</f>
        <v>155</v>
      </c>
      <c r="CO69" s="29" t="n">
        <f aca="false">CI69-CL69</f>
        <v>251720</v>
      </c>
    </row>
    <row r="70" customFormat="false" ht="13.5" hidden="false" customHeight="false" outlineLevel="0" collapsed="false">
      <c r="A70" s="15" t="n">
        <v>38748</v>
      </c>
      <c r="B70" s="34" t="n">
        <v>0</v>
      </c>
      <c r="C70" s="35" t="n">
        <v>0</v>
      </c>
      <c r="D70" s="18" t="n">
        <v>0</v>
      </c>
      <c r="E70" s="19" t="n">
        <v>0</v>
      </c>
      <c r="F70" s="34" t="n">
        <v>0</v>
      </c>
      <c r="G70" s="35" t="n">
        <v>0</v>
      </c>
      <c r="H70" s="34" t="n">
        <v>0</v>
      </c>
      <c r="I70" s="35" t="n">
        <v>0</v>
      </c>
      <c r="J70" s="34" t="n">
        <v>0</v>
      </c>
      <c r="K70" s="35" t="n">
        <v>0</v>
      </c>
      <c r="L70" s="34" t="n">
        <v>0</v>
      </c>
      <c r="M70" s="35" t="n">
        <v>0</v>
      </c>
      <c r="N70" s="34" t="n">
        <v>0</v>
      </c>
      <c r="O70" s="35" t="n">
        <v>0</v>
      </c>
      <c r="P70" s="18" t="n">
        <v>62</v>
      </c>
      <c r="Q70" s="19" t="n">
        <v>70835</v>
      </c>
      <c r="R70" s="18" t="n">
        <v>0</v>
      </c>
      <c r="S70" s="19" t="n">
        <v>0</v>
      </c>
      <c r="T70" s="18" t="n">
        <v>465</v>
      </c>
      <c r="U70" s="19" t="n">
        <v>31000</v>
      </c>
      <c r="V70" s="18" t="n">
        <v>310</v>
      </c>
      <c r="W70" s="19" t="n">
        <v>32085</v>
      </c>
      <c r="X70" s="18" t="n">
        <v>31</v>
      </c>
      <c r="Y70" s="19" t="n">
        <v>29140</v>
      </c>
      <c r="Z70" s="18" t="n">
        <v>775</v>
      </c>
      <c r="AA70" s="19" t="n">
        <v>0</v>
      </c>
      <c r="AB70" s="18" t="n">
        <v>0</v>
      </c>
      <c r="AC70" s="19" t="n">
        <v>3875</v>
      </c>
      <c r="AD70" s="18" t="n">
        <v>0</v>
      </c>
      <c r="AE70" s="19" t="n">
        <v>16585</v>
      </c>
      <c r="AF70" s="18" t="n">
        <v>0</v>
      </c>
      <c r="AG70" s="19" t="n">
        <v>465</v>
      </c>
      <c r="AH70" s="18" t="n">
        <v>0</v>
      </c>
      <c r="AI70" s="19" t="n">
        <v>15345</v>
      </c>
      <c r="AJ70" s="18" t="n">
        <v>620</v>
      </c>
      <c r="AK70" s="19" t="n">
        <v>12865</v>
      </c>
      <c r="AL70" s="18" t="n">
        <v>0</v>
      </c>
      <c r="AM70" s="19" t="n">
        <v>6355</v>
      </c>
      <c r="AN70" s="18" t="n">
        <v>62</v>
      </c>
      <c r="AO70" s="19" t="n">
        <v>6200</v>
      </c>
      <c r="AP70" s="18" t="n">
        <v>155</v>
      </c>
      <c r="AQ70" s="19" t="n">
        <v>2790</v>
      </c>
      <c r="AR70" s="18" t="n">
        <v>31</v>
      </c>
      <c r="AS70" s="19" t="n">
        <v>8060</v>
      </c>
      <c r="AT70" s="18" t="n">
        <v>155</v>
      </c>
      <c r="AU70" s="19" t="n">
        <v>5270</v>
      </c>
      <c r="AV70" s="18" t="n">
        <v>0</v>
      </c>
      <c r="AW70" s="19" t="n">
        <v>4805</v>
      </c>
      <c r="AX70" s="18" t="n">
        <v>31</v>
      </c>
      <c r="AY70" s="19" t="n">
        <v>6665</v>
      </c>
      <c r="AZ70" s="18" t="n">
        <v>0</v>
      </c>
      <c r="BA70" s="19" t="n">
        <v>465</v>
      </c>
      <c r="BB70" s="18" t="n">
        <v>0</v>
      </c>
      <c r="BC70" s="19" t="n">
        <v>3565</v>
      </c>
      <c r="BD70" s="18" t="n">
        <v>0</v>
      </c>
      <c r="BE70" s="19" t="n">
        <v>2325</v>
      </c>
      <c r="BF70" s="18" t="n">
        <v>31</v>
      </c>
      <c r="BG70" s="19" t="n">
        <v>1860</v>
      </c>
      <c r="BH70" s="18" t="n">
        <v>0</v>
      </c>
      <c r="BI70" s="19" t="n">
        <v>4495</v>
      </c>
      <c r="BJ70" s="18" t="n">
        <v>0</v>
      </c>
      <c r="BK70" s="19" t="n">
        <v>310</v>
      </c>
      <c r="BL70" s="18" t="n">
        <v>310</v>
      </c>
      <c r="BM70" s="19" t="n">
        <v>0</v>
      </c>
      <c r="BN70" s="18" t="n">
        <v>0</v>
      </c>
      <c r="BO70" s="19" t="n">
        <v>0</v>
      </c>
      <c r="BP70" s="18" t="n">
        <v>0</v>
      </c>
      <c r="BQ70" s="19" t="n">
        <v>3875</v>
      </c>
      <c r="BR70" s="18" t="n">
        <v>0</v>
      </c>
      <c r="BS70" s="19" t="n">
        <v>0</v>
      </c>
      <c r="BT70" s="18" t="n">
        <v>465</v>
      </c>
      <c r="BU70" s="19" t="n">
        <v>0</v>
      </c>
      <c r="BV70" s="18" t="n">
        <v>0</v>
      </c>
      <c r="BW70" s="19" t="n">
        <v>0</v>
      </c>
      <c r="BX70" s="18" t="n">
        <v>0</v>
      </c>
      <c r="BY70" s="19" t="n">
        <v>0</v>
      </c>
      <c r="BZ70" s="18" t="n">
        <v>0</v>
      </c>
      <c r="CA70" s="19" t="n">
        <v>1705</v>
      </c>
      <c r="CB70" s="18" t="n">
        <v>0</v>
      </c>
      <c r="CC70" s="19" t="n">
        <v>0</v>
      </c>
      <c r="CD70" s="18" t="n">
        <v>0</v>
      </c>
      <c r="CE70" s="19" t="n">
        <v>0</v>
      </c>
      <c r="CF70" s="18" t="n">
        <v>0</v>
      </c>
      <c r="CG70" s="20" t="n">
        <v>0</v>
      </c>
      <c r="CH70" s="36" t="n">
        <f aca="false">B70+D70+F70+H70+J70+L70+N70+P70+R70+T70+V70+X70+Z70+AB70+AD70+AF70+AH70+AJ70+AL70+AN70+AP70+AR70+AT70+AV70+AX70+AZ70+BB70+BD70+BF70+BH70+BJ70+BL70+BN70+BP70+BR70+BT70+BV70+BX70+BZ70+CB70+CD70+CF70</f>
        <v>3503</v>
      </c>
      <c r="CI70" s="37" t="n">
        <f aca="false">C70+E70+G70+I70+K70+M70+O70+Q70+S70+U70+W70+Y70+AA70+AC70+AE70+AG70+AI70+AK70+AM70+AO70+AQ70+AS70+AU70+AW70+AY70+BA70+BC70+BE70+BG70+BI70+BK70+BM70+BO70+BQ70+BS70+BU70+BW70+BY70+CA70+CC70+CE70+CG70</f>
        <v>270940</v>
      </c>
      <c r="CJ70" s="23"/>
      <c r="CK70" s="38" t="n">
        <f aca="false">B70*B$6+D70*D$6+F70*F$6+H70*H$6+J70*J$6+L70*L$6+N70*N$6+P70*P$6+R70*R$6+T70*T$6+V70*V$6+X70*X$6+Z70*Z$6+AB70*AB$6+AD70*$AE$6+AF70*AF$6+AH70*AH$6+AJ70*AJ$6+AL70*AL$6+AN70*AN$6+AP70*AP$6+AR70*AR$6+AT70*AT$6+AV70*AV$6+AX70*AX$6+AZ70*AZ$6+BB70*BB$6+BD70*BD$6+BF70*BF$6+BH70*BH$6+BJ70*BJ$6+BL70*BL$6+BN70*BN$6+BP70*BP$6+BR70*BR$6+BT70*BT$6+BV70*BV$6+BX70*BX$6+BZ70*BZ$6+CB70*CB$6+CD70*CD$6+CF70*CF$6</f>
        <v>3348</v>
      </c>
      <c r="CL70" s="39" t="n">
        <f aca="false">C70*C$6+E70*E$6+G70*G$6+I70*I$6+K70*K$6+M70*M$6+O70*O$6+Q70*Q$6+S70*S$6+U70*U$6+W70*W$6+Y70*Y$6+AA70*AA$6+AC70*AC$6+AE70*$AE$6+AG70*AG$6+AI70*AI$6+AK70*AK$6+AM70*AM$6+AO70*AO$6+AQ70*AQ$6+AS70*AS$6+AU70*AU$6+AW70*AW$6+AY70*AY$6+BA70*BA$6+BC70*BC$6+BE70*BE$6+BG70*BG$6+BI70*BI$6+BK70*BK$6+BM70*BM$6+BO70*BO$6+BQ70*BQ$6+BS70*BS$6+BU70*BU$6+BW70*BW$6+BY70*BY$6+CA70*CA$6+CC70*CC$6+CE70*CE$6+CG70*CG$6</f>
        <v>23715</v>
      </c>
      <c r="CM70" s="23"/>
      <c r="CN70" s="40" t="n">
        <f aca="false">CH70-CK70</f>
        <v>155</v>
      </c>
      <c r="CO70" s="41" t="n">
        <f aca="false">CI70-CL70</f>
        <v>247225</v>
      </c>
    </row>
    <row r="71" customFormat="false" ht="13.5" hidden="false" customHeight="false" outlineLevel="0" collapsed="false">
      <c r="A71" s="42" t="s">
        <v>45</v>
      </c>
      <c r="B71" s="43" t="n">
        <v>0</v>
      </c>
      <c r="C71" s="44" t="n">
        <v>567265</v>
      </c>
      <c r="D71" s="45" t="n">
        <v>0</v>
      </c>
      <c r="E71" s="46" t="n">
        <v>14160</v>
      </c>
      <c r="F71" s="43" t="n">
        <v>0</v>
      </c>
      <c r="G71" s="44" t="n">
        <v>770580</v>
      </c>
      <c r="H71" s="45" t="n">
        <v>0</v>
      </c>
      <c r="I71" s="46" t="n">
        <v>370280</v>
      </c>
      <c r="J71" s="43" t="n">
        <v>0</v>
      </c>
      <c r="K71" s="44" t="n">
        <v>1388340</v>
      </c>
      <c r="L71" s="45" t="n">
        <v>0</v>
      </c>
      <c r="M71" s="46" t="n">
        <v>887940</v>
      </c>
      <c r="N71" s="43" t="n">
        <v>0</v>
      </c>
      <c r="O71" s="44" t="n">
        <v>1460280</v>
      </c>
      <c r="P71" s="45" t="n">
        <v>3985</v>
      </c>
      <c r="Q71" s="46" t="n">
        <v>6875510</v>
      </c>
      <c r="R71" s="45" t="n">
        <v>0</v>
      </c>
      <c r="S71" s="46" t="n">
        <v>2637675</v>
      </c>
      <c r="T71" s="45" t="n">
        <v>42820</v>
      </c>
      <c r="U71" s="46" t="n">
        <v>2984155</v>
      </c>
      <c r="V71" s="45" t="n">
        <v>27050</v>
      </c>
      <c r="W71" s="46" t="n">
        <v>2860560</v>
      </c>
      <c r="X71" s="45" t="n">
        <v>2343</v>
      </c>
      <c r="Y71" s="46" t="n">
        <v>2964300</v>
      </c>
      <c r="Z71" s="45" t="n">
        <v>420680</v>
      </c>
      <c r="AA71" s="46" t="n">
        <v>35250</v>
      </c>
      <c r="AB71" s="45" t="n">
        <v>5639</v>
      </c>
      <c r="AC71" s="46" t="n">
        <v>1894235</v>
      </c>
      <c r="AD71" s="45" t="n">
        <v>0</v>
      </c>
      <c r="AE71" s="46" t="n">
        <v>1826175</v>
      </c>
      <c r="AF71" s="45" t="n">
        <v>969</v>
      </c>
      <c r="AG71" s="46" t="n">
        <v>1623310</v>
      </c>
      <c r="AH71" s="45" t="n">
        <v>0</v>
      </c>
      <c r="AI71" s="46" t="n">
        <v>1785810</v>
      </c>
      <c r="AJ71" s="45" t="n">
        <v>55145</v>
      </c>
      <c r="AK71" s="46" t="n">
        <v>1237000</v>
      </c>
      <c r="AL71" s="45" t="n">
        <v>0</v>
      </c>
      <c r="AM71" s="46" t="n">
        <v>1288045</v>
      </c>
      <c r="AN71" s="45" t="n">
        <v>21163</v>
      </c>
      <c r="AO71" s="46" t="n">
        <v>1067360</v>
      </c>
      <c r="AP71" s="45" t="n">
        <v>97305</v>
      </c>
      <c r="AQ71" s="46" t="n">
        <v>508435</v>
      </c>
      <c r="AR71" s="45" t="n">
        <v>2038</v>
      </c>
      <c r="AS71" s="46" t="n">
        <v>901165</v>
      </c>
      <c r="AT71" s="45" t="n">
        <v>14415</v>
      </c>
      <c r="AU71" s="46" t="n">
        <v>684850</v>
      </c>
      <c r="AV71" s="45" t="n">
        <v>0</v>
      </c>
      <c r="AW71" s="46" t="n">
        <v>788310</v>
      </c>
      <c r="AX71" s="45" t="n">
        <v>1854</v>
      </c>
      <c r="AY71" s="46" t="n">
        <v>753520</v>
      </c>
      <c r="AZ71" s="45" t="n">
        <v>0</v>
      </c>
      <c r="BA71" s="46" t="n">
        <v>465770</v>
      </c>
      <c r="BB71" s="45" t="n">
        <v>0</v>
      </c>
      <c r="BC71" s="46" t="n">
        <v>493025</v>
      </c>
      <c r="BD71" s="45" t="n">
        <v>0</v>
      </c>
      <c r="BE71" s="46" t="n">
        <v>450745</v>
      </c>
      <c r="BF71" s="45" t="n">
        <v>2461</v>
      </c>
      <c r="BG71" s="46" t="n">
        <v>379225</v>
      </c>
      <c r="BH71" s="45" t="n">
        <v>0</v>
      </c>
      <c r="BI71" s="46" t="n">
        <v>429190</v>
      </c>
      <c r="BJ71" s="45" t="n">
        <v>0</v>
      </c>
      <c r="BK71" s="46" t="n">
        <v>255495</v>
      </c>
      <c r="BL71" s="45" t="n">
        <v>50700</v>
      </c>
      <c r="BM71" s="46" t="n">
        <v>31175</v>
      </c>
      <c r="BN71" s="45" t="n">
        <v>0</v>
      </c>
      <c r="BO71" s="46" t="n">
        <v>70030</v>
      </c>
      <c r="BP71" s="45" t="n">
        <v>1795</v>
      </c>
      <c r="BQ71" s="46" t="n">
        <v>365230</v>
      </c>
      <c r="BR71" s="45" t="n">
        <v>0</v>
      </c>
      <c r="BS71" s="46" t="n">
        <v>0</v>
      </c>
      <c r="BT71" s="45" t="n">
        <v>46635</v>
      </c>
      <c r="BU71" s="46" t="n">
        <v>0</v>
      </c>
      <c r="BV71" s="45" t="n">
        <v>0</v>
      </c>
      <c r="BW71" s="46" t="n">
        <v>0</v>
      </c>
      <c r="BX71" s="45" t="n">
        <v>0</v>
      </c>
      <c r="BY71" s="46" t="n">
        <v>0</v>
      </c>
      <c r="BZ71" s="45" t="n">
        <v>0</v>
      </c>
      <c r="CA71" s="46" t="n">
        <v>57995</v>
      </c>
      <c r="CB71" s="45" t="n">
        <v>0</v>
      </c>
      <c r="CC71" s="46" t="n">
        <v>0</v>
      </c>
      <c r="CD71" s="45" t="n">
        <v>0</v>
      </c>
      <c r="CE71" s="46" t="n">
        <v>0</v>
      </c>
      <c r="CF71" s="45" t="n">
        <v>0</v>
      </c>
      <c r="CG71" s="46" t="n">
        <v>0</v>
      </c>
      <c r="CH71" s="43" t="n">
        <f aca="false">SUM(CH11:CH70)</f>
        <v>796997</v>
      </c>
      <c r="CI71" s="43" t="n">
        <f aca="false">SUM(CI11:CI70)</f>
        <v>41172390</v>
      </c>
      <c r="CJ71" s="47"/>
      <c r="CK71" s="43" t="n">
        <f aca="false">SUM(CK11:CK70)</f>
        <v>699692</v>
      </c>
      <c r="CL71" s="43" t="n">
        <f aca="false">SUM(CL11:CL70)</f>
        <v>8406390</v>
      </c>
      <c r="CM71" s="47"/>
      <c r="CN71" s="45" t="n">
        <v>97305</v>
      </c>
      <c r="CO71" s="46" t="n">
        <v>32766000</v>
      </c>
    </row>
    <row r="72" customFormat="false" ht="12.75" hidden="false" customHeight="false" outlineLevel="0" collapsed="false">
      <c r="A72" s="48"/>
    </row>
    <row r="73" customFormat="false" ht="12.75" hidden="false" customHeight="false" outlineLevel="0" collapsed="false">
      <c r="A73" s="48"/>
      <c r="CK73" s="49" t="n">
        <v>0.87791045637562</v>
      </c>
      <c r="CL73" s="49" t="n">
        <v>0.204175419498358</v>
      </c>
    </row>
    <row r="74" customFormat="false" ht="12.75" hidden="false" customHeight="false" outlineLevel="0" collapsed="false">
      <c r="A74" s="48"/>
    </row>
    <row r="75" customFormat="false" ht="12.75" hidden="false" customHeight="false" outlineLevel="0" collapsed="false">
      <c r="A75" s="48"/>
      <c r="CH75" s="0" t="s">
        <v>54</v>
      </c>
      <c r="CK75" s="50" t="n">
        <v>0.274283848335475</v>
      </c>
    </row>
    <row r="76" customFormat="false" ht="12.75" hidden="false" customHeight="false" outlineLevel="0" collapsed="false">
      <c r="A76" s="48"/>
    </row>
    <row r="77" customFormat="false" ht="12.75" hidden="false" customHeight="false" outlineLevel="0" collapsed="false">
      <c r="A77" s="48"/>
    </row>
    <row r="78" customFormat="false" ht="12.75" hidden="false" customHeight="false" outlineLevel="0" collapsed="false">
      <c r="A78" s="48"/>
    </row>
    <row r="79" customFormat="false" ht="12.75" hidden="false" customHeight="false" outlineLevel="0" collapsed="false">
      <c r="A79" s="48"/>
    </row>
    <row r="80" customFormat="false" ht="12.75" hidden="false" customHeight="false" outlineLevel="0" collapsed="false">
      <c r="A80" s="48"/>
    </row>
    <row r="81" customFormat="false" ht="12.75" hidden="false" customHeight="false" outlineLevel="0" collapsed="false">
      <c r="A81" s="48"/>
    </row>
    <row r="82" customFormat="false" ht="12.75" hidden="false" customHeight="false" outlineLevel="0" collapsed="false">
      <c r="A82" s="48"/>
    </row>
    <row r="83" customFormat="false" ht="12.75" hidden="false" customHeight="false" outlineLevel="0" collapsed="false">
      <c r="A83" s="48"/>
    </row>
    <row r="84" customFormat="false" ht="12.75" hidden="false" customHeight="false" outlineLevel="0" collapsed="false">
      <c r="A84" s="48"/>
    </row>
    <row r="85" customFormat="false" ht="12.75" hidden="false" customHeight="false" outlineLevel="0" collapsed="false">
      <c r="A85" s="48"/>
    </row>
    <row r="86" customFormat="false" ht="12.75" hidden="false" customHeight="false" outlineLevel="0" collapsed="false">
      <c r="A86" s="48"/>
    </row>
    <row r="87" customFormat="false" ht="12.75" hidden="false" customHeight="false" outlineLevel="0" collapsed="false">
      <c r="A87" s="48"/>
    </row>
    <row r="88" customFormat="false" ht="12.75" hidden="false" customHeight="false" outlineLevel="0" collapsed="false">
      <c r="A88" s="48"/>
    </row>
    <row r="89" customFormat="false" ht="12.75" hidden="false" customHeight="false" outlineLevel="0" collapsed="false">
      <c r="A89" s="48"/>
    </row>
    <row r="90" customFormat="false" ht="12.75" hidden="false" customHeight="false" outlineLevel="0" collapsed="false">
      <c r="A90" s="48"/>
    </row>
    <row r="91" customFormat="false" ht="12.75" hidden="false" customHeight="false" outlineLevel="0" collapsed="false">
      <c r="A91" s="48"/>
    </row>
    <row r="92" customFormat="false" ht="12.75" hidden="false" customHeight="false" outlineLevel="0" collapsed="false">
      <c r="A92" s="48"/>
    </row>
    <row r="93" customFormat="false" ht="12.75" hidden="false" customHeight="false" outlineLevel="0" collapsed="false">
      <c r="A93" s="48"/>
    </row>
    <row r="94" customFormat="false" ht="12.75" hidden="false" customHeight="false" outlineLevel="0" collapsed="false">
      <c r="A94" s="48"/>
    </row>
    <row r="95" customFormat="false" ht="12.75" hidden="false" customHeight="false" outlineLevel="0" collapsed="false">
      <c r="A95" s="48"/>
    </row>
    <row r="96" customFormat="false" ht="12.75" hidden="false" customHeight="false" outlineLevel="0" collapsed="false">
      <c r="A96" s="48"/>
    </row>
    <row r="97" customFormat="false" ht="12.75" hidden="false" customHeight="false" outlineLevel="0" collapsed="false">
      <c r="A97" s="48"/>
    </row>
    <row r="98" customFormat="false" ht="12.75" hidden="false" customHeight="false" outlineLevel="0" collapsed="false">
      <c r="A98" s="48"/>
    </row>
    <row r="99" customFormat="false" ht="12.75" hidden="false" customHeight="false" outlineLevel="0" collapsed="false">
      <c r="A99" s="48"/>
    </row>
    <row r="100" customFormat="false" ht="12.75" hidden="false" customHeight="false" outlineLevel="0" collapsed="false">
      <c r="A100" s="48"/>
    </row>
    <row r="101" customFormat="false" ht="12.75" hidden="false" customHeight="false" outlineLevel="0" collapsed="false">
      <c r="A101" s="48"/>
    </row>
    <row r="102" customFormat="false" ht="12.75" hidden="false" customHeight="false" outlineLevel="0" collapsed="false">
      <c r="A102" s="48"/>
    </row>
    <row r="103" customFormat="false" ht="12.75" hidden="false" customHeight="false" outlineLevel="0" collapsed="false">
      <c r="A103" s="48"/>
    </row>
    <row r="104" customFormat="false" ht="12.75" hidden="false" customHeight="false" outlineLevel="0" collapsed="false">
      <c r="A104" s="48"/>
    </row>
    <row r="105" customFormat="false" ht="12.75" hidden="false" customHeight="false" outlineLevel="0" collapsed="false">
      <c r="A105" s="48"/>
    </row>
    <row r="106" customFormat="false" ht="12.75" hidden="false" customHeight="false" outlineLevel="0" collapsed="false">
      <c r="A106" s="48"/>
    </row>
    <row r="107" customFormat="false" ht="12.75" hidden="false" customHeight="false" outlineLevel="0" collapsed="false">
      <c r="A107" s="48"/>
    </row>
    <row r="108" customFormat="false" ht="12.75" hidden="false" customHeight="false" outlineLevel="0" collapsed="false">
      <c r="A108" s="48"/>
    </row>
    <row r="109" customFormat="false" ht="12.75" hidden="false" customHeight="false" outlineLevel="0" collapsed="false">
      <c r="A109" s="48"/>
    </row>
    <row r="110" customFormat="false" ht="12.75" hidden="false" customHeight="false" outlineLevel="0" collapsed="false">
      <c r="A110" s="48"/>
    </row>
    <row r="111" customFormat="false" ht="12.75" hidden="false" customHeight="false" outlineLevel="0" collapsed="false">
      <c r="A111" s="48"/>
    </row>
    <row r="112" customFormat="false" ht="12.75" hidden="false" customHeight="false" outlineLevel="0" collapsed="false">
      <c r="A112" s="48"/>
    </row>
    <row r="113" customFormat="false" ht="12.75" hidden="false" customHeight="false" outlineLevel="0" collapsed="false">
      <c r="A113" s="48"/>
    </row>
    <row r="114" customFormat="false" ht="12.75" hidden="false" customHeight="false" outlineLevel="0" collapsed="false">
      <c r="A114" s="48"/>
    </row>
    <row r="115" customFormat="false" ht="12.75" hidden="false" customHeight="false" outlineLevel="0" collapsed="false">
      <c r="A115" s="48"/>
    </row>
    <row r="116" customFormat="false" ht="12.75" hidden="false" customHeight="false" outlineLevel="0" collapsed="false">
      <c r="A116" s="48"/>
    </row>
    <row r="117" customFormat="false" ht="12.75" hidden="false" customHeight="false" outlineLevel="0" collapsed="false">
      <c r="A117" s="48"/>
    </row>
    <row r="118" customFormat="false" ht="12.75" hidden="false" customHeight="false" outlineLevel="0" collapsed="false">
      <c r="A118" s="48"/>
    </row>
    <row r="119" customFormat="false" ht="12.75" hidden="false" customHeight="false" outlineLevel="0" collapsed="false">
      <c r="A119" s="48"/>
    </row>
    <row r="120" customFormat="false" ht="12.75" hidden="false" customHeight="false" outlineLevel="0" collapsed="false">
      <c r="A120" s="48"/>
    </row>
    <row r="121" customFormat="false" ht="12.75" hidden="false" customHeight="false" outlineLevel="0" collapsed="false">
      <c r="A121" s="48"/>
    </row>
    <row r="122" customFormat="false" ht="12.75" hidden="false" customHeight="false" outlineLevel="0" collapsed="false">
      <c r="A122" s="48"/>
    </row>
    <row r="123" customFormat="false" ht="12.75" hidden="false" customHeight="false" outlineLevel="0" collapsed="false">
      <c r="A123" s="48"/>
    </row>
    <row r="124" customFormat="false" ht="12.75" hidden="false" customHeight="false" outlineLevel="0" collapsed="false">
      <c r="A124" s="48"/>
    </row>
    <row r="125" customFormat="false" ht="12.75" hidden="false" customHeight="false" outlineLevel="0" collapsed="false">
      <c r="A125" s="48"/>
    </row>
    <row r="126" customFormat="false" ht="12.75" hidden="false" customHeight="false" outlineLevel="0" collapsed="false">
      <c r="A126" s="48"/>
    </row>
    <row r="127" customFormat="false" ht="12.75" hidden="false" customHeight="false" outlineLevel="0" collapsed="false">
      <c r="A127" s="48"/>
    </row>
    <row r="128" customFormat="false" ht="12.75" hidden="false" customHeight="false" outlineLevel="0" collapsed="false">
      <c r="A128" s="48"/>
    </row>
    <row r="129" customFormat="false" ht="12.75" hidden="false" customHeight="false" outlineLevel="0" collapsed="false">
      <c r="A129" s="48"/>
    </row>
    <row r="130" customFormat="false" ht="12.75" hidden="false" customHeight="false" outlineLevel="0" collapsed="false">
      <c r="A130" s="48"/>
    </row>
    <row r="131" customFormat="false" ht="12.75" hidden="false" customHeight="false" outlineLevel="0" collapsed="false">
      <c r="A131" s="48"/>
    </row>
    <row r="132" customFormat="false" ht="12.75" hidden="false" customHeight="false" outlineLevel="0" collapsed="false">
      <c r="A132" s="48"/>
    </row>
    <row r="133" customFormat="false" ht="12.75" hidden="false" customHeight="false" outlineLevel="0" collapsed="false">
      <c r="A133" s="48"/>
    </row>
    <row r="134" customFormat="false" ht="12.75" hidden="false" customHeight="false" outlineLevel="0" collapsed="false">
      <c r="A134" s="48"/>
    </row>
    <row r="135" customFormat="false" ht="12.75" hidden="false" customHeight="false" outlineLevel="0" collapsed="false">
      <c r="A135" s="48"/>
    </row>
    <row r="136" customFormat="false" ht="12.75" hidden="false" customHeight="false" outlineLevel="0" collapsed="false">
      <c r="A136" s="48"/>
    </row>
    <row r="137" customFormat="false" ht="12.75" hidden="false" customHeight="false" outlineLevel="0" collapsed="false">
      <c r="A137" s="48"/>
    </row>
    <row r="138" customFormat="false" ht="12.75" hidden="false" customHeight="false" outlineLevel="0" collapsed="false">
      <c r="A138" s="48"/>
    </row>
    <row r="139" customFormat="false" ht="12.75" hidden="false" customHeight="false" outlineLevel="0" collapsed="false">
      <c r="A139" s="48"/>
    </row>
    <row r="140" customFormat="false" ht="12.75" hidden="false" customHeight="false" outlineLevel="0" collapsed="false">
      <c r="A140" s="48"/>
    </row>
    <row r="141" customFormat="false" ht="12.75" hidden="false" customHeight="false" outlineLevel="0" collapsed="false">
      <c r="A141" s="48"/>
    </row>
    <row r="142" customFormat="false" ht="12.75" hidden="false" customHeight="false" outlineLevel="0" collapsed="false">
      <c r="A142" s="48"/>
    </row>
    <row r="143" customFormat="false" ht="12.75" hidden="false" customHeight="false" outlineLevel="0" collapsed="false">
      <c r="A143" s="48"/>
    </row>
    <row r="144" customFormat="false" ht="12.75" hidden="false" customHeight="false" outlineLevel="0" collapsed="false">
      <c r="A144" s="48"/>
    </row>
    <row r="145" customFormat="false" ht="12.75" hidden="false" customHeight="false" outlineLevel="0" collapsed="false">
      <c r="A145" s="48"/>
    </row>
    <row r="146" customFormat="false" ht="12.75" hidden="false" customHeight="false" outlineLevel="0" collapsed="false">
      <c r="A146" s="48"/>
    </row>
    <row r="147" customFormat="false" ht="12.75" hidden="false" customHeight="false" outlineLevel="0" collapsed="false">
      <c r="A147" s="48"/>
    </row>
    <row r="148" customFormat="false" ht="12.75" hidden="false" customHeight="false" outlineLevel="0" collapsed="false">
      <c r="A148" s="48"/>
    </row>
    <row r="149" customFormat="false" ht="12.75" hidden="false" customHeight="false" outlineLevel="0" collapsed="false">
      <c r="A149" s="48"/>
    </row>
    <row r="150" customFormat="false" ht="12.75" hidden="false" customHeight="false" outlineLevel="0" collapsed="false">
      <c r="A150" s="48"/>
    </row>
    <row r="151" customFormat="false" ht="12.75" hidden="false" customHeight="false" outlineLevel="0" collapsed="false">
      <c r="A151" s="48"/>
    </row>
    <row r="152" customFormat="false" ht="12.75" hidden="false" customHeight="false" outlineLevel="0" collapsed="false">
      <c r="A152" s="48"/>
    </row>
    <row r="153" customFormat="false" ht="12.75" hidden="false" customHeight="false" outlineLevel="0" collapsed="false">
      <c r="A153" s="48"/>
    </row>
    <row r="154" customFormat="false" ht="12.75" hidden="false" customHeight="false" outlineLevel="0" collapsed="false">
      <c r="A154" s="48"/>
    </row>
    <row r="155" customFormat="false" ht="12.75" hidden="false" customHeight="false" outlineLevel="0" collapsed="false">
      <c r="A155" s="48"/>
    </row>
    <row r="156" customFormat="false" ht="12.75" hidden="false" customHeight="false" outlineLevel="0" collapsed="false">
      <c r="A156" s="48"/>
    </row>
  </sheetData>
  <mergeCells count="45"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P8:AQ8"/>
    <mergeCell ref="AR8:AS8"/>
    <mergeCell ref="AT8:AU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K8:CL8"/>
    <mergeCell ref="CN8:C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H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7"/>
    <col collapsed="false" customWidth="true" hidden="false" outlineLevel="0" max="2" min="2" style="0" width="11.13"/>
    <col collapsed="false" customWidth="true" hidden="false" outlineLevel="0" max="54" min="3" style="0" width="11.28"/>
    <col collapsed="false" customWidth="true" hidden="false" outlineLevel="0" max="59" min="55" style="0" width="10.28"/>
    <col collapsed="false" customWidth="true" hidden="false" outlineLevel="0" max="60" min="60" style="0" width="12.7"/>
  </cols>
  <sheetData>
    <row r="1" customFormat="false" ht="13.5" hidden="false" customHeight="false" outlineLevel="0" collapsed="false">
      <c r="C1" s="108" t="n">
        <v>37042</v>
      </c>
      <c r="D1" s="108" t="n">
        <v>37072</v>
      </c>
      <c r="E1" s="108" t="n">
        <v>37103</v>
      </c>
      <c r="F1" s="108" t="n">
        <v>37134</v>
      </c>
      <c r="G1" s="108" t="n">
        <v>37164</v>
      </c>
      <c r="H1" s="108" t="n">
        <v>37195</v>
      </c>
      <c r="I1" s="108" t="n">
        <v>37225</v>
      </c>
      <c r="J1" s="108" t="n">
        <v>37256</v>
      </c>
      <c r="K1" s="108" t="n">
        <v>37287</v>
      </c>
      <c r="L1" s="108" t="n">
        <v>37315</v>
      </c>
      <c r="M1" s="108" t="n">
        <v>37346</v>
      </c>
      <c r="N1" s="108" t="n">
        <v>37376</v>
      </c>
      <c r="O1" s="108" t="n">
        <v>37407</v>
      </c>
      <c r="P1" s="108" t="n">
        <v>37437</v>
      </c>
      <c r="Q1" s="108" t="n">
        <v>37468</v>
      </c>
      <c r="R1" s="108" t="n">
        <v>37499</v>
      </c>
      <c r="S1" s="108" t="n">
        <v>37529</v>
      </c>
      <c r="T1" s="108" t="n">
        <v>37560</v>
      </c>
      <c r="U1" s="108" t="n">
        <v>37590</v>
      </c>
      <c r="V1" s="108" t="n">
        <v>37621</v>
      </c>
      <c r="W1" s="108" t="n">
        <v>37652</v>
      </c>
      <c r="X1" s="108" t="n">
        <v>37680</v>
      </c>
      <c r="Y1" s="108" t="n">
        <v>37711</v>
      </c>
      <c r="Z1" s="108" t="n">
        <v>37741</v>
      </c>
      <c r="AA1" s="108" t="n">
        <v>37772</v>
      </c>
      <c r="AB1" s="108" t="n">
        <v>37802</v>
      </c>
      <c r="AC1" s="108" t="n">
        <v>37833</v>
      </c>
      <c r="AD1" s="108" t="n">
        <v>37864</v>
      </c>
      <c r="AE1" s="108" t="n">
        <v>37894</v>
      </c>
      <c r="AF1" s="108" t="n">
        <v>37925</v>
      </c>
      <c r="AG1" s="108" t="n">
        <v>37955</v>
      </c>
      <c r="AH1" s="108" t="n">
        <v>37986</v>
      </c>
      <c r="AI1" s="108" t="n">
        <v>38017</v>
      </c>
      <c r="AJ1" s="108" t="n">
        <v>38046</v>
      </c>
      <c r="AK1" s="108" t="n">
        <v>38077</v>
      </c>
      <c r="AL1" s="108" t="n">
        <v>38107</v>
      </c>
      <c r="AM1" s="108" t="n">
        <v>38138</v>
      </c>
      <c r="AN1" s="108" t="n">
        <v>38168</v>
      </c>
      <c r="AO1" s="108" t="n">
        <v>38199</v>
      </c>
      <c r="AP1" s="108" t="n">
        <v>38230</v>
      </c>
      <c r="AQ1" s="108" t="n">
        <v>38260</v>
      </c>
      <c r="AR1" s="108" t="n">
        <v>38291</v>
      </c>
      <c r="AS1" s="108" t="n">
        <v>38321</v>
      </c>
      <c r="AT1" s="108" t="n">
        <v>38352</v>
      </c>
      <c r="AU1" s="108" t="n">
        <v>38383</v>
      </c>
      <c r="AV1" s="108" t="n">
        <v>38411</v>
      </c>
      <c r="AW1" s="108" t="n">
        <v>38442</v>
      </c>
      <c r="AX1" s="108" t="n">
        <v>38472</v>
      </c>
      <c r="AY1" s="108" t="n">
        <v>38503</v>
      </c>
      <c r="AZ1" s="108" t="n">
        <v>38533</v>
      </c>
      <c r="BA1" s="108" t="n">
        <v>38564</v>
      </c>
      <c r="BB1" s="108" t="n">
        <v>38595</v>
      </c>
      <c r="BC1" s="108" t="n">
        <v>38625</v>
      </c>
      <c r="BD1" s="108" t="n">
        <v>38656</v>
      </c>
      <c r="BE1" s="108" t="n">
        <v>38686</v>
      </c>
      <c r="BF1" s="108" t="n">
        <v>38717</v>
      </c>
      <c r="BG1" s="108" t="n">
        <v>38748</v>
      </c>
      <c r="BH1" s="109" t="s">
        <v>115</v>
      </c>
    </row>
    <row r="2" customFormat="false" ht="12.75" hidden="false" customHeight="false" outlineLevel="0" collapsed="false">
      <c r="A2" s="0" t="s">
        <v>68</v>
      </c>
      <c r="B2" s="0" t="s">
        <v>116</v>
      </c>
      <c r="C2" s="110" t="n">
        <v>-0.01</v>
      </c>
      <c r="D2" s="110" t="n">
        <v>-0.01</v>
      </c>
      <c r="E2" s="110" t="n">
        <v>-0.01</v>
      </c>
      <c r="F2" s="110" t="n">
        <v>-0.01</v>
      </c>
      <c r="G2" s="110" t="n">
        <v>-0.01</v>
      </c>
      <c r="H2" s="110" t="n">
        <v>-0.01</v>
      </c>
      <c r="I2" s="110" t="n">
        <v>-0.01</v>
      </c>
      <c r="J2" s="110" t="n">
        <v>-0.01</v>
      </c>
      <c r="K2" s="110" t="n">
        <v>-0.015</v>
      </c>
      <c r="L2" s="110" t="n">
        <v>-0.015</v>
      </c>
      <c r="M2" s="110" t="n">
        <v>-0.015</v>
      </c>
      <c r="N2" s="110" t="n">
        <v>-0.015</v>
      </c>
      <c r="O2" s="110" t="n">
        <v>-0.015</v>
      </c>
      <c r="P2" s="110" t="n">
        <v>-0.015</v>
      </c>
      <c r="Q2" s="110" t="n">
        <v>-0.015</v>
      </c>
      <c r="R2" s="110" t="n">
        <v>-0.015</v>
      </c>
      <c r="S2" s="110" t="n">
        <v>-0.015</v>
      </c>
      <c r="T2" s="110" t="n">
        <v>-0.015</v>
      </c>
      <c r="U2" s="110" t="n">
        <v>-0.015</v>
      </c>
      <c r="V2" s="110" t="n">
        <v>-0.015</v>
      </c>
      <c r="W2" s="110" t="n">
        <v>-0.02</v>
      </c>
      <c r="X2" s="110" t="n">
        <v>-0.02</v>
      </c>
      <c r="Y2" s="110" t="n">
        <v>-0.02</v>
      </c>
      <c r="Z2" s="110" t="n">
        <v>-0.02</v>
      </c>
      <c r="AA2" s="110" t="n">
        <v>-0.02</v>
      </c>
      <c r="AB2" s="110" t="n">
        <v>-0.02</v>
      </c>
      <c r="AC2" s="110" t="n">
        <v>-0.02</v>
      </c>
      <c r="AD2" s="110" t="n">
        <v>-0.02</v>
      </c>
      <c r="AE2" s="110" t="n">
        <v>-0.02</v>
      </c>
      <c r="AF2" s="110" t="n">
        <v>-0.02</v>
      </c>
      <c r="AG2" s="110" t="n">
        <v>-0.02</v>
      </c>
      <c r="AH2" s="110" t="n">
        <v>-0.02</v>
      </c>
      <c r="AI2" s="110" t="n">
        <v>-0.025</v>
      </c>
      <c r="AJ2" s="110" t="n">
        <v>-0.025</v>
      </c>
      <c r="AK2" s="110" t="n">
        <v>-0.025</v>
      </c>
      <c r="AL2" s="110" t="n">
        <v>-0.025</v>
      </c>
      <c r="AM2" s="110" t="n">
        <v>-0.025</v>
      </c>
      <c r="AN2" s="110" t="n">
        <v>-0.025</v>
      </c>
      <c r="AO2" s="110" t="n">
        <v>-0.025</v>
      </c>
      <c r="AP2" s="110" t="n">
        <v>-0.025</v>
      </c>
      <c r="AQ2" s="110" t="n">
        <v>-0.025</v>
      </c>
      <c r="AR2" s="110" t="n">
        <v>-0.025</v>
      </c>
      <c r="AS2" s="110" t="n">
        <v>-0.025</v>
      </c>
      <c r="AT2" s="110" t="n">
        <v>-0.025</v>
      </c>
      <c r="AU2" s="110" t="n">
        <v>-0.03</v>
      </c>
      <c r="AV2" s="110" t="n">
        <v>-0.03</v>
      </c>
      <c r="AW2" s="110" t="n">
        <v>-0.03</v>
      </c>
      <c r="AX2" s="110" t="n">
        <v>-0.03</v>
      </c>
      <c r="AY2" s="110" t="n">
        <v>-0.03</v>
      </c>
      <c r="AZ2" s="110" t="n">
        <v>-0.03</v>
      </c>
      <c r="BA2" s="110" t="n">
        <v>-0.03</v>
      </c>
      <c r="BB2" s="110" t="n">
        <v>-0.03</v>
      </c>
      <c r="BC2" s="110" t="n">
        <v>-0.03</v>
      </c>
      <c r="BD2" s="110" t="n">
        <v>-0.03</v>
      </c>
      <c r="BE2" s="110" t="n">
        <v>-0.03</v>
      </c>
      <c r="BF2" s="110" t="n">
        <v>-0.03</v>
      </c>
      <c r="BG2" s="110" t="n">
        <v>-0.03</v>
      </c>
      <c r="BH2" s="111"/>
    </row>
    <row r="3" customFormat="false" ht="12.75" hidden="false" customHeight="false" outlineLevel="0" collapsed="false">
      <c r="A3" s="0" t="s">
        <v>69</v>
      </c>
      <c r="B3" s="0" t="s">
        <v>116</v>
      </c>
      <c r="C3" s="110" t="n">
        <v>-0.19</v>
      </c>
      <c r="D3" s="110" t="n">
        <v>-0.19</v>
      </c>
      <c r="E3" s="110" t="n">
        <v>-0.19</v>
      </c>
      <c r="F3" s="110" t="n">
        <v>-0.19</v>
      </c>
      <c r="G3" s="110" t="n">
        <v>-0.19</v>
      </c>
      <c r="H3" s="110" t="n">
        <v>-0.19</v>
      </c>
      <c r="I3" s="110" t="n">
        <v>-0.19</v>
      </c>
      <c r="J3" s="110" t="n">
        <v>-0.19</v>
      </c>
      <c r="K3" s="110" t="n">
        <v>-0.19</v>
      </c>
      <c r="L3" s="110" t="n">
        <v>-0.19</v>
      </c>
      <c r="M3" s="110" t="n">
        <v>-0.19</v>
      </c>
      <c r="N3" s="110" t="n">
        <v>-0.19</v>
      </c>
      <c r="O3" s="110" t="n">
        <v>-0.19</v>
      </c>
      <c r="P3" s="110" t="n">
        <v>-0.19</v>
      </c>
      <c r="Q3" s="110" t="n">
        <v>-0.19</v>
      </c>
      <c r="R3" s="110" t="n">
        <v>-0.19</v>
      </c>
      <c r="S3" s="110" t="n">
        <v>-0.19</v>
      </c>
      <c r="T3" s="110" t="n">
        <v>-0.19</v>
      </c>
      <c r="U3" s="110" t="n">
        <v>-0.19</v>
      </c>
      <c r="V3" s="110" t="n">
        <v>-0.19</v>
      </c>
      <c r="W3" s="110" t="n">
        <v>-0.195</v>
      </c>
      <c r="X3" s="110" t="n">
        <v>-0.195</v>
      </c>
      <c r="Y3" s="110" t="n">
        <v>-0.195</v>
      </c>
      <c r="Z3" s="110" t="n">
        <v>-0.195</v>
      </c>
      <c r="AA3" s="110" t="n">
        <v>-0.195</v>
      </c>
      <c r="AB3" s="110" t="n">
        <v>-0.195</v>
      </c>
      <c r="AC3" s="110" t="n">
        <v>-0.195</v>
      </c>
      <c r="AD3" s="110" t="n">
        <v>-0.195</v>
      </c>
      <c r="AE3" s="110" t="n">
        <v>-0.195</v>
      </c>
      <c r="AF3" s="110" t="n">
        <v>-0.195</v>
      </c>
      <c r="AG3" s="110" t="n">
        <v>-0.195</v>
      </c>
      <c r="AH3" s="110" t="n">
        <v>-0.195</v>
      </c>
      <c r="AI3" s="110" t="n">
        <v>-0.2</v>
      </c>
      <c r="AJ3" s="110" t="n">
        <v>-0.2</v>
      </c>
      <c r="AK3" s="110" t="n">
        <v>-0.2</v>
      </c>
      <c r="AL3" s="110" t="n">
        <v>-0.2</v>
      </c>
      <c r="AM3" s="110" t="n">
        <v>-0.2</v>
      </c>
      <c r="AN3" s="110" t="n">
        <v>-0.2</v>
      </c>
      <c r="AO3" s="110" t="n">
        <v>-0.2</v>
      </c>
      <c r="AP3" s="110" t="n">
        <v>-0.2</v>
      </c>
      <c r="AQ3" s="110" t="n">
        <v>-0.2</v>
      </c>
      <c r="AR3" s="110" t="n">
        <v>-0.2</v>
      </c>
      <c r="AS3" s="110" t="n">
        <v>-0.2</v>
      </c>
      <c r="AT3" s="110" t="n">
        <v>-0.2</v>
      </c>
      <c r="AU3" s="110" t="n">
        <v>-0.2</v>
      </c>
      <c r="AV3" s="110" t="n">
        <v>-0.2</v>
      </c>
      <c r="AW3" s="110" t="n">
        <v>-0.2</v>
      </c>
      <c r="AX3" s="110" t="n">
        <v>-0.2</v>
      </c>
      <c r="AY3" s="110" t="n">
        <v>-0.2</v>
      </c>
      <c r="AZ3" s="110" t="n">
        <v>-0.2</v>
      </c>
      <c r="BA3" s="110" t="n">
        <v>-0.2</v>
      </c>
      <c r="BB3" s="110" t="n">
        <v>-0.2</v>
      </c>
      <c r="BC3" s="110" t="n">
        <v>-0.2</v>
      </c>
      <c r="BD3" s="110" t="n">
        <v>-0.2</v>
      </c>
      <c r="BE3" s="110" t="n">
        <v>-0.2</v>
      </c>
      <c r="BF3" s="110" t="n">
        <v>-0.2</v>
      </c>
      <c r="BG3" s="110" t="n">
        <v>-0.2</v>
      </c>
      <c r="BH3" s="111"/>
    </row>
    <row r="4" customFormat="false" ht="12.75" hidden="false" customHeight="false" outlineLevel="0" collapsed="false">
      <c r="A4" s="0" t="s">
        <v>70</v>
      </c>
      <c r="B4" s="0" t="s">
        <v>116</v>
      </c>
      <c r="C4" s="110" t="n">
        <v>-0.13</v>
      </c>
      <c r="D4" s="110" t="n">
        <v>-0.13</v>
      </c>
      <c r="E4" s="110" t="n">
        <v>-0.13</v>
      </c>
      <c r="F4" s="110" t="n">
        <v>-0.13</v>
      </c>
      <c r="G4" s="110" t="n">
        <v>-0.13</v>
      </c>
      <c r="H4" s="110" t="n">
        <v>-0.13</v>
      </c>
      <c r="I4" s="110" t="n">
        <v>-0.13</v>
      </c>
      <c r="J4" s="110" t="n">
        <v>-0.13</v>
      </c>
      <c r="K4" s="110" t="n">
        <v>-0.13</v>
      </c>
      <c r="L4" s="110" t="n">
        <v>-0.13</v>
      </c>
      <c r="M4" s="110" t="n">
        <v>-0.13</v>
      </c>
      <c r="N4" s="110" t="n">
        <v>-0.13</v>
      </c>
      <c r="O4" s="110" t="n">
        <v>-0.13</v>
      </c>
      <c r="P4" s="110" t="n">
        <v>-0.13</v>
      </c>
      <c r="Q4" s="110" t="n">
        <v>-0.13</v>
      </c>
      <c r="R4" s="110" t="n">
        <v>-0.13</v>
      </c>
      <c r="S4" s="110" t="n">
        <v>-0.13</v>
      </c>
      <c r="T4" s="110" t="n">
        <v>-0.13</v>
      </c>
      <c r="U4" s="110" t="n">
        <v>-0.13</v>
      </c>
      <c r="V4" s="110" t="n">
        <v>-0.13</v>
      </c>
      <c r="W4" s="110" t="n">
        <v>-0.15</v>
      </c>
      <c r="X4" s="110" t="n">
        <v>-0.15</v>
      </c>
      <c r="Y4" s="110" t="n">
        <v>-0.15</v>
      </c>
      <c r="Z4" s="110" t="n">
        <v>-0.15</v>
      </c>
      <c r="AA4" s="110" t="n">
        <v>-0.15</v>
      </c>
      <c r="AB4" s="110" t="n">
        <v>-0.15</v>
      </c>
      <c r="AC4" s="110" t="n">
        <v>-0.15</v>
      </c>
      <c r="AD4" s="110" t="n">
        <v>-0.15</v>
      </c>
      <c r="AE4" s="110" t="n">
        <v>-0.15</v>
      </c>
      <c r="AF4" s="110" t="n">
        <v>-0.15</v>
      </c>
      <c r="AG4" s="110" t="n">
        <v>-0.15</v>
      </c>
      <c r="AH4" s="110" t="n">
        <v>-0.15</v>
      </c>
      <c r="AI4" s="110" t="n">
        <v>-0.16</v>
      </c>
      <c r="AJ4" s="110" t="n">
        <v>-0.16</v>
      </c>
      <c r="AK4" s="110" t="n">
        <v>-0.16</v>
      </c>
      <c r="AL4" s="110" t="n">
        <v>-0.16</v>
      </c>
      <c r="AM4" s="110" t="n">
        <v>-0.16</v>
      </c>
      <c r="AN4" s="110" t="n">
        <v>-0.16</v>
      </c>
      <c r="AO4" s="110" t="n">
        <v>-0.16</v>
      </c>
      <c r="AP4" s="110" t="n">
        <v>-0.16</v>
      </c>
      <c r="AQ4" s="110" t="n">
        <v>-0.16</v>
      </c>
      <c r="AR4" s="110" t="n">
        <v>-0.16</v>
      </c>
      <c r="AS4" s="110" t="n">
        <v>-0.16</v>
      </c>
      <c r="AT4" s="110" t="n">
        <v>-0.16</v>
      </c>
      <c r="AU4" s="110" t="n">
        <v>-0.17</v>
      </c>
      <c r="AV4" s="110" t="n">
        <v>-0.17</v>
      </c>
      <c r="AW4" s="110" t="n">
        <v>-0.17</v>
      </c>
      <c r="AX4" s="110" t="n">
        <v>-0.17</v>
      </c>
      <c r="AY4" s="110" t="n">
        <v>-0.17</v>
      </c>
      <c r="AZ4" s="110" t="n">
        <v>-0.17</v>
      </c>
      <c r="BA4" s="110" t="n">
        <v>-0.17</v>
      </c>
      <c r="BB4" s="110" t="n">
        <v>-0.17</v>
      </c>
      <c r="BC4" s="110" t="n">
        <v>-0.17</v>
      </c>
      <c r="BD4" s="110" t="n">
        <v>-0.17</v>
      </c>
      <c r="BE4" s="110" t="n">
        <v>-0.17</v>
      </c>
      <c r="BF4" s="110" t="n">
        <v>-0.17</v>
      </c>
      <c r="BG4" s="110" t="n">
        <v>-0.18</v>
      </c>
      <c r="BH4" s="111"/>
    </row>
    <row r="5" customFormat="false" ht="12.75" hidden="false" customHeight="false" outlineLevel="0" collapsed="false">
      <c r="A5" s="0" t="s">
        <v>71</v>
      </c>
      <c r="B5" s="0" t="s">
        <v>116</v>
      </c>
      <c r="C5" s="110" t="n">
        <v>0.1</v>
      </c>
      <c r="D5" s="110" t="n">
        <v>0.1</v>
      </c>
      <c r="E5" s="110" t="n">
        <v>0.1</v>
      </c>
      <c r="F5" s="110" t="n">
        <v>0.1</v>
      </c>
      <c r="G5" s="110" t="n">
        <v>0.1</v>
      </c>
      <c r="H5" s="110" t="n">
        <v>0.1</v>
      </c>
      <c r="I5" s="110" t="n">
        <v>0.1</v>
      </c>
      <c r="J5" s="110" t="n">
        <v>0.1</v>
      </c>
      <c r="K5" s="110" t="n">
        <v>0.07</v>
      </c>
      <c r="L5" s="110" t="n">
        <v>0.07</v>
      </c>
      <c r="M5" s="110" t="n">
        <v>0.07</v>
      </c>
      <c r="N5" s="110" t="n">
        <v>0.07</v>
      </c>
      <c r="O5" s="110" t="n">
        <v>0.07</v>
      </c>
      <c r="P5" s="110" t="n">
        <v>0.07</v>
      </c>
      <c r="Q5" s="110" t="n">
        <v>0.07</v>
      </c>
      <c r="R5" s="110" t="n">
        <v>0.07</v>
      </c>
      <c r="S5" s="110" t="n">
        <v>0.07</v>
      </c>
      <c r="T5" s="110" t="n">
        <v>0.07</v>
      </c>
      <c r="U5" s="110" t="n">
        <v>0.07</v>
      </c>
      <c r="V5" s="110" t="n">
        <v>0.07</v>
      </c>
      <c r="W5" s="110" t="n">
        <v>0.06</v>
      </c>
      <c r="X5" s="110" t="n">
        <v>0.06</v>
      </c>
      <c r="Y5" s="110" t="n">
        <v>0.06</v>
      </c>
      <c r="Z5" s="110" t="n">
        <v>0.06</v>
      </c>
      <c r="AA5" s="110" t="n">
        <v>0.06</v>
      </c>
      <c r="AB5" s="110" t="n">
        <v>0.06</v>
      </c>
      <c r="AC5" s="110" t="n">
        <v>0.06</v>
      </c>
      <c r="AD5" s="110" t="n">
        <v>0.06</v>
      </c>
      <c r="AE5" s="110" t="n">
        <v>0.06</v>
      </c>
      <c r="AF5" s="110" t="n">
        <v>0.06</v>
      </c>
      <c r="AG5" s="110" t="n">
        <v>0.06</v>
      </c>
      <c r="AH5" s="110" t="n">
        <v>0.06</v>
      </c>
      <c r="AI5" s="110" t="n">
        <v>0.06</v>
      </c>
      <c r="AJ5" s="110" t="n">
        <v>0.06</v>
      </c>
      <c r="AK5" s="110" t="n">
        <v>0.06</v>
      </c>
      <c r="AL5" s="110" t="n">
        <v>0.06</v>
      </c>
      <c r="AM5" s="110" t="n">
        <v>0.06</v>
      </c>
      <c r="AN5" s="110" t="n">
        <v>0.06</v>
      </c>
      <c r="AO5" s="110" t="n">
        <v>0.06</v>
      </c>
      <c r="AP5" s="110" t="n">
        <v>0.06</v>
      </c>
      <c r="AQ5" s="110" t="n">
        <v>0.06</v>
      </c>
      <c r="AR5" s="110" t="n">
        <v>0.06</v>
      </c>
      <c r="AS5" s="110" t="n">
        <v>0.06</v>
      </c>
      <c r="AT5" s="110" t="n">
        <v>0.06</v>
      </c>
      <c r="AU5" s="110" t="n">
        <v>0.06</v>
      </c>
      <c r="AV5" s="110" t="n">
        <v>0.06</v>
      </c>
      <c r="AW5" s="110" t="n">
        <v>0.06</v>
      </c>
      <c r="AX5" s="110" t="n">
        <v>0.06</v>
      </c>
      <c r="AY5" s="110" t="n">
        <v>0.06</v>
      </c>
      <c r="AZ5" s="110" t="n">
        <v>0.06</v>
      </c>
      <c r="BA5" s="110" t="n">
        <v>0.06</v>
      </c>
      <c r="BB5" s="110" t="n">
        <v>0.06</v>
      </c>
      <c r="BC5" s="110" t="n">
        <v>0.06</v>
      </c>
      <c r="BD5" s="110" t="n">
        <v>0.06</v>
      </c>
      <c r="BE5" s="110" t="n">
        <v>0.06</v>
      </c>
      <c r="BF5" s="110" t="n">
        <v>0.06</v>
      </c>
      <c r="BG5" s="110" t="n">
        <v>0.08</v>
      </c>
      <c r="BH5" s="111"/>
    </row>
    <row r="6" customFormat="false" ht="12.75" hidden="false" customHeight="false" outlineLevel="0" collapsed="false">
      <c r="A6" s="112" t="s">
        <v>72</v>
      </c>
      <c r="B6" s="0" t="s">
        <v>116</v>
      </c>
      <c r="C6" s="110" t="n">
        <v>0.13</v>
      </c>
      <c r="D6" s="110" t="n">
        <v>0.13</v>
      </c>
      <c r="E6" s="110" t="n">
        <v>0.13</v>
      </c>
      <c r="F6" s="110" t="n">
        <v>0.13</v>
      </c>
      <c r="G6" s="110" t="n">
        <v>0.13</v>
      </c>
      <c r="H6" s="110" t="n">
        <v>0.13</v>
      </c>
      <c r="I6" s="110" t="n">
        <v>0.13</v>
      </c>
      <c r="J6" s="110" t="n">
        <v>0.13</v>
      </c>
      <c r="K6" s="110" t="n">
        <v>0.13</v>
      </c>
      <c r="L6" s="110" t="n">
        <v>0.13</v>
      </c>
      <c r="M6" s="110" t="n">
        <v>0.13</v>
      </c>
      <c r="N6" s="110" t="n">
        <v>0.13</v>
      </c>
      <c r="O6" s="110" t="n">
        <v>0.13</v>
      </c>
      <c r="P6" s="110" t="n">
        <v>0.13</v>
      </c>
      <c r="Q6" s="110" t="n">
        <v>0.13</v>
      </c>
      <c r="R6" s="110" t="n">
        <v>0.13</v>
      </c>
      <c r="S6" s="110" t="n">
        <v>0.13</v>
      </c>
      <c r="T6" s="110" t="n">
        <v>0.13</v>
      </c>
      <c r="U6" s="110" t="n">
        <v>0.13</v>
      </c>
      <c r="V6" s="110" t="n">
        <v>0.13</v>
      </c>
      <c r="W6" s="110" t="n">
        <v>0.13</v>
      </c>
      <c r="X6" s="110" t="n">
        <v>0.13</v>
      </c>
      <c r="Y6" s="110" t="n">
        <v>0.13</v>
      </c>
      <c r="Z6" s="110" t="n">
        <v>0.13</v>
      </c>
      <c r="AA6" s="110" t="n">
        <v>0.13</v>
      </c>
      <c r="AB6" s="110" t="n">
        <v>0.13</v>
      </c>
      <c r="AC6" s="110" t="n">
        <v>0.13</v>
      </c>
      <c r="AD6" s="110" t="n">
        <v>0.13</v>
      </c>
      <c r="AE6" s="110" t="n">
        <v>0.13</v>
      </c>
      <c r="AF6" s="110" t="n">
        <v>0.13</v>
      </c>
      <c r="AG6" s="110" t="n">
        <v>0.13</v>
      </c>
      <c r="AH6" s="110" t="n">
        <v>0.13</v>
      </c>
      <c r="AI6" s="110" t="n">
        <v>0.13</v>
      </c>
      <c r="AJ6" s="110" t="n">
        <v>0.13</v>
      </c>
      <c r="AK6" s="110" t="n">
        <v>0.13</v>
      </c>
      <c r="AL6" s="110" t="n">
        <v>0.13</v>
      </c>
      <c r="AM6" s="110" t="n">
        <v>0.13</v>
      </c>
      <c r="AN6" s="110" t="n">
        <v>0.13</v>
      </c>
      <c r="AO6" s="110" t="n">
        <v>0.13</v>
      </c>
      <c r="AP6" s="110" t="n">
        <v>0.13</v>
      </c>
      <c r="AQ6" s="110" t="n">
        <v>0.13</v>
      </c>
      <c r="AR6" s="110" t="n">
        <v>0.13</v>
      </c>
      <c r="AS6" s="110" t="n">
        <v>0.13</v>
      </c>
      <c r="AT6" s="110" t="n">
        <v>0.13</v>
      </c>
      <c r="AU6" s="110" t="n">
        <v>0.13</v>
      </c>
      <c r="AV6" s="110" t="n">
        <v>0.13</v>
      </c>
      <c r="AW6" s="110" t="n">
        <v>0.13</v>
      </c>
      <c r="AX6" s="110" t="n">
        <v>0.13</v>
      </c>
      <c r="AY6" s="110" t="n">
        <v>0.13</v>
      </c>
      <c r="AZ6" s="110" t="n">
        <v>0.13</v>
      </c>
      <c r="BA6" s="110" t="n">
        <v>0.13</v>
      </c>
      <c r="BB6" s="110" t="n">
        <v>0.13</v>
      </c>
      <c r="BC6" s="110" t="n">
        <v>0.13</v>
      </c>
      <c r="BD6" s="110" t="n">
        <v>0.13</v>
      </c>
      <c r="BE6" s="110" t="n">
        <v>0.13</v>
      </c>
      <c r="BF6" s="110" t="n">
        <v>0.13</v>
      </c>
      <c r="BG6" s="110" t="n">
        <v>0.13</v>
      </c>
      <c r="BH6" s="111"/>
    </row>
    <row r="7" customFormat="false" ht="12.75" hidden="false" customHeight="false" outlineLevel="0" collapsed="false">
      <c r="A7" s="112" t="s">
        <v>73</v>
      </c>
      <c r="B7" s="0" t="s">
        <v>116</v>
      </c>
      <c r="C7" s="110" t="n">
        <v>0.15</v>
      </c>
      <c r="D7" s="110" t="n">
        <v>0.15</v>
      </c>
      <c r="E7" s="110" t="n">
        <v>0.15</v>
      </c>
      <c r="F7" s="110" t="n">
        <v>0.15</v>
      </c>
      <c r="G7" s="110" t="n">
        <v>0.15</v>
      </c>
      <c r="H7" s="110" t="n">
        <v>0.15</v>
      </c>
      <c r="I7" s="110" t="n">
        <v>0.15</v>
      </c>
      <c r="J7" s="110" t="n">
        <v>0.15</v>
      </c>
      <c r="K7" s="110" t="n">
        <v>0.15</v>
      </c>
      <c r="L7" s="110" t="n">
        <v>0.15</v>
      </c>
      <c r="M7" s="110" t="n">
        <v>0.15</v>
      </c>
      <c r="N7" s="110" t="n">
        <v>0.15</v>
      </c>
      <c r="O7" s="110" t="n">
        <v>0.15</v>
      </c>
      <c r="P7" s="110" t="n">
        <v>0.15</v>
      </c>
      <c r="Q7" s="110" t="n">
        <v>0.15</v>
      </c>
      <c r="R7" s="110" t="n">
        <v>0.15</v>
      </c>
      <c r="S7" s="110" t="n">
        <v>0.15</v>
      </c>
      <c r="T7" s="110" t="n">
        <v>0.15</v>
      </c>
      <c r="U7" s="110" t="n">
        <v>0.15</v>
      </c>
      <c r="V7" s="110" t="n">
        <v>0.15</v>
      </c>
      <c r="W7" s="110" t="n">
        <v>0.15</v>
      </c>
      <c r="X7" s="110" t="n">
        <v>0.15</v>
      </c>
      <c r="Y7" s="110" t="n">
        <v>0.15</v>
      </c>
      <c r="Z7" s="110" t="n">
        <v>0.15</v>
      </c>
      <c r="AA7" s="110" t="n">
        <v>0.15</v>
      </c>
      <c r="AB7" s="110" t="n">
        <v>0.15</v>
      </c>
      <c r="AC7" s="110" t="n">
        <v>0.15</v>
      </c>
      <c r="AD7" s="110" t="n">
        <v>0.15</v>
      </c>
      <c r="AE7" s="110" t="n">
        <v>0.15</v>
      </c>
      <c r="AF7" s="110" t="n">
        <v>0.15</v>
      </c>
      <c r="AG7" s="110" t="n">
        <v>0.15</v>
      </c>
      <c r="AH7" s="110" t="n">
        <v>0.15</v>
      </c>
      <c r="AI7" s="110" t="n">
        <v>0.15</v>
      </c>
      <c r="AJ7" s="110" t="n">
        <v>0.15</v>
      </c>
      <c r="AK7" s="110" t="n">
        <v>0.15</v>
      </c>
      <c r="AL7" s="110" t="n">
        <v>0.15</v>
      </c>
      <c r="AM7" s="110" t="n">
        <v>0.15</v>
      </c>
      <c r="AN7" s="110" t="n">
        <v>0.15</v>
      </c>
      <c r="AO7" s="110" t="n">
        <v>0.15</v>
      </c>
      <c r="AP7" s="110" t="n">
        <v>0.15</v>
      </c>
      <c r="AQ7" s="110" t="n">
        <v>0.15</v>
      </c>
      <c r="AR7" s="110" t="n">
        <v>0.15</v>
      </c>
      <c r="AS7" s="110" t="n">
        <v>0.15</v>
      </c>
      <c r="AT7" s="110" t="n">
        <v>0.15</v>
      </c>
      <c r="AU7" s="110" t="n">
        <v>0.15</v>
      </c>
      <c r="AV7" s="110" t="n">
        <v>0.15</v>
      </c>
      <c r="AW7" s="110" t="n">
        <v>0.15</v>
      </c>
      <c r="AX7" s="110" t="n">
        <v>0.15</v>
      </c>
      <c r="AY7" s="110" t="n">
        <v>0.15</v>
      </c>
      <c r="AZ7" s="110" t="n">
        <v>0.15</v>
      </c>
      <c r="BA7" s="110" t="n">
        <v>0.15</v>
      </c>
      <c r="BB7" s="110" t="n">
        <v>0.15</v>
      </c>
      <c r="BC7" s="110" t="n">
        <v>0.15</v>
      </c>
      <c r="BD7" s="110" t="n">
        <v>0.15</v>
      </c>
      <c r="BE7" s="110" t="n">
        <v>0.15</v>
      </c>
      <c r="BF7" s="110" t="n">
        <v>0.15</v>
      </c>
      <c r="BG7" s="110" t="n">
        <v>0.15</v>
      </c>
      <c r="BH7" s="111"/>
    </row>
    <row r="8" customFormat="false" ht="12.75" hidden="false" customHeight="false" outlineLevel="0" collapsed="false">
      <c r="A8" s="0" t="s">
        <v>74</v>
      </c>
      <c r="B8" s="0" t="s">
        <v>116</v>
      </c>
      <c r="C8" s="110" t="n">
        <v>0.15</v>
      </c>
      <c r="D8" s="110" t="n">
        <v>0.15</v>
      </c>
      <c r="E8" s="110" t="n">
        <v>0.15</v>
      </c>
      <c r="F8" s="110" t="n">
        <v>0.15</v>
      </c>
      <c r="G8" s="110" t="n">
        <v>0.15</v>
      </c>
      <c r="H8" s="110" t="n">
        <v>0.15</v>
      </c>
      <c r="I8" s="110" t="n">
        <v>0.15</v>
      </c>
      <c r="J8" s="110" t="n">
        <v>0.15</v>
      </c>
      <c r="K8" s="110" t="n">
        <v>0.15</v>
      </c>
      <c r="L8" s="110" t="n">
        <v>0.15</v>
      </c>
      <c r="M8" s="110" t="n">
        <v>0.15</v>
      </c>
      <c r="N8" s="110" t="n">
        <v>0.15</v>
      </c>
      <c r="O8" s="110" t="n">
        <v>0.15</v>
      </c>
      <c r="P8" s="110" t="n">
        <v>0.15</v>
      </c>
      <c r="Q8" s="110" t="n">
        <v>0.15</v>
      </c>
      <c r="R8" s="110" t="n">
        <v>0.15</v>
      </c>
      <c r="S8" s="110" t="n">
        <v>0.15</v>
      </c>
      <c r="T8" s="110" t="n">
        <v>0.15</v>
      </c>
      <c r="U8" s="110" t="n">
        <v>0.15</v>
      </c>
      <c r="V8" s="110" t="n">
        <v>0.15</v>
      </c>
      <c r="W8" s="110" t="n">
        <v>0.15</v>
      </c>
      <c r="X8" s="110" t="n">
        <v>0.15</v>
      </c>
      <c r="Y8" s="110" t="n">
        <v>0.15</v>
      </c>
      <c r="Z8" s="110" t="n">
        <v>0.15</v>
      </c>
      <c r="AA8" s="110" t="n">
        <v>0.15</v>
      </c>
      <c r="AB8" s="110" t="n">
        <v>0.15</v>
      </c>
      <c r="AC8" s="110" t="n">
        <v>0.15</v>
      </c>
      <c r="AD8" s="110" t="n">
        <v>0.15</v>
      </c>
      <c r="AE8" s="110" t="n">
        <v>0.15</v>
      </c>
      <c r="AF8" s="110" t="n">
        <v>0.15</v>
      </c>
      <c r="AG8" s="110" t="n">
        <v>0.15</v>
      </c>
      <c r="AH8" s="110" t="n">
        <v>0.15</v>
      </c>
      <c r="AI8" s="110" t="n">
        <v>0.15</v>
      </c>
      <c r="AJ8" s="110" t="n">
        <v>0.15</v>
      </c>
      <c r="AK8" s="110" t="n">
        <v>0.15</v>
      </c>
      <c r="AL8" s="110" t="n">
        <v>0.15</v>
      </c>
      <c r="AM8" s="110" t="n">
        <v>0.15</v>
      </c>
      <c r="AN8" s="110" t="n">
        <v>0.15</v>
      </c>
      <c r="AO8" s="110" t="n">
        <v>0.15</v>
      </c>
      <c r="AP8" s="110" t="n">
        <v>0.15</v>
      </c>
      <c r="AQ8" s="110" t="n">
        <v>0.15</v>
      </c>
      <c r="AR8" s="110" t="n">
        <v>0.15</v>
      </c>
      <c r="AS8" s="110" t="n">
        <v>0.15</v>
      </c>
      <c r="AT8" s="110" t="n">
        <v>0.15</v>
      </c>
      <c r="AU8" s="110" t="n">
        <v>0.15</v>
      </c>
      <c r="AV8" s="110" t="n">
        <v>0.15</v>
      </c>
      <c r="AW8" s="110" t="n">
        <v>0.15</v>
      </c>
      <c r="AX8" s="110" t="n">
        <v>0.15</v>
      </c>
      <c r="AY8" s="110" t="n">
        <v>0.15</v>
      </c>
      <c r="AZ8" s="110" t="n">
        <v>0.15</v>
      </c>
      <c r="BA8" s="110" t="n">
        <v>0.15</v>
      </c>
      <c r="BB8" s="110" t="n">
        <v>0.15</v>
      </c>
      <c r="BC8" s="110" t="n">
        <v>0.15</v>
      </c>
      <c r="BD8" s="110" t="n">
        <v>0.15</v>
      </c>
      <c r="BE8" s="110" t="n">
        <v>0.15</v>
      </c>
      <c r="BF8" s="110" t="n">
        <v>0.15</v>
      </c>
      <c r="BG8" s="110" t="n">
        <v>0.15</v>
      </c>
      <c r="BH8" s="111"/>
    </row>
    <row r="9" customFormat="false" ht="12.75" hidden="false" customHeight="false" outlineLevel="0" collapsed="false">
      <c r="A9" s="0" t="s">
        <v>75</v>
      </c>
      <c r="B9" s="0" t="s">
        <v>116</v>
      </c>
      <c r="C9" s="110" t="n">
        <v>-0.13</v>
      </c>
      <c r="D9" s="110" t="n">
        <v>-0.13</v>
      </c>
      <c r="E9" s="110" t="n">
        <v>-0.13</v>
      </c>
      <c r="F9" s="110" t="n">
        <v>-0.13</v>
      </c>
      <c r="G9" s="110" t="n">
        <v>-0.13</v>
      </c>
      <c r="H9" s="110" t="n">
        <v>-0.13</v>
      </c>
      <c r="I9" s="110" t="n">
        <v>-0.13</v>
      </c>
      <c r="J9" s="110" t="n">
        <v>-0.13</v>
      </c>
      <c r="K9" s="110" t="n">
        <v>-0.13</v>
      </c>
      <c r="L9" s="110" t="n">
        <v>-0.13</v>
      </c>
      <c r="M9" s="110" t="n">
        <v>-0.13</v>
      </c>
      <c r="N9" s="110" t="n">
        <v>-0.13</v>
      </c>
      <c r="O9" s="110" t="n">
        <v>-0.13</v>
      </c>
      <c r="P9" s="110" t="n">
        <v>-0.13</v>
      </c>
      <c r="Q9" s="110" t="n">
        <v>-0.13</v>
      </c>
      <c r="R9" s="110" t="n">
        <v>-0.13</v>
      </c>
      <c r="S9" s="110" t="n">
        <v>-0.13</v>
      </c>
      <c r="T9" s="110" t="n">
        <v>-0.13</v>
      </c>
      <c r="U9" s="110" t="n">
        <v>-0.13</v>
      </c>
      <c r="V9" s="110" t="n">
        <v>-0.13</v>
      </c>
      <c r="W9" s="110" t="n">
        <v>-0.13</v>
      </c>
      <c r="X9" s="110" t="n">
        <v>-0.13</v>
      </c>
      <c r="Y9" s="110" t="n">
        <v>-0.13</v>
      </c>
      <c r="Z9" s="110" t="n">
        <v>-0.13</v>
      </c>
      <c r="AA9" s="110" t="n">
        <v>-0.13</v>
      </c>
      <c r="AB9" s="110" t="n">
        <v>-0.13</v>
      </c>
      <c r="AC9" s="110" t="n">
        <v>-0.13</v>
      </c>
      <c r="AD9" s="110" t="n">
        <v>-0.13</v>
      </c>
      <c r="AE9" s="110" t="n">
        <v>-0.13</v>
      </c>
      <c r="AF9" s="110" t="n">
        <v>-0.13</v>
      </c>
      <c r="AG9" s="110" t="n">
        <v>-0.13</v>
      </c>
      <c r="AH9" s="110" t="n">
        <v>-0.13</v>
      </c>
      <c r="AI9" s="110" t="n">
        <v>-0.14</v>
      </c>
      <c r="AJ9" s="110" t="n">
        <v>-0.14</v>
      </c>
      <c r="AK9" s="110" t="n">
        <v>-0.14</v>
      </c>
      <c r="AL9" s="110" t="n">
        <v>-0.14</v>
      </c>
      <c r="AM9" s="110" t="n">
        <v>-0.14</v>
      </c>
      <c r="AN9" s="110" t="n">
        <v>-0.14</v>
      </c>
      <c r="AO9" s="110" t="n">
        <v>-0.14</v>
      </c>
      <c r="AP9" s="110" t="n">
        <v>-0.14</v>
      </c>
      <c r="AQ9" s="110" t="n">
        <v>-0.14</v>
      </c>
      <c r="AR9" s="110" t="n">
        <v>-0.14</v>
      </c>
      <c r="AS9" s="110" t="n">
        <v>-0.14</v>
      </c>
      <c r="AT9" s="110" t="n">
        <v>-0.14</v>
      </c>
      <c r="AU9" s="110" t="n">
        <v>-0.15</v>
      </c>
      <c r="AV9" s="110" t="n">
        <v>-0.15</v>
      </c>
      <c r="AW9" s="110" t="n">
        <v>-0.15</v>
      </c>
      <c r="AX9" s="110" t="n">
        <v>-0.15</v>
      </c>
      <c r="AY9" s="110" t="n">
        <v>-0.15</v>
      </c>
      <c r="AZ9" s="110" t="n">
        <v>-0.15</v>
      </c>
      <c r="BA9" s="110" t="n">
        <v>-0.15</v>
      </c>
      <c r="BB9" s="110" t="n">
        <v>-0.15</v>
      </c>
      <c r="BC9" s="110" t="n">
        <v>-0.15</v>
      </c>
      <c r="BD9" s="110" t="n">
        <v>-0.15</v>
      </c>
      <c r="BE9" s="110" t="n">
        <v>-0.15</v>
      </c>
      <c r="BF9" s="110" t="n">
        <v>-0.15</v>
      </c>
      <c r="BG9" s="110" t="n">
        <v>-0.16</v>
      </c>
      <c r="BH9" s="111"/>
    </row>
    <row r="10" customFormat="false" ht="12.75" hidden="false" customHeight="false" outlineLevel="0" collapsed="false">
      <c r="A10" s="0" t="s">
        <v>76</v>
      </c>
      <c r="B10" s="0" t="s">
        <v>116</v>
      </c>
      <c r="C10" s="110" t="n">
        <v>-0.1</v>
      </c>
      <c r="D10" s="110" t="n">
        <v>-0.1</v>
      </c>
      <c r="E10" s="110" t="n">
        <v>-0.1</v>
      </c>
      <c r="F10" s="110" t="n">
        <v>-0.1</v>
      </c>
      <c r="G10" s="110" t="n">
        <v>-0.1</v>
      </c>
      <c r="H10" s="110" t="n">
        <v>-0.1</v>
      </c>
      <c r="I10" s="110" t="n">
        <v>-0.1</v>
      </c>
      <c r="J10" s="110" t="n">
        <v>-0.1</v>
      </c>
      <c r="K10" s="110" t="n">
        <v>-0.11</v>
      </c>
      <c r="L10" s="110" t="n">
        <v>-0.11</v>
      </c>
      <c r="M10" s="110" t="n">
        <v>-0.11</v>
      </c>
      <c r="N10" s="110" t="n">
        <v>-0.11</v>
      </c>
      <c r="O10" s="110" t="n">
        <v>-0.11</v>
      </c>
      <c r="P10" s="110" t="n">
        <v>-0.11</v>
      </c>
      <c r="Q10" s="110" t="n">
        <v>-0.11</v>
      </c>
      <c r="R10" s="110" t="n">
        <v>-0.11</v>
      </c>
      <c r="S10" s="110" t="n">
        <v>-0.11</v>
      </c>
      <c r="T10" s="110" t="n">
        <v>-0.11</v>
      </c>
      <c r="U10" s="110" t="n">
        <v>-0.11</v>
      </c>
      <c r="V10" s="110" t="n">
        <v>-0.11</v>
      </c>
      <c r="W10" s="110" t="n">
        <v>-0.11</v>
      </c>
      <c r="X10" s="110" t="n">
        <v>-0.11</v>
      </c>
      <c r="Y10" s="110" t="n">
        <v>-0.11</v>
      </c>
      <c r="Z10" s="110" t="n">
        <v>-0.11</v>
      </c>
      <c r="AA10" s="110" t="n">
        <v>-0.11</v>
      </c>
      <c r="AB10" s="110" t="n">
        <v>-0.11</v>
      </c>
      <c r="AC10" s="110" t="n">
        <v>-0.11</v>
      </c>
      <c r="AD10" s="110" t="n">
        <v>-0.11</v>
      </c>
      <c r="AE10" s="110" t="n">
        <v>-0.11</v>
      </c>
      <c r="AF10" s="110" t="n">
        <v>-0.11</v>
      </c>
      <c r="AG10" s="110" t="n">
        <v>-0.11</v>
      </c>
      <c r="AH10" s="110" t="n">
        <v>-0.11</v>
      </c>
      <c r="AI10" s="110" t="n">
        <v>-0.12</v>
      </c>
      <c r="AJ10" s="110" t="n">
        <v>-0.12</v>
      </c>
      <c r="AK10" s="110" t="n">
        <v>-0.12</v>
      </c>
      <c r="AL10" s="110" t="n">
        <v>-0.12</v>
      </c>
      <c r="AM10" s="110" t="n">
        <v>-0.12</v>
      </c>
      <c r="AN10" s="110" t="n">
        <v>-0.12</v>
      </c>
      <c r="AO10" s="110" t="n">
        <v>-0.12</v>
      </c>
      <c r="AP10" s="110" t="n">
        <v>-0.12</v>
      </c>
      <c r="AQ10" s="110" t="n">
        <v>-0.12</v>
      </c>
      <c r="AR10" s="110" t="n">
        <v>-0.12</v>
      </c>
      <c r="AS10" s="110" t="n">
        <v>-0.12</v>
      </c>
      <c r="AT10" s="110" t="n">
        <v>-0.12</v>
      </c>
      <c r="AU10" s="110" t="n">
        <v>-0.13</v>
      </c>
      <c r="AV10" s="110" t="n">
        <v>-0.13</v>
      </c>
      <c r="AW10" s="110" t="n">
        <v>-0.13</v>
      </c>
      <c r="AX10" s="110" t="n">
        <v>-0.13</v>
      </c>
      <c r="AY10" s="110" t="n">
        <v>-0.13</v>
      </c>
      <c r="AZ10" s="110" t="n">
        <v>-0.13</v>
      </c>
      <c r="BA10" s="110" t="n">
        <v>-0.13</v>
      </c>
      <c r="BB10" s="110" t="n">
        <v>-0.13</v>
      </c>
      <c r="BC10" s="110" t="n">
        <v>-0.13</v>
      </c>
      <c r="BD10" s="110" t="n">
        <v>-0.13</v>
      </c>
      <c r="BE10" s="110" t="n">
        <v>-0.13</v>
      </c>
      <c r="BF10" s="110" t="n">
        <v>-0.13</v>
      </c>
      <c r="BG10" s="110" t="n">
        <v>-0.14</v>
      </c>
      <c r="BH10" s="111"/>
    </row>
    <row r="11" customFormat="false" ht="12.75" hidden="false" customHeight="false" outlineLevel="0" collapsed="false">
      <c r="A11" s="0" t="s">
        <v>77</v>
      </c>
      <c r="B11" s="0" t="s">
        <v>116</v>
      </c>
      <c r="C11" s="110" t="n">
        <v>0.01</v>
      </c>
      <c r="D11" s="110" t="n">
        <v>0.01</v>
      </c>
      <c r="E11" s="110" t="n">
        <v>0.01</v>
      </c>
      <c r="F11" s="110" t="n">
        <v>0.01</v>
      </c>
      <c r="G11" s="110" t="n">
        <v>0.01</v>
      </c>
      <c r="H11" s="110" t="n">
        <v>0.01</v>
      </c>
      <c r="I11" s="110" t="n">
        <v>0.01</v>
      </c>
      <c r="J11" s="110" t="n">
        <v>0.01</v>
      </c>
      <c r="K11" s="110" t="n">
        <v>-0.005</v>
      </c>
      <c r="L11" s="110" t="n">
        <v>-0.005</v>
      </c>
      <c r="M11" s="110" t="n">
        <v>-0.005</v>
      </c>
      <c r="N11" s="110" t="n">
        <v>-0.005</v>
      </c>
      <c r="O11" s="110" t="n">
        <v>-0.005</v>
      </c>
      <c r="P11" s="110" t="n">
        <v>-0.005</v>
      </c>
      <c r="Q11" s="110" t="n">
        <v>-0.005</v>
      </c>
      <c r="R11" s="110" t="n">
        <v>-0.005</v>
      </c>
      <c r="S11" s="110" t="n">
        <v>-0.005</v>
      </c>
      <c r="T11" s="110" t="n">
        <v>-0.005</v>
      </c>
      <c r="U11" s="110" t="n">
        <v>-0.005</v>
      </c>
      <c r="V11" s="110" t="n">
        <v>-0.005</v>
      </c>
      <c r="W11" s="110" t="n">
        <v>-0.005</v>
      </c>
      <c r="X11" s="110" t="n">
        <v>-0.005</v>
      </c>
      <c r="Y11" s="110" t="n">
        <v>-0.005</v>
      </c>
      <c r="Z11" s="110" t="n">
        <v>-0.005</v>
      </c>
      <c r="AA11" s="110" t="n">
        <v>-0.005</v>
      </c>
      <c r="AB11" s="110" t="n">
        <v>-0.005</v>
      </c>
      <c r="AC11" s="110" t="n">
        <v>-0.005</v>
      </c>
      <c r="AD11" s="110" t="n">
        <v>-0.005</v>
      </c>
      <c r="AE11" s="110" t="n">
        <v>-0.005</v>
      </c>
      <c r="AF11" s="110" t="n">
        <v>-0.005</v>
      </c>
      <c r="AG11" s="110" t="n">
        <v>-0.005</v>
      </c>
      <c r="AH11" s="110" t="n">
        <v>-0.005</v>
      </c>
      <c r="AI11" s="110" t="n">
        <v>-0.005</v>
      </c>
      <c r="AJ11" s="110" t="n">
        <v>-0.005</v>
      </c>
      <c r="AK11" s="110" t="n">
        <v>-0.005</v>
      </c>
      <c r="AL11" s="110" t="n">
        <v>-0.005</v>
      </c>
      <c r="AM11" s="110" t="n">
        <v>-0.005</v>
      </c>
      <c r="AN11" s="110" t="n">
        <v>-0.005</v>
      </c>
      <c r="AO11" s="110" t="n">
        <v>-0.005</v>
      </c>
      <c r="AP11" s="110" t="n">
        <v>-0.005</v>
      </c>
      <c r="AQ11" s="110" t="n">
        <v>-0.005</v>
      </c>
      <c r="AR11" s="110" t="n">
        <v>-0.005</v>
      </c>
      <c r="AS11" s="110" t="n">
        <v>-0.005</v>
      </c>
      <c r="AT11" s="110" t="n">
        <v>-0.005</v>
      </c>
      <c r="AU11" s="110" t="n">
        <v>-0.005</v>
      </c>
      <c r="AV11" s="110" t="n">
        <v>-0.005</v>
      </c>
      <c r="AW11" s="110" t="n">
        <v>-0.005</v>
      </c>
      <c r="AX11" s="110" t="n">
        <v>-0.005</v>
      </c>
      <c r="AY11" s="110" t="n">
        <v>-0.005</v>
      </c>
      <c r="AZ11" s="110" t="n">
        <v>-0.005</v>
      </c>
      <c r="BA11" s="110" t="n">
        <v>-0.005</v>
      </c>
      <c r="BB11" s="110" t="n">
        <v>-0.005</v>
      </c>
      <c r="BC11" s="110" t="n">
        <v>-0.005</v>
      </c>
      <c r="BD11" s="110" t="n">
        <v>-0.005</v>
      </c>
      <c r="BE11" s="110" t="n">
        <v>-0.005</v>
      </c>
      <c r="BF11" s="110" t="n">
        <v>-0.005</v>
      </c>
      <c r="BG11" s="110" t="n">
        <v>-0.006</v>
      </c>
      <c r="BH11" s="111"/>
    </row>
    <row r="12" customFormat="false" ht="12.75" hidden="false" customHeight="false" outlineLevel="0" collapsed="false">
      <c r="A12" s="0" t="s">
        <v>78</v>
      </c>
      <c r="B12" s="0" t="s">
        <v>116</v>
      </c>
      <c r="C12" s="110" t="n">
        <v>-0.29</v>
      </c>
      <c r="D12" s="110" t="n">
        <v>-0.29</v>
      </c>
      <c r="E12" s="110" t="n">
        <v>-0.29</v>
      </c>
      <c r="F12" s="110" t="n">
        <v>-0.29</v>
      </c>
      <c r="G12" s="110" t="n">
        <v>-0.29</v>
      </c>
      <c r="H12" s="110" t="n">
        <v>-0.29</v>
      </c>
      <c r="I12" s="110" t="n">
        <v>-0.29</v>
      </c>
      <c r="J12" s="110" t="n">
        <v>-0.29</v>
      </c>
      <c r="K12" s="110" t="n">
        <v>-0.29</v>
      </c>
      <c r="L12" s="110" t="n">
        <v>-0.29</v>
      </c>
      <c r="M12" s="110" t="n">
        <v>-0.29</v>
      </c>
      <c r="N12" s="110" t="n">
        <v>-0.29</v>
      </c>
      <c r="O12" s="110" t="n">
        <v>-0.29</v>
      </c>
      <c r="P12" s="110" t="n">
        <v>-0.29</v>
      </c>
      <c r="Q12" s="110" t="n">
        <v>-0.29</v>
      </c>
      <c r="R12" s="110" t="n">
        <v>-0.29</v>
      </c>
      <c r="S12" s="110" t="n">
        <v>-0.29</v>
      </c>
      <c r="T12" s="110" t="n">
        <v>-0.29</v>
      </c>
      <c r="U12" s="110" t="n">
        <v>-0.29</v>
      </c>
      <c r="V12" s="110" t="n">
        <v>-0.29</v>
      </c>
      <c r="W12" s="110" t="n">
        <v>-0.31</v>
      </c>
      <c r="X12" s="110" t="n">
        <v>-0.31</v>
      </c>
      <c r="Y12" s="110" t="n">
        <v>-0.31</v>
      </c>
      <c r="Z12" s="110" t="n">
        <v>-0.31</v>
      </c>
      <c r="AA12" s="110" t="n">
        <v>-0.31</v>
      </c>
      <c r="AB12" s="110" t="n">
        <v>-0.31</v>
      </c>
      <c r="AC12" s="110" t="n">
        <v>-0.31</v>
      </c>
      <c r="AD12" s="110" t="n">
        <v>-0.31</v>
      </c>
      <c r="AE12" s="110" t="n">
        <v>-0.31</v>
      </c>
      <c r="AF12" s="110" t="n">
        <v>-0.31</v>
      </c>
      <c r="AG12" s="110" t="n">
        <v>-0.31</v>
      </c>
      <c r="AH12" s="110" t="n">
        <v>-0.31</v>
      </c>
      <c r="AI12" s="110" t="n">
        <v>-0.315</v>
      </c>
      <c r="AJ12" s="110" t="n">
        <v>-0.315</v>
      </c>
      <c r="AK12" s="110" t="n">
        <v>-0.315</v>
      </c>
      <c r="AL12" s="110" t="n">
        <v>-0.315</v>
      </c>
      <c r="AM12" s="110" t="n">
        <v>-0.315</v>
      </c>
      <c r="AN12" s="110" t="n">
        <v>-0.315</v>
      </c>
      <c r="AO12" s="110" t="n">
        <v>-0.315</v>
      </c>
      <c r="AP12" s="110" t="n">
        <v>-0.315</v>
      </c>
      <c r="AQ12" s="110" t="n">
        <v>-0.315</v>
      </c>
      <c r="AR12" s="110" t="n">
        <v>-0.315</v>
      </c>
      <c r="AS12" s="110" t="n">
        <v>-0.315</v>
      </c>
      <c r="AT12" s="110" t="n">
        <v>-0.315</v>
      </c>
      <c r="AU12" s="110" t="n">
        <v>-0.315</v>
      </c>
      <c r="AV12" s="110" t="n">
        <v>-0.315</v>
      </c>
      <c r="AW12" s="110" t="n">
        <v>-0.315</v>
      </c>
      <c r="AX12" s="110" t="n">
        <v>-0.315</v>
      </c>
      <c r="AY12" s="110" t="n">
        <v>-0.315</v>
      </c>
      <c r="AZ12" s="110" t="n">
        <v>-0.315</v>
      </c>
      <c r="BA12" s="110" t="n">
        <v>-0.315</v>
      </c>
      <c r="BB12" s="110" t="n">
        <v>-0.315</v>
      </c>
      <c r="BC12" s="110" t="n">
        <v>-0.315</v>
      </c>
      <c r="BD12" s="110" t="n">
        <v>-0.315</v>
      </c>
      <c r="BE12" s="110" t="n">
        <v>-0.315</v>
      </c>
      <c r="BF12" s="110" t="n">
        <v>-0.315</v>
      </c>
      <c r="BG12" s="110" t="n">
        <v>-0.315</v>
      </c>
      <c r="BH12" s="111"/>
    </row>
    <row r="13" customFormat="false" ht="12.75" hidden="false" customHeight="false" outlineLevel="0" collapsed="false">
      <c r="A13" s="0" t="s">
        <v>79</v>
      </c>
      <c r="B13" s="0" t="s">
        <v>116</v>
      </c>
      <c r="C13" s="110" t="n">
        <v>-0.13</v>
      </c>
      <c r="D13" s="110" t="n">
        <v>-0.13</v>
      </c>
      <c r="E13" s="110" t="n">
        <v>-0.13</v>
      </c>
      <c r="F13" s="110" t="n">
        <v>-0.13</v>
      </c>
      <c r="G13" s="110" t="n">
        <v>-0.13</v>
      </c>
      <c r="H13" s="110" t="n">
        <v>-0.13</v>
      </c>
      <c r="I13" s="110" t="n">
        <v>-0.13</v>
      </c>
      <c r="J13" s="110" t="n">
        <v>-0.13</v>
      </c>
      <c r="K13" s="110" t="n">
        <v>-0.13</v>
      </c>
      <c r="L13" s="110" t="n">
        <v>-0.13</v>
      </c>
      <c r="M13" s="110" t="n">
        <v>-0.13</v>
      </c>
      <c r="N13" s="110" t="n">
        <v>-0.13</v>
      </c>
      <c r="O13" s="110" t="n">
        <v>-0.13</v>
      </c>
      <c r="P13" s="110" t="n">
        <v>-0.13</v>
      </c>
      <c r="Q13" s="110" t="n">
        <v>-0.13</v>
      </c>
      <c r="R13" s="110" t="n">
        <v>-0.13</v>
      </c>
      <c r="S13" s="110" t="n">
        <v>-0.13</v>
      </c>
      <c r="T13" s="110" t="n">
        <v>-0.13</v>
      </c>
      <c r="U13" s="110" t="n">
        <v>-0.13</v>
      </c>
      <c r="V13" s="110" t="n">
        <v>-0.13</v>
      </c>
      <c r="W13" s="110" t="n">
        <v>-0.13</v>
      </c>
      <c r="X13" s="110" t="n">
        <v>-0.13</v>
      </c>
      <c r="Y13" s="110" t="n">
        <v>-0.13</v>
      </c>
      <c r="Z13" s="110" t="n">
        <v>-0.13</v>
      </c>
      <c r="AA13" s="110" t="n">
        <v>-0.13</v>
      </c>
      <c r="AB13" s="110" t="n">
        <v>-0.13</v>
      </c>
      <c r="AC13" s="110" t="n">
        <v>-0.13</v>
      </c>
      <c r="AD13" s="110" t="n">
        <v>-0.13</v>
      </c>
      <c r="AE13" s="110" t="n">
        <v>-0.13</v>
      </c>
      <c r="AF13" s="110" t="n">
        <v>-0.13</v>
      </c>
      <c r="AG13" s="110" t="n">
        <v>-0.13</v>
      </c>
      <c r="AH13" s="110" t="n">
        <v>-0.13</v>
      </c>
      <c r="AI13" s="110" t="n">
        <v>-0.14</v>
      </c>
      <c r="AJ13" s="110" t="n">
        <v>-0.14</v>
      </c>
      <c r="AK13" s="110" t="n">
        <v>-0.14</v>
      </c>
      <c r="AL13" s="110" t="n">
        <v>-0.14</v>
      </c>
      <c r="AM13" s="110" t="n">
        <v>-0.14</v>
      </c>
      <c r="AN13" s="110" t="n">
        <v>-0.14</v>
      </c>
      <c r="AO13" s="110" t="n">
        <v>-0.14</v>
      </c>
      <c r="AP13" s="110" t="n">
        <v>-0.14</v>
      </c>
      <c r="AQ13" s="110" t="n">
        <v>-0.14</v>
      </c>
      <c r="AR13" s="110" t="n">
        <v>-0.14</v>
      </c>
      <c r="AS13" s="110" t="n">
        <v>-0.14</v>
      </c>
      <c r="AT13" s="110" t="n">
        <v>-0.14</v>
      </c>
      <c r="AU13" s="110" t="n">
        <v>-0.15</v>
      </c>
      <c r="AV13" s="110" t="n">
        <v>-0.15</v>
      </c>
      <c r="AW13" s="110" t="n">
        <v>-0.15</v>
      </c>
      <c r="AX13" s="110" t="n">
        <v>-0.15</v>
      </c>
      <c r="AY13" s="110" t="n">
        <v>-0.15</v>
      </c>
      <c r="AZ13" s="110" t="n">
        <v>-0.15</v>
      </c>
      <c r="BA13" s="110" t="n">
        <v>-0.15</v>
      </c>
      <c r="BB13" s="110" t="n">
        <v>-0.15</v>
      </c>
      <c r="BC13" s="110" t="n">
        <v>-0.15</v>
      </c>
      <c r="BD13" s="110" t="n">
        <v>-0.15</v>
      </c>
      <c r="BE13" s="110" t="n">
        <v>-0.15</v>
      </c>
      <c r="BF13" s="110" t="n">
        <v>-0.15</v>
      </c>
      <c r="BG13" s="110" t="n">
        <v>-0.16</v>
      </c>
      <c r="BH13" s="111"/>
    </row>
    <row r="14" customFormat="false" ht="12.75" hidden="false" customHeight="false" outlineLevel="0" collapsed="false">
      <c r="A14" s="0" t="s">
        <v>80</v>
      </c>
      <c r="B14" s="0" t="s">
        <v>116</v>
      </c>
      <c r="C14" s="110" t="n">
        <v>-0.1</v>
      </c>
      <c r="D14" s="110" t="n">
        <v>-0.1</v>
      </c>
      <c r="E14" s="110" t="n">
        <v>-0.1</v>
      </c>
      <c r="F14" s="110" t="n">
        <v>-0.1</v>
      </c>
      <c r="G14" s="110" t="n">
        <v>-0.1</v>
      </c>
      <c r="H14" s="110" t="n">
        <v>-0.1</v>
      </c>
      <c r="I14" s="110" t="n">
        <v>-0.1</v>
      </c>
      <c r="J14" s="110" t="n">
        <v>-0.1</v>
      </c>
      <c r="K14" s="110" t="n">
        <v>-0.11</v>
      </c>
      <c r="L14" s="110" t="n">
        <v>-0.11</v>
      </c>
      <c r="M14" s="110" t="n">
        <v>-0.11</v>
      </c>
      <c r="N14" s="110" t="n">
        <v>-0.11</v>
      </c>
      <c r="O14" s="110" t="n">
        <v>-0.11</v>
      </c>
      <c r="P14" s="110" t="n">
        <v>-0.11</v>
      </c>
      <c r="Q14" s="110" t="n">
        <v>-0.11</v>
      </c>
      <c r="R14" s="110" t="n">
        <v>-0.11</v>
      </c>
      <c r="S14" s="110" t="n">
        <v>-0.11</v>
      </c>
      <c r="T14" s="110" t="n">
        <v>-0.11</v>
      </c>
      <c r="U14" s="110" t="n">
        <v>-0.11</v>
      </c>
      <c r="V14" s="110" t="n">
        <v>-0.11</v>
      </c>
      <c r="W14" s="110" t="n">
        <v>-0.11</v>
      </c>
      <c r="X14" s="110" t="n">
        <v>-0.11</v>
      </c>
      <c r="Y14" s="110" t="n">
        <v>-0.11</v>
      </c>
      <c r="Z14" s="110" t="n">
        <v>-0.11</v>
      </c>
      <c r="AA14" s="110" t="n">
        <v>-0.11</v>
      </c>
      <c r="AB14" s="110" t="n">
        <v>-0.11</v>
      </c>
      <c r="AC14" s="110" t="n">
        <v>-0.11</v>
      </c>
      <c r="AD14" s="110" t="n">
        <v>-0.11</v>
      </c>
      <c r="AE14" s="110" t="n">
        <v>-0.11</v>
      </c>
      <c r="AF14" s="110" t="n">
        <v>-0.11</v>
      </c>
      <c r="AG14" s="110" t="n">
        <v>-0.11</v>
      </c>
      <c r="AH14" s="110" t="n">
        <v>-0.11</v>
      </c>
      <c r="AI14" s="110" t="n">
        <v>-0.12</v>
      </c>
      <c r="AJ14" s="110" t="n">
        <v>-0.12</v>
      </c>
      <c r="AK14" s="110" t="n">
        <v>-0.12</v>
      </c>
      <c r="AL14" s="110" t="n">
        <v>-0.12</v>
      </c>
      <c r="AM14" s="110" t="n">
        <v>-0.12</v>
      </c>
      <c r="AN14" s="110" t="n">
        <v>-0.12</v>
      </c>
      <c r="AO14" s="110" t="n">
        <v>-0.12</v>
      </c>
      <c r="AP14" s="110" t="n">
        <v>-0.12</v>
      </c>
      <c r="AQ14" s="110" t="n">
        <v>-0.12</v>
      </c>
      <c r="AR14" s="110" t="n">
        <v>-0.12</v>
      </c>
      <c r="AS14" s="110" t="n">
        <v>-0.12</v>
      </c>
      <c r="AT14" s="110" t="n">
        <v>-0.12</v>
      </c>
      <c r="AU14" s="110" t="n">
        <v>-0.13</v>
      </c>
      <c r="AV14" s="110" t="n">
        <v>-0.13</v>
      </c>
      <c r="AW14" s="110" t="n">
        <v>-0.13</v>
      </c>
      <c r="AX14" s="110" t="n">
        <v>-0.13</v>
      </c>
      <c r="AY14" s="110" t="n">
        <v>-0.13</v>
      </c>
      <c r="AZ14" s="110" t="n">
        <v>-0.13</v>
      </c>
      <c r="BA14" s="110" t="n">
        <v>-0.13</v>
      </c>
      <c r="BB14" s="110" t="n">
        <v>-0.13</v>
      </c>
      <c r="BC14" s="110" t="n">
        <v>-0.13</v>
      </c>
      <c r="BD14" s="110" t="n">
        <v>-0.13</v>
      </c>
      <c r="BE14" s="110" t="n">
        <v>-0.13</v>
      </c>
      <c r="BF14" s="110" t="n">
        <v>-0.13</v>
      </c>
      <c r="BG14" s="110" t="n">
        <v>-0.14</v>
      </c>
      <c r="BH14" s="111"/>
    </row>
    <row r="15" customFormat="false" ht="12.75" hidden="false" customHeight="false" outlineLevel="0" collapsed="false">
      <c r="A15" s="0" t="s">
        <v>81</v>
      </c>
      <c r="B15" s="0" t="s">
        <v>116</v>
      </c>
      <c r="C15" s="110" t="n">
        <v>-0.1</v>
      </c>
      <c r="D15" s="110" t="n">
        <v>-0.1</v>
      </c>
      <c r="E15" s="110" t="n">
        <v>-0.1</v>
      </c>
      <c r="F15" s="110" t="n">
        <v>-0.1</v>
      </c>
      <c r="G15" s="110" t="n">
        <v>-0.1</v>
      </c>
      <c r="H15" s="110" t="n">
        <v>-0.1</v>
      </c>
      <c r="I15" s="110" t="n">
        <v>-0.1</v>
      </c>
      <c r="J15" s="110" t="n">
        <v>-0.1</v>
      </c>
      <c r="K15" s="110" t="n">
        <v>-0.11</v>
      </c>
      <c r="L15" s="110" t="n">
        <v>-0.11</v>
      </c>
      <c r="M15" s="110" t="n">
        <v>-0.11</v>
      </c>
      <c r="N15" s="110" t="n">
        <v>-0.11</v>
      </c>
      <c r="O15" s="110" t="n">
        <v>-0.11</v>
      </c>
      <c r="P15" s="110" t="n">
        <v>-0.11</v>
      </c>
      <c r="Q15" s="110" t="n">
        <v>-0.11</v>
      </c>
      <c r="R15" s="110" t="n">
        <v>-0.11</v>
      </c>
      <c r="S15" s="110" t="n">
        <v>-0.11</v>
      </c>
      <c r="T15" s="110" t="n">
        <v>-0.11</v>
      </c>
      <c r="U15" s="110" t="n">
        <v>-0.11</v>
      </c>
      <c r="V15" s="110" t="n">
        <v>-0.11</v>
      </c>
      <c r="W15" s="110" t="n">
        <v>-0.11</v>
      </c>
      <c r="X15" s="110" t="n">
        <v>-0.11</v>
      </c>
      <c r="Y15" s="110" t="n">
        <v>-0.11</v>
      </c>
      <c r="Z15" s="110" t="n">
        <v>-0.11</v>
      </c>
      <c r="AA15" s="110" t="n">
        <v>-0.11</v>
      </c>
      <c r="AB15" s="110" t="n">
        <v>-0.11</v>
      </c>
      <c r="AC15" s="110" t="n">
        <v>-0.11</v>
      </c>
      <c r="AD15" s="110" t="n">
        <v>-0.11</v>
      </c>
      <c r="AE15" s="110" t="n">
        <v>-0.11</v>
      </c>
      <c r="AF15" s="110" t="n">
        <v>-0.11</v>
      </c>
      <c r="AG15" s="110" t="n">
        <v>-0.11</v>
      </c>
      <c r="AH15" s="110" t="n">
        <v>-0.11</v>
      </c>
      <c r="AI15" s="110" t="n">
        <v>-0.12</v>
      </c>
      <c r="AJ15" s="110" t="n">
        <v>-0.12</v>
      </c>
      <c r="AK15" s="110" t="n">
        <v>-0.12</v>
      </c>
      <c r="AL15" s="110" t="n">
        <v>-0.12</v>
      </c>
      <c r="AM15" s="110" t="n">
        <v>-0.12</v>
      </c>
      <c r="AN15" s="110" t="n">
        <v>-0.12</v>
      </c>
      <c r="AO15" s="110" t="n">
        <v>-0.12</v>
      </c>
      <c r="AP15" s="110" t="n">
        <v>-0.12</v>
      </c>
      <c r="AQ15" s="110" t="n">
        <v>-0.12</v>
      </c>
      <c r="AR15" s="110" t="n">
        <v>-0.12</v>
      </c>
      <c r="AS15" s="110" t="n">
        <v>-0.12</v>
      </c>
      <c r="AT15" s="110" t="n">
        <v>-0.12</v>
      </c>
      <c r="AU15" s="110" t="n">
        <v>-0.13</v>
      </c>
      <c r="AV15" s="110" t="n">
        <v>-0.13</v>
      </c>
      <c r="AW15" s="110" t="n">
        <v>-0.13</v>
      </c>
      <c r="AX15" s="110" t="n">
        <v>-0.13</v>
      </c>
      <c r="AY15" s="110" t="n">
        <v>-0.13</v>
      </c>
      <c r="AZ15" s="110" t="n">
        <v>-0.13</v>
      </c>
      <c r="BA15" s="110" t="n">
        <v>-0.13</v>
      </c>
      <c r="BB15" s="110" t="n">
        <v>-0.13</v>
      </c>
      <c r="BC15" s="110" t="n">
        <v>-0.13</v>
      </c>
      <c r="BD15" s="110" t="n">
        <v>-0.13</v>
      </c>
      <c r="BE15" s="110" t="n">
        <v>-0.13</v>
      </c>
      <c r="BF15" s="110" t="n">
        <v>-0.13</v>
      </c>
      <c r="BG15" s="110" t="n">
        <v>-0.14</v>
      </c>
      <c r="BH15" s="111"/>
    </row>
    <row r="16" customFormat="false" ht="12.75" hidden="false" customHeight="false" outlineLevel="0" collapsed="false">
      <c r="A16" s="0" t="s">
        <v>82</v>
      </c>
      <c r="B16" s="0" t="s">
        <v>116</v>
      </c>
      <c r="C16" s="110" t="n">
        <v>0.1</v>
      </c>
      <c r="D16" s="110" t="n">
        <v>0.1</v>
      </c>
      <c r="E16" s="110" t="n">
        <v>0.1</v>
      </c>
      <c r="F16" s="110" t="n">
        <v>0.1</v>
      </c>
      <c r="G16" s="110" t="n">
        <v>0.1</v>
      </c>
      <c r="H16" s="110" t="n">
        <v>0.1</v>
      </c>
      <c r="I16" s="110" t="n">
        <v>0.1</v>
      </c>
      <c r="J16" s="110" t="n">
        <v>0.1</v>
      </c>
      <c r="K16" s="110" t="n">
        <v>0.07</v>
      </c>
      <c r="L16" s="110" t="n">
        <v>0.07</v>
      </c>
      <c r="M16" s="110" t="n">
        <v>0.07</v>
      </c>
      <c r="N16" s="110" t="n">
        <v>0.07</v>
      </c>
      <c r="O16" s="110" t="n">
        <v>0.07</v>
      </c>
      <c r="P16" s="110" t="n">
        <v>0.07</v>
      </c>
      <c r="Q16" s="110" t="n">
        <v>0.07</v>
      </c>
      <c r="R16" s="110" t="n">
        <v>0.07</v>
      </c>
      <c r="S16" s="110" t="n">
        <v>0.07</v>
      </c>
      <c r="T16" s="110" t="n">
        <v>0.07</v>
      </c>
      <c r="U16" s="110" t="n">
        <v>0.07</v>
      </c>
      <c r="V16" s="110" t="n">
        <v>0.07</v>
      </c>
      <c r="W16" s="110" t="n">
        <v>0.06</v>
      </c>
      <c r="X16" s="110" t="n">
        <v>0.06</v>
      </c>
      <c r="Y16" s="110" t="n">
        <v>0.06</v>
      </c>
      <c r="Z16" s="110" t="n">
        <v>0.06</v>
      </c>
      <c r="AA16" s="110" t="n">
        <v>0.06</v>
      </c>
      <c r="AB16" s="110" t="n">
        <v>0.06</v>
      </c>
      <c r="AC16" s="110" t="n">
        <v>0.06</v>
      </c>
      <c r="AD16" s="110" t="n">
        <v>0.06</v>
      </c>
      <c r="AE16" s="110" t="n">
        <v>0.06</v>
      </c>
      <c r="AF16" s="110" t="n">
        <v>0.06</v>
      </c>
      <c r="AG16" s="110" t="n">
        <v>0.06</v>
      </c>
      <c r="AH16" s="110" t="n">
        <v>0.06</v>
      </c>
      <c r="AI16" s="110" t="n">
        <v>0.06</v>
      </c>
      <c r="AJ16" s="110" t="n">
        <v>0.06</v>
      </c>
      <c r="AK16" s="110" t="n">
        <v>0.06</v>
      </c>
      <c r="AL16" s="110" t="n">
        <v>0.06</v>
      </c>
      <c r="AM16" s="110" t="n">
        <v>0.06</v>
      </c>
      <c r="AN16" s="110" t="n">
        <v>0.06</v>
      </c>
      <c r="AO16" s="110" t="n">
        <v>0.06</v>
      </c>
      <c r="AP16" s="110" t="n">
        <v>0.06</v>
      </c>
      <c r="AQ16" s="110" t="n">
        <v>0.06</v>
      </c>
      <c r="AR16" s="110" t="n">
        <v>0.06</v>
      </c>
      <c r="AS16" s="110" t="n">
        <v>0.06</v>
      </c>
      <c r="AT16" s="110" t="n">
        <v>0.06</v>
      </c>
      <c r="AU16" s="110" t="n">
        <v>0.06</v>
      </c>
      <c r="AV16" s="110" t="n">
        <v>0.06</v>
      </c>
      <c r="AW16" s="110" t="n">
        <v>0.06</v>
      </c>
      <c r="AX16" s="110" t="n">
        <v>0.06</v>
      </c>
      <c r="AY16" s="110" t="n">
        <v>0.06</v>
      </c>
      <c r="AZ16" s="110" t="n">
        <v>0.06</v>
      </c>
      <c r="BA16" s="110" t="n">
        <v>0.06</v>
      </c>
      <c r="BB16" s="110" t="n">
        <v>0.06</v>
      </c>
      <c r="BC16" s="110" t="n">
        <v>0.06</v>
      </c>
      <c r="BD16" s="110" t="n">
        <v>0.06</v>
      </c>
      <c r="BE16" s="110" t="n">
        <v>0.06</v>
      </c>
      <c r="BF16" s="110" t="n">
        <v>0.06</v>
      </c>
      <c r="BG16" s="110" t="n">
        <v>0.08</v>
      </c>
      <c r="BH16" s="111"/>
    </row>
    <row r="17" customFormat="false" ht="12.75" hidden="false" customHeight="false" outlineLevel="0" collapsed="false">
      <c r="A17" s="0" t="s">
        <v>83</v>
      </c>
      <c r="B17" s="0" t="s">
        <v>116</v>
      </c>
      <c r="C17" s="110" t="n">
        <v>-0.0875</v>
      </c>
      <c r="D17" s="110" t="n">
        <v>-0.0875</v>
      </c>
      <c r="E17" s="110" t="n">
        <v>-0.0875</v>
      </c>
      <c r="F17" s="110" t="n">
        <v>-0.0875</v>
      </c>
      <c r="G17" s="110" t="n">
        <v>-0.0875</v>
      </c>
      <c r="H17" s="110" t="n">
        <v>-0.0875</v>
      </c>
      <c r="I17" s="110" t="n">
        <v>-0.0875</v>
      </c>
      <c r="J17" s="110" t="n">
        <v>-0.0875</v>
      </c>
      <c r="K17" s="110" t="n">
        <v>-0.09</v>
      </c>
      <c r="L17" s="110" t="n">
        <v>-0.09</v>
      </c>
      <c r="M17" s="110" t="n">
        <v>-0.09</v>
      </c>
      <c r="N17" s="110" t="n">
        <v>-0.09</v>
      </c>
      <c r="O17" s="110" t="n">
        <v>-0.09</v>
      </c>
      <c r="P17" s="110" t="n">
        <v>-0.09</v>
      </c>
      <c r="Q17" s="110" t="n">
        <v>-0.09</v>
      </c>
      <c r="R17" s="110" t="n">
        <v>-0.09</v>
      </c>
      <c r="S17" s="110" t="n">
        <v>-0.09</v>
      </c>
      <c r="T17" s="110" t="n">
        <v>-0.09</v>
      </c>
      <c r="U17" s="110" t="n">
        <v>-0.09</v>
      </c>
      <c r="V17" s="110" t="n">
        <v>-0.09</v>
      </c>
      <c r="W17" s="110" t="n">
        <v>-0.0925</v>
      </c>
      <c r="X17" s="110" t="n">
        <v>-0.0925</v>
      </c>
      <c r="Y17" s="110" t="n">
        <v>-0.0925</v>
      </c>
      <c r="Z17" s="110" t="n">
        <v>-0.0925</v>
      </c>
      <c r="AA17" s="110" t="n">
        <v>-0.0925</v>
      </c>
      <c r="AB17" s="110" t="n">
        <v>-0.0925</v>
      </c>
      <c r="AC17" s="110" t="n">
        <v>-0.0925</v>
      </c>
      <c r="AD17" s="110" t="n">
        <v>-0.0925</v>
      </c>
      <c r="AE17" s="110" t="n">
        <v>-0.0925</v>
      </c>
      <c r="AF17" s="110" t="n">
        <v>-0.0925</v>
      </c>
      <c r="AG17" s="110" t="n">
        <v>-0.0925</v>
      </c>
      <c r="AH17" s="110" t="n">
        <v>-0.0925</v>
      </c>
      <c r="AI17" s="110" t="n">
        <v>-0.105</v>
      </c>
      <c r="AJ17" s="110" t="n">
        <v>-0.105</v>
      </c>
      <c r="AK17" s="110" t="n">
        <v>-0.105</v>
      </c>
      <c r="AL17" s="110" t="n">
        <v>-0.105</v>
      </c>
      <c r="AM17" s="110" t="n">
        <v>-0.105</v>
      </c>
      <c r="AN17" s="110" t="n">
        <v>-0.105</v>
      </c>
      <c r="AO17" s="110" t="n">
        <v>-0.105</v>
      </c>
      <c r="AP17" s="110" t="n">
        <v>-0.105</v>
      </c>
      <c r="AQ17" s="110" t="n">
        <v>-0.105</v>
      </c>
      <c r="AR17" s="110" t="n">
        <v>-0.105</v>
      </c>
      <c r="AS17" s="110" t="n">
        <v>-0.105</v>
      </c>
      <c r="AT17" s="110" t="n">
        <v>-0.105</v>
      </c>
      <c r="AU17" s="110" t="n">
        <v>-0.115</v>
      </c>
      <c r="AV17" s="110" t="n">
        <v>-0.115</v>
      </c>
      <c r="AW17" s="110" t="n">
        <v>-0.115</v>
      </c>
      <c r="AX17" s="110" t="n">
        <v>-0.115</v>
      </c>
      <c r="AY17" s="110" t="n">
        <v>-0.115</v>
      </c>
      <c r="AZ17" s="110" t="n">
        <v>-0.115</v>
      </c>
      <c r="BA17" s="110" t="n">
        <v>-0.115</v>
      </c>
      <c r="BB17" s="110" t="n">
        <v>-0.115</v>
      </c>
      <c r="BC17" s="110" t="n">
        <v>-0.115</v>
      </c>
      <c r="BD17" s="110" t="n">
        <v>-0.115</v>
      </c>
      <c r="BE17" s="110" t="n">
        <v>-0.115</v>
      </c>
      <c r="BF17" s="110" t="n">
        <v>-0.115</v>
      </c>
      <c r="BG17" s="110" t="n">
        <v>-0.12</v>
      </c>
      <c r="BH17" s="111"/>
    </row>
    <row r="18" customFormat="false" ht="12.75" hidden="false" customHeight="false" outlineLevel="0" collapsed="false">
      <c r="A18" s="0" t="s">
        <v>84</v>
      </c>
      <c r="B18" s="0" t="s">
        <v>116</v>
      </c>
      <c r="C18" s="110" t="n">
        <v>-0.2</v>
      </c>
      <c r="D18" s="110" t="n">
        <v>-0.2</v>
      </c>
      <c r="E18" s="110" t="n">
        <v>-0.2</v>
      </c>
      <c r="F18" s="110" t="n">
        <v>-0.2</v>
      </c>
      <c r="G18" s="110" t="n">
        <v>-0.2</v>
      </c>
      <c r="H18" s="110" t="n">
        <v>-0.2</v>
      </c>
      <c r="I18" s="110" t="n">
        <v>-0.2</v>
      </c>
      <c r="J18" s="110" t="n">
        <v>-0.2</v>
      </c>
      <c r="K18" s="110" t="n">
        <v>-0.2</v>
      </c>
      <c r="L18" s="110" t="n">
        <v>-0.2</v>
      </c>
      <c r="M18" s="110" t="n">
        <v>-0.2</v>
      </c>
      <c r="N18" s="110" t="n">
        <v>-0.2</v>
      </c>
      <c r="O18" s="110" t="n">
        <v>-0.2</v>
      </c>
      <c r="P18" s="110" t="n">
        <v>-0.2</v>
      </c>
      <c r="Q18" s="110" t="n">
        <v>-0.2</v>
      </c>
      <c r="R18" s="110" t="n">
        <v>-0.2</v>
      </c>
      <c r="S18" s="110" t="n">
        <v>-0.2</v>
      </c>
      <c r="T18" s="110" t="n">
        <v>-0.2</v>
      </c>
      <c r="U18" s="110" t="n">
        <v>-0.2</v>
      </c>
      <c r="V18" s="110" t="n">
        <v>-0.2</v>
      </c>
      <c r="W18" s="110" t="n">
        <v>-0.205</v>
      </c>
      <c r="X18" s="110" t="n">
        <v>-0.205</v>
      </c>
      <c r="Y18" s="110" t="n">
        <v>-0.205</v>
      </c>
      <c r="Z18" s="110" t="n">
        <v>-0.205</v>
      </c>
      <c r="AA18" s="110" t="n">
        <v>-0.205</v>
      </c>
      <c r="AB18" s="110" t="n">
        <v>-0.205</v>
      </c>
      <c r="AC18" s="110" t="n">
        <v>-0.205</v>
      </c>
      <c r="AD18" s="110" t="n">
        <v>-0.205</v>
      </c>
      <c r="AE18" s="110" t="n">
        <v>-0.205</v>
      </c>
      <c r="AF18" s="110" t="n">
        <v>-0.205</v>
      </c>
      <c r="AG18" s="110" t="n">
        <v>-0.205</v>
      </c>
      <c r="AH18" s="110" t="n">
        <v>-0.205</v>
      </c>
      <c r="AI18" s="110" t="n">
        <v>-0.21</v>
      </c>
      <c r="AJ18" s="110" t="n">
        <v>-0.21</v>
      </c>
      <c r="AK18" s="110" t="n">
        <v>-0.21</v>
      </c>
      <c r="AL18" s="110" t="n">
        <v>-0.21</v>
      </c>
      <c r="AM18" s="110" t="n">
        <v>-0.21</v>
      </c>
      <c r="AN18" s="110" t="n">
        <v>-0.21</v>
      </c>
      <c r="AO18" s="110" t="n">
        <v>-0.21</v>
      </c>
      <c r="AP18" s="110" t="n">
        <v>-0.21</v>
      </c>
      <c r="AQ18" s="110" t="n">
        <v>-0.21</v>
      </c>
      <c r="AR18" s="110" t="n">
        <v>-0.21</v>
      </c>
      <c r="AS18" s="110" t="n">
        <v>-0.21</v>
      </c>
      <c r="AT18" s="110" t="n">
        <v>-0.21</v>
      </c>
      <c r="AU18" s="110" t="n">
        <v>-0.21</v>
      </c>
      <c r="AV18" s="110" t="n">
        <v>-0.21</v>
      </c>
      <c r="AW18" s="110" t="n">
        <v>-0.21</v>
      </c>
      <c r="AX18" s="110" t="n">
        <v>-0.21</v>
      </c>
      <c r="AY18" s="110" t="n">
        <v>-0.21</v>
      </c>
      <c r="AZ18" s="110" t="n">
        <v>-0.21</v>
      </c>
      <c r="BA18" s="110" t="n">
        <v>-0.21</v>
      </c>
      <c r="BB18" s="110" t="n">
        <v>-0.21</v>
      </c>
      <c r="BC18" s="110" t="n">
        <v>-0.21</v>
      </c>
      <c r="BD18" s="110" t="n">
        <v>-0.21</v>
      </c>
      <c r="BE18" s="110" t="n">
        <v>-0.21</v>
      </c>
      <c r="BF18" s="110" t="n">
        <v>-0.21</v>
      </c>
      <c r="BG18" s="110" t="n">
        <v>-0.21</v>
      </c>
      <c r="BH18" s="111"/>
    </row>
    <row r="19" customFormat="false" ht="12.75" hidden="false" customHeight="false" outlineLevel="0" collapsed="false">
      <c r="A19" s="0" t="s">
        <v>85</v>
      </c>
      <c r="B19" s="0" t="s">
        <v>116</v>
      </c>
      <c r="C19" s="110" t="n">
        <v>-0.18</v>
      </c>
      <c r="D19" s="110" t="n">
        <v>-0.18</v>
      </c>
      <c r="E19" s="110" t="n">
        <v>-0.18</v>
      </c>
      <c r="F19" s="110" t="n">
        <v>-0.18</v>
      </c>
      <c r="G19" s="110" t="n">
        <v>-0.18</v>
      </c>
      <c r="H19" s="110" t="n">
        <v>-0.18</v>
      </c>
      <c r="I19" s="110" t="n">
        <v>-0.18</v>
      </c>
      <c r="J19" s="110" t="n">
        <v>-0.18</v>
      </c>
      <c r="K19" s="110" t="n">
        <v>-0.18</v>
      </c>
      <c r="L19" s="110" t="n">
        <v>-0.18</v>
      </c>
      <c r="M19" s="110" t="n">
        <v>-0.18</v>
      </c>
      <c r="N19" s="110" t="n">
        <v>-0.18</v>
      </c>
      <c r="O19" s="110" t="n">
        <v>-0.18</v>
      </c>
      <c r="P19" s="110" t="n">
        <v>-0.18</v>
      </c>
      <c r="Q19" s="110" t="n">
        <v>-0.18</v>
      </c>
      <c r="R19" s="110" t="n">
        <v>-0.18</v>
      </c>
      <c r="S19" s="110" t="n">
        <v>-0.18</v>
      </c>
      <c r="T19" s="110" t="n">
        <v>-0.18</v>
      </c>
      <c r="U19" s="110" t="n">
        <v>-0.18</v>
      </c>
      <c r="V19" s="110" t="n">
        <v>-0.18</v>
      </c>
      <c r="W19" s="110" t="n">
        <v>-0.19</v>
      </c>
      <c r="X19" s="110" t="n">
        <v>-0.19</v>
      </c>
      <c r="Y19" s="110" t="n">
        <v>-0.19</v>
      </c>
      <c r="Z19" s="110" t="n">
        <v>-0.19</v>
      </c>
      <c r="AA19" s="110" t="n">
        <v>-0.19</v>
      </c>
      <c r="AB19" s="110" t="n">
        <v>-0.19</v>
      </c>
      <c r="AC19" s="110" t="n">
        <v>-0.19</v>
      </c>
      <c r="AD19" s="110" t="n">
        <v>-0.19</v>
      </c>
      <c r="AE19" s="110" t="n">
        <v>-0.19</v>
      </c>
      <c r="AF19" s="110" t="n">
        <v>-0.19</v>
      </c>
      <c r="AG19" s="110" t="n">
        <v>-0.19</v>
      </c>
      <c r="AH19" s="110" t="n">
        <v>-0.19</v>
      </c>
      <c r="AI19" s="110" t="n">
        <v>-0.19</v>
      </c>
      <c r="AJ19" s="110" t="n">
        <v>-0.19</v>
      </c>
      <c r="AK19" s="110" t="n">
        <v>-0.19</v>
      </c>
      <c r="AL19" s="110" t="n">
        <v>-0.19</v>
      </c>
      <c r="AM19" s="110" t="n">
        <v>-0.19</v>
      </c>
      <c r="AN19" s="110" t="n">
        <v>-0.19</v>
      </c>
      <c r="AO19" s="110" t="n">
        <v>-0.19</v>
      </c>
      <c r="AP19" s="110" t="n">
        <v>-0.19</v>
      </c>
      <c r="AQ19" s="110" t="n">
        <v>-0.19</v>
      </c>
      <c r="AR19" s="110" t="n">
        <v>-0.19</v>
      </c>
      <c r="AS19" s="110" t="n">
        <v>-0.19</v>
      </c>
      <c r="AT19" s="110" t="n">
        <v>-0.19</v>
      </c>
      <c r="AU19" s="110" t="n">
        <v>-0.19</v>
      </c>
      <c r="AV19" s="110" t="n">
        <v>-0.19</v>
      </c>
      <c r="AW19" s="110" t="n">
        <v>-0.19</v>
      </c>
      <c r="AX19" s="110" t="n">
        <v>-0.19</v>
      </c>
      <c r="AY19" s="110" t="n">
        <v>-0.19</v>
      </c>
      <c r="AZ19" s="110" t="n">
        <v>-0.19</v>
      </c>
      <c r="BA19" s="110" t="n">
        <v>-0.19</v>
      </c>
      <c r="BB19" s="110" t="n">
        <v>-0.19</v>
      </c>
      <c r="BC19" s="110" t="n">
        <v>-0.19</v>
      </c>
      <c r="BD19" s="110" t="n">
        <v>-0.19</v>
      </c>
      <c r="BE19" s="110" t="n">
        <v>-0.19</v>
      </c>
      <c r="BF19" s="110" t="n">
        <v>-0.19</v>
      </c>
      <c r="BG19" s="110" t="n">
        <v>-0.19</v>
      </c>
      <c r="BH19" s="111"/>
    </row>
    <row r="20" customFormat="false" ht="12.75" hidden="false" customHeight="false" outlineLevel="0" collapsed="false">
      <c r="A20" s="0" t="s">
        <v>86</v>
      </c>
      <c r="B20" s="0" t="s">
        <v>116</v>
      </c>
      <c r="C20" s="110" t="n">
        <v>-0.03</v>
      </c>
      <c r="D20" s="110" t="n">
        <v>-0.03</v>
      </c>
      <c r="E20" s="110" t="n">
        <v>-0.03</v>
      </c>
      <c r="F20" s="110" t="n">
        <v>-0.03</v>
      </c>
      <c r="G20" s="110" t="n">
        <v>-0.03</v>
      </c>
      <c r="H20" s="110" t="n">
        <v>-0.03</v>
      </c>
      <c r="I20" s="110" t="n">
        <v>-0.03</v>
      </c>
      <c r="J20" s="110" t="n">
        <v>-0.03</v>
      </c>
      <c r="K20" s="110" t="n">
        <v>-0.0325</v>
      </c>
      <c r="L20" s="110" t="n">
        <v>-0.0325</v>
      </c>
      <c r="M20" s="110" t="n">
        <v>-0.0325</v>
      </c>
      <c r="N20" s="110" t="n">
        <v>-0.0325</v>
      </c>
      <c r="O20" s="110" t="n">
        <v>-0.0325</v>
      </c>
      <c r="P20" s="110" t="n">
        <v>-0.0325</v>
      </c>
      <c r="Q20" s="110" t="n">
        <v>-0.0325</v>
      </c>
      <c r="R20" s="110" t="n">
        <v>-0.0325</v>
      </c>
      <c r="S20" s="110" t="n">
        <v>-0.0325</v>
      </c>
      <c r="T20" s="110" t="n">
        <v>-0.0325</v>
      </c>
      <c r="U20" s="110" t="n">
        <v>-0.0325</v>
      </c>
      <c r="V20" s="110" t="n">
        <v>-0.0325</v>
      </c>
      <c r="W20" s="110" t="n">
        <v>-0.0325</v>
      </c>
      <c r="X20" s="110" t="n">
        <v>-0.0325</v>
      </c>
      <c r="Y20" s="110" t="n">
        <v>-0.0325</v>
      </c>
      <c r="Z20" s="110" t="n">
        <v>-0.0325</v>
      </c>
      <c r="AA20" s="110" t="n">
        <v>-0.0325</v>
      </c>
      <c r="AB20" s="110" t="n">
        <v>-0.0325</v>
      </c>
      <c r="AC20" s="110" t="n">
        <v>-0.0325</v>
      </c>
      <c r="AD20" s="110" t="n">
        <v>-0.0325</v>
      </c>
      <c r="AE20" s="110" t="n">
        <v>-0.0325</v>
      </c>
      <c r="AF20" s="110" t="n">
        <v>-0.0325</v>
      </c>
      <c r="AG20" s="110" t="n">
        <v>-0.0325</v>
      </c>
      <c r="AH20" s="110" t="n">
        <v>-0.0325</v>
      </c>
      <c r="AI20" s="110" t="n">
        <v>-0.0325</v>
      </c>
      <c r="AJ20" s="110" t="n">
        <v>-0.0325</v>
      </c>
      <c r="AK20" s="110" t="n">
        <v>-0.0325</v>
      </c>
      <c r="AL20" s="110" t="n">
        <v>-0.0325</v>
      </c>
      <c r="AM20" s="110" t="n">
        <v>-0.0325</v>
      </c>
      <c r="AN20" s="110" t="n">
        <v>-0.0325</v>
      </c>
      <c r="AO20" s="110" t="n">
        <v>-0.0325</v>
      </c>
      <c r="AP20" s="110" t="n">
        <v>-0.0325</v>
      </c>
      <c r="AQ20" s="110" t="n">
        <v>-0.0325</v>
      </c>
      <c r="AR20" s="110" t="n">
        <v>-0.0325</v>
      </c>
      <c r="AS20" s="110" t="n">
        <v>-0.0325</v>
      </c>
      <c r="AT20" s="110" t="n">
        <v>-0.0325</v>
      </c>
      <c r="AU20" s="110" t="n">
        <v>-0.035</v>
      </c>
      <c r="AV20" s="110" t="n">
        <v>-0.035</v>
      </c>
      <c r="AW20" s="110" t="n">
        <v>-0.035</v>
      </c>
      <c r="AX20" s="110" t="n">
        <v>-0.035</v>
      </c>
      <c r="AY20" s="110" t="n">
        <v>-0.035</v>
      </c>
      <c r="AZ20" s="110" t="n">
        <v>-0.035</v>
      </c>
      <c r="BA20" s="110" t="n">
        <v>-0.035</v>
      </c>
      <c r="BB20" s="110" t="n">
        <v>-0.035</v>
      </c>
      <c r="BC20" s="110" t="n">
        <v>-0.035</v>
      </c>
      <c r="BD20" s="110" t="n">
        <v>-0.035</v>
      </c>
      <c r="BE20" s="110" t="n">
        <v>-0.035</v>
      </c>
      <c r="BF20" s="110" t="n">
        <v>-0.035</v>
      </c>
      <c r="BG20" s="110" t="n">
        <v>-0.04</v>
      </c>
      <c r="BH20" s="111"/>
    </row>
    <row r="21" customFormat="false" ht="12.75" hidden="false" customHeight="false" outlineLevel="0" collapsed="false">
      <c r="A21" s="0" t="s">
        <v>87</v>
      </c>
      <c r="B21" s="0" t="s">
        <v>116</v>
      </c>
      <c r="C21" s="110" t="n">
        <v>-0.09</v>
      </c>
      <c r="D21" s="110" t="n">
        <v>-0.09</v>
      </c>
      <c r="E21" s="110" t="n">
        <v>-0.09</v>
      </c>
      <c r="F21" s="110" t="n">
        <v>-0.09</v>
      </c>
      <c r="G21" s="110" t="n">
        <v>-0.09</v>
      </c>
      <c r="H21" s="110" t="n">
        <v>-0.09</v>
      </c>
      <c r="I21" s="110" t="n">
        <v>-0.09</v>
      </c>
      <c r="J21" s="110" t="n">
        <v>-0.09</v>
      </c>
      <c r="K21" s="110" t="n">
        <v>-0.09</v>
      </c>
      <c r="L21" s="110" t="n">
        <v>-0.09</v>
      </c>
      <c r="M21" s="110" t="n">
        <v>-0.09</v>
      </c>
      <c r="N21" s="110" t="n">
        <v>-0.09</v>
      </c>
      <c r="O21" s="110" t="n">
        <v>-0.09</v>
      </c>
      <c r="P21" s="110" t="n">
        <v>-0.09</v>
      </c>
      <c r="Q21" s="110" t="n">
        <v>-0.09</v>
      </c>
      <c r="R21" s="110" t="n">
        <v>-0.09</v>
      </c>
      <c r="S21" s="110" t="n">
        <v>-0.09</v>
      </c>
      <c r="T21" s="110" t="n">
        <v>-0.09</v>
      </c>
      <c r="U21" s="110" t="n">
        <v>-0.09</v>
      </c>
      <c r="V21" s="110" t="n">
        <v>-0.09</v>
      </c>
      <c r="W21" s="110" t="n">
        <v>-0.09</v>
      </c>
      <c r="X21" s="110" t="n">
        <v>-0.09</v>
      </c>
      <c r="Y21" s="110" t="n">
        <v>-0.09</v>
      </c>
      <c r="Z21" s="110" t="n">
        <v>-0.09</v>
      </c>
      <c r="AA21" s="110" t="n">
        <v>-0.09</v>
      </c>
      <c r="AB21" s="110" t="n">
        <v>-0.09</v>
      </c>
      <c r="AC21" s="110" t="n">
        <v>-0.09</v>
      </c>
      <c r="AD21" s="110" t="n">
        <v>-0.09</v>
      </c>
      <c r="AE21" s="110" t="n">
        <v>-0.09</v>
      </c>
      <c r="AF21" s="110" t="n">
        <v>-0.09</v>
      </c>
      <c r="AG21" s="110" t="n">
        <v>-0.09</v>
      </c>
      <c r="AH21" s="110" t="n">
        <v>-0.09</v>
      </c>
      <c r="AI21" s="110" t="n">
        <v>-0.09</v>
      </c>
      <c r="AJ21" s="110" t="n">
        <v>-0.09</v>
      </c>
      <c r="AK21" s="110" t="n">
        <v>-0.09</v>
      </c>
      <c r="AL21" s="110" t="n">
        <v>-0.09</v>
      </c>
      <c r="AM21" s="110" t="n">
        <v>-0.09</v>
      </c>
      <c r="AN21" s="110" t="n">
        <v>-0.09</v>
      </c>
      <c r="AO21" s="110" t="n">
        <v>-0.09</v>
      </c>
      <c r="AP21" s="110" t="n">
        <v>-0.09</v>
      </c>
      <c r="AQ21" s="110" t="n">
        <v>-0.09</v>
      </c>
      <c r="AR21" s="110" t="n">
        <v>-0.09</v>
      </c>
      <c r="AS21" s="110" t="n">
        <v>-0.09</v>
      </c>
      <c r="AT21" s="110" t="n">
        <v>-0.09</v>
      </c>
      <c r="AU21" s="110" t="n">
        <v>-0.09</v>
      </c>
      <c r="AV21" s="110" t="n">
        <v>-0.09</v>
      </c>
      <c r="AW21" s="110" t="n">
        <v>-0.09</v>
      </c>
      <c r="AX21" s="110" t="n">
        <v>-0.09</v>
      </c>
      <c r="AY21" s="110" t="n">
        <v>-0.09</v>
      </c>
      <c r="AZ21" s="110" t="n">
        <v>-0.09</v>
      </c>
      <c r="BA21" s="110" t="n">
        <v>-0.09</v>
      </c>
      <c r="BB21" s="110" t="n">
        <v>-0.09</v>
      </c>
      <c r="BC21" s="110" t="n">
        <v>-0.09</v>
      </c>
      <c r="BD21" s="110" t="n">
        <v>-0.09</v>
      </c>
      <c r="BE21" s="110" t="n">
        <v>-0.09</v>
      </c>
      <c r="BF21" s="110" t="n">
        <v>-0.09</v>
      </c>
      <c r="BG21" s="110" t="n">
        <v>-0.09</v>
      </c>
      <c r="BH21" s="111"/>
    </row>
    <row r="22" customFormat="false" ht="12.75" hidden="false" customHeight="false" outlineLevel="0" collapsed="false">
      <c r="A22" s="0" t="s">
        <v>88</v>
      </c>
      <c r="B22" s="0" t="s">
        <v>116</v>
      </c>
      <c r="C22" s="110" t="n">
        <v>-0.15</v>
      </c>
      <c r="D22" s="110" t="n">
        <v>-0.15</v>
      </c>
      <c r="E22" s="110" t="n">
        <v>-0.15</v>
      </c>
      <c r="F22" s="110" t="n">
        <v>-0.15</v>
      </c>
      <c r="G22" s="110" t="n">
        <v>-0.15</v>
      </c>
      <c r="H22" s="110" t="n">
        <v>-0.15</v>
      </c>
      <c r="I22" s="110" t="n">
        <v>-0.15</v>
      </c>
      <c r="J22" s="110" t="n">
        <v>-0.15</v>
      </c>
      <c r="K22" s="110" t="n">
        <v>-0.15</v>
      </c>
      <c r="L22" s="110" t="n">
        <v>-0.15</v>
      </c>
      <c r="M22" s="110" t="n">
        <v>-0.15</v>
      </c>
      <c r="N22" s="110" t="n">
        <v>-0.15</v>
      </c>
      <c r="O22" s="110" t="n">
        <v>-0.15</v>
      </c>
      <c r="P22" s="110" t="n">
        <v>-0.15</v>
      </c>
      <c r="Q22" s="110" t="n">
        <v>-0.15</v>
      </c>
      <c r="R22" s="110" t="n">
        <v>-0.15</v>
      </c>
      <c r="S22" s="110" t="n">
        <v>-0.15</v>
      </c>
      <c r="T22" s="110" t="n">
        <v>-0.15</v>
      </c>
      <c r="U22" s="110" t="n">
        <v>-0.15</v>
      </c>
      <c r="V22" s="110" t="n">
        <v>-0.15</v>
      </c>
      <c r="W22" s="110" t="n">
        <v>-0.155</v>
      </c>
      <c r="X22" s="110" t="n">
        <v>-0.155</v>
      </c>
      <c r="Y22" s="110" t="n">
        <v>-0.155</v>
      </c>
      <c r="Z22" s="110" t="n">
        <v>-0.155</v>
      </c>
      <c r="AA22" s="110" t="n">
        <v>-0.155</v>
      </c>
      <c r="AB22" s="110" t="n">
        <v>-0.155</v>
      </c>
      <c r="AC22" s="110" t="n">
        <v>-0.155</v>
      </c>
      <c r="AD22" s="110" t="n">
        <v>-0.155</v>
      </c>
      <c r="AE22" s="110" t="n">
        <v>-0.155</v>
      </c>
      <c r="AF22" s="110" t="n">
        <v>-0.155</v>
      </c>
      <c r="AG22" s="110" t="n">
        <v>-0.155</v>
      </c>
      <c r="AH22" s="110" t="n">
        <v>-0.155</v>
      </c>
      <c r="AI22" s="110" t="n">
        <v>-0.155</v>
      </c>
      <c r="AJ22" s="110" t="n">
        <v>-0.155</v>
      </c>
      <c r="AK22" s="110" t="n">
        <v>-0.155</v>
      </c>
      <c r="AL22" s="110" t="n">
        <v>-0.155</v>
      </c>
      <c r="AM22" s="110" t="n">
        <v>-0.155</v>
      </c>
      <c r="AN22" s="110" t="n">
        <v>-0.155</v>
      </c>
      <c r="AO22" s="110" t="n">
        <v>-0.155</v>
      </c>
      <c r="AP22" s="110" t="n">
        <v>-0.155</v>
      </c>
      <c r="AQ22" s="110" t="n">
        <v>-0.155</v>
      </c>
      <c r="AR22" s="110" t="n">
        <v>-0.155</v>
      </c>
      <c r="AS22" s="110" t="n">
        <v>-0.155</v>
      </c>
      <c r="AT22" s="110" t="n">
        <v>-0.155</v>
      </c>
      <c r="AU22" s="110" t="n">
        <v>-0.16</v>
      </c>
      <c r="AV22" s="110" t="n">
        <v>-0.16</v>
      </c>
      <c r="AW22" s="110" t="n">
        <v>-0.16</v>
      </c>
      <c r="AX22" s="110" t="n">
        <v>-0.16</v>
      </c>
      <c r="AY22" s="110" t="n">
        <v>-0.16</v>
      </c>
      <c r="AZ22" s="110" t="n">
        <v>-0.16</v>
      </c>
      <c r="BA22" s="110" t="n">
        <v>-0.16</v>
      </c>
      <c r="BB22" s="110" t="n">
        <v>-0.16</v>
      </c>
      <c r="BC22" s="110" t="n">
        <v>-0.16</v>
      </c>
      <c r="BD22" s="110" t="n">
        <v>-0.16</v>
      </c>
      <c r="BE22" s="110" t="n">
        <v>-0.16</v>
      </c>
      <c r="BF22" s="110" t="n">
        <v>-0.16</v>
      </c>
      <c r="BG22" s="110" t="n">
        <v>-0.16</v>
      </c>
      <c r="BH22" s="111"/>
    </row>
    <row r="23" customFormat="false" ht="12.75" hidden="false" customHeight="false" outlineLevel="0" collapsed="false">
      <c r="A23" s="0" t="s">
        <v>89</v>
      </c>
      <c r="B23" s="0" t="s">
        <v>116</v>
      </c>
      <c r="C23" s="110" t="n">
        <v>0.01</v>
      </c>
      <c r="D23" s="110" t="n">
        <v>0.01</v>
      </c>
      <c r="E23" s="110" t="n">
        <v>0.01</v>
      </c>
      <c r="F23" s="110" t="n">
        <v>0.01</v>
      </c>
      <c r="G23" s="110" t="n">
        <v>0.01</v>
      </c>
      <c r="H23" s="110" t="n">
        <v>0.01</v>
      </c>
      <c r="I23" s="110" t="n">
        <v>0.01</v>
      </c>
      <c r="J23" s="110" t="n">
        <v>0.01</v>
      </c>
      <c r="K23" s="110" t="n">
        <v>0.01</v>
      </c>
      <c r="L23" s="110" t="n">
        <v>0.01</v>
      </c>
      <c r="M23" s="110" t="n">
        <v>0.01</v>
      </c>
      <c r="N23" s="110" t="n">
        <v>0.01</v>
      </c>
      <c r="O23" s="110" t="n">
        <v>0.01</v>
      </c>
      <c r="P23" s="110" t="n">
        <v>0.01</v>
      </c>
      <c r="Q23" s="110" t="n">
        <v>0.01</v>
      </c>
      <c r="R23" s="110" t="n">
        <v>0.01</v>
      </c>
      <c r="S23" s="110" t="n">
        <v>0.01</v>
      </c>
      <c r="T23" s="110" t="n">
        <v>0.01</v>
      </c>
      <c r="U23" s="110" t="n">
        <v>0.01</v>
      </c>
      <c r="V23" s="110" t="n">
        <v>0.01</v>
      </c>
      <c r="W23" s="110" t="n">
        <v>0.01</v>
      </c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1"/>
    </row>
    <row r="24" customFormat="false" ht="12.75" hidden="false" customHeight="false" outlineLevel="0" collapsed="false">
      <c r="A24" s="0" t="s">
        <v>90</v>
      </c>
      <c r="B24" s="0" t="s">
        <v>116</v>
      </c>
      <c r="C24" s="110" t="n">
        <v>-0.09</v>
      </c>
      <c r="D24" s="110" t="n">
        <v>-0.09</v>
      </c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1"/>
    </row>
    <row r="25" customFormat="false" ht="12.75" hidden="false" customHeight="false" outlineLevel="0" collapsed="false">
      <c r="A25" s="0" t="s">
        <v>91</v>
      </c>
      <c r="B25" s="0" t="s">
        <v>116</v>
      </c>
      <c r="C25" s="110" t="n">
        <v>-0.085</v>
      </c>
      <c r="D25" s="110" t="n">
        <v>-0.085</v>
      </c>
      <c r="E25" s="110" t="n">
        <v>-0.085</v>
      </c>
      <c r="F25" s="110" t="n">
        <v>-0.085</v>
      </c>
      <c r="G25" s="110" t="n">
        <v>-0.085</v>
      </c>
      <c r="H25" s="110" t="n">
        <v>-0.085</v>
      </c>
      <c r="I25" s="110" t="n">
        <v>-0.085</v>
      </c>
      <c r="J25" s="110" t="n">
        <v>-0.085</v>
      </c>
      <c r="K25" s="110" t="n">
        <v>-0.08</v>
      </c>
      <c r="L25" s="110" t="n">
        <v>-0.08</v>
      </c>
      <c r="M25" s="110" t="n">
        <v>-0.08</v>
      </c>
      <c r="N25" s="110" t="n">
        <v>-0.08</v>
      </c>
      <c r="O25" s="110" t="n">
        <v>-0.08</v>
      </c>
      <c r="P25" s="110" t="n">
        <v>-0.08</v>
      </c>
      <c r="Q25" s="110" t="n">
        <v>-0.08</v>
      </c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1"/>
    </row>
    <row r="26" customFormat="false" ht="12.75" hidden="false" customHeight="false" outlineLevel="0" collapsed="false">
      <c r="A26" s="0" t="s">
        <v>92</v>
      </c>
      <c r="B26" s="0" t="s">
        <v>116</v>
      </c>
      <c r="C26" s="110" t="n">
        <v>-0.09</v>
      </c>
      <c r="D26" s="110" t="n">
        <v>-0.09</v>
      </c>
      <c r="E26" s="110" t="n">
        <v>-0.09</v>
      </c>
      <c r="F26" s="110" t="n">
        <v>-0.09</v>
      </c>
      <c r="G26" s="110" t="n">
        <v>-0.09</v>
      </c>
      <c r="H26" s="110" t="n">
        <v>-0.09</v>
      </c>
      <c r="I26" s="110" t="n">
        <v>-0.09</v>
      </c>
      <c r="J26" s="110" t="n">
        <v>-0.09</v>
      </c>
      <c r="K26" s="110" t="n">
        <v>-0.08</v>
      </c>
      <c r="L26" s="110" t="n">
        <v>-0.08</v>
      </c>
      <c r="M26" s="110" t="n">
        <v>-0.08</v>
      </c>
      <c r="N26" s="110" t="n">
        <v>-0.08</v>
      </c>
      <c r="O26" s="110" t="n">
        <v>-0.08</v>
      </c>
      <c r="P26" s="110" t="n">
        <v>-0.08</v>
      </c>
      <c r="Q26" s="110" t="n">
        <v>-0.08</v>
      </c>
      <c r="R26" s="110" t="n">
        <v>-0.08</v>
      </c>
      <c r="S26" s="110" t="n">
        <v>-0.08</v>
      </c>
      <c r="T26" s="110" t="n">
        <v>-0.08</v>
      </c>
      <c r="U26" s="110" t="n">
        <v>-0.08</v>
      </c>
      <c r="V26" s="110" t="n">
        <v>-0.08</v>
      </c>
      <c r="W26" s="110" t="n">
        <v>-0.08</v>
      </c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1"/>
    </row>
    <row r="27" customFormat="false" ht="12.75" hidden="false" customHeight="false" outlineLevel="0" collapsed="false">
      <c r="A27" s="0" t="s">
        <v>93</v>
      </c>
      <c r="B27" s="0" t="s">
        <v>116</v>
      </c>
      <c r="C27" s="110" t="n">
        <v>-0.13</v>
      </c>
      <c r="D27" s="110" t="n">
        <v>-0.13</v>
      </c>
      <c r="E27" s="110" t="n">
        <v>-0.13</v>
      </c>
      <c r="F27" s="110" t="n">
        <v>-0.13</v>
      </c>
      <c r="G27" s="110" t="n">
        <v>-0.13</v>
      </c>
      <c r="H27" s="110" t="n">
        <v>-0.13</v>
      </c>
      <c r="I27" s="110" t="n">
        <v>-0.13</v>
      </c>
      <c r="J27" s="110" t="n">
        <v>-0.13</v>
      </c>
      <c r="K27" s="110" t="n">
        <v>-0.13</v>
      </c>
      <c r="L27" s="110" t="n">
        <v>-0.13</v>
      </c>
      <c r="M27" s="110" t="n">
        <v>-0.13</v>
      </c>
      <c r="N27" s="110" t="n">
        <v>-0.13</v>
      </c>
      <c r="O27" s="110" t="n">
        <v>-0.13</v>
      </c>
      <c r="P27" s="110" t="n">
        <v>-0.13</v>
      </c>
      <c r="Q27" s="110" t="n">
        <v>-0.13</v>
      </c>
      <c r="R27" s="110" t="n">
        <v>-0.13</v>
      </c>
      <c r="S27" s="110" t="n">
        <v>-0.13</v>
      </c>
      <c r="T27" s="110" t="n">
        <v>-0.13</v>
      </c>
      <c r="U27" s="110" t="n">
        <v>-0.13</v>
      </c>
      <c r="V27" s="110" t="n">
        <v>-0.13</v>
      </c>
      <c r="W27" s="110" t="n">
        <v>-0.13</v>
      </c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1"/>
    </row>
    <row r="28" customFormat="false" ht="12.75" hidden="false" customHeight="false" outlineLevel="0" collapsed="false">
      <c r="A28" s="0" t="s">
        <v>94</v>
      </c>
      <c r="B28" s="0" t="s">
        <v>116</v>
      </c>
      <c r="C28" s="110" t="n">
        <v>-0.095</v>
      </c>
      <c r="D28" s="110" t="n">
        <v>-0.095</v>
      </c>
      <c r="E28" s="110" t="n">
        <v>-0.095</v>
      </c>
      <c r="F28" s="110" t="n">
        <v>-0.095</v>
      </c>
      <c r="G28" s="110" t="n">
        <v>-0.095</v>
      </c>
      <c r="H28" s="110" t="n">
        <v>-0.095</v>
      </c>
      <c r="I28" s="110" t="n">
        <v>-0.095</v>
      </c>
      <c r="J28" s="110" t="n">
        <v>-0.095</v>
      </c>
      <c r="K28" s="110" t="n">
        <v>-0.09</v>
      </c>
      <c r="L28" s="110" t="n">
        <v>-0.09</v>
      </c>
      <c r="M28" s="110" t="n">
        <v>-0.09</v>
      </c>
      <c r="N28" s="110" t="n">
        <v>0</v>
      </c>
      <c r="O28" s="110" t="n">
        <v>0</v>
      </c>
      <c r="P28" s="110" t="n">
        <v>0</v>
      </c>
      <c r="Q28" s="110" t="n">
        <v>0</v>
      </c>
      <c r="R28" s="110" t="n">
        <v>0</v>
      </c>
      <c r="S28" s="110" t="n">
        <v>0</v>
      </c>
      <c r="T28" s="110" t="n">
        <v>0</v>
      </c>
      <c r="U28" s="110" t="n">
        <v>0</v>
      </c>
      <c r="V28" s="110" t="n">
        <v>0</v>
      </c>
      <c r="W28" s="110" t="n">
        <v>-0.0925</v>
      </c>
      <c r="X28" s="110" t="n">
        <v>-0.0925</v>
      </c>
      <c r="Y28" s="110" t="n">
        <v>-0.0925</v>
      </c>
      <c r="Z28" s="110" t="n">
        <v>-0.0925</v>
      </c>
      <c r="AA28" s="110" t="n">
        <v>-0.0925</v>
      </c>
      <c r="AB28" s="110" t="n">
        <v>-0.0925</v>
      </c>
      <c r="AC28" s="110" t="n">
        <v>-0.0925</v>
      </c>
      <c r="AD28" s="110" t="n">
        <v>-0.0925</v>
      </c>
      <c r="AE28" s="110" t="n">
        <v>-0.0925</v>
      </c>
      <c r="AF28" s="110" t="n">
        <v>-0.0925</v>
      </c>
      <c r="AG28" s="110" t="n">
        <v>-0.0925</v>
      </c>
      <c r="AH28" s="110" t="n">
        <v>-0.0925</v>
      </c>
      <c r="AI28" s="110" t="n">
        <v>-0.105</v>
      </c>
      <c r="AJ28" s="110" t="n">
        <v>-0.105</v>
      </c>
      <c r="AK28" s="110" t="n">
        <v>-0.105</v>
      </c>
      <c r="AL28" s="110" t="n">
        <v>-0.105</v>
      </c>
      <c r="AM28" s="110" t="n">
        <v>-0.105</v>
      </c>
      <c r="AN28" s="110" t="n">
        <v>-0.105</v>
      </c>
      <c r="AO28" s="110" t="n">
        <v>-0.105</v>
      </c>
      <c r="AP28" s="110" t="n">
        <v>-0.105</v>
      </c>
      <c r="AQ28" s="110" t="n">
        <v>-0.105</v>
      </c>
      <c r="AR28" s="110" t="n">
        <v>-0.105</v>
      </c>
      <c r="AS28" s="110" t="n">
        <v>-0.105</v>
      </c>
      <c r="AT28" s="110" t="n">
        <v>-0.105</v>
      </c>
      <c r="AU28" s="110" t="n">
        <v>-0.115</v>
      </c>
      <c r="AV28" s="110" t="n">
        <v>-0.115</v>
      </c>
      <c r="AW28" s="110" t="n">
        <v>-0.115</v>
      </c>
      <c r="AX28" s="110" t="n">
        <v>-0.115</v>
      </c>
      <c r="AY28" s="110" t="n">
        <v>-0.115</v>
      </c>
      <c r="AZ28" s="110" t="n">
        <v>-0.115</v>
      </c>
      <c r="BA28" s="110" t="n">
        <v>-0.115</v>
      </c>
      <c r="BB28" s="110" t="n">
        <v>-0.115</v>
      </c>
      <c r="BC28" s="110" t="n">
        <v>-0.115</v>
      </c>
      <c r="BD28" s="110" t="n">
        <v>-0.115</v>
      </c>
      <c r="BE28" s="110" t="n">
        <v>-0.115</v>
      </c>
      <c r="BF28" s="110" t="n">
        <v>-0.115</v>
      </c>
      <c r="BG28" s="110" t="n">
        <v>-0.12</v>
      </c>
      <c r="BH28" s="111"/>
    </row>
    <row r="29" customFormat="false" ht="12.75" hidden="false" customHeight="false" outlineLevel="0" collapsed="false">
      <c r="A29" s="0" t="s">
        <v>95</v>
      </c>
      <c r="B29" s="0" t="s">
        <v>116</v>
      </c>
      <c r="C29" s="110" t="n">
        <v>0</v>
      </c>
      <c r="D29" s="110" t="n">
        <v>0</v>
      </c>
      <c r="E29" s="110" t="n">
        <v>0</v>
      </c>
      <c r="F29" s="110" t="n">
        <v>0</v>
      </c>
      <c r="G29" s="110" t="n">
        <v>0</v>
      </c>
      <c r="H29" s="110" t="n">
        <v>0</v>
      </c>
      <c r="I29" s="110" t="n">
        <v>0</v>
      </c>
      <c r="J29" s="110" t="n">
        <v>0</v>
      </c>
      <c r="K29" s="110" t="n">
        <v>0</v>
      </c>
      <c r="L29" s="110" t="n">
        <v>0</v>
      </c>
      <c r="M29" s="110" t="n">
        <v>0</v>
      </c>
      <c r="N29" s="110" t="n">
        <v>0</v>
      </c>
      <c r="O29" s="110" t="n">
        <v>0</v>
      </c>
      <c r="P29" s="110" t="n">
        <v>0</v>
      </c>
      <c r="Q29" s="110" t="n">
        <v>0</v>
      </c>
      <c r="R29" s="110" t="n">
        <v>0</v>
      </c>
      <c r="S29" s="110" t="n">
        <v>0</v>
      </c>
      <c r="T29" s="110" t="n">
        <v>0</v>
      </c>
      <c r="U29" s="110" t="n">
        <v>0</v>
      </c>
      <c r="V29" s="110" t="n">
        <v>0</v>
      </c>
      <c r="W29" s="110" t="n">
        <v>0</v>
      </c>
      <c r="X29" s="110" t="n">
        <v>0</v>
      </c>
      <c r="Y29" s="110" t="n">
        <v>0</v>
      </c>
      <c r="Z29" s="110" t="n">
        <v>0</v>
      </c>
      <c r="AA29" s="110" t="n">
        <v>0</v>
      </c>
      <c r="AB29" s="110" t="n">
        <v>0</v>
      </c>
      <c r="AC29" s="110" t="n">
        <v>0</v>
      </c>
      <c r="AD29" s="110" t="n">
        <v>0</v>
      </c>
      <c r="AE29" s="110" t="n">
        <v>0</v>
      </c>
      <c r="AF29" s="110" t="n">
        <v>0</v>
      </c>
      <c r="AG29" s="110" t="n">
        <v>0</v>
      </c>
      <c r="AH29" s="110" t="n">
        <v>0</v>
      </c>
      <c r="AI29" s="110" t="n">
        <v>0</v>
      </c>
      <c r="AJ29" s="110" t="n">
        <v>0</v>
      </c>
      <c r="AK29" s="110" t="n">
        <v>0</v>
      </c>
      <c r="AL29" s="110" t="n">
        <v>0</v>
      </c>
      <c r="AM29" s="110" t="n">
        <v>0</v>
      </c>
      <c r="AN29" s="110" t="n">
        <v>0</v>
      </c>
      <c r="AO29" s="110" t="n">
        <v>0</v>
      </c>
      <c r="AP29" s="110" t="n">
        <v>0</v>
      </c>
      <c r="AQ29" s="110" t="n">
        <v>0</v>
      </c>
      <c r="AR29" s="110" t="n">
        <v>0</v>
      </c>
      <c r="AS29" s="110" t="n">
        <v>0</v>
      </c>
      <c r="AT29" s="110" t="n">
        <v>0</v>
      </c>
      <c r="AU29" s="110" t="n">
        <v>0</v>
      </c>
      <c r="AV29" s="110" t="n">
        <v>0</v>
      </c>
      <c r="AW29" s="110" t="n">
        <v>0</v>
      </c>
      <c r="AX29" s="110" t="n">
        <v>0</v>
      </c>
      <c r="AY29" s="110" t="n">
        <v>0</v>
      </c>
      <c r="AZ29" s="110" t="n">
        <v>0</v>
      </c>
      <c r="BA29" s="110" t="n">
        <v>0</v>
      </c>
      <c r="BB29" s="110" t="n">
        <v>0</v>
      </c>
      <c r="BC29" s="110" t="n">
        <v>0</v>
      </c>
      <c r="BD29" s="110" t="n">
        <v>0</v>
      </c>
      <c r="BE29" s="110" t="n">
        <v>0</v>
      </c>
      <c r="BF29" s="110" t="n">
        <v>0</v>
      </c>
      <c r="BG29" s="110" t="n">
        <v>0</v>
      </c>
      <c r="BH29" s="111"/>
    </row>
    <row r="30" customFormat="false" ht="12.75" hidden="false" customHeight="false" outlineLevel="0" collapsed="false">
      <c r="A30" s="0" t="s">
        <v>117</v>
      </c>
      <c r="B30" s="0" t="s">
        <v>116</v>
      </c>
      <c r="C30" s="110" t="n">
        <v>0.01</v>
      </c>
      <c r="D30" s="110" t="n">
        <v>0.01</v>
      </c>
      <c r="E30" s="110" t="n">
        <v>0.01</v>
      </c>
      <c r="F30" s="110" t="n">
        <v>0.01</v>
      </c>
      <c r="G30" s="110" t="n">
        <v>0.01</v>
      </c>
      <c r="H30" s="110" t="n">
        <v>0.01</v>
      </c>
      <c r="I30" s="110" t="n">
        <v>0.01</v>
      </c>
      <c r="J30" s="110" t="n">
        <v>0.01</v>
      </c>
      <c r="K30" s="110" t="n">
        <v>-0.005</v>
      </c>
      <c r="L30" s="110" t="n">
        <v>-0.005</v>
      </c>
      <c r="M30" s="110" t="n">
        <v>-0.005</v>
      </c>
      <c r="N30" s="110" t="n">
        <v>-0.005</v>
      </c>
      <c r="O30" s="110" t="n">
        <v>-0.005</v>
      </c>
      <c r="P30" s="110" t="n">
        <v>-0.005</v>
      </c>
      <c r="Q30" s="110" t="n">
        <v>-0.005</v>
      </c>
      <c r="R30" s="110" t="n">
        <v>-0.005</v>
      </c>
      <c r="S30" s="110" t="n">
        <v>-0.005</v>
      </c>
      <c r="T30" s="110" t="n">
        <v>-0.005</v>
      </c>
      <c r="U30" s="110" t="n">
        <v>-0.005</v>
      </c>
      <c r="V30" s="110" t="n">
        <v>-0.005</v>
      </c>
      <c r="W30" s="110" t="n">
        <v>-0.005</v>
      </c>
      <c r="X30" s="110" t="n">
        <v>-0.005</v>
      </c>
      <c r="Y30" s="110" t="n">
        <v>-0.005</v>
      </c>
      <c r="Z30" s="110" t="n">
        <v>-0.005</v>
      </c>
      <c r="AA30" s="110" t="n">
        <v>-0.005</v>
      </c>
      <c r="AB30" s="110" t="n">
        <v>-0.005</v>
      </c>
      <c r="AC30" s="110" t="n">
        <v>-0.005</v>
      </c>
      <c r="AD30" s="110" t="n">
        <v>-0.005</v>
      </c>
      <c r="AE30" s="110" t="n">
        <v>-0.005</v>
      </c>
      <c r="AF30" s="110" t="n">
        <v>-0.005</v>
      </c>
      <c r="AG30" s="110" t="n">
        <v>-0.005</v>
      </c>
      <c r="AH30" s="110" t="n">
        <v>-0.005</v>
      </c>
      <c r="AI30" s="110" t="n">
        <v>-0.005</v>
      </c>
      <c r="AJ30" s="110" t="n">
        <v>-0.005</v>
      </c>
      <c r="AK30" s="110" t="n">
        <v>-0.005</v>
      </c>
      <c r="AL30" s="110" t="n">
        <v>-0.005</v>
      </c>
      <c r="AM30" s="110" t="n">
        <v>-0.005</v>
      </c>
      <c r="AN30" s="110" t="n">
        <v>-0.005</v>
      </c>
      <c r="AO30" s="110" t="n">
        <v>-0.005</v>
      </c>
      <c r="AP30" s="110" t="n">
        <v>-0.005</v>
      </c>
      <c r="AQ30" s="110" t="n">
        <v>-0.005</v>
      </c>
      <c r="AR30" s="110" t="n">
        <v>-0.005</v>
      </c>
      <c r="AS30" s="110" t="n">
        <v>-0.005</v>
      </c>
      <c r="AT30" s="110" t="n">
        <v>-0.005</v>
      </c>
      <c r="AU30" s="110" t="n">
        <v>-0.005</v>
      </c>
      <c r="AV30" s="110" t="n">
        <v>-0.005</v>
      </c>
      <c r="AW30" s="110" t="n">
        <v>-0.005</v>
      </c>
      <c r="AX30" s="110" t="n">
        <v>-0.005</v>
      </c>
      <c r="AY30" s="110" t="n">
        <v>-0.005</v>
      </c>
      <c r="AZ30" s="110" t="n">
        <v>-0.005</v>
      </c>
      <c r="BA30" s="20"/>
      <c r="BB30" s="20"/>
      <c r="BC30" s="20"/>
      <c r="BD30" s="20"/>
      <c r="BE30" s="20"/>
      <c r="BF30" s="20"/>
      <c r="BG30" s="20"/>
      <c r="BH30" s="111"/>
    </row>
    <row r="31" customFormat="false" ht="12.75" hidden="false" customHeight="false" outlineLevel="0" collapsed="false">
      <c r="A31" s="0" t="s">
        <v>118</v>
      </c>
      <c r="B31" s="0" t="s">
        <v>116</v>
      </c>
      <c r="C31" s="110" t="n">
        <v>-0.29</v>
      </c>
      <c r="D31" s="110" t="n">
        <v>-0.29</v>
      </c>
      <c r="E31" s="110" t="n">
        <v>-0.29</v>
      </c>
      <c r="F31" s="110" t="n">
        <v>-0.29</v>
      </c>
      <c r="G31" s="110" t="n">
        <v>-0.29</v>
      </c>
      <c r="H31" s="110" t="n">
        <v>-0.29</v>
      </c>
      <c r="I31" s="110" t="n">
        <v>-0.29</v>
      </c>
      <c r="J31" s="110" t="n">
        <v>-0.29</v>
      </c>
      <c r="K31" s="110" t="n">
        <v>-0.29</v>
      </c>
      <c r="L31" s="110" t="n">
        <v>-0.29</v>
      </c>
      <c r="M31" s="110" t="n">
        <v>-0.29</v>
      </c>
      <c r="N31" s="110" t="n">
        <v>-0.29</v>
      </c>
      <c r="O31" s="110" t="n">
        <v>-0.29</v>
      </c>
      <c r="P31" s="110" t="n">
        <v>-0.29</v>
      </c>
      <c r="Q31" s="110" t="n">
        <v>-0.29</v>
      </c>
      <c r="R31" s="110" t="n">
        <v>-0.29</v>
      </c>
      <c r="S31" s="110" t="n">
        <v>-0.29</v>
      </c>
      <c r="T31" s="110" t="n">
        <v>-0.29</v>
      </c>
      <c r="U31" s="110" t="n">
        <v>-0.29</v>
      </c>
      <c r="V31" s="110" t="n">
        <v>-0.29</v>
      </c>
      <c r="W31" s="110" t="n">
        <v>-0.31</v>
      </c>
      <c r="X31" s="110" t="n">
        <v>-0.31</v>
      </c>
      <c r="Y31" s="110" t="n">
        <v>-0.31</v>
      </c>
      <c r="Z31" s="110" t="n">
        <v>-0.31</v>
      </c>
      <c r="AA31" s="110" t="n">
        <v>-0.31</v>
      </c>
      <c r="AB31" s="110" t="n">
        <v>-0.31</v>
      </c>
      <c r="AC31" s="110" t="n">
        <v>-0.31</v>
      </c>
      <c r="AD31" s="110" t="n">
        <v>-0.31</v>
      </c>
      <c r="AE31" s="110" t="n">
        <v>-0.31</v>
      </c>
      <c r="AF31" s="110" t="n">
        <v>-0.31</v>
      </c>
      <c r="AG31" s="110" t="n">
        <v>-0.31</v>
      </c>
      <c r="AH31" s="110" t="n">
        <v>-0.31</v>
      </c>
      <c r="AI31" s="110" t="n">
        <v>-0.315</v>
      </c>
      <c r="AJ31" s="110" t="n">
        <v>-0.315</v>
      </c>
      <c r="AK31" s="110" t="n">
        <v>-0.315</v>
      </c>
      <c r="AL31" s="110" t="n">
        <v>-0.315</v>
      </c>
      <c r="AM31" s="110" t="n">
        <v>-0.315</v>
      </c>
      <c r="AN31" s="110" t="n">
        <v>-0.315</v>
      </c>
      <c r="AO31" s="110" t="n">
        <v>-0.315</v>
      </c>
      <c r="AP31" s="110" t="n">
        <v>-0.315</v>
      </c>
      <c r="AQ31" s="110" t="n">
        <v>-0.315</v>
      </c>
      <c r="AR31" s="110" t="n">
        <v>-0.315</v>
      </c>
      <c r="AS31" s="110" t="n">
        <v>-0.315</v>
      </c>
      <c r="AT31" s="110" t="n">
        <v>-0.315</v>
      </c>
      <c r="AU31" s="110" t="n">
        <v>-0.315</v>
      </c>
      <c r="AV31" s="110" t="n">
        <v>-0.315</v>
      </c>
      <c r="AW31" s="110" t="n">
        <v>-0.315</v>
      </c>
      <c r="AX31" s="110" t="n">
        <v>-0.315</v>
      </c>
      <c r="AY31" s="110" t="n">
        <v>-0.315</v>
      </c>
      <c r="AZ31" s="110" t="n">
        <v>-0.315</v>
      </c>
      <c r="BA31" s="20"/>
      <c r="BB31" s="20"/>
      <c r="BC31" s="20"/>
      <c r="BD31" s="20"/>
      <c r="BE31" s="20"/>
      <c r="BF31" s="20"/>
      <c r="BG31" s="20"/>
      <c r="BH31" s="111"/>
    </row>
    <row r="32" customFormat="false" ht="12.75" hidden="false" customHeight="false" outlineLevel="0" collapsed="false"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111"/>
    </row>
    <row r="33" customFormat="false" ht="12.75" hidden="false" customHeight="false" outlineLevel="0" collapsed="false"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111"/>
    </row>
    <row r="34" customFormat="false" ht="12.75" hidden="false" customHeight="false" outlineLevel="0" collapsed="false">
      <c r="A34" s="0" t="s">
        <v>119</v>
      </c>
      <c r="B34" s="0" t="n">
        <v>2001</v>
      </c>
      <c r="C34" s="20" t="n">
        <v>2003</v>
      </c>
      <c r="D34" s="0" t="n">
        <v>2004</v>
      </c>
      <c r="E34" s="20" t="n">
        <v>2005</v>
      </c>
      <c r="F34" s="20" t="n">
        <v>2006</v>
      </c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111"/>
    </row>
    <row r="35" customFormat="false" ht="12.75" hidden="false" customHeight="false" outlineLevel="0" collapsed="false">
      <c r="A35" s="0" t="s">
        <v>68</v>
      </c>
      <c r="B35" s="0" t="n">
        <f aca="false" t="array" ref="B35:B35">SUM(IF(YEAR($C$1:$BG$1)=B$34,$C2:$BG2,0))/SUM(IF(YEAR($C$1:$BG$1)=B$34,IF($C2:$BG2&lt;&gt;"",1,0)))</f>
        <v>-0.01</v>
      </c>
      <c r="C35" s="0" t="n">
        <f aca="false" t="array" ref="C35:C35">SUM(IF(YEAR($C$1:$BG$1)=C$34,$C2:$BG2,0))/SUM(IF(YEAR($C$1:$BG$1)=C$34,IF($C2:$BG2&lt;&gt;"",1,0)))</f>
        <v>-0.02</v>
      </c>
      <c r="D35" s="0" t="n">
        <f aca="false" t="array" ref="D35:D35">SUM(IF(YEAR($C$1:$BG$1)=D$34,$C2:$BG2,0))/SUM(IF(YEAR($C$1:$BG$1)=D$34,IF($C2:$BG2&lt;&gt;"",1,0)))</f>
        <v>-0.025</v>
      </c>
      <c r="E35" s="0" t="n">
        <f aca="false" t="array" ref="E35:E35">SUM(IF(YEAR($C$1:$BG$1)=E$34,$C2:$BG2,0))/SUM(IF(YEAR($C$1:$BG$1)=E$34,IF($C2:$BG2&lt;&gt;"",1,0)))</f>
        <v>-0.03</v>
      </c>
      <c r="F35" s="0" t="n">
        <f aca="false" t="array" ref="F35:F35">SUM(IF(YEAR($C$1:$BG$1)=F$34,$C2:$BG2,0))/SUM(IF(YEAR($C$1:$BG$1)=F$34,IF($C2:$BG2&lt;&gt;"",1,0)))</f>
        <v>-0.03</v>
      </c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111"/>
    </row>
    <row r="36" customFormat="false" ht="12.75" hidden="false" customHeight="false" outlineLevel="0" collapsed="false">
      <c r="A36" s="0" t="s">
        <v>69</v>
      </c>
      <c r="B36" s="0" t="n">
        <f aca="false" t="array" ref="B36:B36">SUM(IF(YEAR($C$1:$BG$1)=B$34,$C3:$BG3,0))/SUM(IF(YEAR($C$1:$BG$1)=B$34,IF($C3:$BG3&lt;&gt;"",1,0)))</f>
        <v>-0.19</v>
      </c>
      <c r="C36" s="0" t="n">
        <f aca="false" t="array" ref="C36:C36">SUM(IF(YEAR($C$1:$BG$1)=C$34,$C3:$BG3,0))/SUM(IF(YEAR($C$1:$BG$1)=C$34,IF($C3:$BG3&lt;&gt;"",1,0)))</f>
        <v>-0.195</v>
      </c>
      <c r="D36" s="0" t="n">
        <f aca="false" t="array" ref="D36:D36">SUM(IF(YEAR($C$1:$BG$1)=D$34,$C3:$BG3,0))/SUM(IF(YEAR($C$1:$BG$1)=D$34,IF($C3:$BG3&lt;&gt;"",1,0)))</f>
        <v>-0.2</v>
      </c>
      <c r="E36" s="0" t="n">
        <f aca="false" t="array" ref="E36:E36">SUM(IF(YEAR($C$1:$BG$1)=E$34,$C3:$BG3,0))/SUM(IF(YEAR($C$1:$BG$1)=E$34,IF($C3:$BG3&lt;&gt;"",1,0)))</f>
        <v>-0.2</v>
      </c>
      <c r="F36" s="0" t="n">
        <f aca="false" t="array" ref="F36:F36">SUM(IF(YEAR($C$1:$BG$1)=F$34,$C3:$BG3,0))/SUM(IF(YEAR($C$1:$BG$1)=F$34,IF($C3:$BG3&lt;&gt;"",1,0)))</f>
        <v>-0.2</v>
      </c>
    </row>
    <row r="37" customFormat="false" ht="12.75" hidden="false" customHeight="false" outlineLevel="0" collapsed="false">
      <c r="A37" s="0" t="s">
        <v>70</v>
      </c>
      <c r="B37" s="0" t="n">
        <f aca="false" t="array" ref="B37:B37">SUM(IF(YEAR($C$1:$BG$1)=B$34,$C4:$BG4,0))/SUM(IF(YEAR($C$1:$BG$1)=B$34,IF($C4:$BG4&lt;&gt;"",1,0)))</f>
        <v>-0.13</v>
      </c>
      <c r="C37" s="0" t="n">
        <f aca="false" t="array" ref="C37:C37">SUM(IF(YEAR($C$1:$BG$1)=C$34,$C4:$BG4,0))/SUM(IF(YEAR($C$1:$BG$1)=C$34,IF($C4:$BG4&lt;&gt;"",1,0)))</f>
        <v>-0.15</v>
      </c>
      <c r="D37" s="0" t="n">
        <f aca="false" t="array" ref="D37:D37">SUM(IF(YEAR($C$1:$BG$1)=D$34,$C4:$BG4,0))/SUM(IF(YEAR($C$1:$BG$1)=D$34,IF($C4:$BG4&lt;&gt;"",1,0)))</f>
        <v>-0.16</v>
      </c>
      <c r="E37" s="0" t="n">
        <f aca="false" t="array" ref="E37:E37">SUM(IF(YEAR($C$1:$BG$1)=E$34,$C4:$BG4,0))/SUM(IF(YEAR($C$1:$BG$1)=E$34,IF($C4:$BG4&lt;&gt;"",1,0)))</f>
        <v>-0.17</v>
      </c>
      <c r="F37" s="0" t="n">
        <f aca="false" t="array" ref="F37:F37">SUM(IF(YEAR($C$1:$BG$1)=F$34,$C4:$BG4,0))/SUM(IF(YEAR($C$1:$BG$1)=F$34,IF($C4:$BG4&lt;&gt;"",1,0)))</f>
        <v>-0.18</v>
      </c>
    </row>
    <row r="38" customFormat="false" ht="12.75" hidden="false" customHeight="false" outlineLevel="0" collapsed="false">
      <c r="A38" s="0" t="s">
        <v>71</v>
      </c>
      <c r="B38" s="0" t="n">
        <f aca="false" t="array" ref="B38:B38">SUM(IF(YEAR($C$1:$BG$1)=B$34,$C5:$BG5,0))/SUM(IF(YEAR($C$1:$BG$1)=B$34,IF($C5:$BG5&lt;&gt;"",1,0)))</f>
        <v>0.1</v>
      </c>
      <c r="C38" s="0" t="n">
        <f aca="false" t="array" ref="C38:C38">SUM(IF(YEAR($C$1:$BG$1)=C$34,$C5:$BG5,0))/SUM(IF(YEAR($C$1:$BG$1)=C$34,IF($C5:$BG5&lt;&gt;"",1,0)))</f>
        <v>0.06</v>
      </c>
      <c r="D38" s="0" t="n">
        <f aca="false" t="array" ref="D38:D38">SUM(IF(YEAR($C$1:$BG$1)=D$34,$C5:$BG5,0))/SUM(IF(YEAR($C$1:$BG$1)=D$34,IF($C5:$BG5&lt;&gt;"",1,0)))</f>
        <v>0.06</v>
      </c>
      <c r="E38" s="0" t="n">
        <f aca="false" t="array" ref="E38:E38">SUM(IF(YEAR($C$1:$BG$1)=E$34,$C5:$BG5,0))/SUM(IF(YEAR($C$1:$BG$1)=E$34,IF($C5:$BG5&lt;&gt;"",1,0)))</f>
        <v>0.06</v>
      </c>
      <c r="F38" s="0" t="n">
        <f aca="false" t="array" ref="F38:F38">SUM(IF(YEAR($C$1:$BG$1)=F$34,$C5:$BG5,0))/SUM(IF(YEAR($C$1:$BG$1)=F$34,IF($C5:$BG5&lt;&gt;"",1,0)))</f>
        <v>0.08</v>
      </c>
    </row>
    <row r="39" customFormat="false" ht="12.75" hidden="false" customHeight="false" outlineLevel="0" collapsed="false">
      <c r="A39" s="112" t="s">
        <v>72</v>
      </c>
      <c r="B39" s="0" t="n">
        <f aca="false" t="array" ref="B39:B39">SUM(IF(YEAR($C$1:$BG$1)=B$34,$C6:$BG6,0))/SUM(IF(YEAR($C$1:$BG$1)=B$34,IF($C6:$BG6&lt;&gt;"",1,0)))</f>
        <v>0.13</v>
      </c>
      <c r="C39" s="0" t="n">
        <f aca="false" t="array" ref="C39:C39">SUM(IF(YEAR($C$1:$BG$1)=C$34,$C6:$BG6,0))/SUM(IF(YEAR($C$1:$BG$1)=C$34,IF($C6:$BG6&lt;&gt;"",1,0)))</f>
        <v>0.13</v>
      </c>
      <c r="D39" s="0" t="n">
        <f aca="false" t="array" ref="D39:D39">SUM(IF(YEAR($C$1:$BG$1)=D$34,$C6:$BG6,0))/SUM(IF(YEAR($C$1:$BG$1)=D$34,IF($C6:$BG6&lt;&gt;"",1,0)))</f>
        <v>0.13</v>
      </c>
      <c r="E39" s="0" t="n">
        <f aca="false" t="array" ref="E39:E39">SUM(IF(YEAR($C$1:$BG$1)=E$34,$C6:$BG6,0))/SUM(IF(YEAR($C$1:$BG$1)=E$34,IF($C6:$BG6&lt;&gt;"",1,0)))</f>
        <v>0.13</v>
      </c>
      <c r="F39" s="0" t="n">
        <f aca="false" t="array" ref="F39:F39">SUM(IF(YEAR($C$1:$BG$1)=F$34,$C6:$BG6,0))/SUM(IF(YEAR($C$1:$BG$1)=F$34,IF($C6:$BG6&lt;&gt;"",1,0)))</f>
        <v>0.13</v>
      </c>
    </row>
    <row r="40" customFormat="false" ht="12.75" hidden="false" customHeight="false" outlineLevel="0" collapsed="false">
      <c r="A40" s="112" t="s">
        <v>73</v>
      </c>
      <c r="B40" s="0" t="n">
        <f aca="false" t="array" ref="B40:B40">SUM(IF(YEAR($C$1:$BG$1)=B$34,$C7:$BG7,0))/SUM(IF(YEAR($C$1:$BG$1)=B$34,IF($C7:$BG7&lt;&gt;"",1,0)))</f>
        <v>0.15</v>
      </c>
      <c r="C40" s="0" t="n">
        <f aca="false" t="array" ref="C40:C40">SUM(IF(YEAR($C$1:$BG$1)=C$34,$C7:$BG7,0))/SUM(IF(YEAR($C$1:$BG$1)=C$34,IF($C7:$BG7&lt;&gt;"",1,0)))</f>
        <v>0.15</v>
      </c>
      <c r="D40" s="0" t="n">
        <f aca="false" t="array" ref="D40:D40">SUM(IF(YEAR($C$1:$BG$1)=D$34,$C7:$BG7,0))/SUM(IF(YEAR($C$1:$BG$1)=D$34,IF($C7:$BG7&lt;&gt;"",1,0)))</f>
        <v>0.15</v>
      </c>
      <c r="E40" s="0" t="n">
        <f aca="false" t="array" ref="E40:E40">SUM(IF(YEAR($C$1:$BG$1)=E$34,$C7:$BG7,0))/SUM(IF(YEAR($C$1:$BG$1)=E$34,IF($C7:$BG7&lt;&gt;"",1,0)))</f>
        <v>0.15</v>
      </c>
      <c r="F40" s="0" t="n">
        <f aca="false" t="array" ref="F40:F40">SUM(IF(YEAR($C$1:$BG$1)=F$34,$C7:$BG7,0))/SUM(IF(YEAR($C$1:$BG$1)=F$34,IF($C7:$BG7&lt;&gt;"",1,0)))</f>
        <v>0.15</v>
      </c>
    </row>
    <row r="41" customFormat="false" ht="12.75" hidden="false" customHeight="false" outlineLevel="0" collapsed="false">
      <c r="A41" s="0" t="s">
        <v>74</v>
      </c>
      <c r="B41" s="0" t="n">
        <f aca="false" t="array" ref="B41:B41">SUM(IF(YEAR($C$1:$BG$1)=B$34,$C8:$BG8,0))/SUM(IF(YEAR($C$1:$BG$1)=B$34,IF($C8:$BG8&lt;&gt;"",1,0)))</f>
        <v>0.15</v>
      </c>
      <c r="C41" s="0" t="n">
        <f aca="false" t="array" ref="C41:C41">SUM(IF(YEAR($C$1:$BG$1)=C$34,$C8:$BG8,0))/SUM(IF(YEAR($C$1:$BG$1)=C$34,IF($C8:$BG8&lt;&gt;"",1,0)))</f>
        <v>0.15</v>
      </c>
      <c r="D41" s="0" t="n">
        <f aca="false" t="array" ref="D41:D41">SUM(IF(YEAR($C$1:$BG$1)=D$34,$C8:$BG8,0))/SUM(IF(YEAR($C$1:$BG$1)=D$34,IF($C8:$BG8&lt;&gt;"",1,0)))</f>
        <v>0.15</v>
      </c>
      <c r="E41" s="0" t="n">
        <f aca="false" t="array" ref="E41:E41">SUM(IF(YEAR($C$1:$BG$1)=E$34,$C8:$BG8,0))/SUM(IF(YEAR($C$1:$BG$1)=E$34,IF($C8:$BG8&lt;&gt;"",1,0)))</f>
        <v>0.15</v>
      </c>
      <c r="F41" s="0" t="n">
        <f aca="false" t="array" ref="F41:F41">SUM(IF(YEAR($C$1:$BG$1)=F$34,$C8:$BG8,0))/SUM(IF(YEAR($C$1:$BG$1)=F$34,IF($C8:$BG8&lt;&gt;"",1,0)))</f>
        <v>0.15</v>
      </c>
    </row>
    <row r="42" customFormat="false" ht="12.75" hidden="false" customHeight="false" outlineLevel="0" collapsed="false">
      <c r="A42" s="0" t="s">
        <v>75</v>
      </c>
      <c r="B42" s="0" t="n">
        <f aca="false" t="array" ref="B42:B42">SUM(IF(YEAR($C$1:$BG$1)=B$34,$C9:$BG9,0))/SUM(IF(YEAR($C$1:$BG$1)=B$34,IF($C9:$BG9&lt;&gt;"",1,0)))</f>
        <v>-0.13</v>
      </c>
      <c r="C42" s="0" t="n">
        <f aca="false" t="array" ref="C42:C42">SUM(IF(YEAR($C$1:$BG$1)=C$34,$C9:$BG9,0))/SUM(IF(YEAR($C$1:$BG$1)=C$34,IF($C9:$BG9&lt;&gt;"",1,0)))</f>
        <v>-0.13</v>
      </c>
      <c r="D42" s="0" t="n">
        <f aca="false" t="array" ref="D42:D42">SUM(IF(YEAR($C$1:$BG$1)=D$34,$C9:$BG9,0))/SUM(IF(YEAR($C$1:$BG$1)=D$34,IF($C9:$BG9&lt;&gt;"",1,0)))</f>
        <v>-0.14</v>
      </c>
      <c r="E42" s="0" t="n">
        <f aca="false" t="array" ref="E42:E42">SUM(IF(YEAR($C$1:$BG$1)=E$34,$C9:$BG9,0))/SUM(IF(YEAR($C$1:$BG$1)=E$34,IF($C9:$BG9&lt;&gt;"",1,0)))</f>
        <v>-0.15</v>
      </c>
      <c r="F42" s="0" t="n">
        <f aca="false" t="array" ref="F42:F42">SUM(IF(YEAR($C$1:$BG$1)=F$34,$C9:$BG9,0))/SUM(IF(YEAR($C$1:$BG$1)=F$34,IF($C9:$BG9&lt;&gt;"",1,0)))</f>
        <v>-0.16</v>
      </c>
    </row>
    <row r="43" customFormat="false" ht="12.75" hidden="false" customHeight="false" outlineLevel="0" collapsed="false">
      <c r="A43" s="0" t="s">
        <v>76</v>
      </c>
      <c r="B43" s="0" t="n">
        <f aca="false" t="array" ref="B43:B43">SUM(IF(YEAR($C$1:$BG$1)=B$34,$C10:$BG10,0))/SUM(IF(YEAR($C$1:$BG$1)=B$34,IF($C10:$BG10&lt;&gt;"",1,0)))</f>
        <v>-0.1</v>
      </c>
      <c r="C43" s="0" t="n">
        <f aca="false" t="array" ref="C43:C43">SUM(IF(YEAR($C$1:$BG$1)=C$34,$C10:$BG10,0))/SUM(IF(YEAR($C$1:$BG$1)=C$34,IF($C10:$BG10&lt;&gt;"",1,0)))</f>
        <v>-0.11</v>
      </c>
      <c r="D43" s="0" t="n">
        <f aca="false" t="array" ref="D43:D43">SUM(IF(YEAR($C$1:$BG$1)=D$34,$C10:$BG10,0))/SUM(IF(YEAR($C$1:$BG$1)=D$34,IF($C10:$BG10&lt;&gt;"",1,0)))</f>
        <v>-0.12</v>
      </c>
      <c r="E43" s="0" t="n">
        <f aca="false" t="array" ref="E43:E43">SUM(IF(YEAR($C$1:$BG$1)=E$34,$C10:$BG10,0))/SUM(IF(YEAR($C$1:$BG$1)=E$34,IF($C10:$BG10&lt;&gt;"",1,0)))</f>
        <v>-0.13</v>
      </c>
      <c r="F43" s="0" t="n">
        <f aca="false" t="array" ref="F43:F43">SUM(IF(YEAR($C$1:$BG$1)=F$34,$C10:$BG10,0))/SUM(IF(YEAR($C$1:$BG$1)=F$34,IF($C10:$BG10&lt;&gt;"",1,0)))</f>
        <v>-0.14</v>
      </c>
    </row>
    <row r="44" customFormat="false" ht="12.75" hidden="false" customHeight="false" outlineLevel="0" collapsed="false">
      <c r="A44" s="0" t="s">
        <v>77</v>
      </c>
      <c r="B44" s="0" t="n">
        <f aca="false" t="array" ref="B44:B44">SUM(IF(YEAR($C$1:$BG$1)=B$34,$C11:$BG11,0))/SUM(IF(YEAR($C$1:$BG$1)=B$34,IF($C11:$BG11&lt;&gt;"",1,0)))</f>
        <v>0.01</v>
      </c>
      <c r="C44" s="0" t="n">
        <f aca="false" t="array" ref="C44:C44">SUM(IF(YEAR($C$1:$BG$1)=C$34,$C11:$BG11,0))/SUM(IF(YEAR($C$1:$BG$1)=C$34,IF($C11:$BG11&lt;&gt;"",1,0)))</f>
        <v>-0.005</v>
      </c>
      <c r="D44" s="0" t="n">
        <f aca="false" t="array" ref="D44:D44">SUM(IF(YEAR($C$1:$BG$1)=D$34,$C11:$BG11,0))/SUM(IF(YEAR($C$1:$BG$1)=D$34,IF($C11:$BG11&lt;&gt;"",1,0)))</f>
        <v>-0.005</v>
      </c>
      <c r="E44" s="0" t="n">
        <f aca="false" t="array" ref="E44:E44">SUM(IF(YEAR($C$1:$BG$1)=E$34,$C11:$BG11,0))/SUM(IF(YEAR($C$1:$BG$1)=E$34,IF($C11:$BG11&lt;&gt;"",1,0)))</f>
        <v>-0.005</v>
      </c>
      <c r="F44" s="0" t="n">
        <f aca="false" t="array" ref="F44:F44">SUM(IF(YEAR($C$1:$BG$1)=F$34,$C11:$BG11,0))/SUM(IF(YEAR($C$1:$BG$1)=F$34,IF($C11:$BG11&lt;&gt;"",1,0)))</f>
        <v>-0.006</v>
      </c>
    </row>
    <row r="45" customFormat="false" ht="12.75" hidden="false" customHeight="false" outlineLevel="0" collapsed="false">
      <c r="A45" s="0" t="s">
        <v>78</v>
      </c>
      <c r="B45" s="0" t="n">
        <f aca="false" t="array" ref="B45:B45">SUM(IF(YEAR($C$1:$BG$1)=B$34,$C12:$BG12,0))/SUM(IF(YEAR($C$1:$BG$1)=B$34,IF($C12:$BG12&lt;&gt;"",1,0)))</f>
        <v>-0.29</v>
      </c>
      <c r="C45" s="0" t="n">
        <f aca="false" t="array" ref="C45:C45">SUM(IF(YEAR($C$1:$BG$1)=C$34,$C12:$BG12,0))/SUM(IF(YEAR($C$1:$BG$1)=C$34,IF($C12:$BG12&lt;&gt;"",1,0)))</f>
        <v>-0.31</v>
      </c>
      <c r="D45" s="0" t="n">
        <f aca="false" t="array" ref="D45:D45">SUM(IF(YEAR($C$1:$BG$1)=D$34,$C12:$BG12,0))/SUM(IF(YEAR($C$1:$BG$1)=D$34,IF($C12:$BG12&lt;&gt;"",1,0)))</f>
        <v>-0.315</v>
      </c>
      <c r="E45" s="0" t="n">
        <f aca="false" t="array" ref="E45:E45">SUM(IF(YEAR($C$1:$BG$1)=E$34,$C12:$BG12,0))/SUM(IF(YEAR($C$1:$BG$1)=E$34,IF($C12:$BG12&lt;&gt;"",1,0)))</f>
        <v>-0.315</v>
      </c>
      <c r="F45" s="0" t="n">
        <f aca="false" t="array" ref="F45:F45">SUM(IF(YEAR($C$1:$BG$1)=F$34,$C12:$BG12,0))/SUM(IF(YEAR($C$1:$BG$1)=F$34,IF($C12:$BG12&lt;&gt;"",1,0)))</f>
        <v>-0.315</v>
      </c>
    </row>
    <row r="46" customFormat="false" ht="12.75" hidden="false" customHeight="false" outlineLevel="0" collapsed="false">
      <c r="A46" s="0" t="s">
        <v>79</v>
      </c>
      <c r="B46" s="0" t="n">
        <f aca="false" t="array" ref="B46:B46">SUM(IF(YEAR($C$1:$BG$1)=B$34,$C13:$BG13,0))/SUM(IF(YEAR($C$1:$BG$1)=B$34,IF($C13:$BG13&lt;&gt;"",1,0)))</f>
        <v>-0.13</v>
      </c>
      <c r="C46" s="0" t="n">
        <f aca="false" t="array" ref="C46:C46">SUM(IF(YEAR($C$1:$BG$1)=C$34,$C13:$BG13,0))/SUM(IF(YEAR($C$1:$BG$1)=C$34,IF($C13:$BG13&lt;&gt;"",1,0)))</f>
        <v>-0.13</v>
      </c>
      <c r="D46" s="0" t="n">
        <f aca="false" t="array" ref="D46:D46">SUM(IF(YEAR($C$1:$BG$1)=D$34,$C13:$BG13,0))/SUM(IF(YEAR($C$1:$BG$1)=D$34,IF($C13:$BG13&lt;&gt;"",1,0)))</f>
        <v>-0.14</v>
      </c>
      <c r="E46" s="0" t="n">
        <f aca="false" t="array" ref="E46:E46">SUM(IF(YEAR($C$1:$BG$1)=E$34,$C13:$BG13,0))/SUM(IF(YEAR($C$1:$BG$1)=E$34,IF($C13:$BG13&lt;&gt;"",1,0)))</f>
        <v>-0.15</v>
      </c>
      <c r="F46" s="0" t="n">
        <f aca="false" t="array" ref="F46:F46">SUM(IF(YEAR($C$1:$BG$1)=F$34,$C13:$BG13,0))/SUM(IF(YEAR($C$1:$BG$1)=F$34,IF($C13:$BG13&lt;&gt;"",1,0)))</f>
        <v>-0.16</v>
      </c>
    </row>
    <row r="47" customFormat="false" ht="12.75" hidden="false" customHeight="false" outlineLevel="0" collapsed="false">
      <c r="A47" s="0" t="s">
        <v>80</v>
      </c>
      <c r="B47" s="0" t="n">
        <f aca="false" t="array" ref="B47:B47">SUM(IF(YEAR($C$1:$BG$1)=B$34,$C14:$BG14,0))/SUM(IF(YEAR($C$1:$BG$1)=B$34,IF($C14:$BG14&lt;&gt;"",1,0)))</f>
        <v>-0.1</v>
      </c>
      <c r="C47" s="0" t="n">
        <f aca="false" t="array" ref="C47:C47">SUM(IF(YEAR($C$1:$BG$1)=C$34,$C14:$BG14,0))/SUM(IF(YEAR($C$1:$BG$1)=C$34,IF($C14:$BG14&lt;&gt;"",1,0)))</f>
        <v>-0.11</v>
      </c>
      <c r="D47" s="0" t="n">
        <f aca="false" t="array" ref="D47:D47">SUM(IF(YEAR($C$1:$BG$1)=D$34,$C14:$BG14,0))/SUM(IF(YEAR($C$1:$BG$1)=D$34,IF($C14:$BG14&lt;&gt;"",1,0)))</f>
        <v>-0.12</v>
      </c>
      <c r="E47" s="0" t="n">
        <f aca="false" t="array" ref="E47:E47">SUM(IF(YEAR($C$1:$BG$1)=E$34,$C14:$BG14,0))/SUM(IF(YEAR($C$1:$BG$1)=E$34,IF($C14:$BG14&lt;&gt;"",1,0)))</f>
        <v>-0.13</v>
      </c>
      <c r="F47" s="0" t="n">
        <f aca="false" t="array" ref="F47:F47">SUM(IF(YEAR($C$1:$BG$1)=F$34,$C14:$BG14,0))/SUM(IF(YEAR($C$1:$BG$1)=F$34,IF($C14:$BG14&lt;&gt;"",1,0)))</f>
        <v>-0.14</v>
      </c>
    </row>
    <row r="48" customFormat="false" ht="12.75" hidden="false" customHeight="false" outlineLevel="0" collapsed="false">
      <c r="A48" s="0" t="s">
        <v>81</v>
      </c>
      <c r="B48" s="0" t="n">
        <f aca="false" t="array" ref="B48:B48">SUM(IF(YEAR($C$1:$BG$1)=B$34,$C15:$BG15,0))/SUM(IF(YEAR($C$1:$BG$1)=B$34,IF($C15:$BG15&lt;&gt;"",1,0)))</f>
        <v>-0.1</v>
      </c>
      <c r="C48" s="0" t="n">
        <f aca="false" t="array" ref="C48:C48">SUM(IF(YEAR($C$1:$BG$1)=C$34,$C15:$BG15,0))/SUM(IF(YEAR($C$1:$BG$1)=C$34,IF($C15:$BG15&lt;&gt;"",1,0)))</f>
        <v>-0.11</v>
      </c>
      <c r="D48" s="0" t="n">
        <f aca="false" t="array" ref="D48:D48">SUM(IF(YEAR($C$1:$BG$1)=D$34,$C15:$BG15,0))/SUM(IF(YEAR($C$1:$BG$1)=D$34,IF($C15:$BG15&lt;&gt;"",1,0)))</f>
        <v>-0.12</v>
      </c>
      <c r="E48" s="0" t="n">
        <f aca="false" t="array" ref="E48:E48">SUM(IF(YEAR($C$1:$BG$1)=E$34,$C15:$BG15,0))/SUM(IF(YEAR($C$1:$BG$1)=E$34,IF($C15:$BG15&lt;&gt;"",1,0)))</f>
        <v>-0.13</v>
      </c>
      <c r="F48" s="0" t="n">
        <f aca="false" t="array" ref="F48:F48">SUM(IF(YEAR($C$1:$BG$1)=F$34,$C15:$BG15,0))/SUM(IF(YEAR($C$1:$BG$1)=F$34,IF($C15:$BG15&lt;&gt;"",1,0)))</f>
        <v>-0.14</v>
      </c>
    </row>
    <row r="49" customFormat="false" ht="12.75" hidden="false" customHeight="false" outlineLevel="0" collapsed="false">
      <c r="A49" s="0" t="s">
        <v>82</v>
      </c>
      <c r="B49" s="0" t="n">
        <f aca="false" t="array" ref="B49:B49">SUM(IF(YEAR($C$1:$BG$1)=B$34,$C16:$BG16,0))/SUM(IF(YEAR($C$1:$BG$1)=B$34,IF($C16:$BG16&lt;&gt;"",1,0)))</f>
        <v>0.1</v>
      </c>
      <c r="C49" s="0" t="n">
        <f aca="false" t="array" ref="C49:C49">SUM(IF(YEAR($C$1:$BG$1)=C$34,$C16:$BG16,0))/SUM(IF(YEAR($C$1:$BG$1)=C$34,IF($C16:$BG16&lt;&gt;"",1,0)))</f>
        <v>0.06</v>
      </c>
      <c r="D49" s="0" t="n">
        <f aca="false" t="array" ref="D49:D49">SUM(IF(YEAR($C$1:$BG$1)=D$34,$C16:$BG16,0))/SUM(IF(YEAR($C$1:$BG$1)=D$34,IF($C16:$BG16&lt;&gt;"",1,0)))</f>
        <v>0.06</v>
      </c>
      <c r="E49" s="0" t="n">
        <f aca="false" t="array" ref="E49:E49">SUM(IF(YEAR($C$1:$BG$1)=E$34,$C16:$BG16,0))/SUM(IF(YEAR($C$1:$BG$1)=E$34,IF($C16:$BG16&lt;&gt;"",1,0)))</f>
        <v>0.06</v>
      </c>
      <c r="F49" s="0" t="n">
        <f aca="false" t="array" ref="F49:F49">SUM(IF(YEAR($C$1:$BG$1)=F$34,$C16:$BG16,0))/SUM(IF(YEAR($C$1:$BG$1)=F$34,IF($C16:$BG16&lt;&gt;"",1,0)))</f>
        <v>0.08</v>
      </c>
    </row>
    <row r="50" customFormat="false" ht="12.75" hidden="false" customHeight="false" outlineLevel="0" collapsed="false">
      <c r="A50" s="0" t="s">
        <v>83</v>
      </c>
      <c r="B50" s="0" t="n">
        <f aca="false" t="array" ref="B50:B50">SUM(IF(YEAR($C$1:$BG$1)=B$34,$C17:$BG17,0))/SUM(IF(YEAR($C$1:$BG$1)=B$34,IF($C17:$BG17&lt;&gt;"",1,0)))</f>
        <v>-0.0875</v>
      </c>
      <c r="C50" s="0" t="n">
        <f aca="false" t="array" ref="C50:C50">SUM(IF(YEAR($C$1:$BG$1)=C$34,$C17:$BG17,0))/SUM(IF(YEAR($C$1:$BG$1)=C$34,IF($C17:$BG17&lt;&gt;"",1,0)))</f>
        <v>-0.0925</v>
      </c>
      <c r="D50" s="0" t="n">
        <f aca="false" t="array" ref="D50:D50">SUM(IF(YEAR($C$1:$BG$1)=D$34,$C17:$BG17,0))/SUM(IF(YEAR($C$1:$BG$1)=D$34,IF($C17:$BG17&lt;&gt;"",1,0)))</f>
        <v>-0.105</v>
      </c>
      <c r="E50" s="0" t="n">
        <f aca="false" t="array" ref="E50:E50">SUM(IF(YEAR($C$1:$BG$1)=E$34,$C17:$BG17,0))/SUM(IF(YEAR($C$1:$BG$1)=E$34,IF($C17:$BG17&lt;&gt;"",1,0)))</f>
        <v>-0.115</v>
      </c>
      <c r="F50" s="0" t="n">
        <f aca="false" t="array" ref="F50:F50">SUM(IF(YEAR($C$1:$BG$1)=F$34,$C17:$BG17,0))/SUM(IF(YEAR($C$1:$BG$1)=F$34,IF($C17:$BG17&lt;&gt;"",1,0)))</f>
        <v>-0.12</v>
      </c>
    </row>
    <row r="51" customFormat="false" ht="12.75" hidden="false" customHeight="false" outlineLevel="0" collapsed="false">
      <c r="A51" s="0" t="s">
        <v>84</v>
      </c>
      <c r="B51" s="0" t="n">
        <f aca="false" t="array" ref="B51:B51">SUM(IF(YEAR($C$1:$BG$1)=B$34,$C18:$BG18,0))/SUM(IF(YEAR($C$1:$BG$1)=B$34,IF($C18:$BG18&lt;&gt;"",1,0)))</f>
        <v>-0.2</v>
      </c>
      <c r="C51" s="0" t="n">
        <f aca="false" t="array" ref="C51:C51">SUM(IF(YEAR($C$1:$BG$1)=C$34,$C18:$BG18,0))/SUM(IF(YEAR($C$1:$BG$1)=C$34,IF($C18:$BG18&lt;&gt;"",1,0)))</f>
        <v>-0.205</v>
      </c>
      <c r="D51" s="0" t="n">
        <f aca="false" t="array" ref="D51:D51">SUM(IF(YEAR($C$1:$BG$1)=D$34,$C18:$BG18,0))/SUM(IF(YEAR($C$1:$BG$1)=D$34,IF($C18:$BG18&lt;&gt;"",1,0)))</f>
        <v>-0.21</v>
      </c>
      <c r="E51" s="0" t="n">
        <f aca="false" t="array" ref="E51:E51">SUM(IF(YEAR($C$1:$BG$1)=E$34,$C18:$BG18,0))/SUM(IF(YEAR($C$1:$BG$1)=E$34,IF($C18:$BG18&lt;&gt;"",1,0)))</f>
        <v>-0.21</v>
      </c>
      <c r="F51" s="0" t="n">
        <f aca="false" t="array" ref="F51:F51">SUM(IF(YEAR($C$1:$BG$1)=F$34,$C18:$BG18,0))/SUM(IF(YEAR($C$1:$BG$1)=F$34,IF($C18:$BG18&lt;&gt;"",1,0)))</f>
        <v>-0.21</v>
      </c>
    </row>
    <row r="52" customFormat="false" ht="12.75" hidden="false" customHeight="false" outlineLevel="0" collapsed="false">
      <c r="A52" s="0" t="s">
        <v>85</v>
      </c>
      <c r="B52" s="0" t="n">
        <f aca="false" t="array" ref="B52:B52">SUM(IF(YEAR($C$1:$BG$1)=B$34,$C19:$BG19,0))/SUM(IF(YEAR($C$1:$BG$1)=B$34,IF($C19:$BG19&lt;&gt;"",1,0)))</f>
        <v>-0.18</v>
      </c>
      <c r="C52" s="0" t="n">
        <f aca="false" t="array" ref="C52:C52">SUM(IF(YEAR($C$1:$BG$1)=C$34,$C19:$BG19,0))/SUM(IF(YEAR($C$1:$BG$1)=C$34,IF($C19:$BG19&lt;&gt;"",1,0)))</f>
        <v>-0.19</v>
      </c>
      <c r="D52" s="0" t="n">
        <f aca="false" t="array" ref="D52:D52">SUM(IF(YEAR($C$1:$BG$1)=D$34,$C19:$BG19,0))/SUM(IF(YEAR($C$1:$BG$1)=D$34,IF($C19:$BG19&lt;&gt;"",1,0)))</f>
        <v>-0.19</v>
      </c>
      <c r="E52" s="0" t="n">
        <f aca="false" t="array" ref="E52:E52">SUM(IF(YEAR($C$1:$BG$1)=E$34,$C19:$BG19,0))/SUM(IF(YEAR($C$1:$BG$1)=E$34,IF($C19:$BG19&lt;&gt;"",1,0)))</f>
        <v>-0.19</v>
      </c>
      <c r="F52" s="0" t="n">
        <f aca="false" t="array" ref="F52:F52">SUM(IF(YEAR($C$1:$BG$1)=F$34,$C19:$BG19,0))/SUM(IF(YEAR($C$1:$BG$1)=F$34,IF($C19:$BG19&lt;&gt;"",1,0)))</f>
        <v>-0.19</v>
      </c>
    </row>
    <row r="53" customFormat="false" ht="12.75" hidden="false" customHeight="false" outlineLevel="0" collapsed="false">
      <c r="A53" s="0" t="s">
        <v>86</v>
      </c>
      <c r="B53" s="0" t="n">
        <f aca="false" t="array" ref="B53:B53">SUM(IF(YEAR($C$1:$BG$1)=B$34,$C20:$BG20,0))/SUM(IF(YEAR($C$1:$BG$1)=B$34,IF($C20:$BG20&lt;&gt;"",1,0)))</f>
        <v>-0.03</v>
      </c>
      <c r="C53" s="0" t="n">
        <f aca="false" t="array" ref="C53:C53">SUM(IF(YEAR($C$1:$BG$1)=C$34,$C20:$BG20,0))/SUM(IF(YEAR($C$1:$BG$1)=C$34,IF($C20:$BG20&lt;&gt;"",1,0)))</f>
        <v>-0.0325</v>
      </c>
      <c r="D53" s="0" t="n">
        <f aca="false" t="array" ref="D53:D53">SUM(IF(YEAR($C$1:$BG$1)=D$34,$C20:$BG20,0))/SUM(IF(YEAR($C$1:$BG$1)=D$34,IF($C20:$BG20&lt;&gt;"",1,0)))</f>
        <v>-0.0325</v>
      </c>
      <c r="E53" s="0" t="n">
        <f aca="false" t="array" ref="E53:E53">SUM(IF(YEAR($C$1:$BG$1)=E$34,$C20:$BG20,0))/SUM(IF(YEAR($C$1:$BG$1)=E$34,IF($C20:$BG20&lt;&gt;"",1,0)))</f>
        <v>-0.035</v>
      </c>
      <c r="F53" s="0" t="n">
        <f aca="false" t="array" ref="F53:F53">SUM(IF(YEAR($C$1:$BG$1)=F$34,$C20:$BG20,0))/SUM(IF(YEAR($C$1:$BG$1)=F$34,IF($C20:$BG20&lt;&gt;"",1,0)))</f>
        <v>-0.04</v>
      </c>
    </row>
    <row r="54" customFormat="false" ht="12.75" hidden="false" customHeight="false" outlineLevel="0" collapsed="false">
      <c r="A54" s="0" t="s">
        <v>87</v>
      </c>
      <c r="B54" s="0" t="n">
        <f aca="false" t="array" ref="B54:B54">SUM(IF(YEAR($C$1:$BG$1)=B$34,$C21:$BG21,0))/SUM(IF(YEAR($C$1:$BG$1)=B$34,IF($C21:$BG21&lt;&gt;"",1,0)))</f>
        <v>-0.09</v>
      </c>
      <c r="C54" s="0" t="n">
        <f aca="false" t="array" ref="C54:C54">SUM(IF(YEAR($C$1:$BG$1)=C$34,$C21:$BG21,0))/SUM(IF(YEAR($C$1:$BG$1)=C$34,IF($C21:$BG21&lt;&gt;"",1,0)))</f>
        <v>-0.09</v>
      </c>
      <c r="D54" s="0" t="n">
        <f aca="false" t="array" ref="D54:D54">SUM(IF(YEAR($C$1:$BG$1)=D$34,$C21:$BG21,0))/SUM(IF(YEAR($C$1:$BG$1)=D$34,IF($C21:$BG21&lt;&gt;"",1,0)))</f>
        <v>-0.09</v>
      </c>
      <c r="E54" s="0" t="n">
        <f aca="false" t="array" ref="E54:E54">SUM(IF(YEAR($C$1:$BG$1)=E$34,$C21:$BG21,0))/SUM(IF(YEAR($C$1:$BG$1)=E$34,IF($C21:$BG21&lt;&gt;"",1,0)))</f>
        <v>-0.09</v>
      </c>
      <c r="F54" s="0" t="n">
        <f aca="false" t="array" ref="F54:F54">SUM(IF(YEAR($C$1:$BG$1)=F$34,$C21:$BG21,0))/SUM(IF(YEAR($C$1:$BG$1)=F$34,IF($C21:$BG21&lt;&gt;"",1,0)))</f>
        <v>-0.09</v>
      </c>
    </row>
    <row r="55" customFormat="false" ht="12.75" hidden="false" customHeight="false" outlineLevel="0" collapsed="false">
      <c r="A55" s="0" t="s">
        <v>88</v>
      </c>
      <c r="B55" s="0" t="n">
        <f aca="false" t="array" ref="B55:B55">SUM(IF(YEAR($C$1:$BG$1)=B$34,$C22:$BG22,0))/SUM(IF(YEAR($C$1:$BG$1)=B$34,IF($C22:$BG22&lt;&gt;"",1,0)))</f>
        <v>-0.15</v>
      </c>
      <c r="C55" s="0" t="n">
        <f aca="false" t="array" ref="C55:C55">SUM(IF(YEAR($C$1:$BG$1)=C$34,$C22:$BG22,0))/SUM(IF(YEAR($C$1:$BG$1)=C$34,IF($C22:$BG22&lt;&gt;"",1,0)))</f>
        <v>-0.155</v>
      </c>
      <c r="D55" s="0" t="n">
        <f aca="false" t="array" ref="D55:D55">SUM(IF(YEAR($C$1:$BG$1)=D$34,$C22:$BG22,0))/SUM(IF(YEAR($C$1:$BG$1)=D$34,IF($C22:$BG22&lt;&gt;"",1,0)))</f>
        <v>-0.155</v>
      </c>
      <c r="E55" s="0" t="n">
        <f aca="false" t="array" ref="E55:E55">SUM(IF(YEAR($C$1:$BG$1)=E$34,$C22:$BG22,0))/SUM(IF(YEAR($C$1:$BG$1)=E$34,IF($C22:$BG22&lt;&gt;"",1,0)))</f>
        <v>-0.16</v>
      </c>
      <c r="F55" s="0" t="n">
        <f aca="false" t="array" ref="F55:F55">SUM(IF(YEAR($C$1:$BG$1)=F$34,$C22:$BG22,0))/SUM(IF(YEAR($C$1:$BG$1)=F$34,IF($C22:$BG22&lt;&gt;"",1,0)))</f>
        <v>-0.16</v>
      </c>
    </row>
    <row r="56" customFormat="false" ht="12.75" hidden="false" customHeight="false" outlineLevel="0" collapsed="false">
      <c r="A56" s="0" t="s">
        <v>89</v>
      </c>
      <c r="B56" s="0" t="n">
        <f aca="false" t="array" ref="B56:B56">SUM(IF(YEAR($C$1:$BG$1)=B$34,$C23:$BG23,0))/SUM(IF(YEAR($C$1:$BG$1)=B$34,IF($C23:$BG23&lt;&gt;"",1,0)))</f>
        <v>0.01</v>
      </c>
      <c r="C56" s="0" t="n">
        <f aca="false" t="array" ref="C56:C56">SUM(IF(YEAR($C$1:$BG$1)=C$34,$C23:$BG23,0))/SUM(IF(YEAR($C$1:$BG$1)=C$34,IF($C23:$BG23&lt;&gt;"",1,0)))</f>
        <v>0.01</v>
      </c>
      <c r="D56" s="0" t="e">
        <f aca="false" t="array" ref="D56:D56">SUM(IF(YEAR($C$1:$BG$1)=D$34,$C23:$BG23,0))/SUM(IF(YEAR($C$1:$BG$1)=D$34,IF($C23:$BG23&lt;&gt;"",1,0)))</f>
        <v>#DIV/0!</v>
      </c>
      <c r="E56" s="0" t="e">
        <f aca="false" t="array" ref="E56:E56">SUM(IF(YEAR($C$1:$BG$1)=E$34,$C23:$BG23,0))/SUM(IF(YEAR($C$1:$BG$1)=E$34,IF($C23:$BG23&lt;&gt;"",1,0)))</f>
        <v>#DIV/0!</v>
      </c>
      <c r="F56" s="0" t="e">
        <f aca="false" t="array" ref="F56:F56">SUM(IF(YEAR($C$1:$BG$1)=F$34,$C23:$BG23,0))/SUM(IF(YEAR($C$1:$BG$1)=F$34,IF($C23:$BG23&lt;&gt;"",1,0)))</f>
        <v>#DIV/0!</v>
      </c>
    </row>
    <row r="57" customFormat="false" ht="12.75" hidden="false" customHeight="false" outlineLevel="0" collapsed="false">
      <c r="A57" s="0" t="s">
        <v>90</v>
      </c>
      <c r="B57" s="0" t="n">
        <f aca="false" t="array" ref="B57:B57">SUM(IF(YEAR($C$1:$BG$1)=B$34,$C24:$BG24,0))/SUM(IF(YEAR($C$1:$BG$1)=B$34,IF($C24:$BG24&lt;&gt;"",1,0)))</f>
        <v>-0.09</v>
      </c>
      <c r="C57" s="0" t="e">
        <f aca="false" t="array" ref="C57:C57">SUM(IF(YEAR($C$1:$BG$1)=C$34,$C24:$BG24,0))/SUM(IF(YEAR($C$1:$BG$1)=C$34,IF($C24:$BG24&lt;&gt;"",1,0)))</f>
        <v>#DIV/0!</v>
      </c>
      <c r="D57" s="0" t="e">
        <f aca="false" t="array" ref="D57:D57">SUM(IF(YEAR($C$1:$BG$1)=D$34,$C24:$BG24,0))/SUM(IF(YEAR($C$1:$BG$1)=D$34,IF($C24:$BG24&lt;&gt;"",1,0)))</f>
        <v>#DIV/0!</v>
      </c>
      <c r="E57" s="0" t="e">
        <f aca="false" t="array" ref="E57:E57">SUM(IF(YEAR($C$1:$BG$1)=E$34,$C24:$BG24,0))/SUM(IF(YEAR($C$1:$BG$1)=E$34,IF($C24:$BG24&lt;&gt;"",1,0)))</f>
        <v>#DIV/0!</v>
      </c>
      <c r="F57" s="0" t="e">
        <f aca="false" t="array" ref="F57:F57">SUM(IF(YEAR($C$1:$BG$1)=F$34,$C24:$BG24,0))/SUM(IF(YEAR($C$1:$BG$1)=F$34,IF($C24:$BG24&lt;&gt;"",1,0)))</f>
        <v>#DIV/0!</v>
      </c>
    </row>
    <row r="58" customFormat="false" ht="12.75" hidden="false" customHeight="false" outlineLevel="0" collapsed="false">
      <c r="A58" s="0" t="s">
        <v>91</v>
      </c>
      <c r="B58" s="0" t="n">
        <f aca="false" t="array" ref="B58:B58">SUM(IF(YEAR($C$1:$BG$1)=B$34,$C25:$BG25,0))/SUM(IF(YEAR($C$1:$BG$1)=B$34,IF($C25:$BG25&lt;&gt;"",1,0)))</f>
        <v>-0.085</v>
      </c>
      <c r="C58" s="0" t="e">
        <f aca="false" t="array" ref="C58:C58">SUM(IF(YEAR($C$1:$BG$1)=C$34,$C25:$BG25,0))/SUM(IF(YEAR($C$1:$BG$1)=C$34,IF($C25:$BG25&lt;&gt;"",1,0)))</f>
        <v>#DIV/0!</v>
      </c>
      <c r="D58" s="0" t="e">
        <f aca="false" t="array" ref="D58:D58">SUM(IF(YEAR($C$1:$BG$1)=D$34,$C25:$BG25,0))/SUM(IF(YEAR($C$1:$BG$1)=D$34,IF($C25:$BG25&lt;&gt;"",1,0)))</f>
        <v>#DIV/0!</v>
      </c>
      <c r="E58" s="0" t="e">
        <f aca="false" t="array" ref="E58:E58">SUM(IF(YEAR($C$1:$BG$1)=E$34,$C25:$BG25,0))/SUM(IF(YEAR($C$1:$BG$1)=E$34,IF($C25:$BG25&lt;&gt;"",1,0)))</f>
        <v>#DIV/0!</v>
      </c>
      <c r="F58" s="0" t="e">
        <f aca="false" t="array" ref="F58:F58">SUM(IF(YEAR($C$1:$BG$1)=F$34,$C25:$BG25,0))/SUM(IF(YEAR($C$1:$BG$1)=F$34,IF($C25:$BG25&lt;&gt;"",1,0)))</f>
        <v>#DIV/0!</v>
      </c>
    </row>
    <row r="59" customFormat="false" ht="12.75" hidden="false" customHeight="false" outlineLevel="0" collapsed="false">
      <c r="A59" s="0" t="s">
        <v>92</v>
      </c>
      <c r="B59" s="0" t="n">
        <f aca="false" t="array" ref="B59:B59">SUM(IF(YEAR($C$1:$BG$1)=B$34,$C26:$BG26,0))/SUM(IF(YEAR($C$1:$BG$1)=B$34,IF($C26:$BG26&lt;&gt;"",1,0)))</f>
        <v>-0.09</v>
      </c>
      <c r="C59" s="0" t="n">
        <f aca="false" t="array" ref="C59:C59">SUM(IF(YEAR($C$1:$BG$1)=C$34,$C26:$BG26,0))/SUM(IF(YEAR($C$1:$BG$1)=C$34,IF($C26:$BG26&lt;&gt;"",1,0)))</f>
        <v>-0.08</v>
      </c>
      <c r="D59" s="0" t="e">
        <f aca="false" t="array" ref="D59:D59">SUM(IF(YEAR($C$1:$BG$1)=D$34,$C26:$BG26,0))/SUM(IF(YEAR($C$1:$BG$1)=D$34,IF($C26:$BG26&lt;&gt;"",1,0)))</f>
        <v>#DIV/0!</v>
      </c>
      <c r="E59" s="0" t="e">
        <f aca="false" t="array" ref="E59:E59">SUM(IF(YEAR($C$1:$BG$1)=E$34,$C26:$BG26,0))/SUM(IF(YEAR($C$1:$BG$1)=E$34,IF($C26:$BG26&lt;&gt;"",1,0)))</f>
        <v>#DIV/0!</v>
      </c>
      <c r="F59" s="0" t="e">
        <f aca="false" t="array" ref="F59:F59">SUM(IF(YEAR($C$1:$BG$1)=F$34,$C26:$BG26,0))/SUM(IF(YEAR($C$1:$BG$1)=F$34,IF($C26:$BG26&lt;&gt;"",1,0)))</f>
        <v>#DIV/0!</v>
      </c>
    </row>
    <row r="60" customFormat="false" ht="12.75" hidden="false" customHeight="false" outlineLevel="0" collapsed="false">
      <c r="A60" s="0" t="s">
        <v>93</v>
      </c>
      <c r="B60" s="0" t="n">
        <f aca="false" t="array" ref="B60:B60">SUM(IF(YEAR($C$1:$BG$1)=B$34,$C27:$BG27,0))/SUM(IF(YEAR($C$1:$BG$1)=B$34,IF($C27:$BG27&lt;&gt;"",1,0)))</f>
        <v>-0.13</v>
      </c>
      <c r="C60" s="0" t="n">
        <f aca="false" t="array" ref="C60:C60">SUM(IF(YEAR($C$1:$BG$1)=C$34,$C27:$BG27,0))/SUM(IF(YEAR($C$1:$BG$1)=C$34,IF($C27:$BG27&lt;&gt;"",1,0)))</f>
        <v>-0.13</v>
      </c>
      <c r="D60" s="0" t="e">
        <f aca="false" t="array" ref="D60:D60">SUM(IF(YEAR($C$1:$BG$1)=D$34,$C27:$BG27,0))/SUM(IF(YEAR($C$1:$BG$1)=D$34,IF($C27:$BG27&lt;&gt;"",1,0)))</f>
        <v>#DIV/0!</v>
      </c>
      <c r="E60" s="0" t="e">
        <f aca="false" t="array" ref="E60:E60">SUM(IF(YEAR($C$1:$BG$1)=E$34,$C27:$BG27,0))/SUM(IF(YEAR($C$1:$BG$1)=E$34,IF($C27:$BG27&lt;&gt;"",1,0)))</f>
        <v>#DIV/0!</v>
      </c>
      <c r="F60" s="0" t="e">
        <f aca="false" t="array" ref="F60:F60">SUM(IF(YEAR($C$1:$BG$1)=F$34,$C27:$BG27,0))/SUM(IF(YEAR($C$1:$BG$1)=F$34,IF($C27:$BG27&lt;&gt;"",1,0)))</f>
        <v>#DIV/0!</v>
      </c>
    </row>
    <row r="61" customFormat="false" ht="12.75" hidden="false" customHeight="false" outlineLevel="0" collapsed="false">
      <c r="A61" s="0" t="s">
        <v>94</v>
      </c>
      <c r="B61" s="0" t="n">
        <f aca="false" t="array" ref="B61:B61">SUM(IF(YEAR($C$1:$BG$1)=B$34,$C28:$BG28,0))/SUM(IF(YEAR($C$1:$BG$1)=B$34,IF($C28:$BG28&lt;&gt;"",1,0)))</f>
        <v>-0.095</v>
      </c>
      <c r="C61" s="0" t="n">
        <f aca="false" t="array" ref="C61:C61">SUM(IF(YEAR($C$1:$BG$1)=C$34,$C28:$BG28,0))/SUM(IF(YEAR($C$1:$BG$1)=C$34,IF($C28:$BG28&lt;&gt;"",1,0)))</f>
        <v>-0.0925</v>
      </c>
      <c r="D61" s="0" t="n">
        <f aca="false" t="array" ref="D61:D61">SUM(IF(YEAR($C$1:$BG$1)=D$34,$C28:$BG28,0))/SUM(IF(YEAR($C$1:$BG$1)=D$34,IF($C28:$BG28&lt;&gt;"",1,0)))</f>
        <v>-0.105</v>
      </c>
      <c r="E61" s="0" t="n">
        <f aca="false" t="array" ref="E61:E61">SUM(IF(YEAR($C$1:$BG$1)=E$34,$C28:$BG28,0))/SUM(IF(YEAR($C$1:$BG$1)=E$34,IF($C28:$BG28&lt;&gt;"",1,0)))</f>
        <v>-0.115</v>
      </c>
      <c r="F61" s="0" t="n">
        <f aca="false" t="array" ref="F61:F61">SUM(IF(YEAR($C$1:$BG$1)=F$34,$C28:$BG28,0))/SUM(IF(YEAR($C$1:$BG$1)=F$34,IF($C28:$BG28&lt;&gt;"",1,0)))</f>
        <v>-0.12</v>
      </c>
    </row>
    <row r="62" customFormat="false" ht="12.75" hidden="false" customHeight="false" outlineLevel="0" collapsed="false">
      <c r="A62" s="0" t="s">
        <v>95</v>
      </c>
      <c r="B62" s="0" t="n">
        <f aca="false" t="array" ref="B62:B62">SUM(IF(YEAR($C$1:$BG$1)=B$34,$C29:$BG29,0))/SUM(IF(YEAR($C$1:$BG$1)=B$34,IF($C29:$BG29&lt;&gt;"",1,0)))</f>
        <v>0</v>
      </c>
      <c r="C62" s="0" t="n">
        <f aca="false" t="array" ref="C62:C62">SUM(IF(YEAR($C$1:$BG$1)=C$34,$C29:$BG29,0))/SUM(IF(YEAR($C$1:$BG$1)=C$34,IF($C29:$BG29&lt;&gt;"",1,0)))</f>
        <v>0</v>
      </c>
      <c r="D62" s="0" t="n">
        <f aca="false" t="array" ref="D62:D62">SUM(IF(YEAR($C$1:$BG$1)=D$34,$C29:$BG29,0))/SUM(IF(YEAR($C$1:$BG$1)=D$34,IF($C29:$BG29&lt;&gt;"",1,0)))</f>
        <v>0</v>
      </c>
      <c r="E62" s="0" t="n">
        <f aca="false" t="array" ref="E62:E62">SUM(IF(YEAR($C$1:$BG$1)=E$34,$C29:$BG29,0))/SUM(IF(YEAR($C$1:$BG$1)=E$34,IF($C29:$BG29&lt;&gt;"",1,0)))</f>
        <v>0</v>
      </c>
      <c r="F62" s="0" t="n">
        <f aca="false" t="array" ref="F62:F62">SUM(IF(YEAR($C$1:$BG$1)=F$34,$C29:$BG29,0))/SUM(IF(YEAR($C$1:$BG$1)=F$34,IF($C29:$BG29&lt;&gt;"",1,0)))</f>
        <v>0</v>
      </c>
    </row>
    <row r="63" customFormat="false" ht="12.75" hidden="false" customHeight="false" outlineLevel="0" collapsed="false">
      <c r="A63" s="0" t="s">
        <v>117</v>
      </c>
      <c r="B63" s="0" t="n">
        <f aca="false" t="array" ref="B63:B63">SUM(IF(YEAR($C$1:$BG$1)=B$34,$C30:$BG30,0))/SUM(IF(YEAR($C$1:$BG$1)=B$34,IF($C30:$BG30&lt;&gt;"",1,0)))</f>
        <v>0.01</v>
      </c>
      <c r="C63" s="0" t="n">
        <f aca="false" t="array" ref="C63:C63">SUM(IF(YEAR($C$1:$BG$1)=C$34,$C30:$BG30,0))/SUM(IF(YEAR($C$1:$BG$1)=C$34,IF($C30:$BG30&lt;&gt;"",1,0)))</f>
        <v>-0.005</v>
      </c>
      <c r="D63" s="0" t="n">
        <f aca="false" t="array" ref="D63:D63">SUM(IF(YEAR($C$1:$BG$1)=D$34,$C30:$BG30,0))/SUM(IF(YEAR($C$1:$BG$1)=D$34,IF($C30:$BG30&lt;&gt;"",1,0)))</f>
        <v>-0.005</v>
      </c>
      <c r="E63" s="0" t="n">
        <f aca="false" t="array" ref="E63:E63">SUM(IF(YEAR($C$1:$BG$1)=E$34,$C30:$BG30,0))/SUM(IF(YEAR($C$1:$BG$1)=E$34,IF($C30:$BG30&lt;&gt;"",1,0)))</f>
        <v>-0.005</v>
      </c>
      <c r="F63" s="0" t="e">
        <f aca="false" t="array" ref="F63:F63">SUM(IF(YEAR($C$1:$BG$1)=F$34,$C30:$BG30,0))/SUM(IF(YEAR($C$1:$BG$1)=F$34,IF($C30:$BG30&lt;&gt;"",1,0)))</f>
        <v>#DIV/0!</v>
      </c>
    </row>
    <row r="64" customFormat="false" ht="12.75" hidden="false" customHeight="false" outlineLevel="0" collapsed="false">
      <c r="A64" s="0" t="s">
        <v>118</v>
      </c>
      <c r="B64" s="0" t="n">
        <f aca="false" t="array" ref="B64:B64">SUM(IF(YEAR($C$1:$BG$1)=B$34,$C31:$BG31,0))/SUM(IF(YEAR($C$1:$BG$1)=B$34,IF($C31:$BG31&lt;&gt;"",1,0)))</f>
        <v>-0.29</v>
      </c>
      <c r="C64" s="0" t="n">
        <f aca="false" t="array" ref="C64:C64">SUM(IF(YEAR($C$1:$BG$1)=C$34,$C31:$BG31,0))/SUM(IF(YEAR($C$1:$BG$1)=C$34,IF($C31:$BG31&lt;&gt;"",1,0)))</f>
        <v>-0.31</v>
      </c>
      <c r="D64" s="0" t="n">
        <f aca="false" t="array" ref="D64:D64">SUM(IF(YEAR($C$1:$BG$1)=D$34,$C31:$BG31,0))/SUM(IF(YEAR($C$1:$BG$1)=D$34,IF($C31:$BG31&lt;&gt;"",1,0)))</f>
        <v>-0.315</v>
      </c>
      <c r="E64" s="0" t="n">
        <f aca="false" t="array" ref="E64:E64">SUM(IF(YEAR($C$1:$BG$1)=E$34,$C31:$BG31,0))/SUM(IF(YEAR($C$1:$BG$1)=E$34,IF($C31:$BG31&lt;&gt;"",1,0)))</f>
        <v>-0.315</v>
      </c>
      <c r="F64" s="0" t="e">
        <f aca="false" t="array" ref="F64:F64">SUM(IF(YEAR($C$1:$BG$1)=F$34,$C31:$BG31,0))/SUM(IF(YEAR($C$1:$BG$1)=F$34,IF($C31:$BG31&lt;&gt;"",1,0)))</f>
        <v>#DIV/0!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H42"/>
  <sheetViews>
    <sheetView showFormulas="false" showGridLines="true" showRowColHeaders="true" showZeros="true" rightToLeft="false" tabSelected="true" showOutlineSymbols="true" defaultGridColor="true" view="normal" topLeftCell="A11" colorId="64" zoomScale="100" zoomScaleNormal="100" zoomScalePageLayoutView="100" workbookViewId="0">
      <selection pane="topLeft" activeCell="D33" activeCellId="0" sqref="D3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13"/>
    <col collapsed="false" customWidth="true" hidden="false" outlineLevel="0" max="2" min="2" style="0" width="12.7"/>
    <col collapsed="false" customWidth="true" hidden="false" outlineLevel="0" max="59" min="3" style="0" width="12.85"/>
    <col collapsed="false" customWidth="true" hidden="false" outlineLevel="0" max="60" min="60" style="0" width="7.14"/>
  </cols>
  <sheetData>
    <row r="1" customFormat="false" ht="13.5" hidden="false" customHeight="false" outlineLevel="0" collapsed="false">
      <c r="C1" s="108" t="n">
        <v>37042</v>
      </c>
      <c r="D1" s="108" t="n">
        <v>37072</v>
      </c>
      <c r="E1" s="108" t="n">
        <v>37103</v>
      </c>
      <c r="F1" s="108" t="n">
        <v>37134</v>
      </c>
      <c r="G1" s="108" t="n">
        <v>37164</v>
      </c>
      <c r="H1" s="108" t="n">
        <v>37195</v>
      </c>
      <c r="I1" s="108" t="n">
        <v>37225</v>
      </c>
      <c r="J1" s="108" t="n">
        <v>37256</v>
      </c>
      <c r="K1" s="108" t="n">
        <v>37287</v>
      </c>
      <c r="L1" s="108" t="n">
        <v>37315</v>
      </c>
      <c r="M1" s="108" t="n">
        <v>37346</v>
      </c>
      <c r="N1" s="108" t="n">
        <v>37376</v>
      </c>
      <c r="O1" s="108" t="n">
        <v>37407</v>
      </c>
      <c r="P1" s="108" t="n">
        <v>37437</v>
      </c>
      <c r="Q1" s="108" t="n">
        <v>37468</v>
      </c>
      <c r="R1" s="108" t="n">
        <v>37499</v>
      </c>
      <c r="S1" s="108" t="n">
        <v>37529</v>
      </c>
      <c r="T1" s="108" t="n">
        <v>37560</v>
      </c>
      <c r="U1" s="108" t="n">
        <v>37590</v>
      </c>
      <c r="V1" s="108" t="n">
        <v>37621</v>
      </c>
      <c r="W1" s="108" t="n">
        <v>37652</v>
      </c>
      <c r="X1" s="108" t="n">
        <v>37680</v>
      </c>
      <c r="Y1" s="108" t="n">
        <v>37711</v>
      </c>
      <c r="Z1" s="108" t="n">
        <v>37741</v>
      </c>
      <c r="AA1" s="108" t="n">
        <v>37772</v>
      </c>
      <c r="AB1" s="108" t="n">
        <v>37802</v>
      </c>
      <c r="AC1" s="108" t="n">
        <v>37833</v>
      </c>
      <c r="AD1" s="108" t="n">
        <v>37864</v>
      </c>
      <c r="AE1" s="108" t="n">
        <v>37894</v>
      </c>
      <c r="AF1" s="108" t="n">
        <v>37925</v>
      </c>
      <c r="AG1" s="108" t="n">
        <v>37955</v>
      </c>
      <c r="AH1" s="108" t="n">
        <v>37986</v>
      </c>
      <c r="AI1" s="108" t="n">
        <v>38017</v>
      </c>
      <c r="AJ1" s="108" t="n">
        <v>38046</v>
      </c>
      <c r="AK1" s="108" t="n">
        <v>38077</v>
      </c>
      <c r="AL1" s="108" t="n">
        <v>38107</v>
      </c>
      <c r="AM1" s="108" t="n">
        <v>38138</v>
      </c>
      <c r="AN1" s="108" t="n">
        <v>38168</v>
      </c>
      <c r="AO1" s="108" t="n">
        <v>38199</v>
      </c>
      <c r="AP1" s="108" t="n">
        <v>38230</v>
      </c>
      <c r="AQ1" s="108" t="n">
        <v>38260</v>
      </c>
      <c r="AR1" s="108" t="n">
        <v>38291</v>
      </c>
      <c r="AS1" s="108" t="n">
        <v>38321</v>
      </c>
      <c r="AT1" s="108" t="n">
        <v>38352</v>
      </c>
      <c r="AU1" s="108" t="n">
        <v>38383</v>
      </c>
      <c r="AV1" s="108" t="n">
        <v>38411</v>
      </c>
      <c r="AW1" s="108" t="n">
        <v>38442</v>
      </c>
      <c r="AX1" s="108" t="n">
        <v>38472</v>
      </c>
      <c r="AY1" s="108" t="n">
        <v>38503</v>
      </c>
      <c r="AZ1" s="108" t="n">
        <v>38533</v>
      </c>
      <c r="BA1" s="108" t="n">
        <v>38564</v>
      </c>
      <c r="BB1" s="108" t="n">
        <v>38595</v>
      </c>
      <c r="BC1" s="108" t="n">
        <v>38625</v>
      </c>
      <c r="BD1" s="108" t="n">
        <v>38656</v>
      </c>
      <c r="BE1" s="108" t="n">
        <v>38686</v>
      </c>
      <c r="BF1" s="108" t="n">
        <v>38717</v>
      </c>
      <c r="BG1" s="108" t="n">
        <v>38748</v>
      </c>
      <c r="BH1" s="109" t="s">
        <v>115</v>
      </c>
    </row>
    <row r="2" customFormat="false" ht="12.75" hidden="false" customHeight="false" outlineLevel="0" collapsed="false">
      <c r="A2" s="113" t="s">
        <v>120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09"/>
    </row>
    <row r="3" customFormat="false" ht="12.75" hidden="false" customHeight="false" outlineLevel="0" collapsed="false">
      <c r="A3" s="0" t="s">
        <v>49</v>
      </c>
      <c r="B3" s="115" t="s">
        <v>121</v>
      </c>
      <c r="C3" s="116" t="n">
        <f aca="false">ROUND(SUMIF(Confirm!$B$2:$B$85,$A3,Confirm!D$2:D$85),0)</f>
        <v>9982</v>
      </c>
      <c r="D3" s="116" t="n">
        <f aca="false">ROUND(SUMIF(Confirm!$B$2:$B$85,$A3,Confirm!E$2:E$85),0)</f>
        <v>31170</v>
      </c>
      <c r="E3" s="116" t="n">
        <f aca="false">ROUND(SUMIF(Confirm!$B$2:$B$85,$A3,Confirm!F$2:F$85),0)</f>
        <v>29574</v>
      </c>
      <c r="F3" s="116" t="n">
        <f aca="false">ROUND(SUMIF(Confirm!$B$2:$B$85,$A3,Confirm!G$2:G$85),0)</f>
        <v>28024</v>
      </c>
      <c r="G3" s="116" t="n">
        <f aca="false">ROUND(SUMIF(Confirm!$B$2:$B$85,$A3,Confirm!H$2:H$85),0)</f>
        <v>26820</v>
      </c>
      <c r="H3" s="116" t="n">
        <f aca="false">ROUND(SUMIF(Confirm!$B$2:$B$85,$A3,Confirm!I$2:I$85),0)</f>
        <v>25358</v>
      </c>
      <c r="I3" s="116" t="n">
        <f aca="false">ROUND(SUMIF(Confirm!$B$2:$B$85,$A3,Confirm!J$2:J$85),0)</f>
        <v>23940</v>
      </c>
      <c r="J3" s="116" t="n">
        <f aca="false">ROUND(SUMIF(Confirm!$B$2:$B$85,$A3,Confirm!K$2:K$85),0)</f>
        <v>23188</v>
      </c>
      <c r="K3" s="116" t="n">
        <f aca="false">ROUND(SUMIF(Confirm!$B$2:$B$85,$A3,Confirm!L$2:L$85),0)</f>
        <v>22289</v>
      </c>
      <c r="L3" s="116" t="n">
        <f aca="false">ROUND(SUMIF(Confirm!$B$2:$B$85,$A3,Confirm!M$2:M$85),0)</f>
        <v>21252</v>
      </c>
      <c r="M3" s="116" t="n">
        <f aca="false">ROUND(SUMIF(Confirm!$B$2:$B$85,$A3,Confirm!N$2:N$85),0)</f>
        <v>20274</v>
      </c>
      <c r="N3" s="116" t="n">
        <f aca="false">ROUND(SUMIF(Confirm!$B$2:$B$85,$A3,Confirm!O$2:O$85),0)</f>
        <v>19320</v>
      </c>
      <c r="O3" s="116" t="n">
        <f aca="false">ROUND(SUMIF(Confirm!$B$2:$B$85,$A3,Confirm!P$2:P$85),0)</f>
        <v>18228</v>
      </c>
      <c r="P3" s="116" t="n">
        <f aca="false">ROUND(SUMIF(Confirm!$B$2:$B$85,$A3,Confirm!Q$2:Q$85),0)</f>
        <v>17340</v>
      </c>
      <c r="Q3" s="116" t="n">
        <f aca="false">ROUND(SUMIF(Confirm!$B$2:$B$85,$A3,Confirm!R$2:R$85),0)</f>
        <v>16957</v>
      </c>
      <c r="R3" s="116" t="n">
        <f aca="false">ROUND(SUMIF(Confirm!$B$2:$B$85,$A3,Confirm!S$2:S$85),0)</f>
        <v>16182</v>
      </c>
      <c r="S3" s="116" t="n">
        <f aca="false">ROUND(SUMIF(Confirm!$B$2:$B$85,$A3,Confirm!T$2:T$85),0)</f>
        <v>15480</v>
      </c>
      <c r="T3" s="116" t="n">
        <f aca="false">ROUND(SUMIF(Confirm!$B$2:$B$85,$A3,Confirm!U$2:U$85),0)</f>
        <v>14725</v>
      </c>
      <c r="U3" s="116" t="n">
        <f aca="false">ROUND(SUMIF(Confirm!$B$2:$B$85,$A3,Confirm!V$2:V$85),0)</f>
        <v>13950</v>
      </c>
      <c r="V3" s="116" t="n">
        <f aca="false">ROUND(SUMIF(Confirm!$B$2:$B$85,$A3,Confirm!W$2:W$85),0)</f>
        <v>13330</v>
      </c>
      <c r="W3" s="116" t="n">
        <f aca="false">ROUND(SUMIF(Confirm!$B$2:$B$85,$A3,Confirm!X$2:X$85),0)</f>
        <v>12710</v>
      </c>
      <c r="X3" s="116" t="n">
        <f aca="false">ROUND(SUMIF(Confirm!$B$2:$B$85,$A3,Confirm!Y$2:Y$85),0)</f>
        <v>12040</v>
      </c>
      <c r="Y3" s="116" t="n">
        <f aca="false">ROUND(SUMIF(Confirm!$B$2:$B$85,$A3,Confirm!Z$2:Z$85),0)</f>
        <v>11780</v>
      </c>
      <c r="Z3" s="116" t="n">
        <f aca="false">ROUND(SUMIF(Confirm!$B$2:$B$85,$A3,Confirm!AA$2:AA$85),0)</f>
        <v>11400</v>
      </c>
      <c r="AA3" s="116" t="n">
        <f aca="false">ROUND(SUMIF(Confirm!$B$2:$B$85,$A3,Confirm!AB$2:AB$85),0)</f>
        <v>10850</v>
      </c>
      <c r="AB3" s="116" t="n">
        <f aca="false">ROUND(SUMIF(Confirm!$B$2:$B$85,$A3,Confirm!AC$2:AC$85),0)</f>
        <v>10350</v>
      </c>
      <c r="AC3" s="116" t="n">
        <f aca="false">ROUND(SUMIF(Confirm!$B$2:$B$85,$A3,Confirm!AD$2:AD$85),0)</f>
        <v>10044</v>
      </c>
      <c r="AD3" s="116" t="n">
        <f aca="false">ROUND(SUMIF(Confirm!$B$2:$B$85,$A3,Confirm!AE$2:AE$85),0)</f>
        <v>9703</v>
      </c>
      <c r="AE3" s="116" t="n">
        <f aca="false">ROUND(SUMIF(Confirm!$B$2:$B$85,$A3,Confirm!AF$2:AF$85),0)</f>
        <v>9240</v>
      </c>
      <c r="AF3" s="116" t="n">
        <f aca="false">ROUND(SUMIF(Confirm!$B$2:$B$85,$A3,Confirm!AG$2:AG$85),0)</f>
        <v>8928</v>
      </c>
      <c r="AG3" s="116" t="n">
        <f aca="false">ROUND(SUMIF(Confirm!$B$2:$B$85,$A3,Confirm!AH$2:AH$85),0)</f>
        <v>8640</v>
      </c>
      <c r="AH3" s="116" t="n">
        <f aca="false">ROUND(SUMIF(Confirm!$B$2:$B$85,$A3,Confirm!AI$2:AI$85),0)</f>
        <v>8153</v>
      </c>
      <c r="AI3" s="116" t="n">
        <f aca="false">ROUND(SUMIF(Confirm!$B$2:$B$85,$A3,Confirm!AJ$2:AJ$85),0)</f>
        <v>7905</v>
      </c>
      <c r="AJ3" s="116" t="n">
        <f aca="false">ROUND(SUMIF(Confirm!$B$2:$B$85,$A3,Confirm!AK$2:AK$85),0)</f>
        <v>7540</v>
      </c>
      <c r="AK3" s="116" t="n">
        <f aca="false">ROUND(SUMIF(Confirm!$B$2:$B$85,$A3,Confirm!AL$2:AL$85),0)</f>
        <v>7409</v>
      </c>
      <c r="AL3" s="116" t="n">
        <f aca="false">ROUND(SUMIF(Confirm!$B$2:$B$85,$A3,Confirm!AM$2:AM$85),0)</f>
        <v>7200</v>
      </c>
      <c r="AM3" s="116" t="n">
        <f aca="false">ROUND(SUMIF(Confirm!$B$2:$B$85,$A3,Confirm!AN$2:AN$85),0)</f>
        <v>7099</v>
      </c>
      <c r="AN3" s="116" t="n">
        <f aca="false">ROUND(SUMIF(Confirm!$B$2:$B$85,$A3,Confirm!AO$2:AO$85),0)</f>
        <v>6870</v>
      </c>
      <c r="AO3" s="116" t="n">
        <f aca="false">ROUND(SUMIF(Confirm!$B$2:$B$85,$A3,Confirm!AP$2:AP$85),0)</f>
        <v>6479</v>
      </c>
      <c r="AP3" s="116" t="n">
        <f aca="false">ROUND(SUMIF(Confirm!$B$2:$B$85,$A3,Confirm!AQ$2:AQ$85),0)</f>
        <v>6014</v>
      </c>
      <c r="AQ3" s="116" t="n">
        <f aca="false">ROUND(SUMIF(Confirm!$B$2:$B$85,$A3,Confirm!AR$2:AR$85),0)</f>
        <v>5820</v>
      </c>
      <c r="AR3" s="116" t="n">
        <f aca="false">ROUND(SUMIF(Confirm!$B$2:$B$85,$A3,Confirm!AS$2:AS$85),0)</f>
        <v>5673</v>
      </c>
      <c r="AS3" s="116" t="n">
        <f aca="false">ROUND(SUMIF(Confirm!$B$2:$B$85,$A3,Confirm!AT$2:AT$85),0)</f>
        <v>5640</v>
      </c>
      <c r="AT3" s="116" t="n">
        <f aca="false">ROUND(SUMIF(Confirm!$B$2:$B$85,$A3,Confirm!AU$2:AU$85),0)</f>
        <v>5363</v>
      </c>
      <c r="AU3" s="116" t="n">
        <f aca="false">ROUND(SUMIF(Confirm!$B$2:$B$85,$A3,Confirm!AV$2:AV$85),0)</f>
        <v>5053</v>
      </c>
      <c r="AV3" s="116" t="n">
        <f aca="false">ROUND(SUMIF(Confirm!$B$2:$B$85,$A3,Confirm!AW$2:AW$85),0)</f>
        <v>4984</v>
      </c>
      <c r="AW3" s="116" t="n">
        <f aca="false">ROUND(SUMIF(Confirm!$B$2:$B$85,$A3,Confirm!AX$2:AX$85),0)</f>
        <v>4743</v>
      </c>
      <c r="AX3" s="116" t="n">
        <f aca="false">ROUND(SUMIF(Confirm!$B$2:$B$85,$A3,Confirm!AY$2:AY$85),0)</f>
        <v>4590</v>
      </c>
      <c r="AY3" s="116" t="n">
        <f aca="false">ROUND(SUMIF(Confirm!$B$2:$B$85,$A3,Confirm!AZ$2:AZ$85),0)</f>
        <v>4526</v>
      </c>
      <c r="AZ3" s="116" t="n">
        <f aca="false">ROUND(SUMIF(Confirm!$B$2:$B$85,$A3,Confirm!BA$2:BA$85),0)</f>
        <v>4380</v>
      </c>
      <c r="BA3" s="116" t="n">
        <f aca="false">ROUND(SUMIF(Confirm!$B$2:$B$85,$A3,Confirm!BB$2:BB$85),0)</f>
        <v>4216</v>
      </c>
      <c r="BB3" s="116" t="n">
        <f aca="false">ROUND(SUMIF(Confirm!$B$2:$B$85,$A3,Confirm!BC$2:BC$85),0)</f>
        <v>4185</v>
      </c>
      <c r="BC3" s="116" t="n">
        <f aca="false">ROUND(SUMIF(Confirm!$B$2:$B$85,$A3,Confirm!BD$2:BD$85),0)</f>
        <v>3900</v>
      </c>
      <c r="BD3" s="116" t="n">
        <f aca="false">ROUND(SUMIF(Confirm!$B$2:$B$85,$A3,Confirm!BE$2:BE$85),0)</f>
        <v>3875</v>
      </c>
      <c r="BE3" s="116" t="n">
        <f aca="false">ROUND(SUMIF(Confirm!$B$2:$B$85,$A3,Confirm!BF$2:BF$85),0)</f>
        <v>3870</v>
      </c>
      <c r="BF3" s="116" t="n">
        <f aca="false">ROUND(SUMIF(Confirm!$B$2:$B$85,$A3,Confirm!BG$2:BG$85),0)</f>
        <v>3534</v>
      </c>
      <c r="BG3" s="116" t="n">
        <f aca="false">ROUND(SUMIF(Confirm!$B$2:$B$85,$A3,Confirm!BH$2:BH$85),0)</f>
        <v>3503</v>
      </c>
      <c r="BH3" s="109"/>
    </row>
    <row r="4" customFormat="false" ht="12.75" hidden="false" customHeight="false" outlineLevel="0" collapsed="false">
      <c r="A4" s="0" t="s">
        <v>50</v>
      </c>
      <c r="B4" s="115" t="s">
        <v>121</v>
      </c>
      <c r="C4" s="116" t="n">
        <f aca="false">+C12+C13</f>
        <v>1310478</v>
      </c>
      <c r="D4" s="116" t="n">
        <f aca="false">+D12+D13</f>
        <v>1261516</v>
      </c>
      <c r="E4" s="116" t="n">
        <f aca="false">+E12+E13</f>
        <v>1254729</v>
      </c>
      <c r="F4" s="116" t="n">
        <f aca="false">+F12+F13</f>
        <v>1355591</v>
      </c>
      <c r="G4" s="116" t="n">
        <f aca="false">+G12+G13</f>
        <v>1306812</v>
      </c>
      <c r="H4" s="116" t="n">
        <f aca="false">+H12+H13</f>
        <v>1329268</v>
      </c>
      <c r="I4" s="116" t="n">
        <f aca="false">+I12+I13</f>
        <v>1236810</v>
      </c>
      <c r="J4" s="116" t="n">
        <f aca="false">+J12+J13</f>
        <v>1161435</v>
      </c>
      <c r="K4" s="116" t="n">
        <f aca="false">+K12+K13</f>
        <v>1076579</v>
      </c>
      <c r="L4" s="116" t="n">
        <f aca="false">+L12+L13</f>
        <v>999583</v>
      </c>
      <c r="M4" s="116" t="n">
        <f aca="false">+M12+M13</f>
        <v>957098</v>
      </c>
      <c r="N4" s="116" t="n">
        <f aca="false">+N12+N13</f>
        <v>911884</v>
      </c>
      <c r="O4" s="116" t="n">
        <f aca="false">+O12+O13</f>
        <v>880822</v>
      </c>
      <c r="P4" s="116" t="n">
        <f aca="false">+P12+P13</f>
        <v>855173</v>
      </c>
      <c r="Q4" s="116" t="n">
        <f aca="false">+Q12+Q13</f>
        <v>892122</v>
      </c>
      <c r="R4" s="116" t="n">
        <f aca="false">+R12+R13</f>
        <v>829878</v>
      </c>
      <c r="S4" s="116" t="n">
        <f aca="false">+S12+S13</f>
        <v>815022</v>
      </c>
      <c r="T4" s="116" t="n">
        <f aca="false">+T12+T13</f>
        <v>812804</v>
      </c>
      <c r="U4" s="116" t="n">
        <f aca="false">+U12+U13</f>
        <v>789649</v>
      </c>
      <c r="V4" s="116" t="n">
        <f aca="false">+V12+V13</f>
        <v>772632</v>
      </c>
      <c r="W4" s="116" t="n">
        <f aca="false">+W12+W13</f>
        <v>770990</v>
      </c>
      <c r="X4" s="116" t="n">
        <f aca="false">+X12+X13</f>
        <v>588637</v>
      </c>
      <c r="Y4" s="116" t="n">
        <f aca="false">+Y12+Y13</f>
        <v>573175</v>
      </c>
      <c r="Z4" s="116" t="n">
        <f aca="false">+Z12+Z13</f>
        <v>558211</v>
      </c>
      <c r="AA4" s="116" t="n">
        <f aca="false">+AA12+AA13</f>
        <v>543221</v>
      </c>
      <c r="AB4" s="116" t="n">
        <f aca="false">+AB12+AB13</f>
        <v>528927</v>
      </c>
      <c r="AC4" s="116" t="n">
        <f aca="false">+AC12+AC13</f>
        <v>522877</v>
      </c>
      <c r="AD4" s="116" t="n">
        <f aca="false">+AD12+AD13</f>
        <v>512392</v>
      </c>
      <c r="AE4" s="116" t="n">
        <f aca="false">+AE12+AE13</f>
        <v>502692</v>
      </c>
      <c r="AF4" s="116" t="n">
        <f aca="false">+AF12+AF13</f>
        <v>492354</v>
      </c>
      <c r="AG4" s="116" t="n">
        <f aca="false">+AG12+AG13</f>
        <v>483450</v>
      </c>
      <c r="AH4" s="116" t="n">
        <f aca="false">+AH12+AH13</f>
        <v>473707</v>
      </c>
      <c r="AI4" s="116" t="n">
        <f aca="false">+AI12+AI13</f>
        <v>469262</v>
      </c>
      <c r="AJ4" s="116" t="n">
        <f aca="false">+AJ12+AJ13</f>
        <v>460408</v>
      </c>
      <c r="AK4" s="116" t="n">
        <f aca="false">+AK12+AK13</f>
        <v>452159</v>
      </c>
      <c r="AL4" s="116" t="n">
        <f aca="false">+AL12+AL13</f>
        <v>443509</v>
      </c>
      <c r="AM4" s="116" t="n">
        <f aca="false">+AM12+AM13</f>
        <v>435205</v>
      </c>
      <c r="AN4" s="116" t="n">
        <f aca="false">+AN12+AN13</f>
        <v>426957</v>
      </c>
      <c r="AO4" s="116" t="n">
        <f aca="false">+AO12+AO13</f>
        <v>419341</v>
      </c>
      <c r="AP4" s="116" t="n">
        <f aca="false">+AP12+AP13</f>
        <v>411638</v>
      </c>
      <c r="AQ4" s="116" t="n">
        <f aca="false">+AQ12+AQ13</f>
        <v>404149</v>
      </c>
      <c r="AR4" s="116" t="n">
        <f aca="false">+AR12+AR13</f>
        <v>395917</v>
      </c>
      <c r="AS4" s="116" t="n">
        <f aca="false">+AS12+AS13</f>
        <v>388939</v>
      </c>
      <c r="AT4" s="116" t="n">
        <f aca="false">+AT12+AT13</f>
        <v>381595</v>
      </c>
      <c r="AU4" s="116" t="n">
        <f aca="false">+AU12+AU13</f>
        <v>375903</v>
      </c>
      <c r="AV4" s="116" t="n">
        <f aca="false">+AV12+AV13</f>
        <v>369089</v>
      </c>
      <c r="AW4" s="116" t="n">
        <f aca="false">+AW12+AW13</f>
        <v>362193</v>
      </c>
      <c r="AX4" s="116" t="n">
        <f aca="false">+AX12+AX13</f>
        <v>355856</v>
      </c>
      <c r="AY4" s="116" t="n">
        <f aca="false">+AY12+AY13</f>
        <v>349258</v>
      </c>
      <c r="AZ4" s="116" t="n">
        <f aca="false">+AZ12+AZ13</f>
        <v>342589</v>
      </c>
      <c r="BA4" s="116" t="n">
        <f aca="false">+BA12+BA13</f>
        <v>302018</v>
      </c>
      <c r="BB4" s="116" t="n">
        <f aca="false">+BB12+BB13</f>
        <v>296310</v>
      </c>
      <c r="BC4" s="116" t="n">
        <f aca="false">+BC12+BC13</f>
        <v>290768</v>
      </c>
      <c r="BD4" s="116" t="n">
        <f aca="false">+BD12+BD13</f>
        <v>285518</v>
      </c>
      <c r="BE4" s="116" t="n">
        <f aca="false">+BE12+BE13</f>
        <v>279724</v>
      </c>
      <c r="BF4" s="116" t="n">
        <f aca="false">+BF12+BF13</f>
        <v>274257</v>
      </c>
      <c r="BG4" s="116" t="n">
        <f aca="false">+BG12+BG13</f>
        <v>269169</v>
      </c>
      <c r="BH4" s="109"/>
    </row>
    <row r="5" customFormat="false" ht="12.75" hidden="false" customHeight="false" outlineLevel="0" collapsed="false">
      <c r="A5" s="0" t="s">
        <v>49</v>
      </c>
      <c r="B5" s="115" t="s">
        <v>122</v>
      </c>
      <c r="C5" s="20" t="n">
        <f aca="false">+Convey!D87</f>
        <v>32674</v>
      </c>
      <c r="D5" s="20" t="n">
        <f aca="false">+Convey!E87</f>
        <v>31170</v>
      </c>
      <c r="E5" s="20" t="n">
        <f aca="false">+Convey!F87</f>
        <v>29574</v>
      </c>
      <c r="F5" s="20" t="n">
        <f aca="false">+Convey!G87</f>
        <v>28024</v>
      </c>
      <c r="G5" s="20" t="n">
        <f aca="false">+Convey!H87</f>
        <v>26820</v>
      </c>
      <c r="H5" s="20" t="n">
        <f aca="false">+Convey!I87</f>
        <v>25358</v>
      </c>
      <c r="I5" s="20" t="n">
        <f aca="false">+Convey!J87</f>
        <v>23940</v>
      </c>
      <c r="J5" s="20" t="n">
        <f aca="false">+Convey!K87</f>
        <v>23188</v>
      </c>
      <c r="K5" s="20" t="n">
        <f aca="false">+Convey!L87</f>
        <v>22289</v>
      </c>
      <c r="L5" s="20" t="n">
        <f aca="false">+Convey!M87</f>
        <v>21252</v>
      </c>
      <c r="M5" s="20" t="n">
        <f aca="false">+Convey!N87</f>
        <v>20274</v>
      </c>
      <c r="N5" s="20" t="n">
        <f aca="false">+Convey!O87</f>
        <v>19320</v>
      </c>
      <c r="O5" s="20" t="n">
        <f aca="false">+Convey!P87</f>
        <v>18228</v>
      </c>
      <c r="P5" s="20" t="n">
        <f aca="false">+Convey!Q87</f>
        <v>17340</v>
      </c>
      <c r="Q5" s="20" t="n">
        <f aca="false">+Convey!R87</f>
        <v>16957</v>
      </c>
      <c r="R5" s="20" t="n">
        <f aca="false">+Convey!S87</f>
        <v>16182</v>
      </c>
      <c r="S5" s="20" t="n">
        <f aca="false">+Convey!T87</f>
        <v>15480</v>
      </c>
      <c r="T5" s="20" t="n">
        <f aca="false">+Convey!U87</f>
        <v>14725</v>
      </c>
      <c r="U5" s="20" t="n">
        <f aca="false">+Convey!V87</f>
        <v>13950</v>
      </c>
      <c r="V5" s="20" t="n">
        <f aca="false">+Convey!W87</f>
        <v>13330</v>
      </c>
      <c r="W5" s="20" t="n">
        <f aca="false">+Convey!X87</f>
        <v>12710</v>
      </c>
      <c r="X5" s="20" t="n">
        <f aca="false">+Convey!Y87</f>
        <v>12040</v>
      </c>
      <c r="Y5" s="20" t="n">
        <f aca="false">+Convey!Z87</f>
        <v>11780</v>
      </c>
      <c r="Z5" s="20" t="n">
        <f aca="false">+Convey!AA87</f>
        <v>11400</v>
      </c>
      <c r="AA5" s="20" t="n">
        <f aca="false">+Convey!AB87</f>
        <v>10850</v>
      </c>
      <c r="AB5" s="20" t="n">
        <f aca="false">+Convey!AC87</f>
        <v>10350</v>
      </c>
      <c r="AC5" s="20" t="n">
        <f aca="false">+Convey!AD87</f>
        <v>10044</v>
      </c>
      <c r="AD5" s="20" t="n">
        <f aca="false">+Convey!AE87</f>
        <v>9703</v>
      </c>
      <c r="AE5" s="20" t="n">
        <f aca="false">+Convey!AF87</f>
        <v>9240</v>
      </c>
      <c r="AF5" s="20" t="n">
        <f aca="false">+Convey!AG87</f>
        <v>8928</v>
      </c>
      <c r="AG5" s="20" t="n">
        <f aca="false">+Convey!AH87</f>
        <v>8640</v>
      </c>
      <c r="AH5" s="20" t="n">
        <f aca="false">+Convey!AI87</f>
        <v>8153</v>
      </c>
      <c r="AI5" s="20" t="n">
        <f aca="false">+Convey!AJ87</f>
        <v>7905</v>
      </c>
      <c r="AJ5" s="20" t="n">
        <f aca="false">+Convey!AK87</f>
        <v>7540</v>
      </c>
      <c r="AK5" s="20" t="n">
        <f aca="false">+Convey!AL87</f>
        <v>7409</v>
      </c>
      <c r="AL5" s="20" t="n">
        <f aca="false">+Convey!AM87</f>
        <v>7200</v>
      </c>
      <c r="AM5" s="20" t="n">
        <f aca="false">+Convey!AN87</f>
        <v>7099</v>
      </c>
      <c r="AN5" s="20" t="n">
        <f aca="false">+Convey!AO87</f>
        <v>6870</v>
      </c>
      <c r="AO5" s="20" t="n">
        <f aca="false">+Convey!AP87</f>
        <v>6479</v>
      </c>
      <c r="AP5" s="20" t="n">
        <f aca="false">+Convey!AQ87</f>
        <v>6014</v>
      </c>
      <c r="AQ5" s="20" t="n">
        <f aca="false">+Convey!AR87</f>
        <v>5820</v>
      </c>
      <c r="AR5" s="20" t="n">
        <f aca="false">+Convey!AS87</f>
        <v>5673</v>
      </c>
      <c r="AS5" s="20" t="n">
        <f aca="false">+Convey!AT87</f>
        <v>5640</v>
      </c>
      <c r="AT5" s="20" t="n">
        <f aca="false">+Convey!AU87</f>
        <v>5363</v>
      </c>
      <c r="AU5" s="20" t="n">
        <f aca="false">+Convey!AV87</f>
        <v>5053</v>
      </c>
      <c r="AV5" s="20" t="n">
        <f aca="false">+Convey!AW87</f>
        <v>4984</v>
      </c>
      <c r="AW5" s="20" t="n">
        <f aca="false">+Convey!AX87</f>
        <v>4743</v>
      </c>
      <c r="AX5" s="20" t="n">
        <f aca="false">+Convey!AY87</f>
        <v>4590</v>
      </c>
      <c r="AY5" s="20" t="n">
        <f aca="false">+Convey!AZ87</f>
        <v>4526</v>
      </c>
      <c r="AZ5" s="20" t="n">
        <f aca="false">+Convey!BA87</f>
        <v>4380</v>
      </c>
      <c r="BA5" s="20" t="n">
        <f aca="false">+Convey!BB87</f>
        <v>4216</v>
      </c>
      <c r="BB5" s="20" t="n">
        <f aca="false">+Convey!BC87</f>
        <v>4185</v>
      </c>
      <c r="BC5" s="20" t="n">
        <f aca="false">+Convey!BD87</f>
        <v>3900</v>
      </c>
      <c r="BD5" s="20" t="n">
        <f aca="false">+Convey!BE87</f>
        <v>3875</v>
      </c>
      <c r="BE5" s="20" t="n">
        <f aca="false">+Convey!BF87</f>
        <v>3870</v>
      </c>
      <c r="BF5" s="20" t="n">
        <f aca="false">+Convey!BG87</f>
        <v>3534</v>
      </c>
      <c r="BG5" s="20" t="n">
        <f aca="false">+Convey!BH87</f>
        <v>3503</v>
      </c>
      <c r="BH5" s="109"/>
    </row>
    <row r="6" customFormat="false" ht="12.75" hidden="false" customHeight="false" outlineLevel="0" collapsed="false">
      <c r="A6" s="0" t="s">
        <v>50</v>
      </c>
      <c r="B6" s="115" t="s">
        <v>122</v>
      </c>
      <c r="C6" s="20" t="n">
        <f aca="false">+Convey!D90</f>
        <v>1316570</v>
      </c>
      <c r="D6" s="20" t="n">
        <f aca="false">+Convey!E90</f>
        <v>1267500</v>
      </c>
      <c r="E6" s="20" t="n">
        <f aca="false">+Convey!F90</f>
        <v>1260615</v>
      </c>
      <c r="F6" s="20" t="n">
        <f aca="false">+Convey!G90</f>
        <v>1361365</v>
      </c>
      <c r="G6" s="20" t="n">
        <f aca="false">+Convey!H90</f>
        <v>1312500</v>
      </c>
      <c r="H6" s="20" t="n">
        <f aca="false">+Convey!I90</f>
        <v>1334860</v>
      </c>
      <c r="I6" s="20" t="n">
        <f aca="false">+Convey!J90</f>
        <v>1242300</v>
      </c>
      <c r="J6" s="20" t="n">
        <f aca="false">+Convey!K90</f>
        <v>1166840</v>
      </c>
      <c r="K6" s="20" t="n">
        <f aca="false">+Convey!L90</f>
        <v>1081900</v>
      </c>
      <c r="L6" s="20" t="n">
        <f aca="false">+Convey!M90</f>
        <v>1004640</v>
      </c>
      <c r="M6" s="20" t="n">
        <f aca="false">+Convey!N90</f>
        <v>962085</v>
      </c>
      <c r="N6" s="20" t="n">
        <f aca="false">+Convey!O90</f>
        <v>916800</v>
      </c>
      <c r="O6" s="20" t="n">
        <f aca="false">+Convey!P90</f>
        <v>885670</v>
      </c>
      <c r="P6" s="20" t="n">
        <f aca="false">+Convey!Q90</f>
        <v>859950</v>
      </c>
      <c r="Q6" s="20" t="n">
        <f aca="false">+Convey!R90</f>
        <v>896830</v>
      </c>
      <c r="R6" s="20" t="n">
        <f aca="false">+Convey!S90</f>
        <v>834520</v>
      </c>
      <c r="S6" s="20" t="n">
        <f aca="false">+Convey!T90</f>
        <v>819600</v>
      </c>
      <c r="T6" s="20" t="n">
        <f aca="false">+Convey!U90</f>
        <v>817315</v>
      </c>
      <c r="U6" s="20" t="n">
        <f aca="false">+Convey!V90</f>
        <v>794100</v>
      </c>
      <c r="V6" s="20" t="n">
        <f aca="false">+Convey!W90</f>
        <v>777015</v>
      </c>
      <c r="W6" s="20" t="n">
        <f aca="false">+Convey!X90</f>
        <v>775310</v>
      </c>
      <c r="X6" s="20" t="n">
        <f aca="false">+Convey!Y90</f>
        <v>592900</v>
      </c>
      <c r="Y6" s="20" t="n">
        <f aca="false">+Convey!Z90</f>
        <v>577375</v>
      </c>
      <c r="Z6" s="20" t="n">
        <f aca="false">+Convey!AA90</f>
        <v>562350</v>
      </c>
      <c r="AA6" s="20" t="n">
        <f aca="false">+Convey!AB90</f>
        <v>547305</v>
      </c>
      <c r="AB6" s="20" t="n">
        <f aca="false">+Convey!AC90</f>
        <v>532950</v>
      </c>
      <c r="AC6" s="20" t="n">
        <f aca="false">+Convey!AD90</f>
        <v>526845</v>
      </c>
      <c r="AD6" s="20" t="n">
        <f aca="false">+Convey!AE90</f>
        <v>516305</v>
      </c>
      <c r="AE6" s="20" t="n">
        <f aca="false">+Convey!AF90</f>
        <v>506550</v>
      </c>
      <c r="AF6" s="20" t="n">
        <f aca="false">+Convey!AG90</f>
        <v>496155</v>
      </c>
      <c r="AG6" s="20" t="n">
        <f aca="false">+Convey!AH90</f>
        <v>487200</v>
      </c>
      <c r="AH6" s="20" t="n">
        <f aca="false">+Convey!AI90</f>
        <v>477400</v>
      </c>
      <c r="AI6" s="20" t="n">
        <f aca="false">+Convey!AJ90</f>
        <v>472905</v>
      </c>
      <c r="AJ6" s="20" t="n">
        <f aca="false">+Convey!AK90</f>
        <v>464000</v>
      </c>
      <c r="AK6" s="20" t="n">
        <f aca="false">+Convey!AL90</f>
        <v>455700</v>
      </c>
      <c r="AL6" s="20" t="n">
        <f aca="false">+Convey!AM90</f>
        <v>447000</v>
      </c>
      <c r="AM6" s="20" t="n">
        <f aca="false">+Convey!AN90</f>
        <v>438650</v>
      </c>
      <c r="AN6" s="20" t="n">
        <f aca="false">+Convey!AO90</f>
        <v>430350</v>
      </c>
      <c r="AO6" s="20" t="n">
        <f aca="false">+Convey!AP90</f>
        <v>422685</v>
      </c>
      <c r="AP6" s="20" t="n">
        <f aca="false">+Convey!AQ90</f>
        <v>414935</v>
      </c>
      <c r="AQ6" s="20" t="n">
        <f aca="false">+Convey!AR90</f>
        <v>407400</v>
      </c>
      <c r="AR6" s="20" t="n">
        <f aca="false">+Convey!AS90</f>
        <v>399125</v>
      </c>
      <c r="AS6" s="20" t="n">
        <f aca="false">+Convey!AT90</f>
        <v>392100</v>
      </c>
      <c r="AT6" s="20" t="n">
        <f aca="false">+Convey!AU90</f>
        <v>384710</v>
      </c>
      <c r="AU6" s="20" t="n">
        <f aca="false">+Convey!AV90</f>
        <v>378975</v>
      </c>
      <c r="AV6" s="20" t="n">
        <f aca="false">+Convey!AW90</f>
        <v>372120</v>
      </c>
      <c r="AW6" s="20" t="n">
        <f aca="false">+Convey!AX90</f>
        <v>365180</v>
      </c>
      <c r="AX6" s="20" t="n">
        <f aca="false">+Convey!AY90</f>
        <v>358800</v>
      </c>
      <c r="AY6" s="20" t="n">
        <f aca="false">+Convey!AZ90</f>
        <v>352160</v>
      </c>
      <c r="AZ6" s="20" t="n">
        <f aca="false">+Convey!BA90</f>
        <v>345450</v>
      </c>
      <c r="BA6" s="20" t="n">
        <f aca="false">+Convey!BB90</f>
        <v>303955</v>
      </c>
      <c r="BB6" s="20" t="n">
        <f aca="false">+Convey!BC90</f>
        <v>298220</v>
      </c>
      <c r="BC6" s="20" t="n">
        <f aca="false">+Convey!BD90</f>
        <v>292650</v>
      </c>
      <c r="BD6" s="20" t="n">
        <f aca="false">+Convey!BE90</f>
        <v>287370</v>
      </c>
      <c r="BE6" s="20" t="n">
        <f aca="false">+Convey!BF90</f>
        <v>281550</v>
      </c>
      <c r="BF6" s="20" t="n">
        <f aca="false">+Convey!BG90</f>
        <v>276055</v>
      </c>
      <c r="BG6" s="20" t="n">
        <f aca="false">+Convey!BH90</f>
        <v>270940</v>
      </c>
      <c r="BH6" s="109"/>
    </row>
    <row r="7" customFormat="false" ht="12.75" hidden="false" customHeight="false" outlineLevel="0" collapsed="false">
      <c r="A7" s="0" t="s">
        <v>49</v>
      </c>
      <c r="B7" s="115" t="s">
        <v>123</v>
      </c>
      <c r="C7" s="117" t="n">
        <f aca="false">+C3/C5</f>
        <v>0.30550284629981</v>
      </c>
      <c r="D7" s="117" t="n">
        <f aca="false">+D3/D5</f>
        <v>1</v>
      </c>
      <c r="E7" s="117" t="n">
        <f aca="false">+E3/E5</f>
        <v>1</v>
      </c>
      <c r="F7" s="117" t="n">
        <f aca="false">+F3/F5</f>
        <v>1</v>
      </c>
      <c r="G7" s="117" t="n">
        <f aca="false">+G3/G5</f>
        <v>1</v>
      </c>
      <c r="H7" s="117" t="n">
        <f aca="false">+H3/H5</f>
        <v>1</v>
      </c>
      <c r="I7" s="117" t="n">
        <f aca="false">+I3/I5</f>
        <v>1</v>
      </c>
      <c r="J7" s="117" t="n">
        <f aca="false">+J3/J5</f>
        <v>1</v>
      </c>
      <c r="K7" s="117" t="n">
        <f aca="false">+K3/K5</f>
        <v>1</v>
      </c>
      <c r="L7" s="117" t="n">
        <f aca="false">+L3/L5</f>
        <v>1</v>
      </c>
      <c r="M7" s="117" t="n">
        <f aca="false">+M3/M5</f>
        <v>1</v>
      </c>
      <c r="N7" s="117" t="n">
        <f aca="false">+N3/N5</f>
        <v>1</v>
      </c>
      <c r="O7" s="117" t="n">
        <f aca="false">+O3/O5</f>
        <v>1</v>
      </c>
      <c r="P7" s="117" t="n">
        <f aca="false">+P3/P5</f>
        <v>1</v>
      </c>
      <c r="Q7" s="117" t="n">
        <f aca="false">+Q3/Q5</f>
        <v>1</v>
      </c>
      <c r="R7" s="117" t="n">
        <f aca="false">+R3/R5</f>
        <v>1</v>
      </c>
      <c r="S7" s="117" t="n">
        <f aca="false">+S3/S5</f>
        <v>1</v>
      </c>
      <c r="T7" s="117" t="n">
        <f aca="false">+T3/T5</f>
        <v>1</v>
      </c>
      <c r="U7" s="117" t="n">
        <f aca="false">+U3/U5</f>
        <v>1</v>
      </c>
      <c r="V7" s="117" t="n">
        <f aca="false">+V3/V5</f>
        <v>1</v>
      </c>
      <c r="W7" s="117" t="n">
        <f aca="false">+W3/W5</f>
        <v>1</v>
      </c>
      <c r="X7" s="117" t="n">
        <f aca="false">+X3/X5</f>
        <v>1</v>
      </c>
      <c r="Y7" s="117" t="n">
        <f aca="false">+Y3/Y5</f>
        <v>1</v>
      </c>
      <c r="Z7" s="117" t="n">
        <f aca="false">+Z3/Z5</f>
        <v>1</v>
      </c>
      <c r="AA7" s="117" t="n">
        <f aca="false">+AA3/AA5</f>
        <v>1</v>
      </c>
      <c r="AB7" s="117" t="n">
        <f aca="false">+AB3/AB5</f>
        <v>1</v>
      </c>
      <c r="AC7" s="117" t="n">
        <f aca="false">+AC3/AC5</f>
        <v>1</v>
      </c>
      <c r="AD7" s="117" t="n">
        <f aca="false">+AD3/AD5</f>
        <v>1</v>
      </c>
      <c r="AE7" s="117" t="n">
        <f aca="false">+AE3/AE5</f>
        <v>1</v>
      </c>
      <c r="AF7" s="117" t="n">
        <f aca="false">+AF3/AF5</f>
        <v>1</v>
      </c>
      <c r="AG7" s="117" t="n">
        <f aca="false">+AG3/AG5</f>
        <v>1</v>
      </c>
      <c r="AH7" s="117" t="n">
        <f aca="false">+AH3/AH5</f>
        <v>1</v>
      </c>
      <c r="AI7" s="117" t="n">
        <f aca="false">+AI3/AI5</f>
        <v>1</v>
      </c>
      <c r="AJ7" s="117" t="n">
        <f aca="false">+AJ3/AJ5</f>
        <v>1</v>
      </c>
      <c r="AK7" s="117" t="n">
        <f aca="false">+AK3/AK5</f>
        <v>1</v>
      </c>
      <c r="AL7" s="117" t="n">
        <f aca="false">+AL3/AL5</f>
        <v>1</v>
      </c>
      <c r="AM7" s="117" t="n">
        <f aca="false">+AM3/AM5</f>
        <v>1</v>
      </c>
      <c r="AN7" s="117" t="n">
        <f aca="false">+AN3/AN5</f>
        <v>1</v>
      </c>
      <c r="AO7" s="117" t="n">
        <f aca="false">+AO3/AO5</f>
        <v>1</v>
      </c>
      <c r="AP7" s="117" t="n">
        <f aca="false">+AP3/AP5</f>
        <v>1</v>
      </c>
      <c r="AQ7" s="117" t="n">
        <f aca="false">+AQ3/AQ5</f>
        <v>1</v>
      </c>
      <c r="AR7" s="117" t="n">
        <f aca="false">+AR3/AR5</f>
        <v>1</v>
      </c>
      <c r="AS7" s="117" t="n">
        <f aca="false">+AS3/AS5</f>
        <v>1</v>
      </c>
      <c r="AT7" s="117" t="n">
        <f aca="false">+AT3/AT5</f>
        <v>1</v>
      </c>
      <c r="AU7" s="117" t="n">
        <f aca="false">+AU3/AU5</f>
        <v>1</v>
      </c>
      <c r="AV7" s="117" t="n">
        <f aca="false">+AV3/AV5</f>
        <v>1</v>
      </c>
      <c r="AW7" s="117" t="n">
        <f aca="false">+AW3/AW5</f>
        <v>1</v>
      </c>
      <c r="AX7" s="117" t="n">
        <f aca="false">+AX3/AX5</f>
        <v>1</v>
      </c>
      <c r="AY7" s="117" t="n">
        <f aca="false">+AY3/AY5</f>
        <v>1</v>
      </c>
      <c r="AZ7" s="117" t="n">
        <f aca="false">+AZ3/AZ5</f>
        <v>1</v>
      </c>
      <c r="BA7" s="117" t="n">
        <f aca="false">+BA3/BA5</f>
        <v>1</v>
      </c>
      <c r="BB7" s="117" t="n">
        <f aca="false">+BB3/BB5</f>
        <v>1</v>
      </c>
      <c r="BC7" s="117" t="n">
        <f aca="false">+BC3/BC5</f>
        <v>1</v>
      </c>
      <c r="BD7" s="117" t="n">
        <f aca="false">+BD3/BD5</f>
        <v>1</v>
      </c>
      <c r="BE7" s="117" t="n">
        <f aca="false">+BE3/BE5</f>
        <v>1</v>
      </c>
      <c r="BF7" s="117" t="n">
        <f aca="false">+BF3/BF5</f>
        <v>1</v>
      </c>
      <c r="BG7" s="117" t="n">
        <f aca="false">+BG3/BG5</f>
        <v>1</v>
      </c>
      <c r="BH7" s="109"/>
    </row>
    <row r="8" customFormat="false" ht="12.75" hidden="false" customHeight="false" outlineLevel="0" collapsed="false">
      <c r="A8" s="0" t="s">
        <v>50</v>
      </c>
      <c r="B8" s="115" t="s">
        <v>123</v>
      </c>
      <c r="C8" s="117" t="n">
        <f aca="false">+C4/C6</f>
        <v>0.995372824840305</v>
      </c>
      <c r="D8" s="117" t="n">
        <f aca="false">+D4/D6</f>
        <v>0.995278895463511</v>
      </c>
      <c r="E8" s="117" t="n">
        <f aca="false">+E4/E6</f>
        <v>0.995330850418248</v>
      </c>
      <c r="F8" s="117" t="n">
        <f aca="false">+F4/F6</f>
        <v>0.995758668689147</v>
      </c>
      <c r="G8" s="117" t="n">
        <f aca="false">+G4/G6</f>
        <v>0.995666285714286</v>
      </c>
      <c r="H8" s="117" t="n">
        <f aca="false">+H4/H6</f>
        <v>0.99581079663785</v>
      </c>
      <c r="I8" s="117" t="n">
        <f aca="false">+I4/I6</f>
        <v>0.995580777589954</v>
      </c>
      <c r="J8" s="117" t="n">
        <f aca="false">+J4/J6</f>
        <v>0.995367831065099</v>
      </c>
      <c r="K8" s="117" t="n">
        <f aca="false">+K4/K6</f>
        <v>0.995081800536094</v>
      </c>
      <c r="L8" s="117" t="n">
        <f aca="false">+L4/L6</f>
        <v>0.994966356107661</v>
      </c>
      <c r="M8" s="117" t="n">
        <f aca="false">+M4/M6</f>
        <v>0.994816466320543</v>
      </c>
      <c r="N8" s="117" t="n">
        <f aca="false">+N4/N6</f>
        <v>0.994637870855148</v>
      </c>
      <c r="O8" s="117" t="n">
        <f aca="false">+O4/O6</f>
        <v>0.994526177921799</v>
      </c>
      <c r="P8" s="117" t="n">
        <f aca="false">+P4/P6</f>
        <v>0.994445025873597</v>
      </c>
      <c r="Q8" s="117" t="n">
        <f aca="false">+Q4/Q6</f>
        <v>0.994750398626273</v>
      </c>
      <c r="R8" s="117" t="n">
        <f aca="false">+R4/R6</f>
        <v>0.994437520970139</v>
      </c>
      <c r="S8" s="117" t="n">
        <f aca="false">+S4/S6</f>
        <v>0.994414348462665</v>
      </c>
      <c r="T8" s="117" t="n">
        <f aca="false">+T4/T6</f>
        <v>0.994480708172492</v>
      </c>
      <c r="U8" s="117" t="n">
        <f aca="false">+U4/U6</f>
        <v>0.994394912479537</v>
      </c>
      <c r="V8" s="117" t="n">
        <f aca="false">+V4/V6</f>
        <v>0.994359182255169</v>
      </c>
      <c r="W8" s="117" t="n">
        <f aca="false">+W4/W6</f>
        <v>0.994428035237518</v>
      </c>
      <c r="X8" s="117" t="n">
        <f aca="false">+X4/X6</f>
        <v>0.992809917355372</v>
      </c>
      <c r="Y8" s="117" t="n">
        <f aca="false">+Y4/Y6</f>
        <v>0.992725698203074</v>
      </c>
      <c r="Z8" s="117" t="n">
        <f aca="false">+Z4/Z6</f>
        <v>0.992639815061794</v>
      </c>
      <c r="AA8" s="117" t="n">
        <f aca="false">+AA4/AA6</f>
        <v>0.99253798156421</v>
      </c>
      <c r="AB8" s="117" t="n">
        <f aca="false">+AB4/AB6</f>
        <v>0.992451449479313</v>
      </c>
      <c r="AC8" s="117" t="n">
        <f aca="false">+AC4/AC6</f>
        <v>0.992468373050897</v>
      </c>
      <c r="AD8" s="117" t="n">
        <f aca="false">+AD4/AD6</f>
        <v>0.992421146415394</v>
      </c>
      <c r="AE8" s="117" t="n">
        <f aca="false">+AE4/AE6</f>
        <v>0.992383772579212</v>
      </c>
      <c r="AF8" s="117" t="n">
        <f aca="false">+AF4/AF6</f>
        <v>0.992339087583517</v>
      </c>
      <c r="AG8" s="117" t="n">
        <f aca="false">+AG4/AG6</f>
        <v>0.992302955665025</v>
      </c>
      <c r="AH8" s="117" t="n">
        <f aca="false">+AH4/AH6</f>
        <v>0.992264348554671</v>
      </c>
      <c r="AI8" s="117" t="n">
        <f aca="false">+AI4/AI6</f>
        <v>0.99229655004705</v>
      </c>
      <c r="AJ8" s="117" t="n">
        <f aca="false">+AJ4/AJ6</f>
        <v>0.992258620689655</v>
      </c>
      <c r="AK8" s="117" t="n">
        <f aca="false">+AK4/AK6</f>
        <v>0.992229536976081</v>
      </c>
      <c r="AL8" s="117" t="n">
        <f aca="false">+AL4/AL6</f>
        <v>0.992190156599553</v>
      </c>
      <c r="AM8" s="117" t="n">
        <f aca="false">+AM4/AM6</f>
        <v>0.992146358144306</v>
      </c>
      <c r="AN8" s="117" t="n">
        <f aca="false">+AN4/AN6</f>
        <v>0.992115719762984</v>
      </c>
      <c r="AO8" s="117" t="n">
        <f aca="false">+AO4/AO6</f>
        <v>0.992088671232715</v>
      </c>
      <c r="AP8" s="117" t="n">
        <f aca="false">+AP4/AP6</f>
        <v>0.992054177160278</v>
      </c>
      <c r="AQ8" s="117" t="n">
        <f aca="false">+AQ4/AQ6</f>
        <v>0.992020127638684</v>
      </c>
      <c r="AR8" s="117" t="n">
        <f aca="false">+AR4/AR6</f>
        <v>0.991962417788913</v>
      </c>
      <c r="AS8" s="117" t="n">
        <f aca="false">+AS4/AS6</f>
        <v>0.991938281050752</v>
      </c>
      <c r="AT8" s="117" t="n">
        <f aca="false">+AT4/AT6</f>
        <v>0.991902991864001</v>
      </c>
      <c r="AU8" s="117" t="n">
        <f aca="false">+AU4/AU6</f>
        <v>0.991893924401346</v>
      </c>
      <c r="AV8" s="117" t="n">
        <f aca="false">+AV4/AV6</f>
        <v>0.991854778028593</v>
      </c>
      <c r="AW8" s="117" t="n">
        <f aca="false">+AW4/AW6</f>
        <v>0.991820472095953</v>
      </c>
      <c r="AX8" s="117" t="n">
        <f aca="false">+AX4/AX6</f>
        <v>0.991794871794872</v>
      </c>
      <c r="AY8" s="117" t="n">
        <f aca="false">+AY4/AY6</f>
        <v>0.99175942753294</v>
      </c>
      <c r="AZ8" s="117" t="n">
        <f aca="false">+AZ4/AZ6</f>
        <v>0.991718048921696</v>
      </c>
      <c r="BA8" s="117" t="n">
        <f aca="false">+BA4/BA6</f>
        <v>0.993627346153214</v>
      </c>
      <c r="BB8" s="117" t="n">
        <f aca="false">+BB4/BB6</f>
        <v>0.99359533230501</v>
      </c>
      <c r="BC8" s="117" t="n">
        <f aca="false">+BC4/BC6</f>
        <v>0.993569109858192</v>
      </c>
      <c r="BD8" s="117" t="n">
        <f aca="false">+BD4/BD6</f>
        <v>0.993555346765494</v>
      </c>
      <c r="BE8" s="117" t="n">
        <f aca="false">+BE4/BE6</f>
        <v>0.993514473450542</v>
      </c>
      <c r="BF8" s="117" t="n">
        <f aca="false">+BF4/BF6</f>
        <v>0.993486805165637</v>
      </c>
      <c r="BG8" s="117" t="n">
        <f aca="false">+BG4/BG6</f>
        <v>0.993463497453311</v>
      </c>
      <c r="BH8" s="109"/>
    </row>
    <row r="9" customFormat="false" ht="12.75" hidden="false" customHeight="false" outlineLevel="0" collapsed="false"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09"/>
    </row>
    <row r="10" customFormat="false" ht="12.75" hidden="false" customHeight="false" outlineLevel="0" collapsed="false"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09"/>
    </row>
    <row r="11" customFormat="false" ht="12.75" hidden="false" customHeight="false" outlineLevel="0" collapsed="false">
      <c r="A11" s="118" t="s">
        <v>124</v>
      </c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09"/>
    </row>
    <row r="12" customFormat="false" ht="12.75" hidden="false" customHeight="false" outlineLevel="0" collapsed="false">
      <c r="A12" s="0" t="s">
        <v>125</v>
      </c>
      <c r="B12" s="0" t="s">
        <v>126</v>
      </c>
      <c r="C12" s="119" t="n">
        <f aca="false">ROUND(SUM('Index PT'!C$2:C$29),0)</f>
        <v>1247459</v>
      </c>
      <c r="D12" s="119" t="n">
        <f aca="false">ROUND(SUM('Index PT'!D$2:D$29),0)</f>
        <v>1199213</v>
      </c>
      <c r="E12" s="119" t="n">
        <f aca="false">ROUND(SUM('Index PT'!E$2:E$29),0)</f>
        <v>1193221</v>
      </c>
      <c r="F12" s="119" t="n">
        <f aca="false">ROUND(SUM('Index PT'!F$2:F$29),0)</f>
        <v>1294839</v>
      </c>
      <c r="G12" s="119" t="n">
        <f aca="false">ROUND(SUM('Index PT'!G$2:G$29),0)</f>
        <v>1246703</v>
      </c>
      <c r="H12" s="119" t="n">
        <f aca="false">ROUND(SUM('Index PT'!H$2:H$29),0)</f>
        <v>1269876</v>
      </c>
      <c r="I12" s="119" t="n">
        <f aca="false">ROUND(SUM('Index PT'!I$2:I$29),0)</f>
        <v>1178164</v>
      </c>
      <c r="J12" s="119" t="n">
        <f aca="false">ROUND(SUM('Index PT'!J$2:J$29),0)</f>
        <v>1103554</v>
      </c>
      <c r="K12" s="119" t="n">
        <f aca="false">ROUND(SUM('Index PT'!K$2:K$29),0)</f>
        <v>1019303</v>
      </c>
      <c r="L12" s="119" t="n">
        <f aca="false">ROUND(SUM('Index PT'!L$2:L$29),0)</f>
        <v>943072</v>
      </c>
      <c r="M12" s="119" t="n">
        <f aca="false">ROUND(SUM('Index PT'!M$2:M$29),0)</f>
        <v>901182</v>
      </c>
      <c r="N12" s="119" t="n">
        <f aca="false">ROUND(SUM('Index PT'!N$2:N$29),0)</f>
        <v>856748</v>
      </c>
      <c r="O12" s="119" t="n">
        <f aca="false">ROUND(SUM('Index PT'!O$2:O$29),0)</f>
        <v>826266</v>
      </c>
      <c r="P12" s="119" t="n">
        <f aca="false">ROUND(SUM('Index PT'!P$2:P$29),0)</f>
        <v>801353</v>
      </c>
      <c r="Q12" s="119" t="n">
        <f aca="false">ROUND(SUM('Index PT'!Q$2:Q$29),0)</f>
        <v>838926</v>
      </c>
      <c r="R12" s="119" t="n">
        <f aca="false">ROUND(SUM('Index PT'!R$2:R$29),0)</f>
        <v>777286</v>
      </c>
      <c r="S12" s="119" t="n">
        <f aca="false">ROUND(SUM('Index PT'!S$2:S$29),0)</f>
        <v>763103</v>
      </c>
      <c r="T12" s="119" t="n">
        <f aca="false">ROUND(SUM('Index PT'!T$2:T$29),0)</f>
        <v>761573</v>
      </c>
      <c r="U12" s="119" t="n">
        <f aca="false">ROUND(SUM('Index PT'!U$2:U$29),0)</f>
        <v>738900</v>
      </c>
      <c r="V12" s="119" t="n">
        <f aca="false">ROUND(SUM('Index PT'!V$2:V$29),0)</f>
        <v>722610</v>
      </c>
      <c r="W12" s="119" t="n">
        <f aca="false">ROUND(SUM('Index PT'!W$2:W$29),0)</f>
        <v>721572</v>
      </c>
      <c r="X12" s="119" t="n">
        <f aca="false">ROUND(SUM('Index PT'!X$2:X$29),0)</f>
        <v>539770</v>
      </c>
      <c r="Y12" s="119" t="n">
        <f aca="false">ROUND(SUM('Index PT'!Y$2:Y$29),0)</f>
        <v>524966</v>
      </c>
      <c r="Z12" s="119" t="n">
        <f aca="false">ROUND(SUM('Index PT'!Z$2:Z$29),0)</f>
        <v>510533</v>
      </c>
      <c r="AA12" s="119" t="n">
        <f aca="false">ROUND(SUM('Index PT'!AA$2:AA$29),0)</f>
        <v>496070</v>
      </c>
      <c r="AB12" s="119" t="n">
        <f aca="false">ROUND(SUM('Index PT'!AB$2:AB$29),0)</f>
        <v>482419</v>
      </c>
      <c r="AC12" s="119" t="n">
        <f aca="false">ROUND(SUM('Index PT'!AC$2:AC$29),0)</f>
        <v>476935</v>
      </c>
      <c r="AD12" s="119" t="n">
        <f aca="false">ROUND(SUM('Index PT'!AD$2:AD$29),0)</f>
        <v>466903</v>
      </c>
      <c r="AE12" s="119" t="n">
        <f aca="false">ROUND(SUM('Index PT'!AE$2:AE$29),0)</f>
        <v>457793</v>
      </c>
      <c r="AF12" s="119" t="n">
        <f aca="false">ROUND(SUM('Index PT'!AF$2:AF$29),0)</f>
        <v>448074</v>
      </c>
      <c r="AG12" s="119" t="n">
        <f aca="false">ROUND(SUM('Index PT'!AG$2:AG$29),0)</f>
        <v>439575</v>
      </c>
      <c r="AH12" s="119" t="n">
        <f aca="false">ROUND(SUM('Index PT'!AH$2:AH$29),0)</f>
        <v>430485</v>
      </c>
      <c r="AI12" s="119" t="n">
        <f aca="false">ROUND(SUM('Index PT'!AI$2:AI$29),0)</f>
        <v>426494</v>
      </c>
      <c r="AJ12" s="119" t="n">
        <f aca="false">ROUND(SUM('Index PT'!AJ$2:AJ$29),0)</f>
        <v>418137</v>
      </c>
      <c r="AK12" s="119" t="n">
        <f aca="false">ROUND(SUM('Index PT'!AK$2:AK$29),0)</f>
        <v>410448</v>
      </c>
      <c r="AL12" s="119" t="n">
        <f aca="false">ROUND(SUM('Index PT'!AL$2:AL$29),0)</f>
        <v>402266</v>
      </c>
      <c r="AM12" s="119" t="n">
        <f aca="false">ROUND(SUM('Index PT'!AM$2:AM$29),0)</f>
        <v>394401</v>
      </c>
      <c r="AN12" s="119" t="n">
        <f aca="false">ROUND(SUM('Index PT'!AN$2:AN$29),0)</f>
        <v>386738</v>
      </c>
      <c r="AO12" s="119" t="n">
        <f aca="false">ROUND(SUM('Index PT'!AO$2:AO$29),0)</f>
        <v>379595</v>
      </c>
      <c r="AP12" s="119" t="n">
        <f aca="false">ROUND(SUM('Index PT'!AP$2:AP$29),0)</f>
        <v>372345</v>
      </c>
      <c r="AQ12" s="119" t="n">
        <f aca="false">ROUND(SUM('Index PT'!AQ$2:AQ$29),0)</f>
        <v>365393</v>
      </c>
      <c r="AR12" s="119" t="n">
        <f aca="false">ROUND(SUM('Index PT'!AR$2:AR$29),0)</f>
        <v>357531</v>
      </c>
      <c r="AS12" s="119" t="n">
        <f aca="false">ROUND(SUM('Index PT'!AS$2:AS$29),0)</f>
        <v>351060</v>
      </c>
      <c r="AT12" s="119" t="n">
        <f aca="false">ROUND(SUM('Index PT'!AT$2:AT$29),0)</f>
        <v>344116</v>
      </c>
      <c r="AU12" s="119" t="n">
        <f aca="false">ROUND(SUM('Index PT'!AU$2:AU$29),0)</f>
        <v>338877</v>
      </c>
      <c r="AV12" s="119" t="n">
        <f aca="false">ROUND(SUM('Index PT'!AV$2:AV$29),0)</f>
        <v>332507</v>
      </c>
      <c r="AW12" s="119" t="n">
        <f aca="false">ROUND(SUM('Index PT'!AW$2:AW$29),0)</f>
        <v>326074</v>
      </c>
      <c r="AX12" s="119" t="n">
        <f aca="false">ROUND(SUM('Index PT'!AX$2:AX$29),0)</f>
        <v>320171</v>
      </c>
      <c r="AY12" s="119" t="n">
        <f aca="false">ROUND(SUM('Index PT'!AY$2:AY$29),0)</f>
        <v>314046</v>
      </c>
      <c r="AZ12" s="119" t="n">
        <f aca="false">ROUND(SUM('Index PT'!AZ$2:AZ$29),0)</f>
        <v>307781</v>
      </c>
      <c r="BA12" s="119" t="n">
        <f aca="false">ROUND(SUM('Index PT'!BA$2:BA$29),0)</f>
        <v>302018</v>
      </c>
      <c r="BB12" s="119" t="n">
        <f aca="false">ROUND(SUM('Index PT'!BB$2:BB$29),0)</f>
        <v>296310</v>
      </c>
      <c r="BC12" s="119" t="n">
        <f aca="false">ROUND(SUM('Index PT'!BC$2:BC$29),0)</f>
        <v>290768</v>
      </c>
      <c r="BD12" s="119" t="n">
        <f aca="false">ROUND(SUM('Index PT'!BD$2:BD$29),0)</f>
        <v>285518</v>
      </c>
      <c r="BE12" s="119" t="n">
        <f aca="false">ROUND(SUM('Index PT'!BE$2:BE$29),0)</f>
        <v>279724</v>
      </c>
      <c r="BF12" s="119" t="n">
        <f aca="false">ROUND(SUM('Index PT'!BF$2:BF$29),0)</f>
        <v>274257</v>
      </c>
      <c r="BG12" s="119" t="n">
        <f aca="false">ROUND(SUM('Index PT'!BG$2:BG$29),0)</f>
        <v>269169</v>
      </c>
      <c r="BH12" s="109"/>
    </row>
    <row r="13" customFormat="false" ht="12.75" hidden="false" customHeight="false" outlineLevel="0" collapsed="false">
      <c r="A13" s="0" t="s">
        <v>127</v>
      </c>
      <c r="B13" s="0" t="s">
        <v>126</v>
      </c>
      <c r="C13" s="119" t="n">
        <f aca="false">ROUND(SUM('Index PT'!C$30:C$31),0)</f>
        <v>63019</v>
      </c>
      <c r="D13" s="119" t="n">
        <f aca="false">ROUND(SUM('Index PT'!D$30:D$31),0)</f>
        <v>62303</v>
      </c>
      <c r="E13" s="119" t="n">
        <f aca="false">ROUND(SUM('Index PT'!E$30:E$31),0)</f>
        <v>61508</v>
      </c>
      <c r="F13" s="119" t="n">
        <f aca="false">ROUND(SUM('Index PT'!F$30:F$31),0)</f>
        <v>60752</v>
      </c>
      <c r="G13" s="119" t="n">
        <f aca="false">ROUND(SUM('Index PT'!G$30:G$31),0)</f>
        <v>60109</v>
      </c>
      <c r="H13" s="119" t="n">
        <f aca="false">ROUND(SUM('Index PT'!H$30:H$31),0)</f>
        <v>59392</v>
      </c>
      <c r="I13" s="119" t="n">
        <f aca="false">ROUND(SUM('Index PT'!I$30:I$31),0)</f>
        <v>58646</v>
      </c>
      <c r="J13" s="119" t="n">
        <f aca="false">ROUND(SUM('Index PT'!J$30:J$31),0)</f>
        <v>57881</v>
      </c>
      <c r="K13" s="119" t="n">
        <f aca="false">ROUND(SUM('Index PT'!K$30:K$31),0)</f>
        <v>57276</v>
      </c>
      <c r="L13" s="119" t="n">
        <f aca="false">ROUND(SUM('Index PT'!L$30:L$31),0)</f>
        <v>56511</v>
      </c>
      <c r="M13" s="119" t="n">
        <f aca="false">ROUND(SUM('Index PT'!M$30:M$31),0)</f>
        <v>55916</v>
      </c>
      <c r="N13" s="119" t="n">
        <f aca="false">ROUND(SUM('Index PT'!N$30:N$31),0)</f>
        <v>55136</v>
      </c>
      <c r="O13" s="119" t="n">
        <f aca="false">ROUND(SUM('Index PT'!O$30:O$31),0)</f>
        <v>54556</v>
      </c>
      <c r="P13" s="119" t="n">
        <f aca="false">ROUND(SUM('Index PT'!P$30:P$31),0)</f>
        <v>53820</v>
      </c>
      <c r="Q13" s="119" t="n">
        <f aca="false">ROUND(SUM('Index PT'!Q$30:Q$31),0)</f>
        <v>53196</v>
      </c>
      <c r="R13" s="119" t="n">
        <f aca="false">ROUND(SUM('Index PT'!R$30:R$31),0)</f>
        <v>52592</v>
      </c>
      <c r="S13" s="119" t="n">
        <f aca="false">ROUND(SUM('Index PT'!S$30:S$31),0)</f>
        <v>51919</v>
      </c>
      <c r="T13" s="119" t="n">
        <f aca="false">ROUND(SUM('Index PT'!T$30:T$31),0)</f>
        <v>51231</v>
      </c>
      <c r="U13" s="119" t="n">
        <f aca="false">ROUND(SUM('Index PT'!U$30:U$31),0)</f>
        <v>50749</v>
      </c>
      <c r="V13" s="119" t="n">
        <f aca="false">ROUND(SUM('Index PT'!V$30:V$31),0)</f>
        <v>50022</v>
      </c>
      <c r="W13" s="119" t="n">
        <f aca="false">ROUND(SUM('Index PT'!W$30:W$31),0)</f>
        <v>49418</v>
      </c>
      <c r="X13" s="119" t="n">
        <f aca="false">ROUND(SUM('Index PT'!X$30:X$31),0)</f>
        <v>48867</v>
      </c>
      <c r="Y13" s="119" t="n">
        <f aca="false">ROUND(SUM('Index PT'!Y$30:Y$31),0)</f>
        <v>48209</v>
      </c>
      <c r="Z13" s="119" t="n">
        <f aca="false">ROUND(SUM('Index PT'!Z$30:Z$31),0)</f>
        <v>47678</v>
      </c>
      <c r="AA13" s="119" t="n">
        <f aca="false">ROUND(SUM('Index PT'!AA$30:AA$31),0)</f>
        <v>47151</v>
      </c>
      <c r="AB13" s="119" t="n">
        <f aca="false">ROUND(SUM('Index PT'!AB$30:AB$31),0)</f>
        <v>46508</v>
      </c>
      <c r="AC13" s="119" t="n">
        <f aca="false">ROUND(SUM('Index PT'!AC$30:AC$31),0)</f>
        <v>45942</v>
      </c>
      <c r="AD13" s="119" t="n">
        <f aca="false">ROUND(SUM('Index PT'!AD$30:AD$31),0)</f>
        <v>45489</v>
      </c>
      <c r="AE13" s="119" t="n">
        <f aca="false">ROUND(SUM('Index PT'!AE$30:AE$31),0)</f>
        <v>44899</v>
      </c>
      <c r="AF13" s="119" t="n">
        <f aca="false">ROUND(SUM('Index PT'!AF$30:AF$31),0)</f>
        <v>44280</v>
      </c>
      <c r="AG13" s="119" t="n">
        <f aca="false">ROUND(SUM('Index PT'!AG$30:AG$31),0)</f>
        <v>43875</v>
      </c>
      <c r="AH13" s="119" t="n">
        <f aca="false">ROUND(SUM('Index PT'!AH$30:AH$31),0)</f>
        <v>43222</v>
      </c>
      <c r="AI13" s="119" t="n">
        <f aca="false">ROUND(SUM('Index PT'!AI$30:AI$31),0)</f>
        <v>42768</v>
      </c>
      <c r="AJ13" s="119" t="n">
        <f aca="false">ROUND(SUM('Index PT'!AJ$30:AJ$31),0)</f>
        <v>42271</v>
      </c>
      <c r="AK13" s="119" t="n">
        <f aca="false">ROUND(SUM('Index PT'!AK$30:AK$31),0)</f>
        <v>41711</v>
      </c>
      <c r="AL13" s="119" t="n">
        <f aca="false">ROUND(SUM('Index PT'!AL$30:AL$31),0)</f>
        <v>41243</v>
      </c>
      <c r="AM13" s="119" t="n">
        <f aca="false">ROUND(SUM('Index PT'!AM$30:AM$31),0)</f>
        <v>40804</v>
      </c>
      <c r="AN13" s="119" t="n">
        <f aca="false">ROUND(SUM('Index PT'!AN$30:AN$31),0)</f>
        <v>40219</v>
      </c>
      <c r="AO13" s="119" t="n">
        <f aca="false">ROUND(SUM('Index PT'!AO$30:AO$31),0)</f>
        <v>39746</v>
      </c>
      <c r="AP13" s="119" t="n">
        <f aca="false">ROUND(SUM('Index PT'!AP$30:AP$31),0)</f>
        <v>39293</v>
      </c>
      <c r="AQ13" s="119" t="n">
        <f aca="false">ROUND(SUM('Index PT'!AQ$30:AQ$31),0)</f>
        <v>38756</v>
      </c>
      <c r="AR13" s="119" t="n">
        <f aca="false">ROUND(SUM('Index PT'!AR$30:AR$31),0)</f>
        <v>38386</v>
      </c>
      <c r="AS13" s="119" t="n">
        <f aca="false">ROUND(SUM('Index PT'!AS$30:AS$31),0)</f>
        <v>37879</v>
      </c>
      <c r="AT13" s="119" t="n">
        <f aca="false">ROUND(SUM('Index PT'!AT$30:AT$31),0)</f>
        <v>37479</v>
      </c>
      <c r="AU13" s="119" t="n">
        <f aca="false">ROUND(SUM('Index PT'!AU$30:AU$31),0)</f>
        <v>37026</v>
      </c>
      <c r="AV13" s="119" t="n">
        <f aca="false">ROUND(SUM('Index PT'!AV$30:AV$31),0)</f>
        <v>36582</v>
      </c>
      <c r="AW13" s="119" t="n">
        <f aca="false">ROUND(SUM('Index PT'!AW$30:AW$31),0)</f>
        <v>36119</v>
      </c>
      <c r="AX13" s="119" t="n">
        <f aca="false">ROUND(SUM('Index PT'!AX$30:AX$31),0)</f>
        <v>35685</v>
      </c>
      <c r="AY13" s="119" t="n">
        <f aca="false">ROUND(SUM('Index PT'!AY$30:AY$31),0)</f>
        <v>35212</v>
      </c>
      <c r="AZ13" s="119" t="n">
        <f aca="false">ROUND(SUM('Index PT'!AZ$30:AZ$31),0)</f>
        <v>34808</v>
      </c>
      <c r="BA13" s="119" t="n">
        <f aca="false">ROUND(SUM('Index PT'!BA$30:BA$31),0)</f>
        <v>0</v>
      </c>
      <c r="BB13" s="119" t="n">
        <f aca="false">ROUND(SUM('Index PT'!BB$30:BB$31),0)</f>
        <v>0</v>
      </c>
      <c r="BC13" s="119" t="n">
        <f aca="false">ROUND(SUM('Index PT'!BC$30:BC$31),0)</f>
        <v>0</v>
      </c>
      <c r="BD13" s="119" t="n">
        <f aca="false">ROUND(SUM('Index PT'!BD$30:BD$31),0)</f>
        <v>0</v>
      </c>
      <c r="BE13" s="119" t="n">
        <f aca="false">ROUND(SUM('Index PT'!BE$30:BE$31),0)</f>
        <v>0</v>
      </c>
      <c r="BF13" s="119" t="n">
        <f aca="false">ROUND(SUM('Index PT'!BF$30:BF$31),0)</f>
        <v>0</v>
      </c>
      <c r="BG13" s="119" t="n">
        <f aca="false">ROUND(SUM('Index PT'!BG$30:BG$31),0)</f>
        <v>0</v>
      </c>
      <c r="BH13" s="109"/>
    </row>
    <row r="14" customFormat="false" ht="12.75" hidden="false" customHeight="false" outlineLevel="0" collapsed="false">
      <c r="A14" s="0" t="s">
        <v>125</v>
      </c>
      <c r="B14" s="0" t="s">
        <v>128</v>
      </c>
      <c r="C14" s="120" t="n">
        <v>4.775</v>
      </c>
      <c r="D14" s="120" t="n">
        <v>4.775</v>
      </c>
      <c r="E14" s="120" t="n">
        <v>4.775</v>
      </c>
      <c r="F14" s="120" t="n">
        <v>4.775</v>
      </c>
      <c r="G14" s="120" t="n">
        <v>4.775</v>
      </c>
      <c r="H14" s="120" t="n">
        <v>4.775</v>
      </c>
      <c r="I14" s="120" t="n">
        <v>4.775</v>
      </c>
      <c r="J14" s="120" t="n">
        <v>4.775</v>
      </c>
      <c r="K14" s="120" t="n">
        <v>4.775</v>
      </c>
      <c r="L14" s="120" t="n">
        <v>4.775</v>
      </c>
      <c r="M14" s="120" t="n">
        <v>4.775</v>
      </c>
      <c r="N14" s="120" t="n">
        <v>4.775</v>
      </c>
      <c r="O14" s="120" t="n">
        <v>4.775</v>
      </c>
      <c r="P14" s="120" t="n">
        <v>4.775</v>
      </c>
      <c r="Q14" s="120" t="n">
        <v>4.775</v>
      </c>
      <c r="R14" s="120" t="n">
        <v>4.775</v>
      </c>
      <c r="S14" s="120" t="n">
        <v>4.775</v>
      </c>
      <c r="T14" s="120" t="n">
        <v>4.775</v>
      </c>
      <c r="U14" s="120" t="n">
        <v>4.775</v>
      </c>
      <c r="V14" s="120" t="n">
        <v>4.775</v>
      </c>
      <c r="W14" s="120" t="n">
        <v>4.775</v>
      </c>
      <c r="X14" s="120" t="n">
        <v>4.775</v>
      </c>
      <c r="Y14" s="120" t="n">
        <v>4.775</v>
      </c>
      <c r="Z14" s="120" t="n">
        <v>4.775</v>
      </c>
      <c r="AA14" s="120" t="n">
        <v>4.775</v>
      </c>
      <c r="AB14" s="120" t="n">
        <v>4.775</v>
      </c>
      <c r="AC14" s="120" t="n">
        <v>4.775</v>
      </c>
      <c r="AD14" s="120" t="n">
        <v>4.775</v>
      </c>
      <c r="AE14" s="120" t="n">
        <v>4.775</v>
      </c>
      <c r="AF14" s="120" t="n">
        <v>4.775</v>
      </c>
      <c r="AG14" s="120" t="n">
        <v>4.775</v>
      </c>
      <c r="AH14" s="120" t="n">
        <v>4.775</v>
      </c>
      <c r="AI14" s="120" t="n">
        <v>4.775</v>
      </c>
      <c r="AJ14" s="120" t="n">
        <v>4.775</v>
      </c>
      <c r="AK14" s="120" t="n">
        <v>4.775</v>
      </c>
      <c r="AL14" s="120" t="n">
        <v>4.775</v>
      </c>
      <c r="AM14" s="120" t="n">
        <v>4.775</v>
      </c>
      <c r="AN14" s="120" t="n">
        <v>4.775</v>
      </c>
      <c r="AO14" s="120" t="n">
        <v>4.775</v>
      </c>
      <c r="AP14" s="120" t="n">
        <v>4.775</v>
      </c>
      <c r="AQ14" s="120" t="n">
        <v>4.775</v>
      </c>
      <c r="AR14" s="120" t="n">
        <v>4.775</v>
      </c>
      <c r="AS14" s="120" t="n">
        <v>4.775</v>
      </c>
      <c r="AT14" s="120" t="n">
        <v>4.775</v>
      </c>
      <c r="AU14" s="120" t="n">
        <v>4.775</v>
      </c>
      <c r="AV14" s="120" t="n">
        <v>4.775</v>
      </c>
      <c r="AW14" s="120" t="n">
        <v>4.775</v>
      </c>
      <c r="AX14" s="120" t="n">
        <v>4.775</v>
      </c>
      <c r="AY14" s="120" t="n">
        <v>4.775</v>
      </c>
      <c r="AZ14" s="120" t="n">
        <v>4.775</v>
      </c>
      <c r="BA14" s="120" t="n">
        <v>4.775</v>
      </c>
      <c r="BB14" s="120" t="n">
        <v>4.775</v>
      </c>
      <c r="BC14" s="120" t="n">
        <v>4.775</v>
      </c>
      <c r="BD14" s="120" t="n">
        <v>4.775</v>
      </c>
      <c r="BE14" s="120" t="n">
        <v>4.775</v>
      </c>
      <c r="BF14" s="120" t="n">
        <v>4.775</v>
      </c>
      <c r="BG14" s="120" t="n">
        <v>4.775</v>
      </c>
      <c r="BH14" s="109"/>
    </row>
    <row r="15" customFormat="false" ht="12.75" hidden="false" customHeight="false" outlineLevel="0" collapsed="false">
      <c r="A15" s="0" t="s">
        <v>127</v>
      </c>
      <c r="B15" s="0" t="s">
        <v>128</v>
      </c>
      <c r="C15" s="120" t="n">
        <v>4.81</v>
      </c>
      <c r="D15" s="120" t="n">
        <v>4.81</v>
      </c>
      <c r="E15" s="120" t="n">
        <v>4.81</v>
      </c>
      <c r="F15" s="120" t="n">
        <v>4.81</v>
      </c>
      <c r="G15" s="120" t="n">
        <v>4.81</v>
      </c>
      <c r="H15" s="120" t="n">
        <v>4.81</v>
      </c>
      <c r="I15" s="120" t="n">
        <v>4.81</v>
      </c>
      <c r="J15" s="120" t="n">
        <v>4.81</v>
      </c>
      <c r="K15" s="120" t="n">
        <v>4.81</v>
      </c>
      <c r="L15" s="120" t="n">
        <v>4.81</v>
      </c>
      <c r="M15" s="120" t="n">
        <v>4.81</v>
      </c>
      <c r="N15" s="120" t="n">
        <v>4.81</v>
      </c>
      <c r="O15" s="120" t="n">
        <v>4.81</v>
      </c>
      <c r="P15" s="120" t="n">
        <v>4.81</v>
      </c>
      <c r="Q15" s="120" t="n">
        <v>4.81</v>
      </c>
      <c r="R15" s="120" t="n">
        <v>4.81</v>
      </c>
      <c r="S15" s="120" t="n">
        <v>4.81</v>
      </c>
      <c r="T15" s="120" t="n">
        <v>4.81</v>
      </c>
      <c r="U15" s="120" t="n">
        <v>4.81</v>
      </c>
      <c r="V15" s="120" t="n">
        <v>4.81</v>
      </c>
      <c r="W15" s="120" t="n">
        <v>4.81</v>
      </c>
      <c r="X15" s="120" t="n">
        <v>4.81</v>
      </c>
      <c r="Y15" s="120" t="n">
        <v>4.81</v>
      </c>
      <c r="Z15" s="120" t="n">
        <v>4.81</v>
      </c>
      <c r="AA15" s="120" t="n">
        <v>4.81</v>
      </c>
      <c r="AB15" s="120" t="n">
        <v>4.81</v>
      </c>
      <c r="AC15" s="120" t="n">
        <v>4.81</v>
      </c>
      <c r="AD15" s="120" t="n">
        <v>4.81</v>
      </c>
      <c r="AE15" s="120" t="n">
        <v>4.81</v>
      </c>
      <c r="AF15" s="120" t="n">
        <v>4.81</v>
      </c>
      <c r="AG15" s="120" t="n">
        <v>4.81</v>
      </c>
      <c r="AH15" s="120" t="n">
        <v>4.81</v>
      </c>
      <c r="AI15" s="120" t="n">
        <v>4.81</v>
      </c>
      <c r="AJ15" s="120" t="n">
        <v>4.81</v>
      </c>
      <c r="AK15" s="120" t="n">
        <v>4.81</v>
      </c>
      <c r="AL15" s="120" t="n">
        <v>4.81</v>
      </c>
      <c r="AM15" s="120" t="n">
        <v>4.81</v>
      </c>
      <c r="AN15" s="120" t="n">
        <v>4.81</v>
      </c>
      <c r="AO15" s="120" t="n">
        <v>4.81</v>
      </c>
      <c r="AP15" s="120" t="n">
        <v>4.81</v>
      </c>
      <c r="AQ15" s="120" t="n">
        <v>4.81</v>
      </c>
      <c r="AR15" s="120" t="n">
        <v>4.81</v>
      </c>
      <c r="AS15" s="120" t="n">
        <v>4.81</v>
      </c>
      <c r="AT15" s="120" t="n">
        <v>4.81</v>
      </c>
      <c r="AU15" s="120" t="n">
        <v>4.81</v>
      </c>
      <c r="AV15" s="120" t="n">
        <v>4.81</v>
      </c>
      <c r="AW15" s="120" t="n">
        <v>4.81</v>
      </c>
      <c r="AX15" s="120" t="n">
        <v>4.81</v>
      </c>
      <c r="AY15" s="120" t="n">
        <v>4.81</v>
      </c>
      <c r="AZ15" s="120" t="n">
        <v>4.81</v>
      </c>
      <c r="BA15" s="121"/>
      <c r="BB15" s="121"/>
      <c r="BC15" s="121"/>
      <c r="BD15" s="121"/>
      <c r="BE15" s="121"/>
      <c r="BF15" s="114"/>
      <c r="BG15" s="114"/>
      <c r="BH15" s="109"/>
    </row>
    <row r="16" customFormat="false" ht="12.75" hidden="false" customHeight="false" outlineLevel="0" collapsed="false"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09"/>
    </row>
    <row r="17" customFormat="false" ht="12.75" hidden="false" customHeight="false" outlineLevel="0" collapsed="false">
      <c r="A17" s="118" t="s">
        <v>129</v>
      </c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4"/>
      <c r="AN17" s="114"/>
      <c r="AO17" s="114"/>
      <c r="AP17" s="114"/>
      <c r="AQ17" s="114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/>
      <c r="BE17" s="114"/>
      <c r="BF17" s="114"/>
      <c r="BG17" s="114"/>
      <c r="BH17" s="109"/>
    </row>
    <row r="18" customFormat="false" ht="12.75" hidden="false" customHeight="false" outlineLevel="0" collapsed="false">
      <c r="A18" s="0" t="s">
        <v>125</v>
      </c>
      <c r="C18" s="122" t="n">
        <f aca="false">SUMPRODUCT('Gas BASIS'!C$2:C$29,'Index PT'!C$2:C$29)/C12</f>
        <v>-0.0678207550308267</v>
      </c>
      <c r="D18" s="122" t="n">
        <f aca="false">SUMPRODUCT('Gas BASIS'!D$2:D$29,'Index PT'!D$2:D$29)/D12</f>
        <v>-0.0653435419729439</v>
      </c>
      <c r="E18" s="122" t="n">
        <f aca="false">SUMPRODUCT('Gas BASIS'!E$2:E$29,'Index PT'!E$2:E$29)/E12</f>
        <v>-0.0656776908887792</v>
      </c>
      <c r="F18" s="122" t="n">
        <f aca="false">SUMPRODUCT('Gas BASIS'!F$2:F$29,'Index PT'!F$2:F$29)/F12</f>
        <v>-0.0683632598338481</v>
      </c>
      <c r="G18" s="122" t="n">
        <f aca="false">SUMPRODUCT('Gas BASIS'!G$2:G$29,'Index PT'!G$2:G$29)/G12</f>
        <v>-0.0682079051706782</v>
      </c>
      <c r="H18" s="122" t="n">
        <f aca="false">SUMPRODUCT('Gas BASIS'!H$2:H$29,'Index PT'!H$2:H$29)/H12</f>
        <v>-0.0697104284197827</v>
      </c>
      <c r="I18" s="122" t="n">
        <f aca="false">SUMPRODUCT('Gas BASIS'!I$2:I$29,'Index PT'!I$2:I$29)/I12</f>
        <v>-0.0694236222631145</v>
      </c>
      <c r="J18" s="122" t="n">
        <f aca="false">SUMPRODUCT('Gas BASIS'!J$2:J$29,'Index PT'!J$2:J$29)/J12</f>
        <v>-0.0690189582929336</v>
      </c>
      <c r="K18" s="122" t="n">
        <f aca="false">SUMPRODUCT('Gas BASIS'!K$2:K$29,'Index PT'!K$2:K$29)/K12</f>
        <v>-0.0713125002248268</v>
      </c>
      <c r="L18" s="122" t="n">
        <f aca="false">SUMPRODUCT('Gas BASIS'!L$2:L$29,'Index PT'!L$2:L$29)/L12</f>
        <v>-0.0708594262509473</v>
      </c>
      <c r="M18" s="122" t="n">
        <f aca="false">SUMPRODUCT('Gas BASIS'!M$2:M$29,'Index PT'!M$2:M$29)/M12</f>
        <v>-0.069812516367393</v>
      </c>
      <c r="N18" s="122" t="n">
        <f aca="false">SUMPRODUCT('Gas BASIS'!N$2:N$29,'Index PT'!N$2:N$29)/N12</f>
        <v>-0.0697881553268873</v>
      </c>
      <c r="O18" s="122" t="n">
        <f aca="false">SUMPRODUCT('Gas BASIS'!O$2:O$29,'Index PT'!O$2:O$29)/O12</f>
        <v>-0.0695236184029518</v>
      </c>
      <c r="P18" s="122" t="n">
        <f aca="false">SUMPRODUCT('Gas BASIS'!P$2:P$29,'Index PT'!P$2:P$29)/P12</f>
        <v>-0.067438616315157</v>
      </c>
      <c r="Q18" s="122" t="n">
        <f aca="false">SUMPRODUCT('Gas BASIS'!Q$2:Q$29,'Index PT'!Q$2:Q$29)/Q12</f>
        <v>-0.0682336605076014</v>
      </c>
      <c r="R18" s="122" t="n">
        <f aca="false">SUMPRODUCT('Gas BASIS'!R$2:R$29,'Index PT'!R$2:R$29)/R12</f>
        <v>-0.0673032271905065</v>
      </c>
      <c r="S18" s="122" t="n">
        <f aca="false">SUMPRODUCT('Gas BASIS'!S$2:S$29,'Index PT'!S$2:S$29)/S12</f>
        <v>-0.0687340208333606</v>
      </c>
      <c r="T18" s="122" t="n">
        <f aca="false">SUMPRODUCT('Gas BASIS'!T$2:T$29,'Index PT'!T$2:T$29)/T12</f>
        <v>-0.0706699092426684</v>
      </c>
      <c r="U18" s="122" t="n">
        <f aca="false">SUMPRODUCT('Gas BASIS'!U$2:U$29,'Index PT'!U$2:U$29)/U12</f>
        <v>-0.0707502706726215</v>
      </c>
      <c r="V18" s="122" t="n">
        <f aca="false">SUMPRODUCT('Gas BASIS'!V$2:V$29,'Index PT'!V$2:V$29)/V12</f>
        <v>-0.070223258973259</v>
      </c>
      <c r="W18" s="122" t="n">
        <f aca="false">SUMPRODUCT('Gas BASIS'!W$2:W$29,'Index PT'!W$2:W$29)/W12</f>
        <v>-0.0712185616958529</v>
      </c>
      <c r="X18" s="122" t="n">
        <f aca="false">SUMPRODUCT('Gas BASIS'!X$2:X$29,'Index PT'!X$2:X$29)/X12</f>
        <v>-0.0680681277828211</v>
      </c>
      <c r="Y18" s="122" t="n">
        <f aca="false">SUMPRODUCT('Gas BASIS'!Y$2:Y$29,'Index PT'!Y$2:Y$29)/Y12</f>
        <v>-0.0671169478118583</v>
      </c>
      <c r="Z18" s="122" t="n">
        <f aca="false">SUMPRODUCT('Gas BASIS'!Z$2:Z$29,'Index PT'!Z$2:Z$29)/Z12</f>
        <v>-0.0660714635488793</v>
      </c>
      <c r="AA18" s="122" t="n">
        <f aca="false">SUMPRODUCT('Gas BASIS'!AA$2:AA$29,'Index PT'!AA$2:AA$29)/AA12</f>
        <v>-0.0649852818150664</v>
      </c>
      <c r="AB18" s="122" t="n">
        <f aca="false">SUMPRODUCT('Gas BASIS'!AB$2:AB$29,'Index PT'!AB$2:AB$29)/AB12</f>
        <v>-0.0638303399119852</v>
      </c>
      <c r="AC18" s="122" t="n">
        <f aca="false">SUMPRODUCT('Gas BASIS'!AC$2:AC$29,'Index PT'!AC$2:AC$29)/AC12</f>
        <v>-0.0649577510562236</v>
      </c>
      <c r="AD18" s="122" t="n">
        <f aca="false">SUMPRODUCT('Gas BASIS'!AD$2:AD$29,'Index PT'!AD$2:AD$29)/AD12</f>
        <v>-0.0649643158393356</v>
      </c>
      <c r="AE18" s="122" t="n">
        <f aca="false">SUMPRODUCT('Gas BASIS'!AE$2:AE$29,'Index PT'!AE$2:AE$29)/AE12</f>
        <v>-0.0649334688385362</v>
      </c>
      <c r="AF18" s="122" t="n">
        <f aca="false">SUMPRODUCT('Gas BASIS'!AF$2:AF$29,'Index PT'!AF$2:AF$29)/AF12</f>
        <v>-0.0649049859323832</v>
      </c>
      <c r="AG18" s="122" t="n">
        <f aca="false">SUMPRODUCT('Gas BASIS'!AG$2:AG$29,'Index PT'!AG$2:AG$29)/AG12</f>
        <v>-0.0648373428880168</v>
      </c>
      <c r="AH18" s="122" t="n">
        <f aca="false">SUMPRODUCT('Gas BASIS'!AH$2:AH$29,'Index PT'!AH$2:AH$29)/AH12</f>
        <v>-0.064878116639759</v>
      </c>
      <c r="AI18" s="122" t="n">
        <f aca="false">SUMPRODUCT('Gas BASIS'!AI$2:AI$29,'Index PT'!AI$2:AI$29)/AI12</f>
        <v>-0.067536627615707</v>
      </c>
      <c r="AJ18" s="122" t="n">
        <f aca="false">SUMPRODUCT('Gas BASIS'!AJ$2:AJ$29,'Index PT'!AJ$2:AJ$29)/AJ12</f>
        <v>-0.0675613275872102</v>
      </c>
      <c r="AK18" s="122" t="n">
        <f aca="false">SUMPRODUCT('Gas BASIS'!AK$2:AK$29,'Index PT'!AK$2:AK$29)/AK12</f>
        <v>-0.0675462979882145</v>
      </c>
      <c r="AL18" s="122" t="n">
        <f aca="false">SUMPRODUCT('Gas BASIS'!AL$2:AL$29,'Index PT'!AL$2:AL$29)/AL12</f>
        <v>-0.0674524599394431</v>
      </c>
      <c r="AM18" s="122" t="n">
        <f aca="false">SUMPRODUCT('Gas BASIS'!AM$2:AM$29,'Index PT'!AM$2:AM$29)/AM12</f>
        <v>-0.0674724312945454</v>
      </c>
      <c r="AN18" s="122" t="n">
        <f aca="false">SUMPRODUCT('Gas BASIS'!AN$2:AN$29,'Index PT'!AN$2:AN$29)/AN12</f>
        <v>-0.0674027054491671</v>
      </c>
      <c r="AO18" s="122" t="n">
        <f aca="false">SUMPRODUCT('Gas BASIS'!AO$2:AO$29,'Index PT'!AO$2:AO$29)/AO12</f>
        <v>-0.0672311827956989</v>
      </c>
      <c r="AP18" s="122" t="n">
        <f aca="false">SUMPRODUCT('Gas BASIS'!AP$2:AP$29,'Index PT'!AP$2:AP$29)/AP12</f>
        <v>-0.067225622406639</v>
      </c>
      <c r="AQ18" s="122" t="n">
        <f aca="false">SUMPRODUCT('Gas BASIS'!AQ$2:AQ$29,'Index PT'!AQ$2:AQ$29)/AQ12</f>
        <v>-0.0673144053115413</v>
      </c>
      <c r="AR18" s="122" t="n">
        <f aca="false">SUMPRODUCT('Gas BASIS'!AR$2:AR$29,'Index PT'!AR$2:AR$29)/AR12</f>
        <v>-0.0672045209599541</v>
      </c>
      <c r="AS18" s="122" t="n">
        <f aca="false">SUMPRODUCT('Gas BASIS'!AS$2:AS$29,'Index PT'!AS$2:AS$29)/AS12</f>
        <v>-0.0670531390645474</v>
      </c>
      <c r="AT18" s="122" t="n">
        <f aca="false">SUMPRODUCT('Gas BASIS'!AT$2:AT$29,'Index PT'!AT$2:AT$29)/AT12</f>
        <v>-0.0669738377950071</v>
      </c>
      <c r="AU18" s="122" t="n">
        <f aca="false">SUMPRODUCT('Gas BASIS'!AU$2:AU$29,'Index PT'!AU$2:AU$29)/AU12</f>
        <v>-0.0692217948301793</v>
      </c>
      <c r="AV18" s="122" t="n">
        <f aca="false">SUMPRODUCT('Gas BASIS'!AV$2:AV$29,'Index PT'!AV$2:AV$29)/AV12</f>
        <v>-0.0692154902002063</v>
      </c>
      <c r="AW18" s="122" t="n">
        <f aca="false">SUMPRODUCT('Gas BASIS'!AW$2:AW$29,'Index PT'!AW$2:AW$29)/AW12</f>
        <v>-0.0692485984776462</v>
      </c>
      <c r="AX18" s="122" t="n">
        <f aca="false">SUMPRODUCT('Gas BASIS'!AX$2:AX$29,'Index PT'!AX$2:AX$29)/AX12</f>
        <v>-0.0691048103981935</v>
      </c>
      <c r="AY18" s="122" t="n">
        <f aca="false">SUMPRODUCT('Gas BASIS'!AY$2:AY$29,'Index PT'!AY$2:AY$29)/AY12</f>
        <v>-0.0689223685914378</v>
      </c>
      <c r="AZ18" s="122" t="n">
        <f aca="false">SUMPRODUCT('Gas BASIS'!AZ$2:AZ$29,'Index PT'!AZ$2:AZ$29)/AZ12</f>
        <v>-0.0689480710310253</v>
      </c>
      <c r="BA18" s="122" t="n">
        <f aca="false">SUMPRODUCT('Gas BASIS'!BA$2:BA$29,'Index PT'!BA$2:BA$29)/BA12</f>
        <v>-0.0687566221218603</v>
      </c>
      <c r="BB18" s="122" t="n">
        <f aca="false">SUMPRODUCT('Gas BASIS'!BB$2:BB$29,'Index PT'!BB$2:BB$29)/BB12</f>
        <v>-0.0687712130032736</v>
      </c>
      <c r="BC18" s="122" t="n">
        <f aca="false">SUMPRODUCT('Gas BASIS'!BC$2:BC$29,'Index PT'!BC$2:BC$29)/BC12</f>
        <v>-0.0688163329527321</v>
      </c>
      <c r="BD18" s="122" t="n">
        <f aca="false">SUMPRODUCT('Gas BASIS'!BD$2:BD$29,'Index PT'!BD$2:BD$29)/BD12</f>
        <v>-0.0684853684064286</v>
      </c>
      <c r="BE18" s="122" t="n">
        <f aca="false">SUMPRODUCT('Gas BASIS'!BE$2:BE$29,'Index PT'!BE$2:BE$29)/BE12</f>
        <v>-0.0685117070755459</v>
      </c>
      <c r="BF18" s="122" t="n">
        <f aca="false">SUMPRODUCT('Gas BASIS'!BF$2:BF$29,'Index PT'!BF$2:BF$29)/BF12</f>
        <v>-0.0683953129120983</v>
      </c>
      <c r="BG18" s="122" t="n">
        <f aca="false">SUMPRODUCT('Gas BASIS'!BG$2:BG$29,'Index PT'!BG$2:BG$29)/BG12</f>
        <v>-0.0697879482778478</v>
      </c>
    </row>
    <row r="19" customFormat="false" ht="12.75" hidden="false" customHeight="false" outlineLevel="0" collapsed="false">
      <c r="A19" s="0" t="s">
        <v>127</v>
      </c>
      <c r="C19" s="122" t="n">
        <f aca="false">SUMPRODUCT('Gas BASIS'!C$30:C$31,'Index PT'!C$30:C$31)/C13</f>
        <v>-0.143846439169139</v>
      </c>
      <c r="D19" s="122" t="n">
        <f aca="false">SUMPRODUCT('Gas BASIS'!D$30:D$31,'Index PT'!D$30:D$31)/D13</f>
        <v>-0.143844999438229</v>
      </c>
      <c r="E19" s="122" t="n">
        <f aca="false">SUMPRODUCT('Gas BASIS'!E$30:E$31,'Index PT'!E$30:E$31)/E13</f>
        <v>-0.143845861513949</v>
      </c>
      <c r="F19" s="122" t="n">
        <f aca="false">SUMPRODUCT('Gas BASIS'!F$30:F$31,'Index PT'!F$30:F$31)/F13</f>
        <v>-0.143846745786147</v>
      </c>
      <c r="G19" s="122" t="n">
        <f aca="false">SUMPRODUCT('Gas BASIS'!G$30:G$31,'Index PT'!G$30:G$31)/G13</f>
        <v>-0.143845555574041</v>
      </c>
      <c r="H19" s="122" t="n">
        <f aca="false">SUMPRODUCT('Gas BASIS'!H$30:H$31,'Index PT'!H$30:H$31)/H13</f>
        <v>-0.143846456593481</v>
      </c>
      <c r="I19" s="122" t="n">
        <f aca="false">SUMPRODUCT('Gas BASIS'!I$30:I$31,'Index PT'!I$30:I$31)/I13</f>
        <v>-0.143846767042936</v>
      </c>
      <c r="J19" s="122" t="n">
        <f aca="false">SUMPRODUCT('Gas BASIS'!J$30:J$31,'Index PT'!J$30:J$31)/J13</f>
        <v>-0.143845843195522</v>
      </c>
      <c r="K19" s="122" t="n">
        <f aca="false">SUMPRODUCT('Gas BASIS'!K$30:K$31,'Index PT'!K$30:K$31)/K13</f>
        <v>-0.151154835795097</v>
      </c>
      <c r="L19" s="122" t="n">
        <f aca="false">SUMPRODUCT('Gas BASIS'!L$30:L$31,'Index PT'!L$30:L$31)/L13</f>
        <v>-0.151153846153846</v>
      </c>
      <c r="M19" s="122" t="n">
        <f aca="false">SUMPRODUCT('Gas BASIS'!M$30:M$31,'Index PT'!M$30:M$31)/M13</f>
        <v>-0.151154521961514</v>
      </c>
      <c r="N19" s="122" t="n">
        <f aca="false">SUMPRODUCT('Gas BASIS'!N$30:N$31,'Index PT'!N$30:N$31)/N13</f>
        <v>-0.151154531522055</v>
      </c>
      <c r="O19" s="122" t="n">
        <f aca="false">SUMPRODUCT('Gas BASIS'!O$30:O$31,'Index PT'!O$30:O$31)/O13</f>
        <v>-0.15115419248112</v>
      </c>
      <c r="P19" s="122" t="n">
        <f aca="false">SUMPRODUCT('Gas BASIS'!P$30:P$31,'Index PT'!P$30:P$31)/P13</f>
        <v>-0.151153846153846</v>
      </c>
      <c r="Q19" s="122" t="n">
        <f aca="false">SUMPRODUCT('Gas BASIS'!Q$30:Q$31,'Index PT'!Q$30:Q$31)/Q13</f>
        <v>-0.151153846153846</v>
      </c>
      <c r="R19" s="122" t="n">
        <f aca="false">SUMPRODUCT('Gas BASIS'!R$30:R$31,'Index PT'!R$30:R$31)/R13</f>
        <v>-0.151152409111652</v>
      </c>
      <c r="S19" s="122" t="n">
        <f aca="false">SUMPRODUCT('Gas BASIS'!S$30:S$31,'Index PT'!S$30:S$31)/S13</f>
        <v>-0.15115311831892</v>
      </c>
      <c r="T19" s="122" t="n">
        <f aca="false">SUMPRODUCT('Gas BASIS'!T$30:T$31,'Index PT'!T$30:T$31)/T13</f>
        <v>-0.151154952567781</v>
      </c>
      <c r="U19" s="122" t="n">
        <f aca="false">SUMPRODUCT('Gas BASIS'!U$30:U$31,'Index PT'!U$30:U$31)/U13</f>
        <v>-0.151153101538947</v>
      </c>
      <c r="V19" s="122" t="n">
        <f aca="false">SUMPRODUCT('Gas BASIS'!V$30:V$31,'Index PT'!V$30:V$31)/V13</f>
        <v>-0.151154979309104</v>
      </c>
      <c r="W19" s="122" t="n">
        <f aca="false">SUMPRODUCT('Gas BASIS'!W$30:W$31,'Index PT'!W$30:W$31)/W13</f>
        <v>-0.16140984813226</v>
      </c>
      <c r="X19" s="122" t="n">
        <f aca="false">SUMPRODUCT('Gas BASIS'!X$30:X$31,'Index PT'!X$30:X$31)/X13</f>
        <v>-0.161410256410256</v>
      </c>
      <c r="Y19" s="122" t="n">
        <f aca="false">SUMPRODUCT('Gas BASIS'!Y$30:Y$31,'Index PT'!Y$30:Y$31)/Y13</f>
        <v>-0.161409837893339</v>
      </c>
      <c r="Z19" s="122" t="n">
        <f aca="false">SUMPRODUCT('Gas BASIS'!Z$30:Z$31,'Index PT'!Z$30:Z$31)/Z13</f>
        <v>-0.161408563698142</v>
      </c>
      <c r="AA19" s="122" t="n">
        <f aca="false">SUMPRODUCT('Gas BASIS'!AA$30:AA$31,'Index PT'!AA$30:AA$31)/AA13</f>
        <v>-0.161410256410256</v>
      </c>
      <c r="AB19" s="122" t="n">
        <f aca="false">SUMPRODUCT('Gas BASIS'!AB$30:AB$31,'Index PT'!AB$30:AB$31)/AB13</f>
        <v>-0.161408521114647</v>
      </c>
      <c r="AC19" s="122" t="n">
        <f aca="false">SUMPRODUCT('Gas BASIS'!AC$30:AC$31,'Index PT'!AC$30:AC$31)/AC13</f>
        <v>-0.161410256410256</v>
      </c>
      <c r="AD19" s="122" t="n">
        <f aca="false">SUMPRODUCT('Gas BASIS'!AD$30:AD$31,'Index PT'!AD$30:AD$31)/AD13</f>
        <v>-0.161408925784256</v>
      </c>
      <c r="AE19" s="122" t="n">
        <f aca="false">SUMPRODUCT('Gas BASIS'!AE$30:AE$31,'Index PT'!AE$30:AE$31)/AE13</f>
        <v>-0.161409357669436</v>
      </c>
      <c r="AF19" s="122" t="n">
        <f aca="false">SUMPRODUCT('Gas BASIS'!AF$30:AF$31,'Index PT'!AF$30:AF$31)/AF13</f>
        <v>-0.161408889453478</v>
      </c>
      <c r="AG19" s="122" t="n">
        <f aca="false">SUMPRODUCT('Gas BASIS'!AG$30:AG$31,'Index PT'!AG$30:AG$31)/AG13</f>
        <v>-0.161410256410256</v>
      </c>
      <c r="AH19" s="122" t="n">
        <f aca="false">SUMPRODUCT('Gas BASIS'!AH$30:AH$31,'Index PT'!AH$30:AH$31)/AH13</f>
        <v>-0.161409322798575</v>
      </c>
      <c r="AI19" s="122" t="n">
        <f aca="false">SUMPRODUCT('Gas BASIS'!AI$30:AI$31,'Index PT'!AI$30:AI$31)/AI13</f>
        <v>-0.163975796740554</v>
      </c>
      <c r="AJ19" s="122" t="n">
        <f aca="false">SUMPRODUCT('Gas BASIS'!AJ$30:AJ$31,'Index PT'!AJ$30:AJ$31)/AJ13</f>
        <v>-0.163974843864588</v>
      </c>
      <c r="AK19" s="122" t="n">
        <f aca="false">SUMPRODUCT('Gas BASIS'!AK$30:AK$31,'Index PT'!AK$30:AK$31)/AK13</f>
        <v>-0.163972393373451</v>
      </c>
      <c r="AL19" s="122" t="n">
        <f aca="false">SUMPRODUCT('Gas BASIS'!AL$30:AL$31,'Index PT'!AL$30:AL$31)/AL13</f>
        <v>-0.16397237106903</v>
      </c>
      <c r="AM19" s="122" t="n">
        <f aca="false">SUMPRODUCT('Gas BASIS'!AM$30:AM$31,'Index PT'!AM$30:AM$31)/AM13</f>
        <v>-0.163973354328007</v>
      </c>
      <c r="AN19" s="122" t="n">
        <f aca="false">SUMPRODUCT('Gas BASIS'!AN$30:AN$31,'Index PT'!AN$30:AN$31)/AN13</f>
        <v>-0.16397333971506</v>
      </c>
      <c r="AO19" s="122" t="n">
        <f aca="false">SUMPRODUCT('Gas BASIS'!AO$30:AO$31,'Index PT'!AO$30:AO$31)/AO13</f>
        <v>-0.163973843279827</v>
      </c>
      <c r="AP19" s="122" t="n">
        <f aca="false">SUMPRODUCT('Gas BASIS'!AP$30:AP$31,'Index PT'!AP$30:AP$31)/AP13</f>
        <v>-0.163972272414934</v>
      </c>
      <c r="AQ19" s="122" t="n">
        <f aca="false">SUMPRODUCT('Gas BASIS'!AQ$30:AQ$31,'Index PT'!AQ$30:AQ$31)/AQ13</f>
        <v>-0.163975416709671</v>
      </c>
      <c r="AR19" s="122" t="n">
        <f aca="false">SUMPRODUCT('Gas BASIS'!AR$30:AR$31,'Index PT'!AR$30:AR$31)/AR13</f>
        <v>-0.16397329104361</v>
      </c>
      <c r="AS19" s="122" t="n">
        <f aca="false">SUMPRODUCT('Gas BASIS'!AS$30:AS$31,'Index PT'!AS$30:AS$31)/AS13</f>
        <v>-0.16397327674965</v>
      </c>
      <c r="AT19" s="122" t="n">
        <f aca="false">SUMPRODUCT('Gas BASIS'!AT$30:AT$31,'Index PT'!AT$30:AT$31)/AT13</f>
        <v>-0.163974358974359</v>
      </c>
      <c r="AU19" s="122" t="n">
        <f aca="false">SUMPRODUCT('Gas BASIS'!AU$30:AU$31,'Index PT'!AU$30:AU$31)/AU13</f>
        <v>-0.163972698239075</v>
      </c>
      <c r="AV19" s="122" t="n">
        <f aca="false">SUMPRODUCT('Gas BASIS'!AV$30:AV$31,'Index PT'!AV$30:AV$31)/AV13</f>
        <v>-0.163974358974359</v>
      </c>
      <c r="AW19" s="122" t="n">
        <f aca="false">SUMPRODUCT('Gas BASIS'!AW$30:AW$31,'Index PT'!AW$30:AW$31)/AW13</f>
        <v>-0.163973791494781</v>
      </c>
      <c r="AX19" s="122" t="n">
        <f aca="false">SUMPRODUCT('Gas BASIS'!AX$30:AX$31,'Index PT'!AX$30:AX$31)/AX13</f>
        <v>-0.163974358974359</v>
      </c>
      <c r="AY19" s="122" t="n">
        <f aca="false">SUMPRODUCT('Gas BASIS'!AY$30:AY$31,'Index PT'!AY$30:AY$31)/AY13</f>
        <v>-0.163974941071226</v>
      </c>
      <c r="AZ19" s="122" t="n">
        <f aca="false">SUMPRODUCT('Gas BASIS'!AZ$30:AZ$31,'Index PT'!AZ$30:AZ$31)/AZ13</f>
        <v>-0.163972003562399</v>
      </c>
    </row>
    <row r="21" customFormat="false" ht="12.75" hidden="false" customHeight="false" outlineLevel="0" collapsed="false">
      <c r="A21" s="118" t="s">
        <v>130</v>
      </c>
    </row>
    <row r="22" customFormat="false" ht="12.75" hidden="false" customHeight="false" outlineLevel="0" collapsed="false">
      <c r="A22" s="0" t="s">
        <v>125</v>
      </c>
      <c r="C22" s="122" t="n">
        <f aca="false">+C14+C18</f>
        <v>4.70717924496917</v>
      </c>
      <c r="D22" s="122" t="n">
        <f aca="false">+D14+D18</f>
        <v>4.70965645802706</v>
      </c>
      <c r="E22" s="122" t="n">
        <f aca="false">+E14+E18</f>
        <v>4.70932230911122</v>
      </c>
      <c r="F22" s="122" t="n">
        <f aca="false">+F14+F18</f>
        <v>4.70663674016615</v>
      </c>
      <c r="G22" s="122" t="n">
        <f aca="false">+G14+G18</f>
        <v>4.70679209482932</v>
      </c>
      <c r="H22" s="122" t="n">
        <f aca="false">+H14+H18</f>
        <v>4.70528957158022</v>
      </c>
      <c r="I22" s="122" t="n">
        <f aca="false">+I14+I18</f>
        <v>4.70557637773689</v>
      </c>
      <c r="J22" s="122" t="n">
        <f aca="false">+J14+J18</f>
        <v>4.70598104170707</v>
      </c>
      <c r="K22" s="122" t="n">
        <f aca="false">+K14+K18</f>
        <v>4.70368749977517</v>
      </c>
      <c r="L22" s="122" t="n">
        <f aca="false">+L14+L18</f>
        <v>4.70414057374905</v>
      </c>
      <c r="M22" s="122" t="n">
        <f aca="false">+M14+M18</f>
        <v>4.70518748363261</v>
      </c>
      <c r="N22" s="122" t="n">
        <f aca="false">+N14+N18</f>
        <v>4.70521184467311</v>
      </c>
      <c r="O22" s="122" t="n">
        <f aca="false">+O14+O18</f>
        <v>4.70547638159705</v>
      </c>
      <c r="P22" s="122" t="n">
        <f aca="false">+P14+P18</f>
        <v>4.70756138368484</v>
      </c>
      <c r="Q22" s="122" t="n">
        <f aca="false">+Q14+Q18</f>
        <v>4.7067663394924</v>
      </c>
      <c r="R22" s="122" t="n">
        <f aca="false">+R14+R18</f>
        <v>4.70769677280949</v>
      </c>
      <c r="S22" s="122" t="n">
        <f aca="false">+S14+S18</f>
        <v>4.70626597916664</v>
      </c>
      <c r="T22" s="122" t="n">
        <f aca="false">+T14+T18</f>
        <v>4.70433009075733</v>
      </c>
      <c r="U22" s="122" t="n">
        <f aca="false">+U14+U18</f>
        <v>4.70424972932738</v>
      </c>
      <c r="V22" s="122" t="n">
        <f aca="false">+V14+V18</f>
        <v>4.70477674102674</v>
      </c>
      <c r="W22" s="122" t="n">
        <f aca="false">+W14+W18</f>
        <v>4.70378143830415</v>
      </c>
      <c r="X22" s="122" t="n">
        <f aca="false">+X14+X18</f>
        <v>4.70693187221718</v>
      </c>
      <c r="Y22" s="122" t="n">
        <f aca="false">+Y14+Y18</f>
        <v>4.70788305218814</v>
      </c>
      <c r="Z22" s="122" t="n">
        <f aca="false">+Z14+Z18</f>
        <v>4.70892853645112</v>
      </c>
      <c r="AA22" s="122" t="n">
        <f aca="false">+AA14+AA18</f>
        <v>4.71001471818493</v>
      </c>
      <c r="AB22" s="122" t="n">
        <f aca="false">+AB14+AB18</f>
        <v>4.71116966008802</v>
      </c>
      <c r="AC22" s="122" t="n">
        <f aca="false">+AC14+AC18</f>
        <v>4.71004224894378</v>
      </c>
      <c r="AD22" s="122" t="n">
        <f aca="false">+AD14+AD18</f>
        <v>4.71003568416066</v>
      </c>
      <c r="AE22" s="122" t="n">
        <f aca="false">+AE14+AE18</f>
        <v>4.71006653116146</v>
      </c>
      <c r="AF22" s="122" t="n">
        <f aca="false">+AF14+AF18</f>
        <v>4.71009501406762</v>
      </c>
      <c r="AG22" s="122" t="n">
        <f aca="false">+AG14+AG18</f>
        <v>4.71016265711198</v>
      </c>
      <c r="AH22" s="122" t="n">
        <f aca="false">+AH14+AH18</f>
        <v>4.71012188336024</v>
      </c>
      <c r="AI22" s="122" t="n">
        <f aca="false">+AI14+AI18</f>
        <v>4.70746337238429</v>
      </c>
      <c r="AJ22" s="122" t="n">
        <f aca="false">+AJ14+AJ18</f>
        <v>4.70743867241279</v>
      </c>
      <c r="AK22" s="122" t="n">
        <f aca="false">+AK14+AK18</f>
        <v>4.70745370201179</v>
      </c>
      <c r="AL22" s="122" t="n">
        <f aca="false">+AL14+AL18</f>
        <v>4.70754754006056</v>
      </c>
      <c r="AM22" s="122" t="n">
        <f aca="false">+AM14+AM18</f>
        <v>4.70752756870546</v>
      </c>
      <c r="AN22" s="122" t="n">
        <f aca="false">+AN14+AN18</f>
        <v>4.70759729455083</v>
      </c>
      <c r="AO22" s="122" t="n">
        <f aca="false">+AO14+AO18</f>
        <v>4.7077688172043</v>
      </c>
      <c r="AP22" s="122" t="n">
        <f aca="false">+AP14+AP18</f>
        <v>4.70777437759336</v>
      </c>
      <c r="AQ22" s="122" t="n">
        <f aca="false">+AQ14+AQ18</f>
        <v>4.70768559468846</v>
      </c>
      <c r="AR22" s="122" t="n">
        <f aca="false">+AR14+AR18</f>
        <v>4.70779547904005</v>
      </c>
      <c r="AS22" s="122" t="n">
        <f aca="false">+AS14+AS18</f>
        <v>4.70794686093545</v>
      </c>
      <c r="AT22" s="122" t="n">
        <f aca="false">+AT14+AT18</f>
        <v>4.70802616220499</v>
      </c>
      <c r="AU22" s="122" t="n">
        <f aca="false">+AU14+AU18</f>
        <v>4.70577820516982</v>
      </c>
      <c r="AV22" s="122" t="n">
        <f aca="false">+AV14+AV18</f>
        <v>4.70578450979979</v>
      </c>
      <c r="AW22" s="122" t="n">
        <f aca="false">+AW14+AW18</f>
        <v>4.70575140152235</v>
      </c>
      <c r="AX22" s="122" t="n">
        <f aca="false">+AX14+AX18</f>
        <v>4.70589518960181</v>
      </c>
      <c r="AY22" s="122" t="n">
        <f aca="false">+AY14+AY18</f>
        <v>4.70607763140856</v>
      </c>
      <c r="AZ22" s="122" t="n">
        <f aca="false">+AZ14+AZ18</f>
        <v>4.70605192896898</v>
      </c>
      <c r="BA22" s="122" t="n">
        <f aca="false">+BA14+BA18</f>
        <v>4.70624337787814</v>
      </c>
      <c r="BB22" s="122" t="n">
        <f aca="false">+BB14+BB18</f>
        <v>4.70622878699673</v>
      </c>
      <c r="BC22" s="122" t="n">
        <f aca="false">+BC14+BC18</f>
        <v>4.70618366704727</v>
      </c>
      <c r="BD22" s="122" t="n">
        <f aca="false">+BD14+BD18</f>
        <v>4.70651463159357</v>
      </c>
      <c r="BE22" s="122" t="n">
        <f aca="false">+BE14+BE18</f>
        <v>4.70648829292446</v>
      </c>
      <c r="BF22" s="122" t="n">
        <f aca="false">+BF14+BF18</f>
        <v>4.7066046870879</v>
      </c>
      <c r="BG22" s="122" t="n">
        <f aca="false">+BG14+BG18</f>
        <v>4.70521205172215</v>
      </c>
    </row>
    <row r="23" customFormat="false" ht="12.75" hidden="false" customHeight="false" outlineLevel="0" collapsed="false">
      <c r="A23" s="0" t="s">
        <v>127</v>
      </c>
      <c r="C23" s="122" t="n">
        <f aca="false">+C15+C19</f>
        <v>4.66615356083086</v>
      </c>
      <c r="D23" s="122" t="n">
        <f aca="false">+D15+D19</f>
        <v>4.66615500056177</v>
      </c>
      <c r="E23" s="122" t="n">
        <f aca="false">+E15+E19</f>
        <v>4.66615413848605</v>
      </c>
      <c r="F23" s="122" t="n">
        <f aca="false">+F15+F19</f>
        <v>4.66615325421385</v>
      </c>
      <c r="G23" s="122" t="n">
        <f aca="false">+G15+G19</f>
        <v>4.66615444442596</v>
      </c>
      <c r="H23" s="122" t="n">
        <f aca="false">+H15+H19</f>
        <v>4.66615354340652</v>
      </c>
      <c r="I23" s="122" t="n">
        <f aca="false">+I15+I19</f>
        <v>4.66615323295706</v>
      </c>
      <c r="J23" s="122" t="n">
        <f aca="false">+J15+J19</f>
        <v>4.66615415680448</v>
      </c>
      <c r="K23" s="122" t="n">
        <f aca="false">+K15+K19</f>
        <v>4.6588451642049</v>
      </c>
      <c r="L23" s="122" t="n">
        <f aca="false">+L15+L19</f>
        <v>4.65884615384615</v>
      </c>
      <c r="M23" s="122" t="n">
        <f aca="false">+M15+M19</f>
        <v>4.65884547803849</v>
      </c>
      <c r="N23" s="122" t="n">
        <f aca="false">+N15+N19</f>
        <v>4.65884546847795</v>
      </c>
      <c r="O23" s="122" t="n">
        <f aca="false">+O15+O19</f>
        <v>4.65884580751888</v>
      </c>
      <c r="P23" s="122" t="n">
        <f aca="false">+P15+P19</f>
        <v>4.65884615384615</v>
      </c>
      <c r="Q23" s="122" t="n">
        <f aca="false">+Q15+Q19</f>
        <v>4.65884615384615</v>
      </c>
      <c r="R23" s="122" t="n">
        <f aca="false">+R15+R19</f>
        <v>4.65884759088835</v>
      </c>
      <c r="S23" s="122" t="n">
        <f aca="false">+S15+S19</f>
        <v>4.65884688168108</v>
      </c>
      <c r="T23" s="122" t="n">
        <f aca="false">+T15+T19</f>
        <v>4.65884504743222</v>
      </c>
      <c r="U23" s="122" t="n">
        <f aca="false">+U15+U19</f>
        <v>4.65884689846105</v>
      </c>
      <c r="V23" s="122" t="n">
        <f aca="false">+V15+V19</f>
        <v>4.6588450206909</v>
      </c>
      <c r="W23" s="122" t="n">
        <f aca="false">+W15+W19</f>
        <v>4.64859015186774</v>
      </c>
      <c r="X23" s="122" t="n">
        <f aca="false">+X15+X19</f>
        <v>4.64858974358974</v>
      </c>
      <c r="Y23" s="122" t="n">
        <f aca="false">+Y15+Y19</f>
        <v>4.64859016210666</v>
      </c>
      <c r="Z23" s="122" t="n">
        <f aca="false">+Z15+Z19</f>
        <v>4.64859143630186</v>
      </c>
      <c r="AA23" s="122" t="n">
        <f aca="false">+AA15+AA19</f>
        <v>4.64858974358974</v>
      </c>
      <c r="AB23" s="122" t="n">
        <f aca="false">+AB15+AB19</f>
        <v>4.64859147888535</v>
      </c>
      <c r="AC23" s="122" t="n">
        <f aca="false">+AC15+AC19</f>
        <v>4.64858974358974</v>
      </c>
      <c r="AD23" s="122" t="n">
        <f aca="false">+AD15+AD19</f>
        <v>4.64859107421574</v>
      </c>
      <c r="AE23" s="122" t="n">
        <f aca="false">+AE15+AE19</f>
        <v>4.64859064233056</v>
      </c>
      <c r="AF23" s="122" t="n">
        <f aca="false">+AF15+AF19</f>
        <v>4.64859111054652</v>
      </c>
      <c r="AG23" s="122" t="n">
        <f aca="false">+AG15+AG19</f>
        <v>4.64858974358974</v>
      </c>
      <c r="AH23" s="122" t="n">
        <f aca="false">+AH15+AH19</f>
        <v>4.64859067720143</v>
      </c>
      <c r="AI23" s="122" t="n">
        <f aca="false">+AI15+AI19</f>
        <v>4.64602420325945</v>
      </c>
      <c r="AJ23" s="122" t="n">
        <f aca="false">+AJ15+AJ19</f>
        <v>4.64602515613541</v>
      </c>
      <c r="AK23" s="122" t="n">
        <f aca="false">+AK15+AK19</f>
        <v>4.64602760662655</v>
      </c>
      <c r="AL23" s="122" t="n">
        <f aca="false">+AL15+AL19</f>
        <v>4.64602762893097</v>
      </c>
      <c r="AM23" s="122" t="n">
        <f aca="false">+AM15+AM19</f>
        <v>4.64602664567199</v>
      </c>
      <c r="AN23" s="122" t="n">
        <f aca="false">+AN15+AN19</f>
        <v>4.64602666028494</v>
      </c>
      <c r="AO23" s="122" t="n">
        <f aca="false">+AO15+AO19</f>
        <v>4.64602615672017</v>
      </c>
      <c r="AP23" s="122" t="n">
        <f aca="false">+AP15+AP19</f>
        <v>4.64602772758507</v>
      </c>
      <c r="AQ23" s="122" t="n">
        <f aca="false">+AQ15+AQ19</f>
        <v>4.64602458329033</v>
      </c>
      <c r="AR23" s="122" t="n">
        <f aca="false">+AR15+AR19</f>
        <v>4.64602670895639</v>
      </c>
      <c r="AS23" s="122" t="n">
        <f aca="false">+AS15+AS19</f>
        <v>4.64602672325035</v>
      </c>
      <c r="AT23" s="122" t="n">
        <f aca="false">+AT15+AT19</f>
        <v>4.64602564102564</v>
      </c>
      <c r="AU23" s="122" t="n">
        <f aca="false">+AU15+AU19</f>
        <v>4.64602730176092</v>
      </c>
      <c r="AV23" s="122" t="n">
        <f aca="false">+AV15+AV19</f>
        <v>4.64602564102564</v>
      </c>
      <c r="AW23" s="122" t="n">
        <f aca="false">+AW15+AW19</f>
        <v>4.64602620850522</v>
      </c>
      <c r="AX23" s="122" t="n">
        <f aca="false">+AX15+AX19</f>
        <v>4.64602564102564</v>
      </c>
      <c r="AY23" s="122" t="n">
        <f aca="false">+AY15+AY19</f>
        <v>4.64602505892877</v>
      </c>
      <c r="AZ23" s="122" t="n">
        <f aca="false">+AZ15+AZ19</f>
        <v>4.6460279964376</v>
      </c>
      <c r="BA23" s="122" t="n">
        <f aca="false">+BA15+BA19</f>
        <v>0</v>
      </c>
      <c r="BB23" s="122" t="n">
        <f aca="false">+BB15+BB19</f>
        <v>0</v>
      </c>
      <c r="BC23" s="122" t="n">
        <f aca="false">+BC15+BC19</f>
        <v>0</v>
      </c>
      <c r="BD23" s="122" t="n">
        <f aca="false">+BD15+BD19</f>
        <v>0</v>
      </c>
      <c r="BE23" s="122" t="n">
        <f aca="false">+BE15+BE19</f>
        <v>0</v>
      </c>
      <c r="BF23" s="122" t="n">
        <f aca="false">+BF15+BF19</f>
        <v>0</v>
      </c>
      <c r="BG23" s="122" t="n">
        <f aca="false">+BG15+BG19</f>
        <v>0</v>
      </c>
    </row>
    <row r="25" customFormat="false" ht="12.75" hidden="false" customHeight="false" outlineLevel="0" collapsed="false">
      <c r="A25" s="0" t="s">
        <v>131</v>
      </c>
      <c r="C25" s="123" t="n">
        <f aca="false">SUMPRODUCT(C$12:C$13,C$22:C$23)/SUM(C$12:C$13)</f>
        <v>4.70520637889381</v>
      </c>
      <c r="D25" s="123" t="n">
        <f aca="false">SUMPRODUCT(D$12:D$13,D$22:D$23)/SUM(D$12:D$13)</f>
        <v>4.70750803398451</v>
      </c>
      <c r="E25" s="123" t="n">
        <f aca="false">SUMPRODUCT(E$12:E$13,E$22:E$23)/SUM(E$12:E$13)</f>
        <v>4.70720616463794</v>
      </c>
      <c r="F25" s="123" t="n">
        <f aca="false">SUMPRODUCT(F$12:F$13,F$22:F$23)/SUM(F$12:F$13)</f>
        <v>4.7048224372248</v>
      </c>
      <c r="G25" s="123" t="n">
        <f aca="false">SUMPRODUCT(G$12:G$13,G$22:G$23)/SUM(G$12:G$13)</f>
        <v>4.70492289824397</v>
      </c>
      <c r="H25" s="123" t="n">
        <f aca="false">SUMPRODUCT(H$12:H$13,H$22:H$23)/SUM(H$12:H$13)</f>
        <v>4.7035409648393</v>
      </c>
      <c r="I25" s="123" t="n">
        <f aca="false">SUMPRODUCT(I$12:I$13,I$22:I$23)/SUM(I$12:I$13)</f>
        <v>4.70370704473606</v>
      </c>
      <c r="J25" s="123" t="n">
        <f aca="false">SUMPRODUCT(J$12:J$13,J$22:J$23)/SUM(J$12:J$13)</f>
        <v>4.70399623848946</v>
      </c>
      <c r="K25" s="123" t="n">
        <f aca="false">SUMPRODUCT(K$12:K$13,K$22:K$23)/SUM(K$12:K$13)</f>
        <v>4.70130180433422</v>
      </c>
      <c r="L25" s="123" t="n">
        <f aca="false">SUMPRODUCT(L$12:L$13,L$22:L$23)/SUM(L$12:L$13)</f>
        <v>4.7015798729737</v>
      </c>
      <c r="M25" s="123" t="n">
        <f aca="false">SUMPRODUCT(M$12:M$13,M$22:M$23)/SUM(M$12:M$13)</f>
        <v>4.7024800706145</v>
      </c>
      <c r="N25" s="123" t="n">
        <f aca="false">SUMPRODUCT(N$12:N$13,N$22:N$23)/SUM(N$12:N$13)</f>
        <v>4.7024083559422</v>
      </c>
      <c r="O25" s="123" t="n">
        <f aca="false">SUMPRODUCT(O$12:O$13,O$22:O$23)/SUM(O$12:O$13)</f>
        <v>4.70258819578946</v>
      </c>
      <c r="P25" s="123" t="n">
        <f aca="false">SUMPRODUCT(P$12:P$13,P$22:P$23)/SUM(P$12:P$13)</f>
        <v>4.70449550851114</v>
      </c>
      <c r="Q25" s="123" t="n">
        <f aca="false">SUMPRODUCT(Q$12:Q$13,Q$22:Q$23)/SUM(Q$12:Q$13)</f>
        <v>4.70390892515261</v>
      </c>
      <c r="R25" s="123" t="n">
        <f aca="false">SUMPRODUCT(R$12:R$13,R$22:R$23)/SUM(R$12:R$13)</f>
        <v>4.70460104527412</v>
      </c>
      <c r="S25" s="123" t="n">
        <f aca="false">SUMPRODUCT(S$12:S$13,S$22:S$23)/SUM(S$12:S$13)</f>
        <v>4.70324526055738</v>
      </c>
      <c r="T25" s="123" t="n">
        <f aca="false">SUMPRODUCT(T$12:T$13,T$22:T$23)/SUM(T$12:T$13)</f>
        <v>4.70146317049785</v>
      </c>
      <c r="U25" s="123" t="n">
        <f aca="false">SUMPRODUCT(U$12:U$13,U$22:U$23)/SUM(U$12:U$13)</f>
        <v>4.70133178950395</v>
      </c>
      <c r="V25" s="123" t="n">
        <f aca="false">SUMPRODUCT(V$12:V$13,V$22:V$23)/SUM(V$12:V$13)</f>
        <v>4.7018030141883</v>
      </c>
      <c r="W25" s="123" t="n">
        <f aca="false">SUMPRODUCT(W$12:W$13,W$22:W$23)/SUM(W$12:W$13)</f>
        <v>4.70024385287099</v>
      </c>
      <c r="X25" s="123" t="n">
        <f aca="false">SUMPRODUCT(X$12:X$13,X$22:X$23)/SUM(X$12:X$13)</f>
        <v>4.70208847161607</v>
      </c>
      <c r="Y25" s="123" t="n">
        <f aca="false">SUMPRODUCT(Y$12:Y$13,Y$22:Y$23)/SUM(Y$12:Y$13)</f>
        <v>4.7028960047106</v>
      </c>
      <c r="Z25" s="123" t="n">
        <f aca="false">SUMPRODUCT(Z$12:Z$13,Z$22:Z$23)/SUM(Z$12:Z$13)</f>
        <v>4.70377501518243</v>
      </c>
      <c r="AA25" s="123" t="n">
        <f aca="false">SUMPRODUCT(AA$12:AA$13,AA$22:AA$23)/SUM(AA$12:AA$13)</f>
        <v>4.70468309629046</v>
      </c>
      <c r="AB25" s="123" t="n">
        <f aca="false">SUMPRODUCT(AB$12:AB$13,AB$22:AB$23)/SUM(AB$12:AB$13)</f>
        <v>4.70566722581755</v>
      </c>
      <c r="AC25" s="123" t="n">
        <f aca="false">SUMPRODUCT(AC$12:AC$13,AC$22:AC$23)/SUM(AC$12:AC$13)</f>
        <v>4.70464279362068</v>
      </c>
      <c r="AD25" s="123" t="n">
        <f aca="false">SUMPRODUCT(AD$12:AD$13,AD$22:AD$23)/SUM(AD$12:AD$13)</f>
        <v>4.70458077100475</v>
      </c>
      <c r="AE25" s="123" t="n">
        <f aca="false">SUMPRODUCT(AE$12:AE$13,AE$22:AE$23)/SUM(AE$12:AE$13)</f>
        <v>4.70457568202796</v>
      </c>
      <c r="AF25" s="123" t="n">
        <f aca="false">SUMPRODUCT(AF$12:AF$13,AF$22:AF$23)/SUM(AF$12:AF$13)</f>
        <v>4.70456364263992</v>
      </c>
      <c r="AG25" s="123" t="n">
        <f aca="false">SUMPRODUCT(AG$12:AG$13,AG$22:AG$23)/SUM(AG$12:AG$13)</f>
        <v>4.70457467163099</v>
      </c>
      <c r="AH25" s="123" t="n">
        <f aca="false">SUMPRODUCT(AH$12:AH$13,AH$22:AH$23)/SUM(AH$12:AH$13)</f>
        <v>4.70450764968289</v>
      </c>
      <c r="AI25" s="123" t="n">
        <f aca="false">SUMPRODUCT(AI$12:AI$13,AI$22:AI$23)/SUM(AI$12:AI$13)</f>
        <v>4.70186387703813</v>
      </c>
      <c r="AJ25" s="123" t="n">
        <f aca="false">SUMPRODUCT(AJ$12:AJ$13,AJ$22:AJ$23)/SUM(AJ$12:AJ$13)</f>
        <v>4.70180017189464</v>
      </c>
      <c r="AK25" s="123" t="n">
        <f aca="false">SUMPRODUCT(AK$12:AK$13,AK$22:AK$23)/SUM(AK$12:AK$13)</f>
        <v>4.70178723542677</v>
      </c>
      <c r="AL25" s="123" t="n">
        <f aca="false">SUMPRODUCT(AL$12:AL$13,AL$22:AL$23)/SUM(AL$12:AL$13)</f>
        <v>4.70182665120663</v>
      </c>
      <c r="AM25" s="123" t="n">
        <f aca="false">SUMPRODUCT(AM$12:AM$13,AM$22:AM$23)/SUM(AM$12:AM$13)</f>
        <v>4.70176135815305</v>
      </c>
      <c r="AN25" s="123" t="n">
        <f aca="false">SUMPRODUCT(AN$12:AN$13,AN$22:AN$23)/SUM(AN$12:AN$13)</f>
        <v>4.70179739118928</v>
      </c>
      <c r="AO25" s="123" t="n">
        <f aca="false">SUMPRODUCT(AO$12:AO$13,AO$22:AO$23)/SUM(AO$12:AO$13)</f>
        <v>4.70191672121654</v>
      </c>
      <c r="AP25" s="123" t="n">
        <f aca="false">SUMPRODUCT(AP$12:AP$13,AP$22:AP$23)/SUM(AP$12:AP$13)</f>
        <v>4.7018803369101</v>
      </c>
      <c r="AQ25" s="123" t="n">
        <f aca="false">SUMPRODUCT(AQ$12:AQ$13,AQ$22:AQ$23)/SUM(AQ$12:AQ$13)</f>
        <v>4.70177259191536</v>
      </c>
      <c r="AR25" s="123" t="n">
        <f aca="false">SUMPRODUCT(AR$12:AR$13,AR$22:AR$23)/SUM(AR$12:AR$13)</f>
        <v>4.70180670864516</v>
      </c>
      <c r="AS25" s="123" t="n">
        <f aca="false">SUMPRODUCT(AS$12:AS$13,AS$22:AS$23)/SUM(AS$12:AS$13)</f>
        <v>4.70191642198391</v>
      </c>
      <c r="AT25" s="123" t="n">
        <f aca="false">SUMPRODUCT(AT$12:AT$13,AT$22:AT$23)/SUM(AT$12:AT$13)</f>
        <v>4.70193667588237</v>
      </c>
      <c r="AU25" s="123" t="n">
        <f aca="false">SUMPRODUCT(AU$12:AU$13,AU$22:AU$23)/SUM(AU$12:AU$13)</f>
        <v>4.6998928119976</v>
      </c>
      <c r="AV25" s="123" t="n">
        <f aca="false">SUMPRODUCT(AV$12:AV$13,AV$22:AV$23)/SUM(AV$12:AV$13)</f>
        <v>4.69986155100802</v>
      </c>
      <c r="AW25" s="123" t="n">
        <f aca="false">SUMPRODUCT(AW$12:AW$13,AW$22:AW$23)/SUM(AW$12:AW$13)</f>
        <v>4.69979542157082</v>
      </c>
      <c r="AX25" s="123" t="n">
        <f aca="false">SUMPRODUCT(AX$12:AX$13,AX$22:AX$23)/SUM(AX$12:AX$13)</f>
        <v>4.69989151159458</v>
      </c>
      <c r="AY25" s="123" t="n">
        <f aca="false">SUMPRODUCT(AY$12:AY$13,AY$22:AY$23)/SUM(AY$12:AY$13)</f>
        <v>4.70002316398861</v>
      </c>
      <c r="AZ25" s="123" t="n">
        <f aca="false">SUMPRODUCT(AZ$12:AZ$13,AZ$22:AZ$23)/SUM(AZ$12:AZ$13)</f>
        <v>4.69995332964573</v>
      </c>
      <c r="BA25" s="123" t="n">
        <f aca="false">SUMPRODUCT(BA$12:BA$13,BA$22:BA$23)/SUM(BA$12:BA$13)</f>
        <v>4.70624337787814</v>
      </c>
      <c r="BB25" s="123" t="n">
        <f aca="false">SUMPRODUCT(BB$12:BB$13,BB$22:BB$23)/SUM(BB$12:BB$13)</f>
        <v>4.70622878699673</v>
      </c>
      <c r="BC25" s="123" t="n">
        <f aca="false">SUMPRODUCT(BC$12:BC$13,BC$22:BC$23)/SUM(BC$12:BC$13)</f>
        <v>4.70618366704727</v>
      </c>
      <c r="BD25" s="123" t="n">
        <f aca="false">SUMPRODUCT(BD$12:BD$13,BD$22:BD$23)/SUM(BD$12:BD$13)</f>
        <v>4.70651463159357</v>
      </c>
      <c r="BE25" s="123" t="n">
        <f aca="false">SUMPRODUCT(BE$12:BE$13,BE$22:BE$23)/SUM(BE$12:BE$13)</f>
        <v>4.70648829292446</v>
      </c>
      <c r="BF25" s="123" t="n">
        <f aca="false">SUMPRODUCT(BF$12:BF$13,BF$22:BF$23)/SUM(BF$12:BF$13)</f>
        <v>4.7066046870879</v>
      </c>
      <c r="BG25" s="123" t="n">
        <f aca="false">SUMPRODUCT(BG$12:BG$13,BG$22:BG$23)/SUM(BG$12:BG$13)</f>
        <v>4.70521205172215</v>
      </c>
    </row>
    <row r="27" customFormat="false" ht="12.75" hidden="false" customHeight="false" outlineLevel="0" collapsed="false">
      <c r="A27" s="0" t="s">
        <v>132</v>
      </c>
      <c r="C27" s="20" t="n">
        <f aca="false">(C12+C13)*C25</f>
        <v>6166069.445</v>
      </c>
      <c r="D27" s="20" t="n">
        <f aca="false">(D12+D13)*D25</f>
        <v>5938596.705</v>
      </c>
      <c r="E27" s="20" t="n">
        <f aca="false">(E12+E13)*E25</f>
        <v>5906268.08375</v>
      </c>
      <c r="F27" s="20" t="n">
        <f aca="false">(F12+F13)*F25</f>
        <v>6377814.9525</v>
      </c>
      <c r="G27" s="20" t="n">
        <f aca="false">(G12+G13)*G25</f>
        <v>6148449.7025</v>
      </c>
      <c r="H27" s="20" t="n">
        <f aca="false">(H12+H13)*H25</f>
        <v>6252266.49125</v>
      </c>
      <c r="I27" s="20" t="n">
        <f aca="false">(I12+I13)*I25</f>
        <v>5817591.91</v>
      </c>
      <c r="J27" s="20" t="n">
        <f aca="false">(J12+J13)*J25</f>
        <v>5463385.87125</v>
      </c>
      <c r="K27" s="20" t="n">
        <f aca="false">(K12+K13)*K25</f>
        <v>5061322.79520833</v>
      </c>
      <c r="L27" s="20" t="n">
        <f aca="false">(L12+L13)*L25</f>
        <v>4699619.31416667</v>
      </c>
      <c r="M27" s="20" t="n">
        <f aca="false">(M12+M13)*M25</f>
        <v>4500734.270625</v>
      </c>
      <c r="N27" s="20" t="n">
        <f aca="false">(N12+N13)*N25</f>
        <v>4288050.94125</v>
      </c>
      <c r="O27" s="20" t="n">
        <f aca="false">(O12+O13)*O25</f>
        <v>4142143.13979167</v>
      </c>
      <c r="P27" s="20" t="n">
        <f aca="false">(P12+P13)*P25</f>
        <v>4023157.5375</v>
      </c>
      <c r="Q27" s="20" t="n">
        <f aca="false">(Q12+Q13)*Q25</f>
        <v>4196460.638125</v>
      </c>
      <c r="R27" s="20" t="n">
        <f aca="false">(R12+R13)*R25</f>
        <v>3904244.90625</v>
      </c>
      <c r="S27" s="20" t="n">
        <f aca="false">(S12+S13)*S25</f>
        <v>3833248.35875</v>
      </c>
      <c r="T27" s="20" t="n">
        <f aca="false">(T12+T13)*T25</f>
        <v>3821368.07083333</v>
      </c>
      <c r="U27" s="20" t="n">
        <f aca="false">(U12+U13)*U25</f>
        <v>3712401.94625</v>
      </c>
      <c r="V27" s="20" t="n">
        <f aca="false">(V12+V13)*V25</f>
        <v>3632763.46645833</v>
      </c>
      <c r="W27" s="20" t="n">
        <f aca="false">(W12+W13)*W25</f>
        <v>3623841.008125</v>
      </c>
      <c r="X27" s="20" t="n">
        <f aca="false">(X12+X13)*X25</f>
        <v>2767823.25166667</v>
      </c>
      <c r="Y27" s="20" t="n">
        <f aca="false">(Y12+Y13)*Y25</f>
        <v>2695582.4175</v>
      </c>
      <c r="Z27" s="20" t="n">
        <f aca="false">(Z12+Z13)*Z25</f>
        <v>2625698.955</v>
      </c>
      <c r="AA27" s="20" t="n">
        <f aca="false">(AA12+AA13)*AA25</f>
        <v>2555682.65625</v>
      </c>
      <c r="AB27" s="20" t="n">
        <f aca="false">(AB12+AB13)*AB25</f>
        <v>2488954.44875</v>
      </c>
      <c r="AC27" s="20" t="n">
        <f aca="false">(AC12+AC13)*AC25</f>
        <v>2459949.51</v>
      </c>
      <c r="AD27" s="20" t="n">
        <f aca="false">(AD12+AD13)*AD25</f>
        <v>2410589.55041667</v>
      </c>
      <c r="AE27" s="20" t="n">
        <f aca="false">(AE12+AE13)*AE25</f>
        <v>2364952.55875</v>
      </c>
      <c r="AF27" s="20" t="n">
        <f aca="false">(AF12+AF13)*AF25</f>
        <v>2316310.72770833</v>
      </c>
      <c r="AG27" s="20" t="n">
        <f aca="false">(AG12+AG13)*AG25</f>
        <v>2274426.625</v>
      </c>
      <c r="AH27" s="20" t="n">
        <f aca="false">(AH12+AH13)*AH25</f>
        <v>2228558.20520833</v>
      </c>
      <c r="AI27" s="20" t="n">
        <f aca="false">(AI12+AI13)*AI25</f>
        <v>2206406.04666667</v>
      </c>
      <c r="AJ27" s="20" t="n">
        <f aca="false">(AJ12+AJ13)*AJ25</f>
        <v>2164746.41354167</v>
      </c>
      <c r="AK27" s="20" t="n">
        <f aca="false">(AK12+AK13)*AK25</f>
        <v>2125955.41458333</v>
      </c>
      <c r="AL27" s="20" t="n">
        <f aca="false">(AL12+AL13)*AL25</f>
        <v>2085302.43625</v>
      </c>
      <c r="AM27" s="20" t="n">
        <f aca="false">(AM12+AM13)*AM25</f>
        <v>2046230.051875</v>
      </c>
      <c r="AN27" s="20" t="n">
        <f aca="false">(AN12+AN13)*AN25</f>
        <v>2007465.30875</v>
      </c>
      <c r="AO27" s="20" t="n">
        <f aca="false">(AO12+AO13)*AO25</f>
        <v>1971706.45979167</v>
      </c>
      <c r="AP27" s="20" t="n">
        <f aca="false">(AP12+AP13)*AP25</f>
        <v>1935472.618125</v>
      </c>
      <c r="AQ27" s="20" t="n">
        <f aca="false">(AQ12+AQ13)*AQ25</f>
        <v>1900216.69125</v>
      </c>
      <c r="AR27" s="20" t="n">
        <f aca="false">(AR12+AR13)*AR25</f>
        <v>1861525.20666667</v>
      </c>
      <c r="AS27" s="20" t="n">
        <f aca="false">(AS12+AS13)*AS25</f>
        <v>1828758.67125</v>
      </c>
      <c r="AT27" s="20" t="n">
        <f aca="false">(AT12+AT13)*AT25</f>
        <v>1794235.52583333</v>
      </c>
      <c r="AU27" s="20" t="n">
        <f aca="false">(AU12+AU13)*AU25</f>
        <v>1766703.80770833</v>
      </c>
      <c r="AV27" s="20" t="n">
        <f aca="false">(AV12+AV13)*AV25</f>
        <v>1734667.2</v>
      </c>
      <c r="AW27" s="20" t="n">
        <f aca="false">(AW12+AW13)*AW25</f>
        <v>1702233.003125</v>
      </c>
      <c r="AX27" s="20" t="n">
        <f aca="false">(AX12+AX13)*AX25</f>
        <v>1672484.59375</v>
      </c>
      <c r="AY27" s="20" t="n">
        <f aca="false">(AY12+AY13)*AY25</f>
        <v>1641520.69020833</v>
      </c>
      <c r="AZ27" s="20" t="n">
        <f aca="false">(AZ12+AZ13)*AZ25</f>
        <v>1610152.31125</v>
      </c>
      <c r="BA27" s="20" t="n">
        <f aca="false">(BA12+BA13)*BA25</f>
        <v>1421370.2125</v>
      </c>
      <c r="BB27" s="20" t="n">
        <f aca="false">(BB12+BB13)*BB25</f>
        <v>1394502.651875</v>
      </c>
      <c r="BC27" s="20" t="n">
        <f aca="false">(BC12+BC13)*BC25</f>
        <v>1368407.6125</v>
      </c>
      <c r="BD27" s="20" t="n">
        <f aca="false">(BD12+BD13)*BD25</f>
        <v>1343794.64458333</v>
      </c>
      <c r="BE27" s="20" t="n">
        <f aca="false">(BE12+BE13)*BE25</f>
        <v>1316517.73125</v>
      </c>
      <c r="BF27" s="20" t="n">
        <f aca="false">(BF12+BF13)*BF25</f>
        <v>1290819.28166667</v>
      </c>
      <c r="BG27" s="20" t="n">
        <f aca="false">(BG12+BG13)*BG25</f>
        <v>1266497.22275</v>
      </c>
    </row>
    <row r="29" customFormat="false" ht="12.75" hidden="false" customHeight="false" outlineLevel="0" collapsed="false">
      <c r="A29" s="118" t="s">
        <v>133</v>
      </c>
    </row>
    <row r="30" customFormat="false" ht="12.75" hidden="false" customHeight="false" outlineLevel="0" collapsed="false">
      <c r="A30" s="0" t="s">
        <v>133</v>
      </c>
      <c r="B30" s="0" t="s">
        <v>126</v>
      </c>
      <c r="C30" s="20" t="n">
        <f aca="false">C3</f>
        <v>9982</v>
      </c>
      <c r="D30" s="20" t="n">
        <f aca="false">D3</f>
        <v>31170</v>
      </c>
      <c r="E30" s="20" t="n">
        <f aca="false">E3</f>
        <v>29574</v>
      </c>
      <c r="F30" s="20" t="n">
        <f aca="false">F3</f>
        <v>28024</v>
      </c>
      <c r="G30" s="20" t="n">
        <f aca="false">G3</f>
        <v>26820</v>
      </c>
      <c r="H30" s="20" t="n">
        <f aca="false">H3</f>
        <v>25358</v>
      </c>
      <c r="I30" s="20" t="n">
        <f aca="false">I3</f>
        <v>23940</v>
      </c>
      <c r="J30" s="20" t="n">
        <f aca="false">J3</f>
        <v>23188</v>
      </c>
      <c r="K30" s="20" t="n">
        <f aca="false">K3</f>
        <v>22289</v>
      </c>
      <c r="L30" s="20" t="n">
        <f aca="false">L3</f>
        <v>21252</v>
      </c>
      <c r="M30" s="20" t="n">
        <f aca="false">M3</f>
        <v>20274</v>
      </c>
      <c r="N30" s="20" t="n">
        <f aca="false">N3</f>
        <v>19320</v>
      </c>
      <c r="O30" s="20" t="n">
        <f aca="false">O3</f>
        <v>18228</v>
      </c>
      <c r="P30" s="20" t="n">
        <f aca="false">P3</f>
        <v>17340</v>
      </c>
      <c r="Q30" s="20" t="n">
        <f aca="false">Q3</f>
        <v>16957</v>
      </c>
      <c r="R30" s="20" t="n">
        <f aca="false">R3</f>
        <v>16182</v>
      </c>
      <c r="S30" s="20" t="n">
        <f aca="false">S3</f>
        <v>15480</v>
      </c>
      <c r="T30" s="20" t="n">
        <f aca="false">T3</f>
        <v>14725</v>
      </c>
      <c r="U30" s="20" t="n">
        <f aca="false">U3</f>
        <v>13950</v>
      </c>
      <c r="V30" s="20" t="n">
        <f aca="false">V3</f>
        <v>13330</v>
      </c>
      <c r="W30" s="20" t="n">
        <f aca="false">W3</f>
        <v>12710</v>
      </c>
      <c r="X30" s="20" t="n">
        <f aca="false">X3</f>
        <v>12040</v>
      </c>
      <c r="Y30" s="20" t="n">
        <f aca="false">Y3</f>
        <v>11780</v>
      </c>
      <c r="Z30" s="20" t="n">
        <f aca="false">Z3</f>
        <v>11400</v>
      </c>
      <c r="AA30" s="20" t="n">
        <f aca="false">AA3</f>
        <v>10850</v>
      </c>
      <c r="AB30" s="20" t="n">
        <f aca="false">AB3</f>
        <v>10350</v>
      </c>
      <c r="AC30" s="20" t="n">
        <f aca="false">AC3</f>
        <v>10044</v>
      </c>
      <c r="AD30" s="20" t="n">
        <f aca="false">AD3</f>
        <v>9703</v>
      </c>
      <c r="AE30" s="20" t="n">
        <f aca="false">AE3</f>
        <v>9240</v>
      </c>
      <c r="AF30" s="20" t="n">
        <f aca="false">AF3</f>
        <v>8928</v>
      </c>
      <c r="AG30" s="20" t="n">
        <f aca="false">AG3</f>
        <v>8640</v>
      </c>
      <c r="AH30" s="20" t="n">
        <f aca="false">AH3</f>
        <v>8153</v>
      </c>
      <c r="AI30" s="20" t="n">
        <f aca="false">AI3</f>
        <v>7905</v>
      </c>
      <c r="AJ30" s="20" t="n">
        <f aca="false">AJ3</f>
        <v>7540</v>
      </c>
      <c r="AK30" s="20" t="n">
        <f aca="false">AK3</f>
        <v>7409</v>
      </c>
      <c r="AL30" s="20" t="n">
        <f aca="false">AL3</f>
        <v>7200</v>
      </c>
      <c r="AM30" s="20" t="n">
        <f aca="false">AM3</f>
        <v>7099</v>
      </c>
      <c r="AN30" s="20" t="n">
        <f aca="false">AN3</f>
        <v>6870</v>
      </c>
      <c r="AO30" s="20" t="n">
        <f aca="false">AO3</f>
        <v>6479</v>
      </c>
      <c r="AP30" s="20" t="n">
        <f aca="false">AP3</f>
        <v>6014</v>
      </c>
      <c r="AQ30" s="20" t="n">
        <f aca="false">AQ3</f>
        <v>5820</v>
      </c>
      <c r="AR30" s="20" t="n">
        <f aca="false">AR3</f>
        <v>5673</v>
      </c>
      <c r="AS30" s="20" t="n">
        <f aca="false">AS3</f>
        <v>5640</v>
      </c>
      <c r="AT30" s="20" t="n">
        <f aca="false">AT3</f>
        <v>5363</v>
      </c>
      <c r="AU30" s="20" t="n">
        <f aca="false">AU3</f>
        <v>5053</v>
      </c>
      <c r="AV30" s="20" t="n">
        <f aca="false">AV3</f>
        <v>4984</v>
      </c>
      <c r="AW30" s="20" t="n">
        <f aca="false">AW3</f>
        <v>4743</v>
      </c>
      <c r="AX30" s="20" t="n">
        <f aca="false">AX3</f>
        <v>4590</v>
      </c>
      <c r="AY30" s="20" t="n">
        <f aca="false">AY3</f>
        <v>4526</v>
      </c>
      <c r="AZ30" s="20" t="n">
        <f aca="false">AZ3</f>
        <v>4380</v>
      </c>
      <c r="BA30" s="20" t="n">
        <f aca="false">BA3</f>
        <v>4216</v>
      </c>
      <c r="BB30" s="20" t="n">
        <f aca="false">BB3</f>
        <v>4185</v>
      </c>
      <c r="BC30" s="20" t="n">
        <f aca="false">BC3</f>
        <v>3900</v>
      </c>
      <c r="BD30" s="20" t="n">
        <f aca="false">BD3</f>
        <v>3875</v>
      </c>
      <c r="BE30" s="20" t="n">
        <f aca="false">BE3</f>
        <v>3870</v>
      </c>
      <c r="BF30" s="20" t="n">
        <f aca="false">BF3</f>
        <v>3534</v>
      </c>
      <c r="BG30" s="20" t="n">
        <f aca="false">BG3</f>
        <v>3503</v>
      </c>
    </row>
    <row r="31" customFormat="false" ht="12.75" hidden="false" customHeight="false" outlineLevel="0" collapsed="false">
      <c r="A31" s="0" t="s">
        <v>133</v>
      </c>
      <c r="B31" s="0" t="s">
        <v>128</v>
      </c>
      <c r="C31" s="124" t="n">
        <v>24.02</v>
      </c>
      <c r="D31" s="124" t="n">
        <f aca="false">C31</f>
        <v>24.02</v>
      </c>
      <c r="E31" s="124" t="n">
        <f aca="false">D31</f>
        <v>24.02</v>
      </c>
      <c r="F31" s="124" t="n">
        <f aca="false">E31</f>
        <v>24.02</v>
      </c>
      <c r="G31" s="124" t="n">
        <f aca="false">F31</f>
        <v>24.02</v>
      </c>
      <c r="H31" s="124" t="n">
        <f aca="false">G31</f>
        <v>24.02</v>
      </c>
      <c r="I31" s="124" t="n">
        <f aca="false">H31</f>
        <v>24.02</v>
      </c>
      <c r="J31" s="124" t="n">
        <f aca="false">I31</f>
        <v>24.02</v>
      </c>
      <c r="K31" s="124" t="n">
        <f aca="false">J31</f>
        <v>24.02</v>
      </c>
      <c r="L31" s="124" t="n">
        <f aca="false">K31</f>
        <v>24.02</v>
      </c>
      <c r="M31" s="124" t="n">
        <f aca="false">L31</f>
        <v>24.02</v>
      </c>
      <c r="N31" s="124" t="n">
        <f aca="false">M31</f>
        <v>24.02</v>
      </c>
      <c r="O31" s="124" t="n">
        <f aca="false">N31</f>
        <v>24.02</v>
      </c>
      <c r="P31" s="124" t="n">
        <f aca="false">O31</f>
        <v>24.02</v>
      </c>
      <c r="Q31" s="124" t="n">
        <f aca="false">P31</f>
        <v>24.02</v>
      </c>
      <c r="R31" s="124" t="n">
        <f aca="false">Q31</f>
        <v>24.02</v>
      </c>
      <c r="S31" s="124" t="n">
        <f aca="false">R31</f>
        <v>24.02</v>
      </c>
      <c r="T31" s="124" t="n">
        <f aca="false">S31</f>
        <v>24.02</v>
      </c>
      <c r="U31" s="124" t="n">
        <f aca="false">T31</f>
        <v>24.02</v>
      </c>
      <c r="V31" s="124" t="n">
        <f aca="false">U31</f>
        <v>24.02</v>
      </c>
      <c r="W31" s="124" t="n">
        <f aca="false">V31</f>
        <v>24.02</v>
      </c>
      <c r="X31" s="124" t="n">
        <f aca="false">W31</f>
        <v>24.02</v>
      </c>
      <c r="Y31" s="124" t="n">
        <f aca="false">X31</f>
        <v>24.02</v>
      </c>
      <c r="Z31" s="124" t="n">
        <f aca="false">Y31</f>
        <v>24.02</v>
      </c>
      <c r="AA31" s="124" t="n">
        <f aca="false">Z31</f>
        <v>24.02</v>
      </c>
      <c r="AB31" s="124" t="n">
        <f aca="false">AA31</f>
        <v>24.02</v>
      </c>
      <c r="AC31" s="124" t="n">
        <f aca="false">AB31</f>
        <v>24.02</v>
      </c>
      <c r="AD31" s="124" t="n">
        <f aca="false">AC31</f>
        <v>24.02</v>
      </c>
      <c r="AE31" s="124" t="n">
        <f aca="false">AD31</f>
        <v>24.02</v>
      </c>
      <c r="AF31" s="124" t="n">
        <f aca="false">AE31</f>
        <v>24.02</v>
      </c>
      <c r="AG31" s="124" t="n">
        <f aca="false">AF31</f>
        <v>24.02</v>
      </c>
      <c r="AH31" s="124" t="n">
        <f aca="false">AG31</f>
        <v>24.02</v>
      </c>
      <c r="AI31" s="124" t="n">
        <f aca="false">AH31</f>
        <v>24.02</v>
      </c>
      <c r="AJ31" s="124" t="n">
        <f aca="false">AI31</f>
        <v>24.02</v>
      </c>
      <c r="AK31" s="124" t="n">
        <f aca="false">AJ31</f>
        <v>24.02</v>
      </c>
      <c r="AL31" s="124" t="n">
        <f aca="false">AK31</f>
        <v>24.02</v>
      </c>
      <c r="AM31" s="124" t="n">
        <f aca="false">AL31</f>
        <v>24.02</v>
      </c>
      <c r="AN31" s="124" t="n">
        <f aca="false">AM31</f>
        <v>24.02</v>
      </c>
      <c r="AO31" s="124" t="n">
        <f aca="false">AN31</f>
        <v>24.02</v>
      </c>
      <c r="AP31" s="124" t="n">
        <f aca="false">AO31</f>
        <v>24.02</v>
      </c>
      <c r="AQ31" s="124" t="n">
        <f aca="false">AP31</f>
        <v>24.02</v>
      </c>
      <c r="AR31" s="124" t="n">
        <f aca="false">AQ31</f>
        <v>24.02</v>
      </c>
      <c r="AS31" s="124" t="n">
        <f aca="false">AR31</f>
        <v>24.02</v>
      </c>
      <c r="AT31" s="124" t="n">
        <f aca="false">AS31</f>
        <v>24.02</v>
      </c>
      <c r="AU31" s="124" t="n">
        <f aca="false">AT31</f>
        <v>24.02</v>
      </c>
      <c r="AV31" s="124" t="n">
        <f aca="false">AU31</f>
        <v>24.02</v>
      </c>
      <c r="AW31" s="124" t="n">
        <f aca="false">AV31</f>
        <v>24.02</v>
      </c>
      <c r="AX31" s="124" t="n">
        <f aca="false">AW31</f>
        <v>24.02</v>
      </c>
      <c r="AY31" s="124" t="n">
        <f aca="false">AX31</f>
        <v>24.02</v>
      </c>
      <c r="AZ31" s="124" t="n">
        <f aca="false">AY31</f>
        <v>24.02</v>
      </c>
      <c r="BA31" s="124" t="n">
        <f aca="false">AZ31</f>
        <v>24.02</v>
      </c>
      <c r="BB31" s="124" t="n">
        <f aca="false">BA31</f>
        <v>24.02</v>
      </c>
      <c r="BC31" s="124" t="n">
        <f aca="false">BB31</f>
        <v>24.02</v>
      </c>
      <c r="BD31" s="124" t="n">
        <f aca="false">BC31</f>
        <v>24.02</v>
      </c>
      <c r="BE31" s="124" t="n">
        <f aca="false">BD31</f>
        <v>24.02</v>
      </c>
      <c r="BF31" s="124" t="n">
        <f aca="false">BE31</f>
        <v>24.02</v>
      </c>
      <c r="BG31" s="124" t="n">
        <f aca="false">BF31</f>
        <v>24.02</v>
      </c>
    </row>
    <row r="32" customFormat="false" ht="12.75" hidden="false" customHeight="false" outlineLevel="0" collapsed="false">
      <c r="A32" s="0" t="s">
        <v>133</v>
      </c>
      <c r="B32" s="0" t="s">
        <v>134</v>
      </c>
      <c r="C32" s="125" t="n">
        <f aca="false">SUMPRODUCT('Oil BASIS'!C$2:C$18,'Oil BASIS'!C$22:C$38)/C30</f>
        <v>-2.52468944099379</v>
      </c>
      <c r="D32" s="125" t="n">
        <f aca="false">SUMPRODUCT('Oil BASIS'!D$2:D$18,'Oil BASIS'!D$22:D$38)/D30</f>
        <v>-2.94461020211742</v>
      </c>
      <c r="E32" s="125" t="n">
        <f aca="false">SUMPRODUCT('Oil BASIS'!E$2:E$18,'Oil BASIS'!E$22:E$38)/E30</f>
        <v>-2.93626834381551</v>
      </c>
      <c r="F32" s="125" t="n">
        <f aca="false">SUMPRODUCT('Oil BASIS'!F$2:F$18,'Oil BASIS'!F$22:F$38)/F30</f>
        <v>-2.92804203539823</v>
      </c>
      <c r="G32" s="125" t="n">
        <f aca="false">SUMPRODUCT('Oil BASIS'!G$2:G$18,'Oil BASIS'!G$22:G$38)/G30</f>
        <v>-2.9168903803132</v>
      </c>
      <c r="H32" s="125" t="n">
        <f aca="false">SUMPRODUCT('Oil BASIS'!H$2:H$18,'Oil BASIS'!H$22:H$38)/H30</f>
        <v>-2.91222493887531</v>
      </c>
      <c r="I32" s="125" t="n">
        <f aca="false">SUMPRODUCT('Oil BASIS'!I$2:I$18,'Oil BASIS'!I$22:I$38)/I30</f>
        <v>-2.91284461152882</v>
      </c>
      <c r="J32" s="125" t="n">
        <f aca="false">SUMPRODUCT('Oil BASIS'!J$2:J$18,'Oil BASIS'!J$22:J$38)/J30</f>
        <v>-2.8923128342246</v>
      </c>
      <c r="K32" s="125" t="n">
        <f aca="false">SUMPRODUCT('Oil BASIS'!K$2:K$18,'Oil BASIS'!K$22:K$38)/K30</f>
        <v>-2.86599443671766</v>
      </c>
      <c r="L32" s="125" t="n">
        <f aca="false">SUMPRODUCT('Oil BASIS'!L$2:L$18,'Oil BASIS'!L$22:L$38)/L30</f>
        <v>-2.85296442687747</v>
      </c>
      <c r="M32" s="125" t="n">
        <f aca="false">SUMPRODUCT('Oil BASIS'!M$2:M$18,'Oil BASIS'!M$22:M$38)/M30</f>
        <v>-2.84044342507645</v>
      </c>
      <c r="N32" s="125" t="n">
        <f aca="false">SUMPRODUCT('Oil BASIS'!N$2:N$18,'Oil BASIS'!N$22:N$38)/N30</f>
        <v>-2.83408385093168</v>
      </c>
      <c r="O32" s="125" t="n">
        <f aca="false">SUMPRODUCT('Oil BASIS'!O$2:O$18,'Oil BASIS'!O$22:O$38)/O30</f>
        <v>-2.8296768707483</v>
      </c>
      <c r="P32" s="125" t="n">
        <f aca="false">SUMPRODUCT('Oil BASIS'!P$2:P$18,'Oil BASIS'!P$22:P$38)/P30</f>
        <v>-2.82240484429066</v>
      </c>
      <c r="Q32" s="125" t="n">
        <f aca="false">SUMPRODUCT('Oil BASIS'!Q$2:Q$18,'Oil BASIS'!Q$22:Q$38)/Q30</f>
        <v>-2.80201096892139</v>
      </c>
      <c r="R32" s="125" t="n">
        <f aca="false">SUMPRODUCT('Oil BASIS'!R$2:R$18,'Oil BASIS'!R$22:R$38)/R30</f>
        <v>-2.78199233716475</v>
      </c>
      <c r="S32" s="125" t="n">
        <f aca="false">SUMPRODUCT('Oil BASIS'!S$2:S$18,'Oil BASIS'!S$22:S$38)/S30</f>
        <v>-2.77936046511628</v>
      </c>
      <c r="T32" s="125" t="n">
        <f aca="false">SUMPRODUCT('Oil BASIS'!T$2:T$18,'Oil BASIS'!T$22:T$38)/T30</f>
        <v>-2.77315789473684</v>
      </c>
      <c r="U32" s="125" t="n">
        <f aca="false">SUMPRODUCT('Oil BASIS'!U$2:U$18,'Oil BASIS'!U$22:U$38)/U30</f>
        <v>-2.76451612903226</v>
      </c>
      <c r="V32" s="125" t="n">
        <f aca="false">SUMPRODUCT('Oil BASIS'!V$2:V$18,'Oil BASIS'!V$22:V$38)/V30</f>
        <v>-2.75523255813954</v>
      </c>
      <c r="W32" s="125" t="n">
        <f aca="false">SUMPRODUCT('Oil BASIS'!W$2:W$18,'Oil BASIS'!W$22:W$38)/W30</f>
        <v>-2.74926829268293</v>
      </c>
      <c r="X32" s="125" t="n">
        <f aca="false">SUMPRODUCT('Oil BASIS'!X$2:X$18,'Oil BASIS'!X$22:X$38)/X30</f>
        <v>-2.74406976744186</v>
      </c>
      <c r="Y32" s="125" t="n">
        <f aca="false">SUMPRODUCT('Oil BASIS'!Y$2:Y$18,'Oil BASIS'!Y$22:Y$38)/Y30</f>
        <v>-2.72618421052632</v>
      </c>
      <c r="Z32" s="125" t="n">
        <f aca="false">SUMPRODUCT('Oil BASIS'!Z$2:Z$18,'Oil BASIS'!Z$22:Z$38)/Z30</f>
        <v>-2.71171052631579</v>
      </c>
      <c r="AA32" s="125" t="n">
        <f aca="false">SUMPRODUCT('Oil BASIS'!AA$2:AA$18,'Oil BASIS'!AA$22:AA$38)/AA30</f>
        <v>-2.70271428571429</v>
      </c>
      <c r="AB32" s="125" t="n">
        <f aca="false">SUMPRODUCT('Oil BASIS'!AB$2:AB$18,'Oil BASIS'!AB$22:AB$38)/AB30</f>
        <v>-2.69478260869565</v>
      </c>
      <c r="AC32" s="125" t="n">
        <f aca="false">SUMPRODUCT('Oil BASIS'!AC$2:AC$18,'Oil BASIS'!AC$22:AC$38)/AC30</f>
        <v>-2.66558641975309</v>
      </c>
      <c r="AD32" s="125" t="n">
        <f aca="false">SUMPRODUCT('Oil BASIS'!AD$2:AD$18,'Oil BASIS'!AD$22:AD$38)/AD30</f>
        <v>-2.64968051118211</v>
      </c>
      <c r="AE32" s="125" t="n">
        <f aca="false">SUMPRODUCT('Oil BASIS'!AE$2:AE$18,'Oil BASIS'!AE$22:AE$38)/AE30</f>
        <v>-2.64237012987013</v>
      </c>
      <c r="AF32" s="125" t="n">
        <f aca="false">SUMPRODUCT('Oil BASIS'!AF$2:AF$18,'Oil BASIS'!AF$22:AF$38)/AF30</f>
        <v>-2.61927083333333</v>
      </c>
      <c r="AG32" s="125" t="n">
        <f aca="false">SUMPRODUCT('Oil BASIS'!AG$2:AG$18,'Oil BASIS'!AG$22:AG$38)/AG30</f>
        <v>-2.61927083333333</v>
      </c>
      <c r="AH32" s="125" t="n">
        <f aca="false">SUMPRODUCT('Oil BASIS'!AH$2:AH$18,'Oil BASIS'!AH$22:AH$38)/AH30</f>
        <v>-2.60874524714829</v>
      </c>
      <c r="AI32" s="125" t="n">
        <f aca="false">SUMPRODUCT('Oil BASIS'!AI$2:AI$18,'Oil BASIS'!AI$22:AI$38)/AI30</f>
        <v>-2.57686274509804</v>
      </c>
      <c r="AJ32" s="125" t="n">
        <f aca="false">SUMPRODUCT('Oil BASIS'!AJ$2:AJ$18,'Oil BASIS'!AJ$22:AJ$38)/AJ30</f>
        <v>-2.56865384615385</v>
      </c>
      <c r="AK32" s="125" t="n">
        <f aca="false">SUMPRODUCT('Oil BASIS'!AK$2:AK$18,'Oil BASIS'!AK$22:AK$38)/AK30</f>
        <v>-2.54058577405858</v>
      </c>
      <c r="AL32" s="125" t="n">
        <f aca="false">SUMPRODUCT('Oil BASIS'!AL$2:AL$18,'Oil BASIS'!AL$22:AL$38)/AL30</f>
        <v>-2.53791666666667</v>
      </c>
      <c r="AM32" s="125" t="n">
        <f aca="false">SUMPRODUCT('Oil BASIS'!AM$2:AM$18,'Oil BASIS'!AM$22:AM$38)/AM30</f>
        <v>-2.50960698689956</v>
      </c>
      <c r="AN32" s="125" t="n">
        <f aca="false">SUMPRODUCT('Oil BASIS'!AN$2:AN$18,'Oil BASIS'!AN$22:AN$38)/AN30</f>
        <v>-2.50960698689956</v>
      </c>
      <c r="AO32" s="125" t="n">
        <f aca="false">SUMPRODUCT('Oil BASIS'!AO$2:AO$18,'Oil BASIS'!AO$22:AO$38)/AO30</f>
        <v>-2.50693779904306</v>
      </c>
      <c r="AP32" s="125" t="n">
        <f aca="false">SUMPRODUCT('Oil BASIS'!AP$2:AP$18,'Oil BASIS'!AP$22:AP$38)/AP30</f>
        <v>-2.48814432989691</v>
      </c>
      <c r="AQ32" s="125" t="n">
        <f aca="false">SUMPRODUCT('Oil BASIS'!AQ$2:AQ$18,'Oil BASIS'!AQ$22:AQ$38)/AQ30</f>
        <v>-2.48814432989691</v>
      </c>
      <c r="AR32" s="125" t="n">
        <f aca="false">SUMPRODUCT('Oil BASIS'!AR$2:AR$18,'Oil BASIS'!AR$22:AR$38)/AR30</f>
        <v>-2.49398907103825</v>
      </c>
      <c r="AS32" s="125" t="n">
        <f aca="false">SUMPRODUCT('Oil BASIS'!AS$2:AS$18,'Oil BASIS'!AS$22:AS$38)/AS30</f>
        <v>-2.47154255319149</v>
      </c>
      <c r="AT32" s="125" t="n">
        <f aca="false">SUMPRODUCT('Oil BASIS'!AT$2:AT$18,'Oil BASIS'!AT$22:AT$38)/AT30</f>
        <v>-2.4893063583815</v>
      </c>
      <c r="AU32" s="125" t="n">
        <f aca="false">SUMPRODUCT('Oil BASIS'!AU$2:AU$18,'Oil BASIS'!AU$22:AU$38)/AU30</f>
        <v>-2.47638036809816</v>
      </c>
      <c r="AV32" s="125" t="n">
        <f aca="false">SUMPRODUCT('Oil BASIS'!AV$2:AV$18,'Oil BASIS'!AV$22:AV$38)/AV30</f>
        <v>-2.42780898876405</v>
      </c>
      <c r="AW32" s="125" t="n">
        <f aca="false">SUMPRODUCT('Oil BASIS'!AW$2:AW$18,'Oil BASIS'!AW$22:AW$38)/AW30</f>
        <v>-2.43071895424837</v>
      </c>
      <c r="AX32" s="125" t="n">
        <f aca="false">SUMPRODUCT('Oil BASIS'!AX$2:AX$18,'Oil BASIS'!AX$22:AX$38)/AX30</f>
        <v>-2.43071895424837</v>
      </c>
      <c r="AY32" s="125" t="n">
        <f aca="false">SUMPRODUCT('Oil BASIS'!AY$2:AY$18,'Oil BASIS'!AY$22:AY$38)/AY30</f>
        <v>-2.41095890410959</v>
      </c>
      <c r="AZ32" s="125" t="n">
        <f aca="false">SUMPRODUCT('Oil BASIS'!AZ$2:AZ$18,'Oil BASIS'!AZ$22:AZ$38)/AZ30</f>
        <v>-2.41095890410959</v>
      </c>
      <c r="BA32" s="125" t="n">
        <f aca="false">SUMPRODUCT('Oil BASIS'!BA$2:BA$18,'Oil BASIS'!BA$22:BA$38)/BA30</f>
        <v>-2.38970588235294</v>
      </c>
      <c r="BB32" s="125" t="n">
        <f aca="false">SUMPRODUCT('Oil BASIS'!BB$2:BB$18,'Oil BASIS'!BB$22:BB$38)/BB30</f>
        <v>-2.39333333333333</v>
      </c>
      <c r="BC32" s="125" t="n">
        <f aca="false">SUMPRODUCT('Oil BASIS'!BC$2:BC$18,'Oil BASIS'!BC$22:BC$38)/BC30</f>
        <v>-2.36038461538462</v>
      </c>
      <c r="BD32" s="125" t="n">
        <f aca="false">SUMPRODUCT('Oil BASIS'!BD$2:BD$18,'Oil BASIS'!BD$22:BD$38)/BD30</f>
        <v>-2.3688</v>
      </c>
      <c r="BE32" s="125" t="n">
        <f aca="false">SUMPRODUCT('Oil BASIS'!BE$2:BE$18,'Oil BASIS'!BE$22:BE$38)/BE30</f>
        <v>-2.36395348837209</v>
      </c>
      <c r="BF32" s="125" t="n">
        <f aca="false">SUMPRODUCT('Oil BASIS'!BF$2:BF$18,'Oil BASIS'!BF$22:BF$38)/BF30</f>
        <v>-2.30219298245614</v>
      </c>
      <c r="BG32" s="125" t="n">
        <f aca="false">SUMPRODUCT('Oil BASIS'!BG$2:BG$18,'Oil BASIS'!BG$22:BG$38)/BG30</f>
        <v>-2.30840707964602</v>
      </c>
    </row>
    <row r="33" customFormat="false" ht="12.75" hidden="false" customHeight="false" outlineLevel="0" collapsed="false">
      <c r="A33" s="0" t="s">
        <v>133</v>
      </c>
      <c r="B33" s="0" t="s">
        <v>135</v>
      </c>
      <c r="C33" s="126" t="n">
        <f aca="false">+C31+C32</f>
        <v>21.4953105590062</v>
      </c>
      <c r="D33" s="126" t="n">
        <f aca="false">+D31+D32</f>
        <v>21.0753897978826</v>
      </c>
      <c r="E33" s="126" t="n">
        <f aca="false">+E31+E32</f>
        <v>21.0837316561845</v>
      </c>
      <c r="F33" s="126" t="n">
        <f aca="false">+F31+F32</f>
        <v>21.0919579646018</v>
      </c>
      <c r="G33" s="126" t="n">
        <f aca="false">+G31+G32</f>
        <v>21.1031096196868</v>
      </c>
      <c r="H33" s="126" t="n">
        <f aca="false">+H31+H32</f>
        <v>21.1077750611247</v>
      </c>
      <c r="I33" s="126" t="n">
        <f aca="false">+I31+I32</f>
        <v>21.1071553884712</v>
      </c>
      <c r="J33" s="126" t="n">
        <f aca="false">+J31+J32</f>
        <v>21.1276871657754</v>
      </c>
      <c r="K33" s="126" t="n">
        <f aca="false">+K31+K32</f>
        <v>21.1540055632823</v>
      </c>
      <c r="L33" s="126" t="n">
        <f aca="false">+L31+L32</f>
        <v>21.1670355731225</v>
      </c>
      <c r="M33" s="126" t="n">
        <f aca="false">+M31+M32</f>
        <v>21.1795565749235</v>
      </c>
      <c r="N33" s="126" t="n">
        <f aca="false">+N31+N32</f>
        <v>21.1859161490683</v>
      </c>
      <c r="O33" s="126" t="n">
        <f aca="false">+O31+O32</f>
        <v>21.1903231292517</v>
      </c>
      <c r="P33" s="126" t="n">
        <f aca="false">+P31+P32</f>
        <v>21.1975951557093</v>
      </c>
      <c r="Q33" s="126" t="n">
        <f aca="false">+Q31+Q32</f>
        <v>21.2179890310786</v>
      </c>
      <c r="R33" s="126" t="n">
        <f aca="false">+R31+R32</f>
        <v>21.2380076628352</v>
      </c>
      <c r="S33" s="126" t="n">
        <f aca="false">+S31+S32</f>
        <v>21.2406395348837</v>
      </c>
      <c r="T33" s="126" t="n">
        <f aca="false">+T31+T32</f>
        <v>21.2468421052632</v>
      </c>
      <c r="U33" s="126" t="n">
        <f aca="false">+U31+U32</f>
        <v>21.2554838709677</v>
      </c>
      <c r="V33" s="126" t="n">
        <f aca="false">+V31+V32</f>
        <v>21.2647674418605</v>
      </c>
      <c r="W33" s="126" t="n">
        <f aca="false">+W31+W32</f>
        <v>21.2707317073171</v>
      </c>
      <c r="X33" s="126" t="n">
        <f aca="false">+X31+X32</f>
        <v>21.2759302325581</v>
      </c>
      <c r="Y33" s="126" t="n">
        <f aca="false">+Y31+Y32</f>
        <v>21.2938157894737</v>
      </c>
      <c r="Z33" s="126" t="n">
        <f aca="false">+Z31+Z32</f>
        <v>21.3082894736842</v>
      </c>
      <c r="AA33" s="126" t="n">
        <f aca="false">+AA31+AA32</f>
        <v>21.3172857142857</v>
      </c>
      <c r="AB33" s="126" t="n">
        <f aca="false">+AB31+AB32</f>
        <v>21.3252173913044</v>
      </c>
      <c r="AC33" s="126" t="n">
        <f aca="false">+AC31+AC32</f>
        <v>21.3544135802469</v>
      </c>
      <c r="AD33" s="126" t="n">
        <f aca="false">+AD31+AD32</f>
        <v>21.3703194888179</v>
      </c>
      <c r="AE33" s="126" t="n">
        <f aca="false">+AE31+AE32</f>
        <v>21.3776298701299</v>
      </c>
      <c r="AF33" s="126" t="n">
        <f aca="false">+AF31+AF32</f>
        <v>21.4007291666667</v>
      </c>
      <c r="AG33" s="126" t="n">
        <f aca="false">+AG31+AG32</f>
        <v>21.4007291666667</v>
      </c>
      <c r="AH33" s="126" t="n">
        <f aca="false">+AH31+AH32</f>
        <v>21.4112547528517</v>
      </c>
      <c r="AI33" s="126" t="n">
        <f aca="false">+AI31+AI32</f>
        <v>21.443137254902</v>
      </c>
      <c r="AJ33" s="126" t="n">
        <f aca="false">+AJ31+AJ32</f>
        <v>21.4513461538462</v>
      </c>
      <c r="AK33" s="126" t="n">
        <f aca="false">+AK31+AK32</f>
        <v>21.4794142259414</v>
      </c>
      <c r="AL33" s="126" t="n">
        <f aca="false">+AL31+AL32</f>
        <v>21.4820833333333</v>
      </c>
      <c r="AM33" s="126" t="n">
        <f aca="false">+AM31+AM32</f>
        <v>21.5103930131004</v>
      </c>
      <c r="AN33" s="126" t="n">
        <f aca="false">+AN31+AN32</f>
        <v>21.5103930131004</v>
      </c>
      <c r="AO33" s="126" t="n">
        <f aca="false">+AO31+AO32</f>
        <v>21.5130622009569</v>
      </c>
      <c r="AP33" s="126" t="n">
        <f aca="false">+AP31+AP32</f>
        <v>21.5318556701031</v>
      </c>
      <c r="AQ33" s="126" t="n">
        <f aca="false">+AQ31+AQ32</f>
        <v>21.5318556701031</v>
      </c>
      <c r="AR33" s="126" t="n">
        <f aca="false">+AR31+AR32</f>
        <v>21.5260109289618</v>
      </c>
      <c r="AS33" s="126" t="n">
        <f aca="false">+AS31+AS32</f>
        <v>21.5484574468085</v>
      </c>
      <c r="AT33" s="126" t="n">
        <f aca="false">+AT31+AT32</f>
        <v>21.5306936416185</v>
      </c>
      <c r="AU33" s="126" t="n">
        <f aca="false">+AU31+AU32</f>
        <v>21.5436196319018</v>
      </c>
      <c r="AV33" s="126" t="n">
        <f aca="false">+AV31+AV32</f>
        <v>21.592191011236</v>
      </c>
      <c r="AW33" s="126" t="n">
        <f aca="false">+AW31+AW32</f>
        <v>21.5892810457516</v>
      </c>
      <c r="AX33" s="126" t="n">
        <f aca="false">+AX31+AX32</f>
        <v>21.5892810457516</v>
      </c>
      <c r="AY33" s="126" t="n">
        <f aca="false">+AY31+AY32</f>
        <v>21.6090410958904</v>
      </c>
      <c r="AZ33" s="126" t="n">
        <f aca="false">+AZ31+AZ32</f>
        <v>21.6090410958904</v>
      </c>
      <c r="BA33" s="126" t="n">
        <f aca="false">+BA31+BA32</f>
        <v>21.6302941176471</v>
      </c>
      <c r="BB33" s="126" t="n">
        <f aca="false">+BB31+BB32</f>
        <v>21.6266666666667</v>
      </c>
      <c r="BC33" s="126" t="n">
        <f aca="false">+BC31+BC32</f>
        <v>21.6596153846154</v>
      </c>
      <c r="BD33" s="126" t="n">
        <f aca="false">+BD31+BD32</f>
        <v>21.6512</v>
      </c>
      <c r="BE33" s="126" t="n">
        <f aca="false">+BE31+BE32</f>
        <v>21.6560465116279</v>
      </c>
      <c r="BF33" s="126" t="n">
        <f aca="false">+BF31+BF32</f>
        <v>21.7178070175439</v>
      </c>
      <c r="BG33" s="126" t="n">
        <f aca="false">+BG31+BG32</f>
        <v>21.711592920354</v>
      </c>
    </row>
    <row r="36" customFormat="false" ht="12.75" hidden="false" customHeight="false" outlineLevel="0" collapsed="false">
      <c r="A36" s="0" t="s">
        <v>136</v>
      </c>
      <c r="C36" s="111" t="n">
        <f aca="false">Convey!D92-'Weighted Avg'!C12</f>
        <v>4476</v>
      </c>
      <c r="D36" s="111" t="n">
        <f aca="false">Convey!E92-'Weighted Avg'!D12</f>
        <v>4387</v>
      </c>
      <c r="E36" s="111" t="n">
        <f aca="false">Convey!F92-'Weighted Avg'!E12</f>
        <v>4309</v>
      </c>
      <c r="F36" s="111" t="n">
        <f aca="false">Convey!G92-'Weighted Avg'!F12</f>
        <v>4216</v>
      </c>
      <c r="G36" s="111" t="n">
        <f aca="false">Convey!H92-'Weighted Avg'!G12</f>
        <v>4147</v>
      </c>
      <c r="H36" s="111" t="n">
        <f aca="false">Convey!I92-'Weighted Avg'!H12</f>
        <v>4069</v>
      </c>
      <c r="I36" s="111" t="n">
        <f aca="false">Convey!J92-'Weighted Avg'!I12</f>
        <v>3986</v>
      </c>
      <c r="J36" s="111" t="n">
        <f aca="false">Convey!K92-'Weighted Avg'!J12</f>
        <v>3921</v>
      </c>
      <c r="K36" s="111" t="n">
        <f aca="false">Convey!L92-'Weighted Avg'!K12</f>
        <v>3852</v>
      </c>
      <c r="L36" s="111" t="n">
        <f aca="false">Convey!M92-'Weighted Avg'!L12</f>
        <v>3608</v>
      </c>
      <c r="M36" s="111" t="n">
        <f aca="false">Convey!N92-'Weighted Avg'!M12</f>
        <v>3553</v>
      </c>
      <c r="N36" s="111" t="n">
        <f aca="false">Convey!O92-'Weighted Avg'!N12</f>
        <v>3502</v>
      </c>
      <c r="O36" s="111" t="n">
        <f aca="false">Convey!P92-'Weighted Avg'!O12</f>
        <v>3449</v>
      </c>
      <c r="P36" s="111" t="n">
        <f aca="false">Convey!Q92-'Weighted Avg'!P12</f>
        <v>3397</v>
      </c>
      <c r="Q36" s="111" t="n">
        <f aca="false">Convey!R92-'Weighted Avg'!Q12</f>
        <v>3344</v>
      </c>
      <c r="R36" s="111" t="n">
        <f aca="false">Convey!S92-'Weighted Avg'!R12</f>
        <v>3294</v>
      </c>
      <c r="S36" s="111" t="n">
        <f aca="false">Convey!T92-'Weighted Avg'!S12</f>
        <v>3247</v>
      </c>
      <c r="T36" s="111" t="n">
        <f aca="false">Convey!U92-'Weighted Avg'!T12</f>
        <v>3197</v>
      </c>
      <c r="U36" s="111" t="n">
        <f aca="false">Convey!V92-'Weighted Avg'!U12</f>
        <v>3150</v>
      </c>
      <c r="V36" s="111" t="n">
        <f aca="false">Convey!W92-'Weighted Avg'!V12</f>
        <v>3100</v>
      </c>
      <c r="W36" s="111" t="n">
        <f aca="false">Convey!X92-'Weighted Avg'!W12</f>
        <v>3053</v>
      </c>
      <c r="X36" s="111" t="n">
        <f aca="false">Convey!Y92-'Weighted Avg'!X12</f>
        <v>3010</v>
      </c>
      <c r="Y36" s="111" t="n">
        <f aca="false">Convey!Z92-'Weighted Avg'!Y12</f>
        <v>2964</v>
      </c>
      <c r="Z36" s="111" t="n">
        <f aca="false">Convey!AA92-'Weighted Avg'!Z12</f>
        <v>2917</v>
      </c>
      <c r="AA36" s="111" t="n">
        <f aca="false">Convey!AB92-'Weighted Avg'!AA12</f>
        <v>2875</v>
      </c>
      <c r="AB36" s="111" t="n">
        <f aca="false">Convey!AC92-'Weighted Avg'!AB12</f>
        <v>2831</v>
      </c>
      <c r="AC36" s="111" t="n">
        <f aca="false">Convey!AD92-'Weighted Avg'!AC12</f>
        <v>2790</v>
      </c>
      <c r="AD36" s="111" t="n">
        <f aca="false">Convey!AE92-'Weighted Avg'!AD12</f>
        <v>2747</v>
      </c>
      <c r="AE36" s="111" t="n">
        <f aca="false">Convey!AF92-'Weighted Avg'!AE12</f>
        <v>2707</v>
      </c>
      <c r="AF36" s="111" t="n">
        <f aca="false">Convey!AG92-'Weighted Avg'!AF12</f>
        <v>2666</v>
      </c>
      <c r="AG36" s="111" t="n">
        <f aca="false">Convey!AH92-'Weighted Avg'!AG12</f>
        <v>2625</v>
      </c>
      <c r="AH36" s="111" t="n">
        <f aca="false">Convey!AI92-'Weighted Avg'!AH12</f>
        <v>2585</v>
      </c>
      <c r="AI36" s="111" t="n">
        <f aca="false">Convey!AJ92-'Weighted Avg'!AI12</f>
        <v>2546</v>
      </c>
      <c r="AJ36" s="111" t="n">
        <f aca="false">Convey!AK92-'Weighted Avg'!AJ12</f>
        <v>2508</v>
      </c>
      <c r="AK36" s="111" t="n">
        <f aca="false">Convey!AL92-'Weighted Avg'!AK12</f>
        <v>2472</v>
      </c>
      <c r="AL36" s="111" t="n">
        <f aca="false">Convey!AM92-'Weighted Avg'!AL12</f>
        <v>2434</v>
      </c>
      <c r="AM36" s="111" t="n">
        <f aca="false">Convey!AN92-'Weighted Avg'!AM12</f>
        <v>2399</v>
      </c>
      <c r="AN36" s="111" t="n">
        <f aca="false">Convey!AO92-'Weighted Avg'!AN12</f>
        <v>2362</v>
      </c>
      <c r="AO36" s="111" t="n">
        <f aca="false">Convey!AP92-'Weighted Avg'!AO12</f>
        <v>2325</v>
      </c>
      <c r="AP36" s="111" t="n">
        <f aca="false">Convey!AQ92-'Weighted Avg'!AP12</f>
        <v>2290</v>
      </c>
      <c r="AQ36" s="111" t="n">
        <f aca="false">Convey!AR92-'Weighted Avg'!AQ12</f>
        <v>2257</v>
      </c>
      <c r="AR36" s="111" t="n">
        <f aca="false">Convey!AS92-'Weighted Avg'!AR12</f>
        <v>2224</v>
      </c>
      <c r="AS36" s="111" t="n">
        <f aca="false">Convey!AT92-'Weighted Avg'!AS12</f>
        <v>2190</v>
      </c>
      <c r="AT36" s="111" t="n">
        <f aca="false">Convey!AU92-'Weighted Avg'!AT12</f>
        <v>2154</v>
      </c>
      <c r="AU36" s="111" t="n">
        <f aca="false">Convey!AV92-'Weighted Avg'!AU12</f>
        <v>2123</v>
      </c>
      <c r="AV36" s="111" t="n">
        <f aca="false">Convey!AW92-'Weighted Avg'!AV12</f>
        <v>2093</v>
      </c>
      <c r="AW36" s="111" t="n">
        <f aca="false">Convey!AX92-'Weighted Avg'!AW12</f>
        <v>2061</v>
      </c>
      <c r="AX36" s="111" t="n">
        <f aca="false">Convey!AY92-'Weighted Avg'!AX12</f>
        <v>2029</v>
      </c>
      <c r="AY36" s="111" t="n">
        <f aca="false">Convey!AZ92-'Weighted Avg'!AY12</f>
        <v>1999</v>
      </c>
      <c r="AZ36" s="111" t="n">
        <f aca="false">Convey!BA92-'Weighted Avg'!AZ12</f>
        <v>1969</v>
      </c>
      <c r="BA36" s="111" t="n">
        <f aca="false">Convey!BB92-'Weighted Avg'!BA12</f>
        <v>1937</v>
      </c>
      <c r="BB36" s="111" t="n">
        <f aca="false">Convey!BC92-'Weighted Avg'!BB12</f>
        <v>1910</v>
      </c>
      <c r="BC36" s="111" t="n">
        <f aca="false">Convey!BD92-'Weighted Avg'!BC12</f>
        <v>1882</v>
      </c>
      <c r="BD36" s="111" t="n">
        <f aca="false">Convey!BE92-'Weighted Avg'!BD12</f>
        <v>1852</v>
      </c>
      <c r="BE36" s="111" t="n">
        <f aca="false">Convey!BF92-'Weighted Avg'!BE12</f>
        <v>1826</v>
      </c>
      <c r="BF36" s="111" t="n">
        <f aca="false">Convey!BG92-'Weighted Avg'!BF12</f>
        <v>1798</v>
      </c>
      <c r="BG36" s="111" t="n">
        <f aca="false">Convey!BH92-'Weighted Avg'!BG12</f>
        <v>1771</v>
      </c>
    </row>
    <row r="37" customFormat="false" ht="12.75" hidden="false" customHeight="false" outlineLevel="0" collapsed="false">
      <c r="A37" s="0" t="s">
        <v>137</v>
      </c>
      <c r="C37" s="111" t="n">
        <f aca="false">Convey!D91-'Weighted Avg'!C13</f>
        <v>1616</v>
      </c>
      <c r="D37" s="111" t="n">
        <f aca="false">Convey!E91-'Weighted Avg'!D13</f>
        <v>1597</v>
      </c>
      <c r="E37" s="111" t="n">
        <f aca="false">Convey!F91-'Weighted Avg'!E13</f>
        <v>1577</v>
      </c>
      <c r="F37" s="111" t="n">
        <f aca="false">Convey!G91-'Weighted Avg'!F13</f>
        <v>1558</v>
      </c>
      <c r="G37" s="111" t="n">
        <f aca="false">Convey!H91-'Weighted Avg'!G13</f>
        <v>1541</v>
      </c>
      <c r="H37" s="111" t="n">
        <f aca="false">Convey!I91-'Weighted Avg'!H13</f>
        <v>1523</v>
      </c>
      <c r="I37" s="111" t="n">
        <f aca="false">Convey!J91-'Weighted Avg'!I13</f>
        <v>1504</v>
      </c>
      <c r="J37" s="111" t="n">
        <f aca="false">Convey!K91-'Weighted Avg'!J13</f>
        <v>1484</v>
      </c>
      <c r="K37" s="111" t="n">
        <f aca="false">Convey!L91-'Weighted Avg'!K13</f>
        <v>1469</v>
      </c>
      <c r="L37" s="111" t="n">
        <f aca="false">Convey!M91-'Weighted Avg'!L13</f>
        <v>1449</v>
      </c>
      <c r="M37" s="111" t="n">
        <f aca="false">Convey!N91-'Weighted Avg'!M13</f>
        <v>1434</v>
      </c>
      <c r="N37" s="111" t="n">
        <f aca="false">Convey!O91-'Weighted Avg'!N13</f>
        <v>1414</v>
      </c>
      <c r="O37" s="111" t="n">
        <f aca="false">Convey!P91-'Weighted Avg'!O13</f>
        <v>1399</v>
      </c>
      <c r="P37" s="111" t="n">
        <f aca="false">Convey!Q91-'Weighted Avg'!P13</f>
        <v>1380</v>
      </c>
      <c r="Q37" s="111" t="n">
        <f aca="false">Convey!R91-'Weighted Avg'!Q13</f>
        <v>1364</v>
      </c>
      <c r="R37" s="111" t="n">
        <f aca="false">Convey!S91-'Weighted Avg'!R13</f>
        <v>1348</v>
      </c>
      <c r="S37" s="111" t="n">
        <f aca="false">Convey!T91-'Weighted Avg'!S13</f>
        <v>1331</v>
      </c>
      <c r="T37" s="111" t="n">
        <f aca="false">Convey!U91-'Weighted Avg'!T13</f>
        <v>1314</v>
      </c>
      <c r="U37" s="111" t="n">
        <f aca="false">Convey!V91-'Weighted Avg'!U13</f>
        <v>1301</v>
      </c>
      <c r="V37" s="111" t="n">
        <f aca="false">Convey!W91-'Weighted Avg'!V13</f>
        <v>1283</v>
      </c>
      <c r="W37" s="111" t="n">
        <f aca="false">Convey!X91-'Weighted Avg'!W13</f>
        <v>1267</v>
      </c>
      <c r="X37" s="111" t="n">
        <f aca="false">Convey!Y91-'Weighted Avg'!X13</f>
        <v>1253</v>
      </c>
      <c r="Y37" s="111" t="n">
        <f aca="false">Convey!Z91-'Weighted Avg'!Y13</f>
        <v>1236</v>
      </c>
      <c r="Z37" s="111" t="n">
        <f aca="false">Convey!AA91-'Weighted Avg'!Z13</f>
        <v>1222</v>
      </c>
      <c r="AA37" s="111" t="n">
        <f aca="false">Convey!AB91-'Weighted Avg'!AA13</f>
        <v>1209</v>
      </c>
      <c r="AB37" s="111" t="n">
        <f aca="false">Convey!AC91-'Weighted Avg'!AB13</f>
        <v>1192</v>
      </c>
      <c r="AC37" s="111" t="n">
        <f aca="false">Convey!AD91-'Weighted Avg'!AC13</f>
        <v>1178</v>
      </c>
      <c r="AD37" s="111" t="n">
        <f aca="false">Convey!AE91-'Weighted Avg'!AD13</f>
        <v>1166</v>
      </c>
      <c r="AE37" s="111" t="n">
        <f aca="false">Convey!AF91-'Weighted Avg'!AE13</f>
        <v>1151</v>
      </c>
      <c r="AF37" s="111" t="n">
        <f aca="false">Convey!AG91-'Weighted Avg'!AF13</f>
        <v>1135</v>
      </c>
      <c r="AG37" s="111" t="n">
        <f aca="false">Convey!AH91-'Weighted Avg'!AG13</f>
        <v>1125</v>
      </c>
      <c r="AH37" s="111" t="n">
        <f aca="false">Convey!AI91-'Weighted Avg'!AH13</f>
        <v>1108</v>
      </c>
      <c r="AI37" s="111" t="n">
        <f aca="false">Convey!AJ91-'Weighted Avg'!AI13</f>
        <v>1097</v>
      </c>
      <c r="AJ37" s="111" t="n">
        <f aca="false">Convey!AK91-'Weighted Avg'!AJ13</f>
        <v>1084</v>
      </c>
      <c r="AK37" s="111" t="n">
        <f aca="false">Convey!AL91-'Weighted Avg'!AK13</f>
        <v>1069</v>
      </c>
      <c r="AL37" s="111" t="n">
        <f aca="false">Convey!AM91-'Weighted Avg'!AL13</f>
        <v>1057</v>
      </c>
      <c r="AM37" s="111" t="n">
        <f aca="false">Convey!AN91-'Weighted Avg'!AM13</f>
        <v>1046</v>
      </c>
      <c r="AN37" s="111" t="n">
        <f aca="false">Convey!AO91-'Weighted Avg'!AN13</f>
        <v>1031</v>
      </c>
      <c r="AO37" s="111" t="n">
        <f aca="false">Convey!AP91-'Weighted Avg'!AO13</f>
        <v>1019</v>
      </c>
      <c r="AP37" s="111" t="n">
        <f aca="false">Convey!AQ91-'Weighted Avg'!AP13</f>
        <v>1007</v>
      </c>
      <c r="AQ37" s="111" t="n">
        <f aca="false">Convey!AR91-'Weighted Avg'!AQ13</f>
        <v>994</v>
      </c>
      <c r="AR37" s="111" t="n">
        <f aca="false">Convey!AS91-'Weighted Avg'!AR13</f>
        <v>984</v>
      </c>
      <c r="AS37" s="111" t="n">
        <f aca="false">Convey!AT91-'Weighted Avg'!AS13</f>
        <v>971</v>
      </c>
      <c r="AT37" s="111" t="n">
        <f aca="false">Convey!AU91-'Weighted Avg'!AT13</f>
        <v>961</v>
      </c>
      <c r="AU37" s="111" t="n">
        <f aca="false">Convey!AV91-'Weighted Avg'!AU13</f>
        <v>949</v>
      </c>
      <c r="AV37" s="111" t="n">
        <f aca="false">Convey!AW91-'Weighted Avg'!AV13</f>
        <v>938</v>
      </c>
      <c r="AW37" s="111" t="n">
        <f aca="false">Convey!AX91-'Weighted Avg'!AW13</f>
        <v>926</v>
      </c>
      <c r="AX37" s="111" t="n">
        <f aca="false">Convey!AY91-'Weighted Avg'!AX13</f>
        <v>915</v>
      </c>
      <c r="AY37" s="111" t="n">
        <f aca="false">Convey!AZ91-'Weighted Avg'!AY13</f>
        <v>903</v>
      </c>
      <c r="AZ37" s="111" t="n">
        <f aca="false">Convey!BA91-'Weighted Avg'!AZ13</f>
        <v>892</v>
      </c>
      <c r="BA37" s="111" t="n">
        <f aca="false">Convey!BB91-'Weighted Avg'!BA13</f>
        <v>0</v>
      </c>
      <c r="BB37" s="111" t="n">
        <f aca="false">Convey!BC91-'Weighted Avg'!BB13</f>
        <v>0</v>
      </c>
      <c r="BC37" s="111" t="n">
        <f aca="false">Convey!BD91-'Weighted Avg'!BC13</f>
        <v>0</v>
      </c>
      <c r="BD37" s="111" t="n">
        <f aca="false">Convey!BE91-'Weighted Avg'!BD13</f>
        <v>0</v>
      </c>
      <c r="BE37" s="111" t="n">
        <f aca="false">Convey!BF91-'Weighted Avg'!BE13</f>
        <v>0</v>
      </c>
      <c r="BF37" s="111" t="n">
        <f aca="false">Convey!BG91-'Weighted Avg'!BF13</f>
        <v>0</v>
      </c>
      <c r="BG37" s="111" t="n">
        <f aca="false">Convey!BH91-'Weighted Avg'!BG13</f>
        <v>0</v>
      </c>
    </row>
    <row r="42" customFormat="false" ht="12.75" hidden="false" customHeight="false" outlineLevel="0" collapsed="false">
      <c r="C42" s="1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H35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C47" activeCellId="0" sqref="C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5.42"/>
    <col collapsed="false" customWidth="true" hidden="false" outlineLevel="0" max="54" min="3" style="0" width="11.28"/>
    <col collapsed="false" customWidth="true" hidden="false" outlineLevel="0" max="59" min="55" style="0" width="10.28"/>
    <col collapsed="false" customWidth="true" hidden="false" outlineLevel="0" max="60" min="60" style="0" width="12.7"/>
  </cols>
  <sheetData>
    <row r="1" customFormat="false" ht="13.5" hidden="false" customHeight="false" outlineLevel="0" collapsed="false">
      <c r="A1" s="113" t="s">
        <v>138</v>
      </c>
      <c r="C1" s="108" t="n">
        <v>37042</v>
      </c>
      <c r="D1" s="108" t="n">
        <v>37072</v>
      </c>
      <c r="E1" s="108" t="n">
        <v>37103</v>
      </c>
      <c r="F1" s="108" t="n">
        <v>37134</v>
      </c>
      <c r="G1" s="108" t="n">
        <v>37164</v>
      </c>
      <c r="H1" s="108" t="n">
        <v>37195</v>
      </c>
      <c r="I1" s="108" t="n">
        <v>37225</v>
      </c>
      <c r="J1" s="108" t="n">
        <v>37256</v>
      </c>
      <c r="K1" s="108" t="n">
        <v>37287</v>
      </c>
      <c r="L1" s="108" t="n">
        <v>37315</v>
      </c>
      <c r="M1" s="108" t="n">
        <v>37346</v>
      </c>
      <c r="N1" s="108" t="n">
        <v>37376</v>
      </c>
      <c r="O1" s="108" t="n">
        <v>37407</v>
      </c>
      <c r="P1" s="108" t="n">
        <v>37437</v>
      </c>
      <c r="Q1" s="108" t="n">
        <v>37468</v>
      </c>
      <c r="R1" s="108" t="n">
        <v>37499</v>
      </c>
      <c r="S1" s="108" t="n">
        <v>37529</v>
      </c>
      <c r="T1" s="108" t="n">
        <v>37560</v>
      </c>
      <c r="U1" s="108" t="n">
        <v>37590</v>
      </c>
      <c r="V1" s="108" t="n">
        <v>37621</v>
      </c>
      <c r="W1" s="108" t="n">
        <v>37652</v>
      </c>
      <c r="X1" s="108" t="n">
        <v>37680</v>
      </c>
      <c r="Y1" s="108" t="n">
        <v>37711</v>
      </c>
      <c r="Z1" s="108" t="n">
        <v>37741</v>
      </c>
      <c r="AA1" s="108" t="n">
        <v>37772</v>
      </c>
      <c r="AB1" s="108" t="n">
        <v>37802</v>
      </c>
      <c r="AC1" s="108" t="n">
        <v>37833</v>
      </c>
      <c r="AD1" s="108" t="n">
        <v>37864</v>
      </c>
      <c r="AE1" s="108" t="n">
        <v>37894</v>
      </c>
      <c r="AF1" s="108" t="n">
        <v>37925</v>
      </c>
      <c r="AG1" s="108" t="n">
        <v>37955</v>
      </c>
      <c r="AH1" s="108" t="n">
        <v>37986</v>
      </c>
      <c r="AI1" s="108" t="n">
        <v>38017</v>
      </c>
      <c r="AJ1" s="108" t="n">
        <v>38046</v>
      </c>
      <c r="AK1" s="108" t="n">
        <v>38077</v>
      </c>
      <c r="AL1" s="108" t="n">
        <v>38107</v>
      </c>
      <c r="AM1" s="108" t="n">
        <v>38138</v>
      </c>
      <c r="AN1" s="108" t="n">
        <v>38168</v>
      </c>
      <c r="AO1" s="108" t="n">
        <v>38199</v>
      </c>
      <c r="AP1" s="108" t="n">
        <v>38230</v>
      </c>
      <c r="AQ1" s="108" t="n">
        <v>38260</v>
      </c>
      <c r="AR1" s="108" t="n">
        <v>38291</v>
      </c>
      <c r="AS1" s="108" t="n">
        <v>38321</v>
      </c>
      <c r="AT1" s="108" t="n">
        <v>38352</v>
      </c>
      <c r="AU1" s="108" t="n">
        <v>38383</v>
      </c>
      <c r="AV1" s="108" t="n">
        <v>38411</v>
      </c>
      <c r="AW1" s="108" t="n">
        <v>38442</v>
      </c>
      <c r="AX1" s="108" t="n">
        <v>38472</v>
      </c>
      <c r="AY1" s="108" t="n">
        <v>38503</v>
      </c>
      <c r="AZ1" s="108" t="n">
        <v>38533</v>
      </c>
      <c r="BA1" s="108" t="n">
        <v>38564</v>
      </c>
      <c r="BB1" s="108" t="n">
        <v>38595</v>
      </c>
      <c r="BC1" s="108" t="n">
        <v>38625</v>
      </c>
      <c r="BD1" s="108" t="n">
        <v>38656</v>
      </c>
      <c r="BE1" s="108" t="n">
        <v>38686</v>
      </c>
      <c r="BF1" s="108" t="n">
        <v>38717</v>
      </c>
      <c r="BG1" s="108" t="n">
        <v>38748</v>
      </c>
      <c r="BH1" s="109" t="s">
        <v>115</v>
      </c>
    </row>
    <row r="2" customFormat="false" ht="12.75" hidden="false" customHeight="false" outlineLevel="0" collapsed="false">
      <c r="A2" s="0" t="s">
        <v>68</v>
      </c>
      <c r="B2" s="0" t="s">
        <v>50</v>
      </c>
      <c r="C2" s="20" t="n">
        <f aca="false" t="array" ref="C2:C2">SUM(IF($A2&amp;$B2=Confirm!$C$2:$C$85&amp;Confirm!$B$2:$B$85,Confirm!D$2:D$85,0))</f>
        <v>110515</v>
      </c>
      <c r="D2" s="20" t="n">
        <f aca="false" t="array" ref="D2:D2">SUM(IF($A2&amp;$B2=Confirm!$C$2:$C$85&amp;Confirm!$B$2:$B$85,Confirm!E$2:E$85,0))</f>
        <v>103350</v>
      </c>
      <c r="E2" s="20" t="n">
        <f aca="false" t="array" ref="E2:E2">SUM(IF($A2&amp;$B2=Confirm!$C$2:$C$85&amp;Confirm!$B$2:$B$85,Confirm!F$2:F$85,0))</f>
        <v>96720</v>
      </c>
      <c r="F2" s="20" t="n">
        <f aca="false" t="array" ref="F2:F2">SUM(IF($A2&amp;$B2=Confirm!$C$2:$C$85&amp;Confirm!$B$2:$B$85,Confirm!G$2:G$85,0))</f>
        <v>90520</v>
      </c>
      <c r="G2" s="20" t="n">
        <f aca="false" t="array" ref="G2:G2">SUM(IF($A2&amp;$B2=Confirm!$C$2:$C$85&amp;Confirm!$B$2:$B$85,Confirm!H$2:H$85,0))</f>
        <v>84750</v>
      </c>
      <c r="H2" s="20" t="n">
        <f aca="false" t="array" ref="H2:H2">SUM(IF($A2&amp;$B2=Confirm!$C$2:$C$85&amp;Confirm!$B$2:$B$85,Confirm!I$2:I$85,0))</f>
        <v>79205</v>
      </c>
      <c r="I2" s="20" t="n">
        <f aca="false" t="array" ref="I2:I2">SUM(IF($A2&amp;$B2=Confirm!$C$2:$C$85&amp;Confirm!$B$2:$B$85,Confirm!J$2:J$85,0))</f>
        <v>74100</v>
      </c>
      <c r="J2" s="20" t="n">
        <f aca="false" t="array" ref="J2:J2">SUM(IF($A2&amp;$B2=Confirm!$C$2:$C$85&amp;Confirm!$B$2:$B$85,Confirm!K$2:K$85,0))</f>
        <v>69440</v>
      </c>
      <c r="K2" s="20" t="n">
        <f aca="false" t="array" ref="K2:K2">SUM(IF($A2&amp;$B2=Confirm!$C$2:$C$85&amp;Confirm!$B$2:$B$85,Confirm!L$2:L$85,0))</f>
        <v>64945</v>
      </c>
      <c r="L2" s="20" t="n">
        <f aca="false" t="array" ref="L2:L2">SUM(IF($A2&amp;$B2=Confirm!$C$2:$C$85&amp;Confirm!$B$2:$B$85,Confirm!M$2:M$85,0))</f>
        <v>60620</v>
      </c>
      <c r="M2" s="20" t="n">
        <f aca="false" t="array" ref="M2:M2">SUM(IF($A2&amp;$B2=Confirm!$C$2:$C$85&amp;Confirm!$B$2:$B$85,Confirm!N$2:N$85,0))</f>
        <v>52235</v>
      </c>
      <c r="N2" s="20" t="n">
        <f aca="false" t="array" ref="N2:N2">SUM(IF($A2&amp;$B2=Confirm!$C$2:$C$85&amp;Confirm!$B$2:$B$85,Confirm!O$2:O$85,0))</f>
        <v>48750</v>
      </c>
      <c r="O2" s="20" t="n">
        <f aca="false" t="array" ref="O2:O2">SUM(IF($A2&amp;$B2=Confirm!$C$2:$C$85&amp;Confirm!$B$2:$B$85,Confirm!P$2:P$85,0))</f>
        <v>45570</v>
      </c>
      <c r="P2" s="20" t="n">
        <f aca="false" t="array" ref="P2:P2">SUM(IF($A2&amp;$B2=Confirm!$C$2:$C$85&amp;Confirm!$B$2:$B$85,Confirm!Q$2:Q$85,0))</f>
        <v>42600</v>
      </c>
      <c r="Q2" s="20" t="n">
        <f aca="false" t="array" ref="Q2:Q2">SUM(IF($A2&amp;$B2=Confirm!$C$2:$C$85&amp;Confirm!$B$2:$B$85,Confirm!R$2:R$85,0))</f>
        <v>39835</v>
      </c>
      <c r="R2" s="20" t="n">
        <f aca="false" t="array" ref="R2:R2">SUM(IF($A2&amp;$B2=Confirm!$C$2:$C$85&amp;Confirm!$B$2:$B$85,Confirm!S$2:S$85,0))</f>
        <v>37200</v>
      </c>
      <c r="S2" s="20" t="n">
        <f aca="false" t="array" ref="S2:S2">SUM(IF($A2&amp;$B2=Confirm!$C$2:$C$85&amp;Confirm!$B$2:$B$85,Confirm!T$2:T$85,0))</f>
        <v>34800</v>
      </c>
      <c r="T2" s="20" t="n">
        <f aca="false" t="array" ref="T2:T2">SUM(IF($A2&amp;$B2=Confirm!$C$2:$C$85&amp;Confirm!$B$2:$B$85,Confirm!U$2:U$85,0))</f>
        <v>32550</v>
      </c>
      <c r="U2" s="20" t="n">
        <f aca="false" t="array" ref="U2:U2">SUM(IF($A2&amp;$B2=Confirm!$C$2:$C$85&amp;Confirm!$B$2:$B$85,Confirm!V$2:V$85,0))</f>
        <v>30300</v>
      </c>
      <c r="V2" s="20" t="n">
        <f aca="false" t="array" ref="V2:V2">SUM(IF($A2&amp;$B2=Confirm!$C$2:$C$85&amp;Confirm!$B$2:$B$85,Confirm!W$2:W$85,0))</f>
        <v>28365</v>
      </c>
      <c r="W2" s="20" t="n">
        <f aca="false" t="array" ref="W2:W2">SUM(IF($A2&amp;$B2=Confirm!$C$2:$C$85&amp;Confirm!$B$2:$B$85,Confirm!X$2:X$85,0))</f>
        <v>26505</v>
      </c>
      <c r="X2" s="20" t="n">
        <f aca="false" t="array" ref="X2:X2">SUM(IF($A2&amp;$B2=Confirm!$C$2:$C$85&amp;Confirm!$B$2:$B$85,Confirm!Y$2:Y$85,0))</f>
        <v>19600</v>
      </c>
      <c r="Y2" s="20" t="n">
        <f aca="false" t="array" ref="Y2:Y2">SUM(IF($A2&amp;$B2=Confirm!$C$2:$C$85&amp;Confirm!$B$2:$B$85,Confirm!Z$2:Z$85,0))</f>
        <v>18600</v>
      </c>
      <c r="Z2" s="20" t="n">
        <f aca="false" t="array" ref="Z2:Z2">SUM(IF($A2&amp;$B2=Confirm!$C$2:$C$85&amp;Confirm!$B$2:$B$85,Confirm!AA$2:AA$85,0))</f>
        <v>17850</v>
      </c>
      <c r="AA2" s="20" t="n">
        <f aca="false" t="array" ref="AA2:AA2">SUM(IF($A2&amp;$B2=Confirm!$C$2:$C$85&amp;Confirm!$B$2:$B$85,Confirm!AB$2:AB$85,0))</f>
        <v>17050</v>
      </c>
      <c r="AB2" s="20" t="n">
        <f aca="false" t="array" ref="AB2:AB2">SUM(IF($A2&amp;$B2=Confirm!$C$2:$C$85&amp;Confirm!$B$2:$B$85,Confirm!AC$2:AC$85,0))</f>
        <v>16200</v>
      </c>
      <c r="AC2" s="20" t="n">
        <f aca="false" t="array" ref="AC2:AC2">SUM(IF($A2&amp;$B2=Confirm!$C$2:$C$85&amp;Confirm!$B$2:$B$85,Confirm!AD$2:AD$85,0))</f>
        <v>15500</v>
      </c>
      <c r="AD2" s="20" t="n">
        <f aca="false" t="array" ref="AD2:AD2">SUM(IF($A2&amp;$B2=Confirm!$C$2:$C$85&amp;Confirm!$B$2:$B$85,Confirm!AE$2:AE$85,0))</f>
        <v>14725</v>
      </c>
      <c r="AE2" s="20" t="n">
        <f aca="false" t="array" ref="AE2:AE2">SUM(IF($A2&amp;$B2=Confirm!$C$2:$C$85&amp;Confirm!$B$2:$B$85,Confirm!AF$2:AF$85,0))</f>
        <v>14100</v>
      </c>
      <c r="AF2" s="20" t="n">
        <f aca="false" t="array" ref="AF2:AF2">SUM(IF($A2&amp;$B2=Confirm!$C$2:$C$85&amp;Confirm!$B$2:$B$85,Confirm!AG$2:AG$85,0))</f>
        <v>13485</v>
      </c>
      <c r="AG2" s="20" t="n">
        <f aca="false" t="array" ref="AG2:AG2">SUM(IF($A2&amp;$B2=Confirm!$C$2:$C$85&amp;Confirm!$B$2:$B$85,Confirm!AH$2:AH$85,0))</f>
        <v>12900</v>
      </c>
      <c r="AH2" s="20" t="n">
        <f aca="false" t="array" ref="AH2:AH2">SUM(IF($A2&amp;$B2=Confirm!$C$2:$C$85&amp;Confirm!$B$2:$B$85,Confirm!AI$2:AI$85,0))</f>
        <v>12245</v>
      </c>
      <c r="AI2" s="20" t="n">
        <f aca="false" t="array" ref="AI2:AI2">SUM(IF($A2&amp;$B2=Confirm!$C$2:$C$85&amp;Confirm!$B$2:$B$85,Confirm!AJ$2:AJ$85,0))</f>
        <v>11780</v>
      </c>
      <c r="AJ2" s="20" t="n">
        <f aca="false" t="array" ref="AJ2:AJ2">SUM(IF($A2&amp;$B2=Confirm!$C$2:$C$85&amp;Confirm!$B$2:$B$85,Confirm!AK$2:AK$85,0))</f>
        <v>11165</v>
      </c>
      <c r="AK2" s="20" t="n">
        <f aca="false" t="array" ref="AK2:AK2">SUM(IF($A2&amp;$B2=Confirm!$C$2:$C$85&amp;Confirm!$B$2:$B$85,Confirm!AL$2:AL$85,0))</f>
        <v>10695</v>
      </c>
      <c r="AL2" s="20" t="n">
        <f aca="false" t="array" ref="AL2:AL2">SUM(IF($A2&amp;$B2=Confirm!$C$2:$C$85&amp;Confirm!$B$2:$B$85,Confirm!AM$2:AM$85,0))</f>
        <v>10200</v>
      </c>
      <c r="AM2" s="20" t="n">
        <f aca="false" t="array" ref="AM2:AM2">SUM(IF($A2&amp;$B2=Confirm!$C$2:$C$85&amp;Confirm!$B$2:$B$85,Confirm!AN$2:AN$85,0))</f>
        <v>9765</v>
      </c>
      <c r="AN2" s="20" t="n">
        <f aca="false" t="array" ref="AN2:AN2">SUM(IF($A2&amp;$B2=Confirm!$C$2:$C$85&amp;Confirm!$B$2:$B$85,Confirm!AO$2:AO$85,0))</f>
        <v>9300</v>
      </c>
      <c r="AO2" s="20" t="n">
        <f aca="false" t="array" ref="AO2:AO2">SUM(IF($A2&amp;$B2=Confirm!$C$2:$C$85&amp;Confirm!$B$2:$B$85,Confirm!AP$2:AP$85,0))</f>
        <v>8835</v>
      </c>
      <c r="AP2" s="20" t="n">
        <f aca="false" t="array" ref="AP2:AP2">SUM(IF($A2&amp;$B2=Confirm!$C$2:$C$85&amp;Confirm!$B$2:$B$85,Confirm!AQ$2:AQ$85,0))</f>
        <v>8525</v>
      </c>
      <c r="AQ2" s="20" t="n">
        <f aca="false" t="array" ref="AQ2:AQ2">SUM(IF($A2&amp;$B2=Confirm!$C$2:$C$85&amp;Confirm!$B$2:$B$85,Confirm!AR$2:AR$85,0))</f>
        <v>8100</v>
      </c>
      <c r="AR2" s="20" t="n">
        <f aca="false" t="array" ref="AR2:AR2">SUM(IF($A2&amp;$B2=Confirm!$C$2:$C$85&amp;Confirm!$B$2:$B$85,Confirm!AS$2:AS$85,0))</f>
        <v>7750</v>
      </c>
      <c r="AS2" s="20" t="n">
        <f aca="false" t="array" ref="AS2:AS2">SUM(IF($A2&amp;$B2=Confirm!$C$2:$C$85&amp;Confirm!$B$2:$B$85,Confirm!AT$2:AT$85,0))</f>
        <v>7350</v>
      </c>
      <c r="AT2" s="20" t="n">
        <f aca="false" t="array" ref="AT2:AT2">SUM(IF($A2&amp;$B2=Confirm!$C$2:$C$85&amp;Confirm!$B$2:$B$85,Confirm!AU$2:AU$85,0))</f>
        <v>6975</v>
      </c>
      <c r="AU2" s="20" t="n">
        <f aca="false" t="array" ref="AU2:AU2">SUM(IF($A2&amp;$B2=Confirm!$C$2:$C$85&amp;Confirm!$B$2:$B$85,Confirm!AV$2:AV$85,0))</f>
        <v>6665</v>
      </c>
      <c r="AV2" s="20" t="n">
        <f aca="false" t="array" ref="AV2:AV2">SUM(IF($A2&amp;$B2=Confirm!$C$2:$C$85&amp;Confirm!$B$2:$B$85,Confirm!AW$2:AW$85,0))</f>
        <v>6440</v>
      </c>
      <c r="AW2" s="20" t="n">
        <f aca="false" t="array" ref="AW2:AW2">SUM(IF($A2&amp;$B2=Confirm!$C$2:$C$85&amp;Confirm!$B$2:$B$85,Confirm!AX$2:AX$85,0))</f>
        <v>6045</v>
      </c>
      <c r="AX2" s="20" t="n">
        <f aca="false" t="array" ref="AX2:AX2">SUM(IF($A2&amp;$B2=Confirm!$C$2:$C$85&amp;Confirm!$B$2:$B$85,Confirm!AY$2:AY$85,0))</f>
        <v>5850</v>
      </c>
      <c r="AY2" s="20" t="n">
        <f aca="false" t="array" ref="AY2:AY2">SUM(IF($A2&amp;$B2=Confirm!$C$2:$C$85&amp;Confirm!$B$2:$B$85,Confirm!AZ$2:AZ$85,0))</f>
        <v>5580</v>
      </c>
      <c r="AZ2" s="20" t="n">
        <f aca="false" t="array" ref="AZ2:AZ2">SUM(IF($A2&amp;$B2=Confirm!$C$2:$C$85&amp;Confirm!$B$2:$B$85,Confirm!BA$2:BA$85,0))</f>
        <v>5250</v>
      </c>
      <c r="BA2" s="20" t="n">
        <f aca="false" t="array" ref="BA2:BA2">SUM(IF($A2&amp;$B2=Confirm!$C$2:$C$85&amp;Confirm!$B$2:$B$85,Confirm!BB$2:BB$85,0))</f>
        <v>5115</v>
      </c>
      <c r="BB2" s="20" t="n">
        <f aca="false" t="array" ref="BB2:BB2">SUM(IF($A2&amp;$B2=Confirm!$C$2:$C$85&amp;Confirm!$B$2:$B$85,Confirm!BC$2:BC$85,0))</f>
        <v>4805</v>
      </c>
      <c r="BC2" s="20" t="n">
        <f aca="false" t="array" ref="BC2:BC2">SUM(IF($A2&amp;$B2=Confirm!$C$2:$C$85&amp;Confirm!$B$2:$B$85,Confirm!BD$2:BD$85,0))</f>
        <v>4650</v>
      </c>
      <c r="BD2" s="20" t="n">
        <f aca="false" t="array" ref="BD2:BD2">SUM(IF($A2&amp;$B2=Confirm!$C$2:$C$85&amp;Confirm!$B$2:$B$85,Confirm!BE$2:BE$85,0))</f>
        <v>4495</v>
      </c>
      <c r="BE2" s="20" t="n">
        <f aca="false" t="array" ref="BE2:BE2">SUM(IF($A2&amp;$B2=Confirm!$C$2:$C$85&amp;Confirm!$B$2:$B$85,Confirm!BF$2:BF$85,0))</f>
        <v>4200</v>
      </c>
      <c r="BF2" s="20" t="n">
        <f aca="false" t="array" ref="BF2:BF2">SUM(IF($A2&amp;$B2=Confirm!$C$2:$C$85&amp;Confirm!$B$2:$B$85,Confirm!BG$2:BG$85,0))</f>
        <v>4030</v>
      </c>
      <c r="BG2" s="20" t="n">
        <f aca="false" t="array" ref="BG2:BG2">SUM(IF($A2&amp;$B2=Confirm!$C$2:$C$85&amp;Confirm!$B$2:$B$85,Confirm!BH$2:BH$85,0))</f>
        <v>3875</v>
      </c>
      <c r="BH2" s="111" t="n">
        <f aca="false">SUM(C2:BG2)</f>
        <v>1602570</v>
      </c>
    </row>
    <row r="3" customFormat="false" ht="12.75" hidden="false" customHeight="false" outlineLevel="0" collapsed="false">
      <c r="A3" s="0" t="s">
        <v>69</v>
      </c>
      <c r="B3" s="0" t="s">
        <v>50</v>
      </c>
      <c r="C3" s="20" t="n">
        <f aca="false" t="array" ref="C3:C3">SUM(IF($A3&amp;$B3=Confirm!$C$2:$C$85&amp;Confirm!$B$2:$B$85,Confirm!D$2:D$85,0))</f>
        <v>73470</v>
      </c>
      <c r="D3" s="20" t="n">
        <f aca="false" t="array" ref="D3:D3">SUM(IF($A3&amp;$B3=Confirm!$C$2:$C$85&amp;Confirm!$B$2:$B$85,Confirm!E$2:E$85,0))</f>
        <v>72300</v>
      </c>
      <c r="E3" s="20" t="n">
        <f aca="false" t="array" ref="E3:E3">SUM(IF($A3&amp;$B3=Confirm!$C$2:$C$85&amp;Confirm!$B$2:$B$85,Confirm!F$2:F$85,0))</f>
        <v>70990</v>
      </c>
      <c r="F3" s="20" t="n">
        <f aca="false" t="array" ref="F3:F3">SUM(IF($A3&amp;$B3=Confirm!$C$2:$C$85&amp;Confirm!$B$2:$B$85,Confirm!G$2:G$85,0))</f>
        <v>69905</v>
      </c>
      <c r="G3" s="20" t="n">
        <f aca="false" t="array" ref="G3:G3">SUM(IF($A3&amp;$B3=Confirm!$C$2:$C$85&amp;Confirm!$B$2:$B$85,Confirm!H$2:H$85,0))</f>
        <v>68700</v>
      </c>
      <c r="H3" s="20" t="n">
        <f aca="false" t="array" ref="H3:H3">SUM(IF($A3&amp;$B3=Confirm!$C$2:$C$85&amp;Confirm!$B$2:$B$85,Confirm!I$2:I$85,0))</f>
        <v>67580</v>
      </c>
      <c r="I3" s="20" t="n">
        <f aca="false" t="array" ref="I3:I3">SUM(IF($A3&amp;$B3=Confirm!$C$2:$C$85&amp;Confirm!$B$2:$B$85,Confirm!J$2:J$85,0))</f>
        <v>66450</v>
      </c>
      <c r="J3" s="20" t="n">
        <f aca="false" t="array" ref="J3:J3">SUM(IF($A3&amp;$B3=Confirm!$C$2:$C$85&amp;Confirm!$B$2:$B$85,Confirm!K$2:K$85,0))</f>
        <v>65410</v>
      </c>
      <c r="K3" s="20" t="n">
        <f aca="false" t="array" ref="K3:K3">SUM(IF($A3&amp;$B3=Confirm!$C$2:$C$85&amp;Confirm!$B$2:$B$85,Confirm!L$2:L$85,0))</f>
        <v>64325</v>
      </c>
      <c r="L3" s="20" t="n">
        <f aca="false" t="array" ref="L3:L3">SUM(IF($A3&amp;$B3=Confirm!$C$2:$C$85&amp;Confirm!$B$2:$B$85,Confirm!M$2:M$85,0))</f>
        <v>63280</v>
      </c>
      <c r="M3" s="20" t="n">
        <f aca="false" t="array" ref="M3:M3">SUM(IF($A3&amp;$B3=Confirm!$C$2:$C$85&amp;Confirm!$B$2:$B$85,Confirm!N$2:N$85,0))</f>
        <v>62310</v>
      </c>
      <c r="N3" s="20" t="n">
        <f aca="false" t="array" ref="N3:N3">SUM(IF($A3&amp;$B3=Confirm!$C$2:$C$85&amp;Confirm!$B$2:$B$85,Confirm!O$2:O$85,0))</f>
        <v>61200</v>
      </c>
      <c r="O3" s="20" t="n">
        <f aca="false" t="array" ref="O3:O3">SUM(IF($A3&amp;$B3=Confirm!$C$2:$C$85&amp;Confirm!$B$2:$B$85,Confirm!P$2:P$85,0))</f>
        <v>60295</v>
      </c>
      <c r="P3" s="20" t="n">
        <f aca="false" t="array" ref="P3:P3">SUM(IF($A3&amp;$B3=Confirm!$C$2:$C$85&amp;Confirm!$B$2:$B$85,Confirm!Q$2:Q$85,0))</f>
        <v>59250</v>
      </c>
      <c r="Q3" s="20" t="n">
        <f aca="false" t="array" ref="Q3:Q3">SUM(IF($A3&amp;$B3=Confirm!$C$2:$C$85&amp;Confirm!$B$2:$B$85,Confirm!R$2:R$85,0))</f>
        <v>58280</v>
      </c>
      <c r="R3" s="20" t="n">
        <f aca="false" t="array" ref="R3:R3">SUM(IF($A3&amp;$B3=Confirm!$C$2:$C$85&amp;Confirm!$B$2:$B$85,Confirm!S$2:S$85,0))</f>
        <v>57350</v>
      </c>
      <c r="S3" s="20" t="n">
        <f aca="false" t="array" ref="S3:S3">SUM(IF($A3&amp;$B3=Confirm!$C$2:$C$85&amp;Confirm!$B$2:$B$85,Confirm!T$2:T$85,0))</f>
        <v>56400</v>
      </c>
      <c r="T3" s="20" t="n">
        <f aca="false" t="array" ref="T3:T3">SUM(IF($A3&amp;$B3=Confirm!$C$2:$C$85&amp;Confirm!$B$2:$B$85,Confirm!U$2:U$85,0))</f>
        <v>55490</v>
      </c>
      <c r="U3" s="20" t="n">
        <f aca="false" t="array" ref="U3:U3">SUM(IF($A3&amp;$B3=Confirm!$C$2:$C$85&amp;Confirm!$B$2:$B$85,Confirm!V$2:V$85,0))</f>
        <v>54600</v>
      </c>
      <c r="V3" s="20" t="n">
        <f aca="false" t="array" ref="V3:V3">SUM(IF($A3&amp;$B3=Confirm!$C$2:$C$85&amp;Confirm!$B$2:$B$85,Confirm!W$2:W$85,0))</f>
        <v>53630</v>
      </c>
      <c r="W3" s="20" t="n">
        <f aca="false" t="array" ref="W3:W3">SUM(IF($A3&amp;$B3=Confirm!$C$2:$C$85&amp;Confirm!$B$2:$B$85,Confirm!X$2:X$85,0))</f>
        <v>52855</v>
      </c>
      <c r="X3" s="20" t="n">
        <f aca="false" t="array" ref="X3:X3">SUM(IF($A3&amp;$B3=Confirm!$C$2:$C$85&amp;Confirm!$B$2:$B$85,Confirm!Y$2:Y$85,0))</f>
        <v>51940</v>
      </c>
      <c r="Y3" s="20" t="n">
        <f aca="false" t="array" ref="Y3:Y3">SUM(IF($A3&amp;$B3=Confirm!$C$2:$C$85&amp;Confirm!$B$2:$B$85,Confirm!Z$2:Z$85,0))</f>
        <v>51150</v>
      </c>
      <c r="Z3" s="20" t="n">
        <f aca="false" t="array" ref="Z3:Z3">SUM(IF($A3&amp;$B3=Confirm!$C$2:$C$85&amp;Confirm!$B$2:$B$85,Confirm!AA$2:AA$85,0))</f>
        <v>50250</v>
      </c>
      <c r="AA3" s="20" t="n">
        <f aca="false" t="array" ref="AA3:AA3">SUM(IF($A3&amp;$B3=Confirm!$C$2:$C$85&amp;Confirm!$B$2:$B$85,Confirm!AB$2:AB$85,0))</f>
        <v>49445</v>
      </c>
      <c r="AB3" s="20" t="n">
        <f aca="false" t="array" ref="AB3:AB3">SUM(IF($A3&amp;$B3=Confirm!$C$2:$C$85&amp;Confirm!$B$2:$B$85,Confirm!AC$2:AC$85,0))</f>
        <v>48600</v>
      </c>
      <c r="AC3" s="20" t="n">
        <f aca="false" t="array" ref="AC3:AC3">SUM(IF($A3&amp;$B3=Confirm!$C$2:$C$85&amp;Confirm!$B$2:$B$85,Confirm!AD$2:AD$85,0))</f>
        <v>47895</v>
      </c>
      <c r="AD3" s="20" t="n">
        <f aca="false" t="array" ref="AD3:AD3">SUM(IF($A3&amp;$B3=Confirm!$C$2:$C$85&amp;Confirm!$B$2:$B$85,Confirm!AE$2:AE$85,0))</f>
        <v>47120</v>
      </c>
      <c r="AE3" s="20" t="n">
        <f aca="false" t="array" ref="AE3:AE3">SUM(IF($A3&amp;$B3=Confirm!$C$2:$C$85&amp;Confirm!$B$2:$B$85,Confirm!AF$2:AF$85,0))</f>
        <v>46350</v>
      </c>
      <c r="AF3" s="20" t="n">
        <f aca="false" t="array" ref="AF3:AF3">SUM(IF($A3&amp;$B3=Confirm!$C$2:$C$85&amp;Confirm!$B$2:$B$85,Confirm!AG$2:AG$85,0))</f>
        <v>45570</v>
      </c>
      <c r="AG3" s="20" t="n">
        <f aca="false" t="array" ref="AG3:AG3">SUM(IF($A3&amp;$B3=Confirm!$C$2:$C$85&amp;Confirm!$B$2:$B$85,Confirm!AH$2:AH$85,0))</f>
        <v>44850</v>
      </c>
      <c r="AH3" s="20" t="n">
        <f aca="false" t="array" ref="AH3:AH3">SUM(IF($A3&amp;$B3=Confirm!$C$2:$C$85&amp;Confirm!$B$2:$B$85,Confirm!AI$2:AI$85,0))</f>
        <v>44020</v>
      </c>
      <c r="AI3" s="20" t="n">
        <f aca="false" t="array" ref="AI3:AI3">SUM(IF($A3&amp;$B3=Confirm!$C$2:$C$85&amp;Confirm!$B$2:$B$85,Confirm!AJ$2:AJ$85,0))</f>
        <v>43400</v>
      </c>
      <c r="AJ3" s="20" t="n">
        <f aca="false" t="array" ref="AJ3:AJ3">SUM(IF($A3&amp;$B3=Confirm!$C$2:$C$85&amp;Confirm!$B$2:$B$85,Confirm!AK$2:AK$85,0))</f>
        <v>42630</v>
      </c>
      <c r="AK3" s="20" t="n">
        <f aca="false" t="array" ref="AK3:AK3">SUM(IF($A3&amp;$B3=Confirm!$C$2:$C$85&amp;Confirm!$B$2:$B$85,Confirm!AL$2:AL$85,0))</f>
        <v>42005</v>
      </c>
      <c r="AL3" s="20" t="n">
        <f aca="false" t="array" ref="AL3:AL3">SUM(IF($A3&amp;$B3=Confirm!$C$2:$C$85&amp;Confirm!$B$2:$B$85,Confirm!AM$2:AM$85,0))</f>
        <v>41250</v>
      </c>
      <c r="AM3" s="20" t="n">
        <f aca="false" t="array" ref="AM3:AM3">SUM(IF($A3&amp;$B3=Confirm!$C$2:$C$85&amp;Confirm!$B$2:$B$85,Confirm!AN$2:AN$85,0))</f>
        <v>40610</v>
      </c>
      <c r="AN3" s="20" t="n">
        <f aca="false" t="array" ref="AN3:AN3">SUM(IF($A3&amp;$B3=Confirm!$C$2:$C$85&amp;Confirm!$B$2:$B$85,Confirm!AO$2:AO$85,0))</f>
        <v>39900</v>
      </c>
      <c r="AO3" s="20" t="n">
        <f aca="false" t="array" ref="AO3:AO3">SUM(IF($A3&amp;$B3=Confirm!$C$2:$C$85&amp;Confirm!$B$2:$B$85,Confirm!AP$2:AP$85,0))</f>
        <v>39215</v>
      </c>
      <c r="AP3" s="20" t="n">
        <f aca="false" t="array" ref="AP3:AP3">SUM(IF($A3&amp;$B3=Confirm!$C$2:$C$85&amp;Confirm!$B$2:$B$85,Confirm!AQ$2:AQ$85,0))</f>
        <v>38595</v>
      </c>
      <c r="AQ3" s="20" t="n">
        <f aca="false" t="array" ref="AQ3:AQ3">SUM(IF($A3&amp;$B3=Confirm!$C$2:$C$85&amp;Confirm!$B$2:$B$85,Confirm!AR$2:AR$85,0))</f>
        <v>37950</v>
      </c>
      <c r="AR3" s="20" t="n">
        <f aca="false" t="array" ref="AR3:AR3">SUM(IF($A3&amp;$B3=Confirm!$C$2:$C$85&amp;Confirm!$B$2:$B$85,Confirm!AS$2:AS$85,0))</f>
        <v>37355</v>
      </c>
      <c r="AS3" s="20" t="n">
        <f aca="false" t="array" ref="AS3:AS3">SUM(IF($A3&amp;$B3=Confirm!$C$2:$C$85&amp;Confirm!$B$2:$B$85,Confirm!AT$2:AT$85,0))</f>
        <v>36750</v>
      </c>
      <c r="AT3" s="20" t="n">
        <f aca="false" t="array" ref="AT3:AT3">SUM(IF($A3&amp;$B3=Confirm!$C$2:$C$85&amp;Confirm!$B$2:$B$85,Confirm!AU$2:AU$85,0))</f>
        <v>36115</v>
      </c>
      <c r="AU3" s="20" t="n">
        <f aca="false" t="array" ref="AU3:AU3">SUM(IF($A3&amp;$B3=Confirm!$C$2:$C$85&amp;Confirm!$B$2:$B$85,Confirm!AV$2:AV$85,0))</f>
        <v>35495</v>
      </c>
      <c r="AV3" s="20" t="n">
        <f aca="false" t="array" ref="AV3:AV3">SUM(IF($A3&amp;$B3=Confirm!$C$2:$C$85&amp;Confirm!$B$2:$B$85,Confirm!AW$2:AW$85,0))</f>
        <v>35000</v>
      </c>
      <c r="AW3" s="20" t="n">
        <f aca="false" t="array" ref="AW3:AW3">SUM(IF($A3&amp;$B3=Confirm!$C$2:$C$85&amp;Confirm!$B$2:$B$85,Confirm!AX$2:AX$85,0))</f>
        <v>34410</v>
      </c>
      <c r="AX3" s="20" t="n">
        <f aca="false" t="array" ref="AX3:AX3">SUM(IF($A3&amp;$B3=Confirm!$C$2:$C$85&amp;Confirm!$B$2:$B$85,Confirm!AY$2:AY$85,0))</f>
        <v>33900</v>
      </c>
      <c r="AY3" s="20" t="n">
        <f aca="false" t="array" ref="AY3:AY3">SUM(IF($A3&amp;$B3=Confirm!$C$2:$C$85&amp;Confirm!$B$2:$B$85,Confirm!AZ$2:AZ$85,0))</f>
        <v>33325</v>
      </c>
      <c r="AZ3" s="20" t="n">
        <f aca="false" t="array" ref="AZ3:AZ3">SUM(IF($A3&amp;$B3=Confirm!$C$2:$C$85&amp;Confirm!$B$2:$B$85,Confirm!BA$2:BA$85,0))</f>
        <v>32700</v>
      </c>
      <c r="BA3" s="20" t="n">
        <f aca="false" t="array" ref="BA3:BA3">SUM(IF($A3&amp;$B3=Confirm!$C$2:$C$85&amp;Confirm!$B$2:$B$85,Confirm!BB$2:BB$85,0))</f>
        <v>32240</v>
      </c>
      <c r="BB3" s="20" t="n">
        <f aca="false" t="array" ref="BB3:BB3">SUM(IF($A3&amp;$B3=Confirm!$C$2:$C$85&amp;Confirm!$B$2:$B$85,Confirm!BC$2:BC$85,0))</f>
        <v>31620</v>
      </c>
      <c r="BC3" s="20" t="n">
        <f aca="false" t="array" ref="BC3:BC3">SUM(IF($A3&amp;$B3=Confirm!$C$2:$C$85&amp;Confirm!$B$2:$B$85,Confirm!BD$2:BD$85,0))</f>
        <v>31200</v>
      </c>
      <c r="BD3" s="20" t="n">
        <f aca="false" t="array" ref="BD3:BD3">SUM(IF($A3&amp;$B3=Confirm!$C$2:$C$85&amp;Confirm!$B$2:$B$85,Confirm!BE$2:BE$85,0))</f>
        <v>30690</v>
      </c>
      <c r="BE3" s="20" t="n">
        <f aca="false" t="array" ref="BE3:BE3">SUM(IF($A3&amp;$B3=Confirm!$C$2:$C$85&amp;Confirm!$B$2:$B$85,Confirm!BF$2:BF$85,0))</f>
        <v>30150</v>
      </c>
      <c r="BF3" s="20" t="n">
        <f aca="false" t="array" ref="BF3:BF3">SUM(IF($A3&amp;$B3=Confirm!$C$2:$C$85&amp;Confirm!$B$2:$B$85,Confirm!BG$2:BG$85,0))</f>
        <v>29605</v>
      </c>
      <c r="BG3" s="20" t="n">
        <f aca="false" t="array" ref="BG3:BG3">SUM(IF($A3&amp;$B3=Confirm!$C$2:$C$85&amp;Confirm!$B$2:$B$85,Confirm!BH$2:BH$85,0))</f>
        <v>29140</v>
      </c>
      <c r="BH3" s="111" t="n">
        <f aca="false">SUM(C3:BG3)</f>
        <v>2736510</v>
      </c>
    </row>
    <row r="4" customFormat="false" ht="12.75" hidden="false" customHeight="false" outlineLevel="0" collapsed="false">
      <c r="A4" s="0" t="s">
        <v>70</v>
      </c>
      <c r="B4" s="0" t="s">
        <v>50</v>
      </c>
      <c r="C4" s="20" t="n">
        <f aca="false" t="array" ref="C4:C4">SUM(IF($A4&amp;$B4=Confirm!$C$2:$C$85&amp;Confirm!$B$2:$B$85,Confirm!D$2:D$85,0))</f>
        <v>9548</v>
      </c>
      <c r="D4" s="20" t="n">
        <f aca="false" t="array" ref="D4:D4">SUM(IF($A4&amp;$B4=Confirm!$C$2:$C$85&amp;Confirm!$B$2:$B$85,Confirm!E$2:E$85,0))</f>
        <v>9345</v>
      </c>
      <c r="E4" s="20" t="n">
        <f aca="false" t="array" ref="E4:E4">SUM(IF($A4&amp;$B4=Confirm!$C$2:$C$85&amp;Confirm!$B$2:$B$85,Confirm!F$2:F$85,0))</f>
        <v>9253.5</v>
      </c>
      <c r="F4" s="20" t="n">
        <f aca="false" t="array" ref="F4:F4">SUM(IF($A4&amp;$B4=Confirm!$C$2:$C$85&amp;Confirm!$B$2:$B$85,Confirm!G$2:G$85,0))</f>
        <v>9005.5</v>
      </c>
      <c r="G4" s="20" t="n">
        <f aca="false" t="array" ref="G4:G4">SUM(IF($A4&amp;$B4=Confirm!$C$2:$C$85&amp;Confirm!$B$2:$B$85,Confirm!H$2:H$85,0))</f>
        <v>8865</v>
      </c>
      <c r="H4" s="20" t="n">
        <f aca="false" t="array" ref="H4:H4">SUM(IF($A4&amp;$B4=Confirm!$C$2:$C$85&amp;Confirm!$B$2:$B$85,Confirm!I$2:I$85,0))</f>
        <v>8757.5</v>
      </c>
      <c r="I4" s="20" t="n">
        <f aca="false" t="array" ref="I4:I4">SUM(IF($A4&amp;$B4=Confirm!$C$2:$C$85&amp;Confirm!$B$2:$B$85,Confirm!J$2:J$85,0))</f>
        <v>8430</v>
      </c>
      <c r="J4" s="20" t="n">
        <f aca="false" t="array" ref="J4:J4">SUM(IF($A4&amp;$B4=Confirm!$C$2:$C$85&amp;Confirm!$B$2:$B$85,Confirm!K$2:K$85,0))</f>
        <v>8354.5</v>
      </c>
      <c r="K4" s="20" t="n">
        <f aca="false" t="array" ref="K4:K4">SUM(IF($A4&amp;$B4=Confirm!$C$2:$C$85&amp;Confirm!$B$2:$B$85,Confirm!L$2:L$85,0))</f>
        <v>8153</v>
      </c>
      <c r="L4" s="20" t="n">
        <f aca="false" t="array" ref="L4:L4">SUM(IF($A4&amp;$B4=Confirm!$C$2:$C$85&amp;Confirm!$B$2:$B$85,Confirm!M$2:M$85,0))</f>
        <v>7560</v>
      </c>
      <c r="M4" s="20" t="n">
        <f aca="false" t="array" ref="M4:M4">SUM(IF($A4&amp;$B4=Confirm!$C$2:$C$85&amp;Confirm!$B$2:$B$85,Confirm!N$2:N$85,0))</f>
        <v>7440</v>
      </c>
      <c r="N4" s="20" t="n">
        <f aca="false" t="array" ref="N4:N4">SUM(IF($A4&amp;$B4=Confirm!$C$2:$C$85&amp;Confirm!$B$2:$B$85,Confirm!O$2:O$85,0))</f>
        <v>7350</v>
      </c>
      <c r="O4" s="20" t="n">
        <f aca="false" t="array" ref="O4:O4">SUM(IF($A4&amp;$B4=Confirm!$C$2:$C$85&amp;Confirm!$B$2:$B$85,Confirm!P$2:P$85,0))</f>
        <v>7285</v>
      </c>
      <c r="P4" s="20" t="n">
        <f aca="false" t="array" ref="P4:P4">SUM(IF($A4&amp;$B4=Confirm!$C$2:$C$85&amp;Confirm!$B$2:$B$85,Confirm!Q$2:Q$85,0))</f>
        <v>7200</v>
      </c>
      <c r="Q4" s="20" t="n">
        <f aca="false" t="array" ref="Q4:Q4">SUM(IF($A4&amp;$B4=Confirm!$C$2:$C$85&amp;Confirm!$B$2:$B$85,Confirm!R$2:R$85,0))</f>
        <v>6975</v>
      </c>
      <c r="R4" s="20" t="n">
        <f aca="false" t="array" ref="R4:R4">SUM(IF($A4&amp;$B4=Confirm!$C$2:$C$85&amp;Confirm!$B$2:$B$85,Confirm!S$2:S$85,0))</f>
        <v>6975</v>
      </c>
      <c r="S4" s="20" t="n">
        <f aca="false" t="array" ref="S4:S4">SUM(IF($A4&amp;$B4=Confirm!$C$2:$C$85&amp;Confirm!$B$2:$B$85,Confirm!T$2:T$85,0))</f>
        <v>6900</v>
      </c>
      <c r="T4" s="20" t="n">
        <f aca="false" t="array" ref="T4:T4">SUM(IF($A4&amp;$B4=Confirm!$C$2:$C$85&amp;Confirm!$B$2:$B$85,Confirm!U$2:U$85,0))</f>
        <v>6820</v>
      </c>
      <c r="U4" s="20" t="n">
        <f aca="false" t="array" ref="U4:U4">SUM(IF($A4&amp;$B4=Confirm!$C$2:$C$85&amp;Confirm!$B$2:$B$85,Confirm!V$2:V$85,0))</f>
        <v>6600</v>
      </c>
      <c r="V4" s="20" t="n">
        <f aca="false" t="array" ref="V4:V4">SUM(IF($A4&amp;$B4=Confirm!$C$2:$C$85&amp;Confirm!$B$2:$B$85,Confirm!W$2:W$85,0))</f>
        <v>6510</v>
      </c>
      <c r="W4" s="20" t="n">
        <f aca="false" t="array" ref="W4:W4">SUM(IF($A4&amp;$B4=Confirm!$C$2:$C$85&amp;Confirm!$B$2:$B$85,Confirm!X$2:X$85,0))</f>
        <v>6510</v>
      </c>
      <c r="X4" s="20" t="n">
        <f aca="false" t="array" ref="X4:X4">SUM(IF($A4&amp;$B4=Confirm!$C$2:$C$85&amp;Confirm!$B$2:$B$85,Confirm!Y$2:Y$85,0))</f>
        <v>6440</v>
      </c>
      <c r="Y4" s="20" t="n">
        <f aca="false" t="array" ref="Y4:Y4">SUM(IF($A4&amp;$B4=Confirm!$C$2:$C$85&amp;Confirm!$B$2:$B$85,Confirm!Z$2:Z$85,0))</f>
        <v>6355</v>
      </c>
      <c r="Z4" s="20" t="n">
        <f aca="false" t="array" ref="Z4:Z4">SUM(IF($A4&amp;$B4=Confirm!$C$2:$C$85&amp;Confirm!$B$2:$B$85,Confirm!AA$2:AA$85,0))</f>
        <v>6150</v>
      </c>
      <c r="AA4" s="20" t="n">
        <f aca="false" t="array" ref="AA4:AA4">SUM(IF($A4&amp;$B4=Confirm!$C$2:$C$85&amp;Confirm!$B$2:$B$85,Confirm!AB$2:AB$85,0))</f>
        <v>6045</v>
      </c>
      <c r="AB4" s="20" t="n">
        <f aca="false" t="array" ref="AB4:AB4">SUM(IF($A4&amp;$B4=Confirm!$C$2:$C$85&amp;Confirm!$B$2:$B$85,Confirm!AC$2:AC$85,0))</f>
        <v>6000</v>
      </c>
      <c r="AC4" s="20" t="n">
        <f aca="false" t="array" ref="AC4:AC4">SUM(IF($A4&amp;$B4=Confirm!$C$2:$C$85&amp;Confirm!$B$2:$B$85,Confirm!AD$2:AD$85,0))</f>
        <v>5890</v>
      </c>
      <c r="AD4" s="20" t="n">
        <f aca="false" t="array" ref="AD4:AD4">SUM(IF($A4&amp;$B4=Confirm!$C$2:$C$85&amp;Confirm!$B$2:$B$85,Confirm!AE$2:AE$85,0))</f>
        <v>5890</v>
      </c>
      <c r="AE4" s="20" t="n">
        <f aca="false" t="array" ref="AE4:AE4">SUM(IF($A4&amp;$B4=Confirm!$C$2:$C$85&amp;Confirm!$B$2:$B$85,Confirm!AF$2:AF$85,0))</f>
        <v>5850</v>
      </c>
      <c r="AF4" s="20" t="n">
        <f aca="false" t="array" ref="AF4:AF4">SUM(IF($A4&amp;$B4=Confirm!$C$2:$C$85&amp;Confirm!$B$2:$B$85,Confirm!AG$2:AG$85,0))</f>
        <v>5735</v>
      </c>
      <c r="AG4" s="20" t="n">
        <f aca="false" t="array" ref="AG4:AG4">SUM(IF($A4&amp;$B4=Confirm!$C$2:$C$85&amp;Confirm!$B$2:$B$85,Confirm!AH$2:AH$85,0))</f>
        <v>5700</v>
      </c>
      <c r="AH4" s="20" t="n">
        <f aca="false" t="array" ref="AH4:AH4">SUM(IF($A4&amp;$B4=Confirm!$C$2:$C$85&amp;Confirm!$B$2:$B$85,Confirm!AI$2:AI$85,0))</f>
        <v>5580</v>
      </c>
      <c r="AI4" s="20" t="n">
        <f aca="false" t="array" ref="AI4:AI4">SUM(IF($A4&amp;$B4=Confirm!$C$2:$C$85&amp;Confirm!$B$2:$B$85,Confirm!AJ$2:AJ$85,0))</f>
        <v>5425</v>
      </c>
      <c r="AJ4" s="20" t="n">
        <f aca="false" t="array" ref="AJ4:AJ4">SUM(IF($A4&amp;$B4=Confirm!$C$2:$C$85&amp;Confirm!$B$2:$B$85,Confirm!AK$2:AK$85,0))</f>
        <v>5365</v>
      </c>
      <c r="AK4" s="20" t="n">
        <f aca="false" t="array" ref="AK4:AK4">SUM(IF($A4&amp;$B4=Confirm!$C$2:$C$85&amp;Confirm!$B$2:$B$85,Confirm!AL$2:AL$85,0))</f>
        <v>5270</v>
      </c>
      <c r="AL4" s="20" t="n">
        <f aca="false" t="array" ref="AL4:AL4">SUM(IF($A4&amp;$B4=Confirm!$C$2:$C$85&amp;Confirm!$B$2:$B$85,Confirm!AM$2:AM$85,0))</f>
        <v>5250</v>
      </c>
      <c r="AM4" s="20" t="n">
        <f aca="false" t="array" ref="AM4:AM4">SUM(IF($A4&amp;$B4=Confirm!$C$2:$C$85&amp;Confirm!$B$2:$B$85,Confirm!AN$2:AN$85,0))</f>
        <v>5115</v>
      </c>
      <c r="AN4" s="20" t="n">
        <f aca="false" t="array" ref="AN4:AN4">SUM(IF($A4&amp;$B4=Confirm!$C$2:$C$85&amp;Confirm!$B$2:$B$85,Confirm!AO$2:AO$85,0))</f>
        <v>5100</v>
      </c>
      <c r="AO4" s="20" t="n">
        <f aca="false" t="array" ref="AO4:AO4">SUM(IF($A4&amp;$B4=Confirm!$C$2:$C$85&amp;Confirm!$B$2:$B$85,Confirm!AP$2:AP$85,0))</f>
        <v>4960</v>
      </c>
      <c r="AP4" s="20" t="n">
        <f aca="false" t="array" ref="AP4:AP4">SUM(IF($A4&amp;$B4=Confirm!$C$2:$C$85&amp;Confirm!$B$2:$B$85,Confirm!AQ$2:AQ$85,0))</f>
        <v>4960</v>
      </c>
      <c r="AQ4" s="20" t="n">
        <f aca="false" t="array" ref="AQ4:AQ4">SUM(IF($A4&amp;$B4=Confirm!$C$2:$C$85&amp;Confirm!$B$2:$B$85,Confirm!AR$2:AR$85,0))</f>
        <v>4950</v>
      </c>
      <c r="AR4" s="20" t="n">
        <f aca="false" t="array" ref="AR4:AR4">SUM(IF($A4&amp;$B4=Confirm!$C$2:$C$85&amp;Confirm!$B$2:$B$85,Confirm!AS$2:AS$85,0))</f>
        <v>4805</v>
      </c>
      <c r="AS4" s="20" t="n">
        <f aca="false" t="array" ref="AS4:AS4">SUM(IF($A4&amp;$B4=Confirm!$C$2:$C$85&amp;Confirm!$B$2:$B$85,Confirm!AT$2:AT$85,0))</f>
        <v>4800</v>
      </c>
      <c r="AT4" s="20" t="n">
        <f aca="false" t="array" ref="AT4:AT4">SUM(IF($A4&amp;$B4=Confirm!$C$2:$C$85&amp;Confirm!$B$2:$B$85,Confirm!AU$2:AU$85,0))</f>
        <v>4650</v>
      </c>
      <c r="AU4" s="20" t="n">
        <f aca="false" t="array" ref="AU4:AU4">SUM(IF($A4&amp;$B4=Confirm!$C$2:$C$85&amp;Confirm!$B$2:$B$85,Confirm!AV$2:AV$85,0))</f>
        <v>4650</v>
      </c>
      <c r="AV4" s="20" t="n">
        <f aca="false" t="array" ref="AV4:AV4">SUM(IF($A4&amp;$B4=Confirm!$C$2:$C$85&amp;Confirm!$B$2:$B$85,Confirm!AW$2:AW$85,0))</f>
        <v>4620</v>
      </c>
      <c r="AW4" s="20" t="n">
        <f aca="false" t="array" ref="AW4:AW4">SUM(IF($A4&amp;$B4=Confirm!$C$2:$C$85&amp;Confirm!$B$2:$B$85,Confirm!AX$2:AX$85,0))</f>
        <v>4495</v>
      </c>
      <c r="AX4" s="20" t="n">
        <f aca="false" t="array" ref="AX4:AX4">SUM(IF($A4&amp;$B4=Confirm!$C$2:$C$85&amp;Confirm!$B$2:$B$85,Confirm!AY$2:AY$85,0))</f>
        <v>4500</v>
      </c>
      <c r="AY4" s="20" t="n">
        <f aca="false" t="array" ref="AY4:AY4">SUM(IF($A4&amp;$B4=Confirm!$C$2:$C$85&amp;Confirm!$B$2:$B$85,Confirm!AZ$2:AZ$85,0))</f>
        <v>4340</v>
      </c>
      <c r="AZ4" s="20" t="n">
        <f aca="false" t="array" ref="AZ4:AZ4">SUM(IF($A4&amp;$B4=Confirm!$C$2:$C$85&amp;Confirm!$B$2:$B$85,Confirm!BA$2:BA$85,0))</f>
        <v>4350</v>
      </c>
      <c r="BA4" s="20" t="n">
        <f aca="false" t="array" ref="BA4:BA4">SUM(IF($A4&amp;$B4=Confirm!$C$2:$C$85&amp;Confirm!$B$2:$B$85,Confirm!BB$2:BB$85,0))</f>
        <v>4185</v>
      </c>
      <c r="BB4" s="20" t="n">
        <f aca="false" t="array" ref="BB4:BB4">SUM(IF($A4&amp;$B4=Confirm!$C$2:$C$85&amp;Confirm!$B$2:$B$85,Confirm!BC$2:BC$85,0))</f>
        <v>4185</v>
      </c>
      <c r="BC4" s="20" t="n">
        <f aca="false" t="array" ref="BC4:BC4">SUM(IF($A4&amp;$B4=Confirm!$C$2:$C$85&amp;Confirm!$B$2:$B$85,Confirm!BD$2:BD$85,0))</f>
        <v>4200</v>
      </c>
      <c r="BD4" s="20" t="n">
        <f aca="false" t="array" ref="BD4:BD4">SUM(IF($A4&amp;$B4=Confirm!$C$2:$C$85&amp;Confirm!$B$2:$B$85,Confirm!BE$2:BE$85,0))</f>
        <v>4030</v>
      </c>
      <c r="BE4" s="20" t="n">
        <f aca="false" t="array" ref="BE4:BE4">SUM(IF($A4&amp;$B4=Confirm!$C$2:$C$85&amp;Confirm!$B$2:$B$85,Confirm!BF$2:BF$85,0))</f>
        <v>4050</v>
      </c>
      <c r="BF4" s="20" t="n">
        <f aca="false" t="array" ref="BF4:BF4">SUM(IF($A4&amp;$B4=Confirm!$C$2:$C$85&amp;Confirm!$B$2:$B$85,Confirm!BG$2:BG$85,0))</f>
        <v>4030</v>
      </c>
      <c r="BG4" s="20" t="n">
        <f aca="false" t="array" ref="BG4:BG4">SUM(IF($A4&amp;$B4=Confirm!$C$2:$C$85&amp;Confirm!$B$2:$B$85,Confirm!BH$2:BH$85,0))</f>
        <v>3875</v>
      </c>
      <c r="BH4" s="111" t="n">
        <f aca="false">SUM(C4:BG4)</f>
        <v>345632</v>
      </c>
    </row>
    <row r="5" customFormat="false" ht="12.75" hidden="false" customHeight="false" outlineLevel="0" collapsed="false">
      <c r="A5" s="0" t="s">
        <v>71</v>
      </c>
      <c r="B5" s="0" t="s">
        <v>50</v>
      </c>
      <c r="C5" s="20" t="n">
        <f aca="false" t="array" ref="C5:C5">SUM(IF($A5&amp;$B5=Confirm!$C$2:$C$85&amp;Confirm!$B$2:$B$85,Confirm!D$2:D$85,0))</f>
        <v>20553</v>
      </c>
      <c r="D5" s="20" t="n">
        <f aca="false" t="array" ref="D5:D5">SUM(IF($A5&amp;$B5=Confirm!$C$2:$C$85&amp;Confirm!$B$2:$B$85,Confirm!E$2:E$85,0))</f>
        <v>19995</v>
      </c>
      <c r="E5" s="20" t="n">
        <f aca="false" t="array" ref="E5:E5">SUM(IF($A5&amp;$B5=Confirm!$C$2:$C$85&amp;Confirm!$B$2:$B$85,Confirm!F$2:F$85,0))</f>
        <v>19483.5</v>
      </c>
      <c r="F5" s="20" t="n">
        <f aca="false" t="array" ref="F5:F5">SUM(IF($A5&amp;$B5=Confirm!$C$2:$C$85&amp;Confirm!$B$2:$B$85,Confirm!G$2:G$85,0))</f>
        <v>19080.5</v>
      </c>
      <c r="G5" s="20" t="n">
        <f aca="false" t="array" ref="G5:G5">SUM(IF($A5&amp;$B5=Confirm!$C$2:$C$85&amp;Confirm!$B$2:$B$85,Confirm!H$2:H$85,0))</f>
        <v>18615</v>
      </c>
      <c r="H5" s="20" t="n">
        <f aca="false" t="array" ref="H5:H5">SUM(IF($A5&amp;$B5=Confirm!$C$2:$C$85&amp;Confirm!$B$2:$B$85,Confirm!I$2:I$85,0))</f>
        <v>18057.5</v>
      </c>
      <c r="I5" s="20" t="n">
        <f aca="false" t="array" ref="I5:I5">SUM(IF($A5&amp;$B5=Confirm!$C$2:$C$85&amp;Confirm!$B$2:$B$85,Confirm!J$2:J$85,0))</f>
        <v>17580</v>
      </c>
      <c r="J5" s="20" t="n">
        <f aca="false" t="array" ref="J5:J5">SUM(IF($A5&amp;$B5=Confirm!$C$2:$C$85&amp;Confirm!$B$2:$B$85,Confirm!K$2:K$85,0))</f>
        <v>17189.5</v>
      </c>
      <c r="K5" s="20" t="n">
        <f aca="false" t="array" ref="K5:K5">SUM(IF($A5&amp;$B5=Confirm!$C$2:$C$85&amp;Confirm!$B$2:$B$85,Confirm!L$2:L$85,0))</f>
        <v>16833</v>
      </c>
      <c r="L5" s="20" t="n">
        <f aca="false" t="array" ref="L5:L5">SUM(IF($A5&amp;$B5=Confirm!$C$2:$C$85&amp;Confirm!$B$2:$B$85,Confirm!M$2:M$85,0))</f>
        <v>15820</v>
      </c>
      <c r="M5" s="20" t="n">
        <f aca="false" t="array" ref="M5:M5">SUM(IF($A5&amp;$B5=Confirm!$C$2:$C$85&amp;Confirm!$B$2:$B$85,Confirm!N$2:N$85,0))</f>
        <v>15500</v>
      </c>
      <c r="N5" s="20" t="n">
        <f aca="false" t="array" ref="N5:N5">SUM(IF($A5&amp;$B5=Confirm!$C$2:$C$85&amp;Confirm!$B$2:$B$85,Confirm!O$2:O$85,0))</f>
        <v>15150</v>
      </c>
      <c r="O5" s="20" t="n">
        <f aca="false" t="array" ref="O5:O5">SUM(IF($A5&amp;$B5=Confirm!$C$2:$C$85&amp;Confirm!$B$2:$B$85,Confirm!P$2:P$85,0))</f>
        <v>14725</v>
      </c>
      <c r="P5" s="20" t="n">
        <f aca="false" t="array" ref="P5:P5">SUM(IF($A5&amp;$B5=Confirm!$C$2:$C$85&amp;Confirm!$B$2:$B$85,Confirm!Q$2:Q$85,0))</f>
        <v>14400</v>
      </c>
      <c r="Q5" s="20" t="n">
        <f aca="false" t="array" ref="Q5:Q5">SUM(IF($A5&amp;$B5=Confirm!$C$2:$C$85&amp;Confirm!$B$2:$B$85,Confirm!R$2:R$85,0))</f>
        <v>14105</v>
      </c>
      <c r="R5" s="20" t="n">
        <f aca="false" t="array" ref="R5:R5">SUM(IF($A5&amp;$B5=Confirm!$C$2:$C$85&amp;Confirm!$B$2:$B$85,Confirm!S$2:S$85,0))</f>
        <v>13795</v>
      </c>
      <c r="S5" s="20" t="n">
        <f aca="false" t="array" ref="S5:S5">SUM(IF($A5&amp;$B5=Confirm!$C$2:$C$85&amp;Confirm!$B$2:$B$85,Confirm!T$2:T$85,0))</f>
        <v>13500</v>
      </c>
      <c r="T5" s="20" t="n">
        <f aca="false" t="array" ref="T5:T5">SUM(IF($A5&amp;$B5=Confirm!$C$2:$C$85&amp;Confirm!$B$2:$B$85,Confirm!U$2:U$85,0))</f>
        <v>13175</v>
      </c>
      <c r="U5" s="20" t="n">
        <f aca="false" t="array" ref="U5:U5">SUM(IF($A5&amp;$B5=Confirm!$C$2:$C$85&amp;Confirm!$B$2:$B$85,Confirm!V$2:V$85,0))</f>
        <v>12900</v>
      </c>
      <c r="V5" s="20" t="n">
        <f aca="false" t="array" ref="V5:V5">SUM(IF($A5&amp;$B5=Confirm!$C$2:$C$85&amp;Confirm!$B$2:$B$85,Confirm!W$2:W$85,0))</f>
        <v>12555</v>
      </c>
      <c r="W5" s="20" t="n">
        <f aca="false" t="array" ref="W5:W5">SUM(IF($A5&amp;$B5=Confirm!$C$2:$C$85&amp;Confirm!$B$2:$B$85,Confirm!X$2:X$85,0))</f>
        <v>12245</v>
      </c>
      <c r="X5" s="20" t="n">
        <f aca="false" t="array" ref="X5:X5">SUM(IF($A5&amp;$B5=Confirm!$C$2:$C$85&amp;Confirm!$B$2:$B$85,Confirm!Y$2:Y$85,0))</f>
        <v>12040</v>
      </c>
      <c r="Y5" s="20" t="n">
        <f aca="false" t="array" ref="Y5:Y5">SUM(IF($A5&amp;$B5=Confirm!$C$2:$C$85&amp;Confirm!$B$2:$B$85,Confirm!Z$2:Z$85,0))</f>
        <v>11625</v>
      </c>
      <c r="Z5" s="20" t="n">
        <f aca="false" t="array" ref="Z5:Z5">SUM(IF($A5&amp;$B5=Confirm!$C$2:$C$85&amp;Confirm!$B$2:$B$85,Confirm!AA$2:AA$85,0))</f>
        <v>11400</v>
      </c>
      <c r="AA5" s="20" t="n">
        <f aca="false" t="array" ref="AA5:AA5">SUM(IF($A5&amp;$B5=Confirm!$C$2:$C$85&amp;Confirm!$B$2:$B$85,Confirm!AB$2:AB$85,0))</f>
        <v>11160</v>
      </c>
      <c r="AB5" s="20" t="n">
        <f aca="false" t="array" ref="AB5:AB5">SUM(IF($A5&amp;$B5=Confirm!$C$2:$C$85&amp;Confirm!$B$2:$B$85,Confirm!AC$2:AC$85,0))</f>
        <v>10950</v>
      </c>
      <c r="AC5" s="20" t="n">
        <f aca="false" t="array" ref="AC5:AC5">SUM(IF($A5&amp;$B5=Confirm!$C$2:$C$85&amp;Confirm!$B$2:$B$85,Confirm!AD$2:AD$85,0))</f>
        <v>10695</v>
      </c>
      <c r="AD5" s="20" t="n">
        <f aca="false" t="array" ref="AD5:AD5">SUM(IF($A5&amp;$B5=Confirm!$C$2:$C$85&amp;Confirm!$B$2:$B$85,Confirm!AE$2:AE$85,0))</f>
        <v>10385</v>
      </c>
      <c r="AE5" s="20" t="n">
        <f aca="false" t="array" ref="AE5:AE5">SUM(IF($A5&amp;$B5=Confirm!$C$2:$C$85&amp;Confirm!$B$2:$B$85,Confirm!AF$2:AF$85,0))</f>
        <v>10200</v>
      </c>
      <c r="AF5" s="20" t="n">
        <f aca="false" t="array" ref="AF5:AF5">SUM(IF($A5&amp;$B5=Confirm!$C$2:$C$85&amp;Confirm!$B$2:$B$85,Confirm!AG$2:AG$85,0))</f>
        <v>9920</v>
      </c>
      <c r="AG5" s="20" t="n">
        <f aca="false" t="array" ref="AG5:AG5">SUM(IF($A5&amp;$B5=Confirm!$C$2:$C$85&amp;Confirm!$B$2:$B$85,Confirm!AH$2:AH$85,0))</f>
        <v>9750</v>
      </c>
      <c r="AH5" s="20" t="n">
        <f aca="false" t="array" ref="AH5:AH5">SUM(IF($A5&amp;$B5=Confirm!$C$2:$C$85&amp;Confirm!$B$2:$B$85,Confirm!AI$2:AI$85,0))</f>
        <v>9455</v>
      </c>
      <c r="AI5" s="20" t="n">
        <f aca="false" t="array" ref="AI5:AI5">SUM(IF($A5&amp;$B5=Confirm!$C$2:$C$85&amp;Confirm!$B$2:$B$85,Confirm!AJ$2:AJ$85,0))</f>
        <v>9300</v>
      </c>
      <c r="AJ5" s="20" t="n">
        <f aca="false" t="array" ref="AJ5:AJ5">SUM(IF($A5&amp;$B5=Confirm!$C$2:$C$85&amp;Confirm!$B$2:$B$85,Confirm!AK$2:AK$85,0))</f>
        <v>8990</v>
      </c>
      <c r="AK5" s="20" t="n">
        <f aca="false" t="array" ref="AK5:AK5">SUM(IF($A5&amp;$B5=Confirm!$C$2:$C$85&amp;Confirm!$B$2:$B$85,Confirm!AL$2:AL$85,0))</f>
        <v>8835</v>
      </c>
      <c r="AL5" s="20" t="n">
        <f aca="false" t="array" ref="AL5:AL5">SUM(IF($A5&amp;$B5=Confirm!$C$2:$C$85&amp;Confirm!$B$2:$B$85,Confirm!AM$2:AM$85,0))</f>
        <v>8700</v>
      </c>
      <c r="AM5" s="20" t="n">
        <f aca="false" t="array" ref="AM5:AM5">SUM(IF($A5&amp;$B5=Confirm!$C$2:$C$85&amp;Confirm!$B$2:$B$85,Confirm!AN$2:AN$85,0))</f>
        <v>8370</v>
      </c>
      <c r="AN5" s="20" t="n">
        <f aca="false" t="array" ref="AN5:AN5">SUM(IF($A5&amp;$B5=Confirm!$C$2:$C$85&amp;Confirm!$B$2:$B$85,Confirm!AO$2:AO$85,0))</f>
        <v>8250</v>
      </c>
      <c r="AO5" s="20" t="n">
        <f aca="false" t="array" ref="AO5:AO5">SUM(IF($A5&amp;$B5=Confirm!$C$2:$C$85&amp;Confirm!$B$2:$B$85,Confirm!AP$2:AP$85,0))</f>
        <v>8060</v>
      </c>
      <c r="AP5" s="20" t="n">
        <f aca="false" t="array" ref="AP5:AP5">SUM(IF($A5&amp;$B5=Confirm!$C$2:$C$85&amp;Confirm!$B$2:$B$85,Confirm!AQ$2:AQ$85,0))</f>
        <v>7905</v>
      </c>
      <c r="AQ5" s="20" t="n">
        <f aca="false" t="array" ref="AQ5:AQ5">SUM(IF($A5&amp;$B5=Confirm!$C$2:$C$85&amp;Confirm!$B$2:$B$85,Confirm!AR$2:AR$85,0))</f>
        <v>7650</v>
      </c>
      <c r="AR5" s="20" t="n">
        <f aca="false" t="array" ref="AR5:AR5">SUM(IF($A5&amp;$B5=Confirm!$C$2:$C$85&amp;Confirm!$B$2:$B$85,Confirm!AS$2:AS$85,0))</f>
        <v>7440</v>
      </c>
      <c r="AS5" s="20" t="n">
        <f aca="false" t="array" ref="AS5:AS5">SUM(IF($A5&amp;$B5=Confirm!$C$2:$C$85&amp;Confirm!$B$2:$B$85,Confirm!AT$2:AT$85,0))</f>
        <v>7350</v>
      </c>
      <c r="AT5" s="20" t="n">
        <f aca="false" t="array" ref="AT5:AT5">SUM(IF($A5&amp;$B5=Confirm!$C$2:$C$85&amp;Confirm!$B$2:$B$85,Confirm!AU$2:AU$85,0))</f>
        <v>7130</v>
      </c>
      <c r="AU5" s="20" t="n">
        <f aca="false" t="array" ref="AU5:AU5">SUM(IF($A5&amp;$B5=Confirm!$C$2:$C$85&amp;Confirm!$B$2:$B$85,Confirm!AV$2:AV$85,0))</f>
        <v>6975</v>
      </c>
      <c r="AV5" s="20" t="n">
        <f aca="false" t="array" ref="AV5:AV5">SUM(IF($A5&amp;$B5=Confirm!$C$2:$C$85&amp;Confirm!$B$2:$B$85,Confirm!AW$2:AW$85,0))</f>
        <v>6860</v>
      </c>
      <c r="AW5" s="20" t="n">
        <f aca="false" t="array" ref="AW5:AW5">SUM(IF($A5&amp;$B5=Confirm!$C$2:$C$85&amp;Confirm!$B$2:$B$85,Confirm!AX$2:AX$85,0))</f>
        <v>6665</v>
      </c>
      <c r="AX5" s="20" t="n">
        <f aca="false" t="array" ref="AX5:AX5">SUM(IF($A5&amp;$B5=Confirm!$C$2:$C$85&amp;Confirm!$B$2:$B$85,Confirm!AY$2:AY$85,0))</f>
        <v>6600</v>
      </c>
      <c r="AY5" s="20" t="n">
        <f aca="false" t="array" ref="AY5:AY5">SUM(IF($A5&amp;$B5=Confirm!$C$2:$C$85&amp;Confirm!$B$2:$B$85,Confirm!AZ$2:AZ$85,0))</f>
        <v>6355</v>
      </c>
      <c r="AZ5" s="20" t="n">
        <f aca="false" t="array" ref="AZ5:AZ5">SUM(IF($A5&amp;$B5=Confirm!$C$2:$C$85&amp;Confirm!$B$2:$B$85,Confirm!BA$2:BA$85,0))</f>
        <v>6300</v>
      </c>
      <c r="BA5" s="20" t="n">
        <f aca="false" t="array" ref="BA5:BA5">SUM(IF($A5&amp;$B5=Confirm!$C$2:$C$85&amp;Confirm!$B$2:$B$85,Confirm!BB$2:BB$85,0))</f>
        <v>6045</v>
      </c>
      <c r="BB5" s="20" t="n">
        <f aca="false" t="array" ref="BB5:BB5">SUM(IF($A5&amp;$B5=Confirm!$C$2:$C$85&amp;Confirm!$B$2:$B$85,Confirm!BC$2:BC$85,0))</f>
        <v>5890</v>
      </c>
      <c r="BC5" s="20" t="n">
        <f aca="false" t="array" ref="BC5:BC5">SUM(IF($A5&amp;$B5=Confirm!$C$2:$C$85&amp;Confirm!$B$2:$B$85,Confirm!BD$2:BD$85,0))</f>
        <v>5850</v>
      </c>
      <c r="BD5" s="20" t="n">
        <f aca="false" t="array" ref="BD5:BD5">SUM(IF($A5&amp;$B5=Confirm!$C$2:$C$85&amp;Confirm!$B$2:$B$85,Confirm!BE$2:BE$85,0))</f>
        <v>5735</v>
      </c>
      <c r="BE5" s="20" t="n">
        <f aca="false" t="array" ref="BE5:BE5">SUM(IF($A5&amp;$B5=Confirm!$C$2:$C$85&amp;Confirm!$B$2:$B$85,Confirm!BF$2:BF$85,0))</f>
        <v>5550</v>
      </c>
      <c r="BF5" s="20" t="n">
        <f aca="false" t="array" ref="BF5:BF5">SUM(IF($A5&amp;$B5=Confirm!$C$2:$C$85&amp;Confirm!$B$2:$B$85,Confirm!BG$2:BG$85,0))</f>
        <v>5425</v>
      </c>
      <c r="BG5" s="20" t="n">
        <f aca="false" t="array" ref="BG5:BG5">SUM(IF($A5&amp;$B5=Confirm!$C$2:$C$85&amp;Confirm!$B$2:$B$85,Confirm!BH$2:BH$85,0))</f>
        <v>5270</v>
      </c>
      <c r="BH5" s="111" t="n">
        <f aca="false">SUM(C5:BG5)</f>
        <v>630337</v>
      </c>
    </row>
    <row r="6" customFormat="false" ht="12.75" hidden="false" customHeight="false" outlineLevel="0" collapsed="false">
      <c r="A6" s="0" t="s">
        <v>72</v>
      </c>
      <c r="B6" s="0" t="s">
        <v>50</v>
      </c>
      <c r="C6" s="20" t="n">
        <f aca="false" t="array" ref="C6:C6">SUM(IF($A6&amp;$B6=Confirm!$C$2:$C$85&amp;Confirm!$B$2:$B$85,Confirm!D$2:D$85,0))</f>
        <v>35727.5</v>
      </c>
      <c r="D6" s="20" t="n">
        <f aca="false" t="array" ref="D6:D6">SUM(IF($A6&amp;$B6=Confirm!$C$2:$C$85&amp;Confirm!$B$2:$B$85,Confirm!E$2:E$85,0))</f>
        <v>35175</v>
      </c>
      <c r="E6" s="20" t="n">
        <f aca="false" t="array" ref="E6:E6">SUM(IF($A6&amp;$B6=Confirm!$C$2:$C$85&amp;Confirm!$B$2:$B$85,Confirm!F$2:F$85,0))</f>
        <v>34642.5</v>
      </c>
      <c r="F6" s="20" t="n">
        <f aca="false" t="array" ref="F6:F6">SUM(IF($A6&amp;$B6=Confirm!$C$2:$C$85&amp;Confirm!$B$2:$B$85,Confirm!G$2:G$85,0))</f>
        <v>34177.5</v>
      </c>
      <c r="G6" s="20" t="n">
        <f aca="false" t="array" ref="G6:G6">SUM(IF($A6&amp;$B6=Confirm!$C$2:$C$85&amp;Confirm!$B$2:$B$85,Confirm!H$2:H$85,0))</f>
        <v>33675</v>
      </c>
      <c r="H6" s="20" t="n">
        <f aca="false" t="array" ref="H6:H6">SUM(IF($A6&amp;$B6=Confirm!$C$2:$C$85&amp;Confirm!$B$2:$B$85,Confirm!I$2:I$85,0))</f>
        <v>33170</v>
      </c>
      <c r="I6" s="20" t="n">
        <f aca="false" t="array" ref="I6:I6">SUM(IF($A6&amp;$B6=Confirm!$C$2:$C$85&amp;Confirm!$B$2:$B$85,Confirm!J$2:J$85,0))</f>
        <v>32625</v>
      </c>
      <c r="J6" s="20" t="n">
        <f aca="false" t="array" ref="J6:J6">SUM(IF($A6&amp;$B6=Confirm!$C$2:$C$85&amp;Confirm!$B$2:$B$85,Confirm!K$2:K$85,0))</f>
        <v>32162.5</v>
      </c>
      <c r="K6" s="20" t="n">
        <f aca="false" t="array" ref="K6:K6">SUM(IF($A6&amp;$B6=Confirm!$C$2:$C$85&amp;Confirm!$B$2:$B$85,Confirm!L$2:L$85,0))</f>
        <v>31697.5</v>
      </c>
      <c r="L6" s="20" t="n">
        <f aca="false" t="array" ref="L6:L6">SUM(IF($A6&amp;$B6=Confirm!$C$2:$C$85&amp;Confirm!$B$2:$B$85,Confirm!M$2:M$85,0))</f>
        <v>31220</v>
      </c>
      <c r="M6" s="20" t="n">
        <f aca="false" t="array" ref="M6:M6">SUM(IF($A6&amp;$B6=Confirm!$C$2:$C$85&amp;Confirm!$B$2:$B$85,Confirm!N$2:N$85,0))</f>
        <v>30767.5</v>
      </c>
      <c r="N6" s="20" t="n">
        <f aca="false" t="array" ref="N6:N6">SUM(IF($A6&amp;$B6=Confirm!$C$2:$C$85&amp;Confirm!$B$2:$B$85,Confirm!O$2:O$85,0))</f>
        <v>30300</v>
      </c>
      <c r="O6" s="20" t="n">
        <f aca="false" t="array" ref="O6:O6">SUM(IF($A6&amp;$B6=Confirm!$C$2:$C$85&amp;Confirm!$B$2:$B$85,Confirm!P$2:P$85,0))</f>
        <v>29837.5</v>
      </c>
      <c r="P6" s="20" t="n">
        <f aca="false" t="array" ref="P6:P6">SUM(IF($A6&amp;$B6=Confirm!$C$2:$C$85&amp;Confirm!$B$2:$B$85,Confirm!Q$2:Q$85,0))</f>
        <v>29400</v>
      </c>
      <c r="Q6" s="20" t="n">
        <f aca="false" t="array" ref="Q6:Q6">SUM(IF($A6&amp;$B6=Confirm!$C$2:$C$85&amp;Confirm!$B$2:$B$85,Confirm!R$2:R$85,0))</f>
        <v>28985</v>
      </c>
      <c r="R6" s="20" t="n">
        <f aca="false" t="array" ref="R6:R6">SUM(IF($A6&amp;$B6=Confirm!$C$2:$C$85&amp;Confirm!$B$2:$B$85,Confirm!S$2:S$85,0))</f>
        <v>28597.5</v>
      </c>
      <c r="S6" s="20" t="n">
        <f aca="false" t="array" ref="S6:S6">SUM(IF($A6&amp;$B6=Confirm!$C$2:$C$85&amp;Confirm!$B$2:$B$85,Confirm!T$2:T$85,0))</f>
        <v>28125</v>
      </c>
      <c r="T6" s="20" t="n">
        <f aca="false" t="array" ref="T6:T6">SUM(IF($A6&amp;$B6=Confirm!$C$2:$C$85&amp;Confirm!$B$2:$B$85,Confirm!U$2:U$85,0))</f>
        <v>27745</v>
      </c>
      <c r="U6" s="20" t="n">
        <f aca="false" t="array" ref="U6:U6">SUM(IF($A6&amp;$B6=Confirm!$C$2:$C$85&amp;Confirm!$B$2:$B$85,Confirm!V$2:V$85,0))</f>
        <v>27300</v>
      </c>
      <c r="V6" s="20" t="n">
        <f aca="false" t="array" ref="V6:V6">SUM(IF($A6&amp;$B6=Confirm!$C$2:$C$85&amp;Confirm!$B$2:$B$85,Confirm!W$2:W$85,0))</f>
        <v>26892.5</v>
      </c>
      <c r="W6" s="20" t="n">
        <f aca="false" t="array" ref="W6:W6">SUM(IF($A6&amp;$B6=Confirm!$C$2:$C$85&amp;Confirm!$B$2:$B$85,Confirm!X$2:X$85,0))</f>
        <v>26505</v>
      </c>
      <c r="X6" s="20" t="n">
        <f aca="false" t="array" ref="X6:X6">SUM(IF($A6&amp;$B6=Confirm!$C$2:$C$85&amp;Confirm!$B$2:$B$85,Confirm!Y$2:Y$85,0))</f>
        <v>26110</v>
      </c>
      <c r="Y6" s="20" t="n">
        <f aca="false" t="array" ref="Y6:Y6">SUM(IF($A6&amp;$B6=Confirm!$C$2:$C$85&amp;Confirm!$B$2:$B$85,Confirm!Z$2:Z$85,0))</f>
        <v>25730</v>
      </c>
      <c r="Z6" s="20" t="n">
        <f aca="false" t="array" ref="Z6:Z6">SUM(IF($A6&amp;$B6=Confirm!$C$2:$C$85&amp;Confirm!$B$2:$B$85,Confirm!AA$2:AA$85,0))</f>
        <v>25350</v>
      </c>
      <c r="AA6" s="20" t="n">
        <f aca="false" t="array" ref="AA6:AA6">SUM(IF($A6&amp;$B6=Confirm!$C$2:$C$85&amp;Confirm!$B$2:$B$85,Confirm!AB$2:AB$85,0))</f>
        <v>24955</v>
      </c>
      <c r="AB6" s="20" t="n">
        <f aca="false" t="array" ref="AB6:AB6">SUM(IF($A6&amp;$B6=Confirm!$C$2:$C$85&amp;Confirm!$B$2:$B$85,Confirm!AC$2:AC$85,0))</f>
        <v>24600</v>
      </c>
      <c r="AC6" s="20" t="n">
        <f aca="false" t="array" ref="AC6:AC6">SUM(IF($A6&amp;$B6=Confirm!$C$2:$C$85&amp;Confirm!$B$2:$B$85,Confirm!AD$2:AD$85,0))</f>
        <v>24257.5</v>
      </c>
      <c r="AD6" s="20" t="n">
        <f aca="false" t="array" ref="AD6:AD6">SUM(IF($A6&amp;$B6=Confirm!$C$2:$C$85&amp;Confirm!$B$2:$B$85,Confirm!AE$2:AE$85,0))</f>
        <v>23870</v>
      </c>
      <c r="AE6" s="20" t="n">
        <f aca="false" t="array" ref="AE6:AE6">SUM(IF($A6&amp;$B6=Confirm!$C$2:$C$85&amp;Confirm!$B$2:$B$85,Confirm!AF$2:AF$85,0))</f>
        <v>23550</v>
      </c>
      <c r="AF6" s="20" t="n">
        <f aca="false" t="array" ref="AF6:AF6">SUM(IF($A6&amp;$B6=Confirm!$C$2:$C$85&amp;Confirm!$B$2:$B$85,Confirm!AG$2:AG$85,0))</f>
        <v>23172.5</v>
      </c>
      <c r="AG6" s="20" t="n">
        <f aca="false" t="array" ref="AG6:AG6">SUM(IF($A6&amp;$B6=Confirm!$C$2:$C$85&amp;Confirm!$B$2:$B$85,Confirm!AH$2:AH$85,0))</f>
        <v>22875</v>
      </c>
      <c r="AH6" s="20" t="n">
        <f aca="false" t="array" ref="AH6:AH6">SUM(IF($A6&amp;$B6=Confirm!$C$2:$C$85&amp;Confirm!$B$2:$B$85,Confirm!AI$2:AI$85,0))</f>
        <v>22475</v>
      </c>
      <c r="AI6" s="20" t="n">
        <f aca="false" t="array" ref="AI6:AI6">SUM(IF($A6&amp;$B6=Confirm!$C$2:$C$85&amp;Confirm!$B$2:$B$85,Confirm!AJ$2:AJ$85,0))</f>
        <v>22165</v>
      </c>
      <c r="AJ6" s="20" t="n">
        <f aca="false" t="array" ref="AJ6:AJ6">SUM(IF($A6&amp;$B6=Confirm!$C$2:$C$85&amp;Confirm!$B$2:$B$85,Confirm!AK$2:AK$85,0))</f>
        <v>21822.5</v>
      </c>
      <c r="AK6" s="20" t="n">
        <f aca="false" t="array" ref="AK6:AK6">SUM(IF($A6&amp;$B6=Confirm!$C$2:$C$85&amp;Confirm!$B$2:$B$85,Confirm!AL$2:AL$85,0))</f>
        <v>21545</v>
      </c>
      <c r="AL6" s="20" t="n">
        <f aca="false" t="array" ref="AL6:AL6">SUM(IF($A6&amp;$B6=Confirm!$C$2:$C$85&amp;Confirm!$B$2:$B$85,Confirm!AM$2:AM$85,0))</f>
        <v>21225</v>
      </c>
      <c r="AM6" s="20" t="n">
        <f aca="false" t="array" ref="AM6:AM6">SUM(IF($A6&amp;$B6=Confirm!$C$2:$C$85&amp;Confirm!$B$2:$B$85,Confirm!AN$2:AN$85,0))</f>
        <v>20847.5</v>
      </c>
      <c r="AN6" s="20" t="n">
        <f aca="false" t="array" ref="AN6:AN6">SUM(IF($A6&amp;$B6=Confirm!$C$2:$C$85&amp;Confirm!$B$2:$B$85,Confirm!AO$2:AO$85,0))</f>
        <v>20550</v>
      </c>
      <c r="AO6" s="20" t="n">
        <f aca="false" t="array" ref="AO6:AO6">SUM(IF($A6&amp;$B6=Confirm!$C$2:$C$85&amp;Confirm!$B$2:$B$85,Confirm!AP$2:AP$85,0))</f>
        <v>20305</v>
      </c>
      <c r="AP6" s="20" t="n">
        <f aca="false" t="array" ref="AP6:AP6">SUM(IF($A6&amp;$B6=Confirm!$C$2:$C$85&amp;Confirm!$B$2:$B$85,Confirm!AQ$2:AQ$85,0))</f>
        <v>19995</v>
      </c>
      <c r="AQ6" s="20" t="n">
        <f aca="false" t="array" ref="AQ6:AQ6">SUM(IF($A6&amp;$B6=Confirm!$C$2:$C$85&amp;Confirm!$B$2:$B$85,Confirm!AR$2:AR$85,0))</f>
        <v>19650</v>
      </c>
      <c r="AR6" s="20" t="n">
        <f aca="false" t="array" ref="AR6:AR6">SUM(IF($A6&amp;$B6=Confirm!$C$2:$C$85&amp;Confirm!$B$2:$B$85,Confirm!AS$2:AS$85,0))</f>
        <v>19375</v>
      </c>
      <c r="AS6" s="20" t="n">
        <f aca="false" t="array" ref="AS6:AS6">SUM(IF($A6&amp;$B6=Confirm!$C$2:$C$85&amp;Confirm!$B$2:$B$85,Confirm!AT$2:AT$85,0))</f>
        <v>19125</v>
      </c>
      <c r="AT6" s="20" t="n">
        <f aca="false" t="array" ref="AT6:AT6">SUM(IF($A6&amp;$B6=Confirm!$C$2:$C$85&amp;Confirm!$B$2:$B$85,Confirm!AU$2:AU$85,0))</f>
        <v>18832.5</v>
      </c>
      <c r="AU6" s="20" t="n">
        <f aca="false" t="array" ref="AU6:AU6">SUM(IF($A6&amp;$B6=Confirm!$C$2:$C$85&amp;Confirm!$B$2:$B$85,Confirm!AV$2:AV$85,0))</f>
        <v>18522.5</v>
      </c>
      <c r="AV6" s="20" t="n">
        <f aca="false" t="array" ref="AV6:AV6">SUM(IF($A6&amp;$B6=Confirm!$C$2:$C$85&amp;Confirm!$B$2:$B$85,Confirm!AW$2:AW$85,0))</f>
        <v>18270</v>
      </c>
      <c r="AW6" s="20" t="n">
        <f aca="false" t="array" ref="AW6:AW6">SUM(IF($A6&amp;$B6=Confirm!$C$2:$C$85&amp;Confirm!$B$2:$B$85,Confirm!AX$2:AX$85,0))</f>
        <v>17980</v>
      </c>
      <c r="AX6" s="20" t="n">
        <f aca="false" t="array" ref="AX6:AX6">SUM(IF($A6&amp;$B6=Confirm!$C$2:$C$85&amp;Confirm!$B$2:$B$85,Confirm!AY$2:AY$85,0))</f>
        <v>17700</v>
      </c>
      <c r="AY6" s="20" t="n">
        <f aca="false" t="array" ref="AY6:AY6">SUM(IF($A6&amp;$B6=Confirm!$C$2:$C$85&amp;Confirm!$B$2:$B$85,Confirm!AZ$2:AZ$85,0))</f>
        <v>17437.5</v>
      </c>
      <c r="AZ6" s="20" t="n">
        <f aca="false" t="array" ref="AZ6:AZ6">SUM(IF($A6&amp;$B6=Confirm!$C$2:$C$85&amp;Confirm!$B$2:$B$85,Confirm!BA$2:BA$85,0))</f>
        <v>17175</v>
      </c>
      <c r="BA6" s="20" t="n">
        <f aca="false" t="array" ref="BA6:BA6">SUM(IF($A6&amp;$B6=Confirm!$C$2:$C$85&amp;Confirm!$B$2:$B$85,Confirm!BB$2:BB$85,0))</f>
        <v>16972.5</v>
      </c>
      <c r="BB6" s="20" t="n">
        <f aca="false" t="array" ref="BB6:BB6">SUM(IF($A6&amp;$B6=Confirm!$C$2:$C$85&amp;Confirm!$B$2:$B$85,Confirm!BC$2:BC$85,0))</f>
        <v>16662.5</v>
      </c>
      <c r="BC6" s="20" t="n">
        <f aca="false" t="array" ref="BC6:BC6">SUM(IF($A6&amp;$B6=Confirm!$C$2:$C$85&amp;Confirm!$B$2:$B$85,Confirm!BD$2:BD$85,0))</f>
        <v>16425</v>
      </c>
      <c r="BD6" s="20" t="n">
        <f aca="false" t="array" ref="BD6:BD6">SUM(IF($A6&amp;$B6=Confirm!$C$2:$C$85&amp;Confirm!$B$2:$B$85,Confirm!BE$2:BE$85,0))</f>
        <v>16197.5</v>
      </c>
      <c r="BE6" s="20" t="n">
        <f aca="false" t="array" ref="BE6:BE6">SUM(IF($A6&amp;$B6=Confirm!$C$2:$C$85&amp;Confirm!$B$2:$B$85,Confirm!BF$2:BF$85,0))</f>
        <v>15975</v>
      </c>
      <c r="BF6" s="20" t="n">
        <f aca="false" t="array" ref="BF6:BF6">SUM(IF($A6&amp;$B6=Confirm!$C$2:$C$85&amp;Confirm!$B$2:$B$85,Confirm!BG$2:BG$85,0))</f>
        <v>15732.5</v>
      </c>
      <c r="BG6" s="20" t="n">
        <f aca="false" t="array" ref="BG6:BG6">SUM(IF($A6&amp;$B6=Confirm!$C$2:$C$85&amp;Confirm!$B$2:$B$85,Confirm!BH$2:BH$85,0))</f>
        <v>15500</v>
      </c>
      <c r="BH6" s="111" t="n">
        <f aca="false">SUM(C6:BG6)</f>
        <v>1381660</v>
      </c>
    </row>
    <row r="7" customFormat="false" ht="12.75" hidden="false" customHeight="false" outlineLevel="0" collapsed="false">
      <c r="A7" s="0" t="s">
        <v>73</v>
      </c>
      <c r="B7" s="0" t="s">
        <v>50</v>
      </c>
      <c r="C7" s="20" t="n">
        <f aca="false" t="array" ref="C7:C7">SUM(IF($A7&amp;$B7=Confirm!$C$2:$C$85&amp;Confirm!$B$2:$B$85,Confirm!D$2:D$85,0))</f>
        <v>35727.5</v>
      </c>
      <c r="D7" s="20" t="n">
        <f aca="false" t="array" ref="D7:D7">SUM(IF($A7&amp;$B7=Confirm!$C$2:$C$85&amp;Confirm!$B$2:$B$85,Confirm!E$2:E$85,0))</f>
        <v>35175</v>
      </c>
      <c r="E7" s="20" t="n">
        <f aca="false" t="array" ref="E7:E7">SUM(IF($A7&amp;$B7=Confirm!$C$2:$C$85&amp;Confirm!$B$2:$B$85,Confirm!F$2:F$85,0))</f>
        <v>34642.5</v>
      </c>
      <c r="F7" s="20" t="n">
        <f aca="false" t="array" ref="F7:F7">SUM(IF($A7&amp;$B7=Confirm!$C$2:$C$85&amp;Confirm!$B$2:$B$85,Confirm!G$2:G$85,0))</f>
        <v>34177.5</v>
      </c>
      <c r="G7" s="20" t="n">
        <f aca="false" t="array" ref="G7:G7">SUM(IF($A7&amp;$B7=Confirm!$C$2:$C$85&amp;Confirm!$B$2:$B$85,Confirm!H$2:H$85,0))</f>
        <v>33675</v>
      </c>
      <c r="H7" s="20" t="n">
        <f aca="false" t="array" ref="H7:H7">SUM(IF($A7&amp;$B7=Confirm!$C$2:$C$85&amp;Confirm!$B$2:$B$85,Confirm!I$2:I$85,0))</f>
        <v>33170</v>
      </c>
      <c r="I7" s="20" t="n">
        <f aca="false" t="array" ref="I7:I7">SUM(IF($A7&amp;$B7=Confirm!$C$2:$C$85&amp;Confirm!$B$2:$B$85,Confirm!J$2:J$85,0))</f>
        <v>32625</v>
      </c>
      <c r="J7" s="20" t="n">
        <f aca="false" t="array" ref="J7:J7">SUM(IF($A7&amp;$B7=Confirm!$C$2:$C$85&amp;Confirm!$B$2:$B$85,Confirm!K$2:K$85,0))</f>
        <v>32162.5</v>
      </c>
      <c r="K7" s="20" t="n">
        <f aca="false" t="array" ref="K7:K7">SUM(IF($A7&amp;$B7=Confirm!$C$2:$C$85&amp;Confirm!$B$2:$B$85,Confirm!L$2:L$85,0))</f>
        <v>31697.5</v>
      </c>
      <c r="L7" s="20" t="n">
        <f aca="false" t="array" ref="L7:L7">SUM(IF($A7&amp;$B7=Confirm!$C$2:$C$85&amp;Confirm!$B$2:$B$85,Confirm!M$2:M$85,0))</f>
        <v>31220</v>
      </c>
      <c r="M7" s="20" t="n">
        <f aca="false" t="array" ref="M7:M7">SUM(IF($A7&amp;$B7=Confirm!$C$2:$C$85&amp;Confirm!$B$2:$B$85,Confirm!N$2:N$85,0))</f>
        <v>30767.5</v>
      </c>
      <c r="N7" s="20" t="n">
        <f aca="false" t="array" ref="N7:N7">SUM(IF($A7&amp;$B7=Confirm!$C$2:$C$85&amp;Confirm!$B$2:$B$85,Confirm!O$2:O$85,0))</f>
        <v>30300</v>
      </c>
      <c r="O7" s="20" t="n">
        <f aca="false" t="array" ref="O7:O7">SUM(IF($A7&amp;$B7=Confirm!$C$2:$C$85&amp;Confirm!$B$2:$B$85,Confirm!P$2:P$85,0))</f>
        <v>29837.5</v>
      </c>
      <c r="P7" s="20" t="n">
        <f aca="false" t="array" ref="P7:P7">SUM(IF($A7&amp;$B7=Confirm!$C$2:$C$85&amp;Confirm!$B$2:$B$85,Confirm!Q$2:Q$85,0))</f>
        <v>29400</v>
      </c>
      <c r="Q7" s="20" t="n">
        <f aca="false" t="array" ref="Q7:Q7">SUM(IF($A7&amp;$B7=Confirm!$C$2:$C$85&amp;Confirm!$B$2:$B$85,Confirm!R$2:R$85,0))</f>
        <v>28985</v>
      </c>
      <c r="R7" s="20" t="n">
        <f aca="false" t="array" ref="R7:R7">SUM(IF($A7&amp;$B7=Confirm!$C$2:$C$85&amp;Confirm!$B$2:$B$85,Confirm!S$2:S$85,0))</f>
        <v>28597.5</v>
      </c>
      <c r="S7" s="20" t="n">
        <f aca="false" t="array" ref="S7:S7">SUM(IF($A7&amp;$B7=Confirm!$C$2:$C$85&amp;Confirm!$B$2:$B$85,Confirm!T$2:T$85,0))</f>
        <v>28125</v>
      </c>
      <c r="T7" s="20" t="n">
        <f aca="false" t="array" ref="T7:T7">SUM(IF($A7&amp;$B7=Confirm!$C$2:$C$85&amp;Confirm!$B$2:$B$85,Confirm!U$2:U$85,0))</f>
        <v>27745</v>
      </c>
      <c r="U7" s="20" t="n">
        <f aca="false" t="array" ref="U7:U7">SUM(IF($A7&amp;$B7=Confirm!$C$2:$C$85&amp;Confirm!$B$2:$B$85,Confirm!V$2:V$85,0))</f>
        <v>27300</v>
      </c>
      <c r="V7" s="20" t="n">
        <f aca="false" t="array" ref="V7:V7">SUM(IF($A7&amp;$B7=Confirm!$C$2:$C$85&amp;Confirm!$B$2:$B$85,Confirm!W$2:W$85,0))</f>
        <v>26892.5</v>
      </c>
      <c r="W7" s="20" t="n">
        <f aca="false" t="array" ref="W7:W7">SUM(IF($A7&amp;$B7=Confirm!$C$2:$C$85&amp;Confirm!$B$2:$B$85,Confirm!X$2:X$85,0))</f>
        <v>26505</v>
      </c>
      <c r="X7" s="20" t="n">
        <f aca="false" t="array" ref="X7:X7">SUM(IF($A7&amp;$B7=Confirm!$C$2:$C$85&amp;Confirm!$B$2:$B$85,Confirm!Y$2:Y$85,0))</f>
        <v>26110</v>
      </c>
      <c r="Y7" s="20" t="n">
        <f aca="false" t="array" ref="Y7:Y7">SUM(IF($A7&amp;$B7=Confirm!$C$2:$C$85&amp;Confirm!$B$2:$B$85,Confirm!Z$2:Z$85,0))</f>
        <v>25730</v>
      </c>
      <c r="Z7" s="20" t="n">
        <f aca="false" t="array" ref="Z7:Z7">SUM(IF($A7&amp;$B7=Confirm!$C$2:$C$85&amp;Confirm!$B$2:$B$85,Confirm!AA$2:AA$85,0))</f>
        <v>25350</v>
      </c>
      <c r="AA7" s="20" t="n">
        <f aca="false" t="array" ref="AA7:AA7">SUM(IF($A7&amp;$B7=Confirm!$C$2:$C$85&amp;Confirm!$B$2:$B$85,Confirm!AB$2:AB$85,0))</f>
        <v>24955</v>
      </c>
      <c r="AB7" s="20" t="n">
        <f aca="false" t="array" ref="AB7:AB7">SUM(IF($A7&amp;$B7=Confirm!$C$2:$C$85&amp;Confirm!$B$2:$B$85,Confirm!AC$2:AC$85,0))</f>
        <v>24600</v>
      </c>
      <c r="AC7" s="20" t="n">
        <f aca="false" t="array" ref="AC7:AC7">SUM(IF($A7&amp;$B7=Confirm!$C$2:$C$85&amp;Confirm!$B$2:$B$85,Confirm!AD$2:AD$85,0))</f>
        <v>24257.5</v>
      </c>
      <c r="AD7" s="20" t="n">
        <f aca="false" t="array" ref="AD7:AD7">SUM(IF($A7&amp;$B7=Confirm!$C$2:$C$85&amp;Confirm!$B$2:$B$85,Confirm!AE$2:AE$85,0))</f>
        <v>23870</v>
      </c>
      <c r="AE7" s="20" t="n">
        <f aca="false" t="array" ref="AE7:AE7">SUM(IF($A7&amp;$B7=Confirm!$C$2:$C$85&amp;Confirm!$B$2:$B$85,Confirm!AF$2:AF$85,0))</f>
        <v>23550</v>
      </c>
      <c r="AF7" s="20" t="n">
        <f aca="false" t="array" ref="AF7:AF7">SUM(IF($A7&amp;$B7=Confirm!$C$2:$C$85&amp;Confirm!$B$2:$B$85,Confirm!AG$2:AG$85,0))</f>
        <v>23172.5</v>
      </c>
      <c r="AG7" s="20" t="n">
        <f aca="false" t="array" ref="AG7:AG7">SUM(IF($A7&amp;$B7=Confirm!$C$2:$C$85&amp;Confirm!$B$2:$B$85,Confirm!AH$2:AH$85,0))</f>
        <v>22875</v>
      </c>
      <c r="AH7" s="20" t="n">
        <f aca="false" t="array" ref="AH7:AH7">SUM(IF($A7&amp;$B7=Confirm!$C$2:$C$85&amp;Confirm!$B$2:$B$85,Confirm!AI$2:AI$85,0))</f>
        <v>22475</v>
      </c>
      <c r="AI7" s="20" t="n">
        <f aca="false" t="array" ref="AI7:AI7">SUM(IF($A7&amp;$B7=Confirm!$C$2:$C$85&amp;Confirm!$B$2:$B$85,Confirm!AJ$2:AJ$85,0))</f>
        <v>22165</v>
      </c>
      <c r="AJ7" s="20" t="n">
        <f aca="false" t="array" ref="AJ7:AJ7">SUM(IF($A7&amp;$B7=Confirm!$C$2:$C$85&amp;Confirm!$B$2:$B$85,Confirm!AK$2:AK$85,0))</f>
        <v>21822.5</v>
      </c>
      <c r="AK7" s="20" t="n">
        <f aca="false" t="array" ref="AK7:AK7">SUM(IF($A7&amp;$B7=Confirm!$C$2:$C$85&amp;Confirm!$B$2:$B$85,Confirm!AL$2:AL$85,0))</f>
        <v>21545</v>
      </c>
      <c r="AL7" s="20" t="n">
        <f aca="false" t="array" ref="AL7:AL7">SUM(IF($A7&amp;$B7=Confirm!$C$2:$C$85&amp;Confirm!$B$2:$B$85,Confirm!AM$2:AM$85,0))</f>
        <v>21225</v>
      </c>
      <c r="AM7" s="20" t="n">
        <f aca="false" t="array" ref="AM7:AM7">SUM(IF($A7&amp;$B7=Confirm!$C$2:$C$85&amp;Confirm!$B$2:$B$85,Confirm!AN$2:AN$85,0))</f>
        <v>20847.5</v>
      </c>
      <c r="AN7" s="20" t="n">
        <f aca="false" t="array" ref="AN7:AN7">SUM(IF($A7&amp;$B7=Confirm!$C$2:$C$85&amp;Confirm!$B$2:$B$85,Confirm!AO$2:AO$85,0))</f>
        <v>20550</v>
      </c>
      <c r="AO7" s="20" t="n">
        <f aca="false" t="array" ref="AO7:AO7">SUM(IF($A7&amp;$B7=Confirm!$C$2:$C$85&amp;Confirm!$B$2:$B$85,Confirm!AP$2:AP$85,0))</f>
        <v>20305</v>
      </c>
      <c r="AP7" s="20" t="n">
        <f aca="false" t="array" ref="AP7:AP7">SUM(IF($A7&amp;$B7=Confirm!$C$2:$C$85&amp;Confirm!$B$2:$B$85,Confirm!AQ$2:AQ$85,0))</f>
        <v>19995</v>
      </c>
      <c r="AQ7" s="20" t="n">
        <f aca="false" t="array" ref="AQ7:AQ7">SUM(IF($A7&amp;$B7=Confirm!$C$2:$C$85&amp;Confirm!$B$2:$B$85,Confirm!AR$2:AR$85,0))</f>
        <v>19650</v>
      </c>
      <c r="AR7" s="20" t="n">
        <f aca="false" t="array" ref="AR7:AR7">SUM(IF($A7&amp;$B7=Confirm!$C$2:$C$85&amp;Confirm!$B$2:$B$85,Confirm!AS$2:AS$85,0))</f>
        <v>19375</v>
      </c>
      <c r="AS7" s="20" t="n">
        <f aca="false" t="array" ref="AS7:AS7">SUM(IF($A7&amp;$B7=Confirm!$C$2:$C$85&amp;Confirm!$B$2:$B$85,Confirm!AT$2:AT$85,0))</f>
        <v>19125</v>
      </c>
      <c r="AT7" s="20" t="n">
        <f aca="false" t="array" ref="AT7:AT7">SUM(IF($A7&amp;$B7=Confirm!$C$2:$C$85&amp;Confirm!$B$2:$B$85,Confirm!AU$2:AU$85,0))</f>
        <v>18832.5</v>
      </c>
      <c r="AU7" s="20" t="n">
        <f aca="false" t="array" ref="AU7:AU7">SUM(IF($A7&amp;$B7=Confirm!$C$2:$C$85&amp;Confirm!$B$2:$B$85,Confirm!AV$2:AV$85,0))</f>
        <v>18522.5</v>
      </c>
      <c r="AV7" s="20" t="n">
        <f aca="false" t="array" ref="AV7:AV7">SUM(IF($A7&amp;$B7=Confirm!$C$2:$C$85&amp;Confirm!$B$2:$B$85,Confirm!AW$2:AW$85,0))</f>
        <v>18270</v>
      </c>
      <c r="AW7" s="20" t="n">
        <f aca="false" t="array" ref="AW7:AW7">SUM(IF($A7&amp;$B7=Confirm!$C$2:$C$85&amp;Confirm!$B$2:$B$85,Confirm!AX$2:AX$85,0))</f>
        <v>17980</v>
      </c>
      <c r="AX7" s="20" t="n">
        <f aca="false" t="array" ref="AX7:AX7">SUM(IF($A7&amp;$B7=Confirm!$C$2:$C$85&amp;Confirm!$B$2:$B$85,Confirm!AY$2:AY$85,0))</f>
        <v>17700</v>
      </c>
      <c r="AY7" s="20" t="n">
        <f aca="false" t="array" ref="AY7:AY7">SUM(IF($A7&amp;$B7=Confirm!$C$2:$C$85&amp;Confirm!$B$2:$B$85,Confirm!AZ$2:AZ$85,0))</f>
        <v>17437.5</v>
      </c>
      <c r="AZ7" s="20" t="n">
        <f aca="false" t="array" ref="AZ7:AZ7">SUM(IF($A7&amp;$B7=Confirm!$C$2:$C$85&amp;Confirm!$B$2:$B$85,Confirm!BA$2:BA$85,0))</f>
        <v>17175</v>
      </c>
      <c r="BA7" s="20" t="n">
        <f aca="false" t="array" ref="BA7:BA7">SUM(IF($A7&amp;$B7=Confirm!$C$2:$C$85&amp;Confirm!$B$2:$B$85,Confirm!BB$2:BB$85,0))</f>
        <v>16972.5</v>
      </c>
      <c r="BB7" s="20" t="n">
        <f aca="false" t="array" ref="BB7:BB7">SUM(IF($A7&amp;$B7=Confirm!$C$2:$C$85&amp;Confirm!$B$2:$B$85,Confirm!BC$2:BC$85,0))</f>
        <v>16662.5</v>
      </c>
      <c r="BC7" s="20" t="n">
        <f aca="false" t="array" ref="BC7:BC7">SUM(IF($A7&amp;$B7=Confirm!$C$2:$C$85&amp;Confirm!$B$2:$B$85,Confirm!BD$2:BD$85,0))</f>
        <v>16425</v>
      </c>
      <c r="BD7" s="20" t="n">
        <f aca="false" t="array" ref="BD7:BD7">SUM(IF($A7&amp;$B7=Confirm!$C$2:$C$85&amp;Confirm!$B$2:$B$85,Confirm!BE$2:BE$85,0))</f>
        <v>16197.5</v>
      </c>
      <c r="BE7" s="20" t="n">
        <f aca="false" t="array" ref="BE7:BE7">SUM(IF($A7&amp;$B7=Confirm!$C$2:$C$85&amp;Confirm!$B$2:$B$85,Confirm!BF$2:BF$85,0))</f>
        <v>15975</v>
      </c>
      <c r="BF7" s="20" t="n">
        <f aca="false" t="array" ref="BF7:BF7">SUM(IF($A7&amp;$B7=Confirm!$C$2:$C$85&amp;Confirm!$B$2:$B$85,Confirm!BG$2:BG$85,0))</f>
        <v>15732.5</v>
      </c>
      <c r="BG7" s="20" t="n">
        <f aca="false" t="array" ref="BG7:BG7">SUM(IF($A7&amp;$B7=Confirm!$C$2:$C$85&amp;Confirm!$B$2:$B$85,Confirm!BH$2:BH$85,0))</f>
        <v>15500</v>
      </c>
      <c r="BH7" s="111" t="n">
        <f aca="false">SUM(C7:BG7)</f>
        <v>1381660</v>
      </c>
    </row>
    <row r="8" customFormat="false" ht="12.75" hidden="false" customHeight="false" outlineLevel="0" collapsed="false">
      <c r="A8" s="0" t="s">
        <v>74</v>
      </c>
      <c r="B8" s="0" t="s">
        <v>50</v>
      </c>
      <c r="C8" s="20" t="n">
        <f aca="false" t="array" ref="C8:C8">SUM(IF($A8&amp;$B8=Confirm!$C$2:$C$85&amp;Confirm!$B$2:$B$85,Confirm!D$2:D$85,0))</f>
        <v>31775</v>
      </c>
      <c r="D8" s="20" t="n">
        <f aca="false" t="array" ref="D8:D8">SUM(IF($A8&amp;$B8=Confirm!$C$2:$C$85&amp;Confirm!$B$2:$B$85,Confirm!E$2:E$85,0))</f>
        <v>31200</v>
      </c>
      <c r="E8" s="20" t="n">
        <f aca="false" t="array" ref="E8:E8">SUM(IF($A8&amp;$B8=Confirm!$C$2:$C$85&amp;Confirm!$B$2:$B$85,Confirm!F$2:F$85,0))</f>
        <v>30535</v>
      </c>
      <c r="F8" s="20" t="n">
        <f aca="false" t="array" ref="F8:F8">SUM(IF($A8&amp;$B8=Confirm!$C$2:$C$85&amp;Confirm!$B$2:$B$85,Confirm!G$2:G$85,0))</f>
        <v>29915</v>
      </c>
      <c r="G8" s="20" t="n">
        <f aca="false" t="array" ref="G8:G8">SUM(IF($A8&amp;$B8=Confirm!$C$2:$C$85&amp;Confirm!$B$2:$B$85,Confirm!H$2:H$85,0))</f>
        <v>29550</v>
      </c>
      <c r="H8" s="20" t="n">
        <f aca="false" t="array" ref="H8:H8">SUM(IF($A8&amp;$B8=Confirm!$C$2:$C$85&amp;Confirm!$B$2:$B$85,Confirm!I$2:I$85,0))</f>
        <v>28985</v>
      </c>
      <c r="I8" s="20" t="n">
        <f aca="false" t="array" ref="I8:I8">SUM(IF($A8&amp;$B8=Confirm!$C$2:$C$85&amp;Confirm!$B$2:$B$85,Confirm!J$2:J$85,0))</f>
        <v>28350</v>
      </c>
      <c r="J8" s="20" t="n">
        <f aca="false" t="array" ref="J8:J8">SUM(IF($A8&amp;$B8=Confirm!$C$2:$C$85&amp;Confirm!$B$2:$B$85,Confirm!K$2:K$85,0))</f>
        <v>27900</v>
      </c>
      <c r="K8" s="20" t="n">
        <f aca="false" t="array" ref="K8:K8">SUM(IF($A8&amp;$B8=Confirm!$C$2:$C$85&amp;Confirm!$B$2:$B$85,Confirm!L$2:L$85,0))</f>
        <v>27435</v>
      </c>
      <c r="L8" s="20" t="n">
        <f aca="false" t="array" ref="L8:L8">SUM(IF($A8&amp;$B8=Confirm!$C$2:$C$85&amp;Confirm!$B$2:$B$85,Confirm!M$2:M$85,0))</f>
        <v>27020</v>
      </c>
      <c r="M8" s="20" t="n">
        <f aca="false" t="array" ref="M8:M8">SUM(IF($A8&amp;$B8=Confirm!$C$2:$C$85&amp;Confirm!$B$2:$B$85,Confirm!N$2:N$85,0))</f>
        <v>26505</v>
      </c>
      <c r="N8" s="20" t="n">
        <f aca="false" t="array" ref="N8:N8">SUM(IF($A8&amp;$B8=Confirm!$C$2:$C$85&amp;Confirm!$B$2:$B$85,Confirm!O$2:O$85,0))</f>
        <v>25950</v>
      </c>
      <c r="O8" s="20" t="n">
        <f aca="false" t="array" ref="O8:O8">SUM(IF($A8&amp;$B8=Confirm!$C$2:$C$85&amp;Confirm!$B$2:$B$85,Confirm!P$2:P$85,0))</f>
        <v>25730</v>
      </c>
      <c r="P8" s="20" t="n">
        <f aca="false" t="array" ref="P8:P8">SUM(IF($A8&amp;$B8=Confirm!$C$2:$C$85&amp;Confirm!$B$2:$B$85,Confirm!Q$2:Q$85,0))</f>
        <v>25200</v>
      </c>
      <c r="Q8" s="20" t="n">
        <f aca="false" t="array" ref="Q8:Q8">SUM(IF($A8&amp;$B8=Confirm!$C$2:$C$85&amp;Confirm!$B$2:$B$85,Confirm!R$2:R$85,0))</f>
        <v>24800</v>
      </c>
      <c r="R8" s="20" t="n">
        <f aca="false" t="array" ref="R8:R8">SUM(IF($A8&amp;$B8=Confirm!$C$2:$C$85&amp;Confirm!$B$2:$B$85,Confirm!S$2:S$85,0))</f>
        <v>24490</v>
      </c>
      <c r="S8" s="20" t="n">
        <f aca="false" t="array" ref="S8:S8">SUM(IF($A8&amp;$B8=Confirm!$C$2:$C$85&amp;Confirm!$B$2:$B$85,Confirm!T$2:T$85,0))</f>
        <v>23850</v>
      </c>
      <c r="T8" s="20" t="n">
        <f aca="false" t="array" ref="T8:T8">SUM(IF($A8&amp;$B8=Confirm!$C$2:$C$85&amp;Confirm!$B$2:$B$85,Confirm!U$2:U$85,0))</f>
        <v>23560</v>
      </c>
      <c r="U8" s="20" t="n">
        <f aca="false" t="array" ref="U8:U8">SUM(IF($A8&amp;$B8=Confirm!$C$2:$C$85&amp;Confirm!$B$2:$B$85,Confirm!V$2:V$85,0))</f>
        <v>23250</v>
      </c>
      <c r="V8" s="20" t="n">
        <f aca="false" t="array" ref="V8:V8">SUM(IF($A8&amp;$B8=Confirm!$C$2:$C$85&amp;Confirm!$B$2:$B$85,Confirm!W$2:W$85,0))</f>
        <v>22785</v>
      </c>
      <c r="W8" s="20" t="n">
        <f aca="false" t="array" ref="W8:W8">SUM(IF($A8&amp;$B8=Confirm!$C$2:$C$85&amp;Confirm!$B$2:$B$85,Confirm!X$2:X$85,0))</f>
        <v>22010</v>
      </c>
      <c r="X8" s="20" t="n">
        <f aca="false" t="array" ref="X8:X8">SUM(IF($A8&amp;$B8=Confirm!$C$2:$C$85&amp;Confirm!$B$2:$B$85,Confirm!Y$2:Y$85,0))</f>
        <v>21700</v>
      </c>
      <c r="Y8" s="20" t="n">
        <f aca="false" t="array" ref="Y8:Y8">SUM(IF($A8&amp;$B8=Confirm!$C$2:$C$85&amp;Confirm!$B$2:$B$85,Confirm!Z$2:Z$85,0))</f>
        <v>21390</v>
      </c>
      <c r="Z8" s="20" t="n">
        <f aca="false" t="array" ref="Z8:Z8">SUM(IF($A8&amp;$B8=Confirm!$C$2:$C$85&amp;Confirm!$B$2:$B$85,Confirm!AA$2:AA$85,0))</f>
        <v>21000</v>
      </c>
      <c r="AA8" s="20" t="n">
        <f aca="false" t="array" ref="AA8:AA8">SUM(IF($A8&amp;$B8=Confirm!$C$2:$C$85&amp;Confirm!$B$2:$B$85,Confirm!AB$2:AB$85,0))</f>
        <v>20770</v>
      </c>
      <c r="AB8" s="20" t="n">
        <f aca="false" t="array" ref="AB8:AB8">SUM(IF($A8&amp;$B8=Confirm!$C$2:$C$85&amp;Confirm!$B$2:$B$85,Confirm!AC$2:AC$85,0))</f>
        <v>20400</v>
      </c>
      <c r="AC8" s="20" t="n">
        <f aca="false" t="array" ref="AC8:AC8">SUM(IF($A8&amp;$B8=Confirm!$C$2:$C$85&amp;Confirm!$B$2:$B$85,Confirm!AD$2:AD$85,0))</f>
        <v>20150</v>
      </c>
      <c r="AD8" s="20" t="n">
        <f aca="false" t="array" ref="AD8:AD8">SUM(IF($A8&amp;$B8=Confirm!$C$2:$C$85&amp;Confirm!$B$2:$B$85,Confirm!AE$2:AE$85,0))</f>
        <v>19840</v>
      </c>
      <c r="AE8" s="20" t="n">
        <f aca="false" t="array" ref="AE8:AE8">SUM(IF($A8&amp;$B8=Confirm!$C$2:$C$85&amp;Confirm!$B$2:$B$85,Confirm!AF$2:AF$85,0))</f>
        <v>19500</v>
      </c>
      <c r="AF8" s="20" t="n">
        <f aca="false" t="array" ref="AF8:AF8">SUM(IF($A8&amp;$B8=Confirm!$C$2:$C$85&amp;Confirm!$B$2:$B$85,Confirm!AG$2:AG$85,0))</f>
        <v>19220</v>
      </c>
      <c r="AG8" s="20" t="n">
        <f aca="false" t="array" ref="AG8:AG8">SUM(IF($A8&amp;$B8=Confirm!$C$2:$C$85&amp;Confirm!$B$2:$B$85,Confirm!AH$2:AH$85,0))</f>
        <v>18900</v>
      </c>
      <c r="AH8" s="20" t="n">
        <f aca="false" t="array" ref="AH8:AH8">SUM(IF($A8&amp;$B8=Confirm!$C$2:$C$85&amp;Confirm!$B$2:$B$85,Confirm!AI$2:AI$85,0))</f>
        <v>18600</v>
      </c>
      <c r="AI8" s="20" t="n">
        <f aca="false" t="array" ref="AI8:AI8">SUM(IF($A8&amp;$B8=Confirm!$C$2:$C$85&amp;Confirm!$B$2:$B$85,Confirm!AJ$2:AJ$85,0))</f>
        <v>18445</v>
      </c>
      <c r="AJ8" s="20" t="n">
        <f aca="false" t="array" ref="AJ8:AJ8">SUM(IF($A8&amp;$B8=Confirm!$C$2:$C$85&amp;Confirm!$B$2:$B$85,Confirm!AK$2:AK$85,0))</f>
        <v>18125</v>
      </c>
      <c r="AK8" s="20" t="n">
        <f aca="false" t="array" ref="AK8:AK8">SUM(IF($A8&amp;$B8=Confirm!$C$2:$C$85&amp;Confirm!$B$2:$B$85,Confirm!AL$2:AL$85,0))</f>
        <v>17825</v>
      </c>
      <c r="AL8" s="20" t="n">
        <f aca="false" t="array" ref="AL8:AL8">SUM(IF($A8&amp;$B8=Confirm!$C$2:$C$85&amp;Confirm!$B$2:$B$85,Confirm!AM$2:AM$85,0))</f>
        <v>17550</v>
      </c>
      <c r="AM8" s="20" t="n">
        <f aca="false" t="array" ref="AM8:AM8">SUM(IF($A8&amp;$B8=Confirm!$C$2:$C$85&amp;Confirm!$B$2:$B$85,Confirm!AN$2:AN$85,0))</f>
        <v>17360</v>
      </c>
      <c r="AN8" s="20" t="n">
        <f aca="false" t="array" ref="AN8:AN8">SUM(IF($A8&amp;$B8=Confirm!$C$2:$C$85&amp;Confirm!$B$2:$B$85,Confirm!AO$2:AO$85,0))</f>
        <v>17100</v>
      </c>
      <c r="AO8" s="20" t="n">
        <f aca="false" t="array" ref="AO8:AO8">SUM(IF($A8&amp;$B8=Confirm!$C$2:$C$85&amp;Confirm!$B$2:$B$85,Confirm!AP$2:AP$85,0))</f>
        <v>16895</v>
      </c>
      <c r="AP8" s="20" t="n">
        <f aca="false" t="array" ref="AP8:AP8">SUM(IF($A8&amp;$B8=Confirm!$C$2:$C$85&amp;Confirm!$B$2:$B$85,Confirm!AQ$2:AQ$85,0))</f>
        <v>16585</v>
      </c>
      <c r="AQ8" s="20" t="n">
        <f aca="false" t="array" ref="AQ8:AQ8">SUM(IF($A8&amp;$B8=Confirm!$C$2:$C$85&amp;Confirm!$B$2:$B$85,Confirm!AR$2:AR$85,0))</f>
        <v>16350</v>
      </c>
      <c r="AR8" s="20" t="n">
        <f aca="false" t="array" ref="AR8:AR8">SUM(IF($A8&amp;$B8=Confirm!$C$2:$C$85&amp;Confirm!$B$2:$B$85,Confirm!AS$2:AS$85,0))</f>
        <v>16120</v>
      </c>
      <c r="AS8" s="20" t="n">
        <f aca="false" t="array" ref="AS8:AS8">SUM(IF($A8&amp;$B8=Confirm!$C$2:$C$85&amp;Confirm!$B$2:$B$85,Confirm!AT$2:AT$85,0))</f>
        <v>15900</v>
      </c>
      <c r="AT8" s="20" t="n">
        <f aca="false" t="array" ref="AT8:AT8">SUM(IF($A8&amp;$B8=Confirm!$C$2:$C$85&amp;Confirm!$B$2:$B$85,Confirm!AU$2:AU$85,0))</f>
        <v>15655</v>
      </c>
      <c r="AU8" s="20" t="n">
        <f aca="false" t="array" ref="AU8:AU8">SUM(IF($A8&amp;$B8=Confirm!$C$2:$C$85&amp;Confirm!$B$2:$B$85,Confirm!AV$2:AV$85,0))</f>
        <v>15345</v>
      </c>
      <c r="AV8" s="20" t="n">
        <f aca="false" t="array" ref="AV8:AV8">SUM(IF($A8&amp;$B8=Confirm!$C$2:$C$85&amp;Confirm!$B$2:$B$85,Confirm!AW$2:AW$85,0))</f>
        <v>15120</v>
      </c>
      <c r="AW8" s="20" t="n">
        <f aca="false" t="array" ref="AW8:AW8">SUM(IF($A8&amp;$B8=Confirm!$C$2:$C$85&amp;Confirm!$B$2:$B$85,Confirm!AX$2:AX$85,0))</f>
        <v>14880</v>
      </c>
      <c r="AX8" s="20" t="n">
        <f aca="false" t="array" ref="AX8:AX8">SUM(IF($A8&amp;$B8=Confirm!$C$2:$C$85&amp;Confirm!$B$2:$B$85,Confirm!AY$2:AY$85,0))</f>
        <v>14700</v>
      </c>
      <c r="AY8" s="20" t="n">
        <f aca="false" t="array" ref="AY8:AY8">SUM(IF($A8&amp;$B8=Confirm!$C$2:$C$85&amp;Confirm!$B$2:$B$85,Confirm!AZ$2:AZ$85,0))</f>
        <v>14570</v>
      </c>
      <c r="AZ8" s="20" t="n">
        <f aca="false" t="array" ref="AZ8:AZ8">SUM(IF($A8&amp;$B8=Confirm!$C$2:$C$85&amp;Confirm!$B$2:$B$85,Confirm!BA$2:BA$85,0))</f>
        <v>14250</v>
      </c>
      <c r="BA8" s="20" t="n">
        <f aca="false" t="array" ref="BA8:BA8">SUM(IF($A8&amp;$B8=Confirm!$C$2:$C$85&amp;Confirm!$B$2:$B$85,Confirm!BB$2:BB$85,0))</f>
        <v>14105</v>
      </c>
      <c r="BB8" s="20" t="n">
        <f aca="false" t="array" ref="BB8:BB8">SUM(IF($A8&amp;$B8=Confirm!$C$2:$C$85&amp;Confirm!$B$2:$B$85,Confirm!BC$2:BC$85,0))</f>
        <v>13950</v>
      </c>
      <c r="BC8" s="20" t="n">
        <f aca="false" t="array" ref="BC8:BC8">SUM(IF($A8&amp;$B8=Confirm!$C$2:$C$85&amp;Confirm!$B$2:$B$85,Confirm!BD$2:BD$85,0))</f>
        <v>13650</v>
      </c>
      <c r="BD8" s="20" t="n">
        <f aca="false" t="array" ref="BD8:BD8">SUM(IF($A8&amp;$B8=Confirm!$C$2:$C$85&amp;Confirm!$B$2:$B$85,Confirm!BE$2:BE$85,0))</f>
        <v>13485</v>
      </c>
      <c r="BE8" s="20" t="n">
        <f aca="false" t="array" ref="BE8:BE8">SUM(IF($A8&amp;$B8=Confirm!$C$2:$C$85&amp;Confirm!$B$2:$B$85,Confirm!BF$2:BF$85,0))</f>
        <v>13200</v>
      </c>
      <c r="BF8" s="20" t="n">
        <f aca="false" t="array" ref="BF8:BF8">SUM(IF($A8&amp;$B8=Confirm!$C$2:$C$85&amp;Confirm!$B$2:$B$85,Confirm!BG$2:BG$85,0))</f>
        <v>13020</v>
      </c>
      <c r="BG8" s="20" t="n">
        <f aca="false" t="array" ref="BG8:BG8">SUM(IF($A8&amp;$B8=Confirm!$C$2:$C$85&amp;Confirm!$B$2:$B$85,Confirm!BH$2:BH$85,0))</f>
        <v>12865</v>
      </c>
      <c r="BH8" s="111" t="n">
        <f aca="false">SUM(C8:BG8)</f>
        <v>1169315</v>
      </c>
    </row>
    <row r="9" customFormat="false" ht="12.75" hidden="false" customHeight="false" outlineLevel="0" collapsed="false">
      <c r="A9" s="0" t="s">
        <v>75</v>
      </c>
      <c r="B9" s="0" t="s">
        <v>50</v>
      </c>
      <c r="C9" s="20" t="n">
        <f aca="false" t="array" ref="C9:C9">SUM(IF($A9&amp;$B9=Confirm!$C$2:$C$85&amp;Confirm!$B$2:$B$85,Confirm!D$2:D$85,0))</f>
        <v>42625</v>
      </c>
      <c r="D9" s="20" t="n">
        <f aca="false" t="array" ref="D9:D9">SUM(IF($A9&amp;$B9=Confirm!$C$2:$C$85&amp;Confirm!$B$2:$B$85,Confirm!E$2:E$85,0))</f>
        <v>42150</v>
      </c>
      <c r="E9" s="20" t="n">
        <f aca="false" t="array" ref="E9:E9">SUM(IF($A9&amp;$B9=Confirm!$C$2:$C$85&amp;Confirm!$B$2:$B$85,Confirm!F$2:F$85,0))</f>
        <v>41695</v>
      </c>
      <c r="F9" s="20" t="n">
        <f aca="false" t="array" ref="F9:F9">SUM(IF($A9&amp;$B9=Confirm!$C$2:$C$85&amp;Confirm!$B$2:$B$85,Confirm!G$2:G$85,0))</f>
        <v>41230</v>
      </c>
      <c r="G9" s="20" t="n">
        <f aca="false" t="array" ref="G9:G9">SUM(IF($A9&amp;$B9=Confirm!$C$2:$C$85&amp;Confirm!$B$2:$B$85,Confirm!H$2:H$85,0))</f>
        <v>40800</v>
      </c>
      <c r="H9" s="20" t="n">
        <f aca="false" t="array" ref="H9:H9">SUM(IF($A9&amp;$B9=Confirm!$C$2:$C$85&amp;Confirm!$B$2:$B$85,Confirm!I$2:I$85,0))</f>
        <v>40300</v>
      </c>
      <c r="I9" s="20" t="n">
        <f aca="false" t="array" ref="I9:I9">SUM(IF($A9&amp;$B9=Confirm!$C$2:$C$85&amp;Confirm!$B$2:$B$85,Confirm!J$2:J$85,0))</f>
        <v>39750</v>
      </c>
      <c r="J9" s="20" t="n">
        <f aca="false" t="array" ref="J9:J9">SUM(IF($A9&amp;$B9=Confirm!$C$2:$C$85&amp;Confirm!$B$2:$B$85,Confirm!K$2:K$85,0))</f>
        <v>39215</v>
      </c>
      <c r="K9" s="20" t="n">
        <f aca="false" t="array" ref="K9:K9">SUM(IF($A9&amp;$B9=Confirm!$C$2:$C$85&amp;Confirm!$B$2:$B$85,Confirm!L$2:L$85,0))</f>
        <v>38750</v>
      </c>
      <c r="L9" s="20" t="n">
        <f aca="false" t="array" ref="L9:L9">SUM(IF($A9&amp;$B9=Confirm!$C$2:$C$85&amp;Confirm!$B$2:$B$85,Confirm!M$2:M$85,0))</f>
        <v>38360</v>
      </c>
      <c r="M9" s="20" t="n">
        <f aca="false" t="array" ref="M9:M9">SUM(IF($A9&amp;$B9=Confirm!$C$2:$C$85&amp;Confirm!$B$2:$B$85,Confirm!N$2:N$85,0))</f>
        <v>37820</v>
      </c>
      <c r="N9" s="20" t="n">
        <f aca="false" t="array" ref="N9:N9">SUM(IF($A9&amp;$B9=Confirm!$C$2:$C$85&amp;Confirm!$B$2:$B$85,Confirm!O$2:O$85,0))</f>
        <v>37350</v>
      </c>
      <c r="O9" s="20" t="n">
        <f aca="false" t="array" ref="O9:O9">SUM(IF($A9&amp;$B9=Confirm!$C$2:$C$85&amp;Confirm!$B$2:$B$85,Confirm!P$2:P$85,0))</f>
        <v>36890</v>
      </c>
      <c r="P9" s="20" t="n">
        <f aca="false" t="array" ref="P9:P9">SUM(IF($A9&amp;$B9=Confirm!$C$2:$C$85&amp;Confirm!$B$2:$B$85,Confirm!Q$2:Q$85,0))</f>
        <v>36300</v>
      </c>
      <c r="Q9" s="20" t="n">
        <f aca="false" t="array" ref="Q9:Q9">SUM(IF($A9&amp;$B9=Confirm!$C$2:$C$85&amp;Confirm!$B$2:$B$85,Confirm!R$2:R$85,0))</f>
        <v>35805</v>
      </c>
      <c r="R9" s="20" t="n">
        <f aca="false" t="array" ref="R9:R9">SUM(IF($A9&amp;$B9=Confirm!$C$2:$C$85&amp;Confirm!$B$2:$B$85,Confirm!S$2:S$85,0))</f>
        <v>35340</v>
      </c>
      <c r="S9" s="20" t="n">
        <f aca="false" t="array" ref="S9:S9">SUM(IF($A9&amp;$B9=Confirm!$C$2:$C$85&amp;Confirm!$B$2:$B$85,Confirm!T$2:T$85,0))</f>
        <v>34950</v>
      </c>
      <c r="T9" s="20" t="n">
        <f aca="false" t="array" ref="T9:T9">SUM(IF($A9&amp;$B9=Confirm!$C$2:$C$85&amp;Confirm!$B$2:$B$85,Confirm!U$2:U$85,0))</f>
        <v>34410</v>
      </c>
      <c r="U9" s="20" t="n">
        <f aca="false" t="array" ref="U9:U9">SUM(IF($A9&amp;$B9=Confirm!$C$2:$C$85&amp;Confirm!$B$2:$B$85,Confirm!V$2:V$85,0))</f>
        <v>33900</v>
      </c>
      <c r="V9" s="20" t="n">
        <f aca="false" t="array" ref="V9:V9">SUM(IF($A9&amp;$B9=Confirm!$C$2:$C$85&amp;Confirm!$B$2:$B$85,Confirm!W$2:W$85,0))</f>
        <v>33480</v>
      </c>
      <c r="W9" s="20" t="n">
        <f aca="false" t="array" ref="W9:W9">SUM(IF($A9&amp;$B9=Confirm!$C$2:$C$85&amp;Confirm!$B$2:$B$85,Confirm!X$2:X$85,0))</f>
        <v>32860</v>
      </c>
      <c r="X9" s="20" t="n">
        <f aca="false" t="array" ref="X9:X9">SUM(IF($A9&amp;$B9=Confirm!$C$2:$C$85&amp;Confirm!$B$2:$B$85,Confirm!Y$2:Y$85,0))</f>
        <v>32480</v>
      </c>
      <c r="Y9" s="20" t="n">
        <f aca="false" t="array" ref="Y9:Y9">SUM(IF($A9&amp;$B9=Confirm!$C$2:$C$85&amp;Confirm!$B$2:$B$85,Confirm!Z$2:Z$85,0))</f>
        <v>31930</v>
      </c>
      <c r="Z9" s="20" t="n">
        <f aca="false" t="array" ref="Z9:Z9">SUM(IF($A9&amp;$B9=Confirm!$C$2:$C$85&amp;Confirm!$B$2:$B$85,Confirm!AA$2:AA$85,0))</f>
        <v>31500</v>
      </c>
      <c r="AA9" s="20" t="n">
        <f aca="false" t="array" ref="AA9:AA9">SUM(IF($A9&amp;$B9=Confirm!$C$2:$C$85&amp;Confirm!$B$2:$B$85,Confirm!AB$2:AB$85,0))</f>
        <v>31000</v>
      </c>
      <c r="AB9" s="20" t="n">
        <f aca="false" t="array" ref="AB9:AB9">SUM(IF($A9&amp;$B9=Confirm!$C$2:$C$85&amp;Confirm!$B$2:$B$85,Confirm!AC$2:AC$85,0))</f>
        <v>30450</v>
      </c>
      <c r="AC9" s="20" t="n">
        <f aca="false" t="array" ref="AC9:AC9">SUM(IF($A9&amp;$B9=Confirm!$C$2:$C$85&amp;Confirm!$B$2:$B$85,Confirm!AD$2:AD$85,0))</f>
        <v>30070</v>
      </c>
      <c r="AD9" s="20" t="n">
        <f aca="false" t="array" ref="AD9:AD9">SUM(IF($A9&amp;$B9=Confirm!$C$2:$C$85&amp;Confirm!$B$2:$B$85,Confirm!AE$2:AE$85,0))</f>
        <v>29450</v>
      </c>
      <c r="AE9" s="20" t="n">
        <f aca="false" t="array" ref="AE9:AE9">SUM(IF($A9&amp;$B9=Confirm!$C$2:$C$85&amp;Confirm!$B$2:$B$85,Confirm!AF$2:AF$85,0))</f>
        <v>29100</v>
      </c>
      <c r="AF9" s="20" t="n">
        <f aca="false" t="array" ref="AF9:AF9">SUM(IF($A9&amp;$B9=Confirm!$C$2:$C$85&amp;Confirm!$B$2:$B$85,Confirm!AG$2:AG$85,0))</f>
        <v>28520</v>
      </c>
      <c r="AG9" s="20" t="n">
        <f aca="false" t="array" ref="AG9:AG9">SUM(IF($A9&amp;$B9=Confirm!$C$2:$C$85&amp;Confirm!$B$2:$B$85,Confirm!AH$2:AH$85,0))</f>
        <v>28050</v>
      </c>
      <c r="AH9" s="20" t="n">
        <f aca="false" t="array" ref="AH9:AH9">SUM(IF($A9&amp;$B9=Confirm!$C$2:$C$85&amp;Confirm!$B$2:$B$85,Confirm!AI$2:AI$85,0))</f>
        <v>27590</v>
      </c>
      <c r="AI9" s="20" t="n">
        <f aca="false" t="array" ref="AI9:AI9">SUM(IF($A9&amp;$B9=Confirm!$C$2:$C$85&amp;Confirm!$B$2:$B$85,Confirm!AJ$2:AJ$85,0))</f>
        <v>27125</v>
      </c>
      <c r="AJ9" s="20" t="n">
        <f aca="false" t="array" ref="AJ9:AJ9">SUM(IF($A9&amp;$B9=Confirm!$C$2:$C$85&amp;Confirm!$B$2:$B$85,Confirm!AK$2:AK$85,0))</f>
        <v>26535</v>
      </c>
      <c r="AK9" s="20" t="n">
        <f aca="false" t="array" ref="AK9:AK9">SUM(IF($A9&amp;$B9=Confirm!$C$2:$C$85&amp;Confirm!$B$2:$B$85,Confirm!AL$2:AL$85,0))</f>
        <v>26040</v>
      </c>
      <c r="AL9" s="20" t="n">
        <f aca="false" t="array" ref="AL9:AL9">SUM(IF($A9&amp;$B9=Confirm!$C$2:$C$85&amp;Confirm!$B$2:$B$85,Confirm!AM$2:AM$85,0))</f>
        <v>25650</v>
      </c>
      <c r="AM9" s="20" t="n">
        <f aca="false" t="array" ref="AM9:AM9">SUM(IF($A9&amp;$B9=Confirm!$C$2:$C$85&amp;Confirm!$B$2:$B$85,Confirm!AN$2:AN$85,0))</f>
        <v>25110</v>
      </c>
      <c r="AN9" s="20" t="n">
        <f aca="false" t="array" ref="AN9:AN9">SUM(IF($A9&amp;$B9=Confirm!$C$2:$C$85&amp;Confirm!$B$2:$B$85,Confirm!AO$2:AO$85,0))</f>
        <v>24600</v>
      </c>
      <c r="AO9" s="20" t="n">
        <f aca="false" t="array" ref="AO9:AO9">SUM(IF($A9&amp;$B9=Confirm!$C$2:$C$85&amp;Confirm!$B$2:$B$85,Confirm!AP$2:AP$85,0))</f>
        <v>24180</v>
      </c>
      <c r="AP9" s="20" t="n">
        <f aca="false" t="array" ref="AP9:AP9">SUM(IF($A9&amp;$B9=Confirm!$C$2:$C$85&amp;Confirm!$B$2:$B$85,Confirm!AQ$2:AQ$85,0))</f>
        <v>23715</v>
      </c>
      <c r="AQ9" s="20" t="n">
        <f aca="false" t="array" ref="AQ9:AQ9">SUM(IF($A9&amp;$B9=Confirm!$C$2:$C$85&amp;Confirm!$B$2:$B$85,Confirm!AR$2:AR$85,0))</f>
        <v>23250</v>
      </c>
      <c r="AR9" s="20" t="n">
        <f aca="false" t="array" ref="AR9:AR9">SUM(IF($A9&amp;$B9=Confirm!$C$2:$C$85&amp;Confirm!$B$2:$B$85,Confirm!AS$2:AS$85,0))</f>
        <v>22630</v>
      </c>
      <c r="AS9" s="20" t="n">
        <f aca="false" t="array" ref="AS9:AS9">SUM(IF($A9&amp;$B9=Confirm!$C$2:$C$85&amp;Confirm!$B$2:$B$85,Confirm!AT$2:AT$85,0))</f>
        <v>22200</v>
      </c>
      <c r="AT9" s="20" t="n">
        <f aca="false" t="array" ref="AT9:AT9">SUM(IF($A9&amp;$B9=Confirm!$C$2:$C$85&amp;Confirm!$B$2:$B$85,Confirm!AU$2:AU$85,0))</f>
        <v>21700</v>
      </c>
      <c r="AU9" s="20" t="n">
        <f aca="false" t="array" ref="AU9:AU9">SUM(IF($A9&amp;$B9=Confirm!$C$2:$C$85&amp;Confirm!$B$2:$B$85,Confirm!AV$2:AV$85,0))</f>
        <v>21235</v>
      </c>
      <c r="AV9" s="20" t="n">
        <f aca="false" t="array" ref="AV9:AV9">SUM(IF($A9&amp;$B9=Confirm!$C$2:$C$85&amp;Confirm!$B$2:$B$85,Confirm!AW$2:AW$85,0))</f>
        <v>20720</v>
      </c>
      <c r="AW9" s="20" t="n">
        <f aca="false" t="array" ref="AW9:AW9">SUM(IF($A9&amp;$B9=Confirm!$C$2:$C$85&amp;Confirm!$B$2:$B$85,Confirm!AX$2:AX$85,0))</f>
        <v>20305</v>
      </c>
      <c r="AX9" s="20" t="n">
        <f aca="false" t="array" ref="AX9:AX9">SUM(IF($A9&amp;$B9=Confirm!$C$2:$C$85&amp;Confirm!$B$2:$B$85,Confirm!AY$2:AY$85,0))</f>
        <v>19800</v>
      </c>
      <c r="AY9" s="20" t="n">
        <f aca="false" t="array" ref="AY9:AY9">SUM(IF($A9&amp;$B9=Confirm!$C$2:$C$85&amp;Confirm!$B$2:$B$85,Confirm!AZ$2:AZ$85,0))</f>
        <v>19220</v>
      </c>
      <c r="AZ9" s="20" t="n">
        <f aca="false" t="array" ref="AZ9:AZ9">SUM(IF($A9&amp;$B9=Confirm!$C$2:$C$85&amp;Confirm!$B$2:$B$85,Confirm!BA$2:BA$85,0))</f>
        <v>18750</v>
      </c>
      <c r="BA9" s="20" t="n">
        <f aca="false" t="array" ref="BA9:BA9">SUM(IF($A9&amp;$B9=Confirm!$C$2:$C$85&amp;Confirm!$B$2:$B$85,Confirm!BB$2:BB$85,0))</f>
        <v>18290</v>
      </c>
      <c r="BB9" s="20" t="n">
        <f aca="false" t="array" ref="BB9:BB9">SUM(IF($A9&amp;$B9=Confirm!$C$2:$C$85&amp;Confirm!$B$2:$B$85,Confirm!BC$2:BC$85,0))</f>
        <v>17825</v>
      </c>
      <c r="BC9" s="20" t="n">
        <f aca="false" t="array" ref="BC9:BC9">SUM(IF($A9&amp;$B9=Confirm!$C$2:$C$85&amp;Confirm!$B$2:$B$85,Confirm!BD$2:BD$85,0))</f>
        <v>17400</v>
      </c>
      <c r="BD9" s="20" t="n">
        <f aca="false" t="array" ref="BD9:BD9">SUM(IF($A9&amp;$B9=Confirm!$C$2:$C$85&amp;Confirm!$B$2:$B$85,Confirm!BE$2:BE$85,0))</f>
        <v>16895</v>
      </c>
      <c r="BE9" s="20" t="n">
        <f aca="false" t="array" ref="BE9:BE9">SUM(IF($A9&amp;$B9=Confirm!$C$2:$C$85&amp;Confirm!$B$2:$B$85,Confirm!BF$2:BF$85,0))</f>
        <v>16350</v>
      </c>
      <c r="BF9" s="20" t="n">
        <f aca="false" t="array" ref="BF9:BF9">SUM(IF($A9&amp;$B9=Confirm!$C$2:$C$85&amp;Confirm!$B$2:$B$85,Confirm!BG$2:BG$85,0))</f>
        <v>15810</v>
      </c>
      <c r="BG9" s="20" t="n">
        <f aca="false" t="array" ref="BG9:BG9">SUM(IF($A9&amp;$B9=Confirm!$C$2:$C$85&amp;Confirm!$B$2:$B$85,Confirm!BH$2:BH$85,0))</f>
        <v>15345</v>
      </c>
      <c r="BH9" s="111" t="n">
        <f aca="false">SUM(C9:BG9)</f>
        <v>1654800</v>
      </c>
    </row>
    <row r="10" customFormat="false" ht="12.75" hidden="false" customHeight="false" outlineLevel="0" collapsed="false">
      <c r="A10" s="0" t="s">
        <v>76</v>
      </c>
      <c r="B10" s="0" t="s">
        <v>50</v>
      </c>
      <c r="C10" s="20" t="n">
        <f aca="false" t="array" ref="C10:C10">SUM(IF($A10&amp;$B10=Confirm!$C$2:$C$85&amp;Confirm!$B$2:$B$85,Confirm!D$2:D$85,0))</f>
        <v>19840</v>
      </c>
      <c r="D10" s="20" t="n">
        <f aca="false" t="array" ref="D10:D10">SUM(IF($A10&amp;$B10=Confirm!$C$2:$C$85&amp;Confirm!$B$2:$B$85,Confirm!E$2:E$85,0))</f>
        <v>19500</v>
      </c>
      <c r="E10" s="20" t="n">
        <f aca="false" t="array" ref="E10:E10">SUM(IF($A10&amp;$B10=Confirm!$C$2:$C$85&amp;Confirm!$B$2:$B$85,Confirm!F$2:F$85,0))</f>
        <v>19065</v>
      </c>
      <c r="F10" s="20" t="n">
        <f aca="false" t="array" ref="F10:F10">SUM(IF($A10&amp;$B10=Confirm!$C$2:$C$85&amp;Confirm!$B$2:$B$85,Confirm!G$2:G$85,0))</f>
        <v>18755</v>
      </c>
      <c r="G10" s="20" t="n">
        <f aca="false" t="array" ref="G10:G10">SUM(IF($A10&amp;$B10=Confirm!$C$2:$C$85&amp;Confirm!$B$2:$B$85,Confirm!H$2:H$85,0))</f>
        <v>18450</v>
      </c>
      <c r="H10" s="20" t="n">
        <f aca="false" t="array" ref="H10:H10">SUM(IF($A10&amp;$B10=Confirm!$C$2:$C$85&amp;Confirm!$B$2:$B$85,Confirm!I$2:I$85,0))</f>
        <v>17980</v>
      </c>
      <c r="I10" s="20" t="n">
        <f aca="false" t="array" ref="I10:I10">SUM(IF($A10&amp;$B10=Confirm!$C$2:$C$85&amp;Confirm!$B$2:$B$85,Confirm!J$2:J$85,0))</f>
        <v>17700</v>
      </c>
      <c r="J10" s="20" t="n">
        <f aca="false" t="array" ref="J10:J10">SUM(IF($A10&amp;$B10=Confirm!$C$2:$C$85&amp;Confirm!$B$2:$B$85,Confirm!K$2:K$85,0))</f>
        <v>17360</v>
      </c>
      <c r="K10" s="20" t="n">
        <f aca="false" t="array" ref="K10:K10">SUM(IF($A10&amp;$B10=Confirm!$C$2:$C$85&amp;Confirm!$B$2:$B$85,Confirm!L$2:L$85,0))</f>
        <v>17050</v>
      </c>
      <c r="L10" s="20" t="n">
        <f aca="false" t="array" ref="L10:L10">SUM(IF($A10&amp;$B10=Confirm!$C$2:$C$85&amp;Confirm!$B$2:$B$85,Confirm!M$2:M$85,0))</f>
        <v>16660</v>
      </c>
      <c r="M10" s="20" t="n">
        <f aca="false" t="array" ref="M10:M10">SUM(IF($A10&amp;$B10=Confirm!$C$2:$C$85&amp;Confirm!$B$2:$B$85,Confirm!N$2:N$85,0))</f>
        <v>16430</v>
      </c>
      <c r="N10" s="20" t="n">
        <f aca="false" t="array" ref="N10:N10">SUM(IF($A10&amp;$B10=Confirm!$C$2:$C$85&amp;Confirm!$B$2:$B$85,Confirm!O$2:O$85,0))</f>
        <v>16050</v>
      </c>
      <c r="O10" s="20" t="n">
        <f aca="false" t="array" ref="O10:O10">SUM(IF($A10&amp;$B10=Confirm!$C$2:$C$85&amp;Confirm!$B$2:$B$85,Confirm!P$2:P$85,0))</f>
        <v>15810</v>
      </c>
      <c r="P10" s="20" t="n">
        <f aca="false" t="array" ref="P10:P10">SUM(IF($A10&amp;$B10=Confirm!$C$2:$C$85&amp;Confirm!$B$2:$B$85,Confirm!Q$2:Q$85,0))</f>
        <v>15450</v>
      </c>
      <c r="Q10" s="20" t="n">
        <f aca="false" t="array" ref="Q10:Q10">SUM(IF($A10&amp;$B10=Confirm!$C$2:$C$85&amp;Confirm!$B$2:$B$85,Confirm!R$2:R$85,0))</f>
        <v>15190</v>
      </c>
      <c r="R10" s="20" t="n">
        <f aca="false" t="array" ref="R10:R10">SUM(IF($A10&amp;$B10=Confirm!$C$2:$C$85&amp;Confirm!$B$2:$B$85,Confirm!S$2:S$85,0))</f>
        <v>14880</v>
      </c>
      <c r="S10" s="20" t="n">
        <f aca="false" t="array" ref="S10:S10">SUM(IF($A10&amp;$B10=Confirm!$C$2:$C$85&amp;Confirm!$B$2:$B$85,Confirm!T$2:T$85,0))</f>
        <v>14550</v>
      </c>
      <c r="T10" s="20" t="n">
        <f aca="false" t="array" ref="T10:T10">SUM(IF($A10&amp;$B10=Confirm!$C$2:$C$85&amp;Confirm!$B$2:$B$85,Confirm!U$2:U$85,0))</f>
        <v>14260</v>
      </c>
      <c r="U10" s="20" t="n">
        <f aca="false" t="array" ref="U10:U10">SUM(IF($A10&amp;$B10=Confirm!$C$2:$C$85&amp;Confirm!$B$2:$B$85,Confirm!V$2:V$85,0))</f>
        <v>13950</v>
      </c>
      <c r="V10" s="20" t="n">
        <f aca="false" t="array" ref="V10:V10">SUM(IF($A10&amp;$B10=Confirm!$C$2:$C$85&amp;Confirm!$B$2:$B$85,Confirm!W$2:W$85,0))</f>
        <v>13795</v>
      </c>
      <c r="W10" s="20" t="n">
        <f aca="false" t="array" ref="W10:W10">SUM(IF($A10&amp;$B10=Confirm!$C$2:$C$85&amp;Confirm!$B$2:$B$85,Confirm!X$2:X$85,0))</f>
        <v>13485</v>
      </c>
      <c r="X10" s="20" t="n">
        <f aca="false" t="array" ref="X10:X10">SUM(IF($A10&amp;$B10=Confirm!$C$2:$C$85&amp;Confirm!$B$2:$B$85,Confirm!Y$2:Y$85,0))</f>
        <v>13160</v>
      </c>
      <c r="Y10" s="20" t="n">
        <f aca="false" t="array" ref="Y10:Y10">SUM(IF($A10&amp;$B10=Confirm!$C$2:$C$85&amp;Confirm!$B$2:$B$85,Confirm!Z$2:Z$85,0))</f>
        <v>13020</v>
      </c>
      <c r="Z10" s="20" t="n">
        <f aca="false" t="array" ref="Z10:Z10">SUM(IF($A10&amp;$B10=Confirm!$C$2:$C$85&amp;Confirm!$B$2:$B$85,Confirm!AA$2:AA$85,0))</f>
        <v>12750</v>
      </c>
      <c r="AA10" s="20" t="n">
        <f aca="false" t="array" ref="AA10:AA10">SUM(IF($A10&amp;$B10=Confirm!$C$2:$C$85&amp;Confirm!$B$2:$B$85,Confirm!AB$2:AB$85,0))</f>
        <v>12400</v>
      </c>
      <c r="AB10" s="20" t="n">
        <f aca="false" t="array" ref="AB10:AB10">SUM(IF($A10&amp;$B10=Confirm!$C$2:$C$85&amp;Confirm!$B$2:$B$85,Confirm!AC$2:AC$85,0))</f>
        <v>12300</v>
      </c>
      <c r="AC10" s="20" t="n">
        <f aca="false" t="array" ref="AC10:AC10">SUM(IF($A10&amp;$B10=Confirm!$C$2:$C$85&amp;Confirm!$B$2:$B$85,Confirm!AD$2:AD$85,0))</f>
        <v>11935</v>
      </c>
      <c r="AD10" s="20" t="n">
        <f aca="false" t="array" ref="AD10:AD10">SUM(IF($A10&amp;$B10=Confirm!$C$2:$C$85&amp;Confirm!$B$2:$B$85,Confirm!AE$2:AE$85,0))</f>
        <v>11780</v>
      </c>
      <c r="AE10" s="20" t="n">
        <f aca="false" t="array" ref="AE10:AE10">SUM(IF($A10&amp;$B10=Confirm!$C$2:$C$85&amp;Confirm!$B$2:$B$85,Confirm!AF$2:AF$85,0))</f>
        <v>11550</v>
      </c>
      <c r="AF10" s="20" t="n">
        <f aca="false" t="array" ref="AF10:AF10">SUM(IF($A10&amp;$B10=Confirm!$C$2:$C$85&amp;Confirm!$B$2:$B$85,Confirm!AG$2:AG$85,0))</f>
        <v>11315</v>
      </c>
      <c r="AG10" s="20" t="n">
        <f aca="false" t="array" ref="AG10:AG10">SUM(IF($A10&amp;$B10=Confirm!$C$2:$C$85&amp;Confirm!$B$2:$B$85,Confirm!AH$2:AH$85,0))</f>
        <v>11100</v>
      </c>
      <c r="AH10" s="20" t="n">
        <f aca="false" t="array" ref="AH10:AH10">SUM(IF($A10&amp;$B10=Confirm!$C$2:$C$85&amp;Confirm!$B$2:$B$85,Confirm!AI$2:AI$85,0))</f>
        <v>10850</v>
      </c>
      <c r="AI10" s="20" t="n">
        <f aca="false" t="array" ref="AI10:AI10">SUM(IF($A10&amp;$B10=Confirm!$C$2:$C$85&amp;Confirm!$B$2:$B$85,Confirm!AJ$2:AJ$85,0))</f>
        <v>10695</v>
      </c>
      <c r="AJ10" s="20" t="n">
        <f aca="false" t="array" ref="AJ10:AJ10">SUM(IF($A10&amp;$B10=Confirm!$C$2:$C$85&amp;Confirm!$B$2:$B$85,Confirm!AK$2:AK$85,0))</f>
        <v>10440</v>
      </c>
      <c r="AK10" s="20" t="n">
        <f aca="false" t="array" ref="AK10:AK10">SUM(IF($A10&amp;$B10=Confirm!$C$2:$C$85&amp;Confirm!$B$2:$B$85,Confirm!AL$2:AL$85,0))</f>
        <v>10230</v>
      </c>
      <c r="AL10" s="20" t="n">
        <f aca="false" t="array" ref="AL10:AL10">SUM(IF($A10&amp;$B10=Confirm!$C$2:$C$85&amp;Confirm!$B$2:$B$85,Confirm!AM$2:AM$85,0))</f>
        <v>10050</v>
      </c>
      <c r="AM10" s="20" t="n">
        <f aca="false" t="array" ref="AM10:AM10">SUM(IF($A10&amp;$B10=Confirm!$C$2:$C$85&amp;Confirm!$B$2:$B$85,Confirm!AN$2:AN$85,0))</f>
        <v>9920</v>
      </c>
      <c r="AN10" s="20" t="n">
        <f aca="false" t="array" ref="AN10:AN10">SUM(IF($A10&amp;$B10=Confirm!$C$2:$C$85&amp;Confirm!$B$2:$B$85,Confirm!AO$2:AO$85,0))</f>
        <v>9750</v>
      </c>
      <c r="AO10" s="20" t="n">
        <f aca="false" t="array" ref="AO10:AO10">SUM(IF($A10&amp;$B10=Confirm!$C$2:$C$85&amp;Confirm!$B$2:$B$85,Confirm!AP$2:AP$85,0))</f>
        <v>9455</v>
      </c>
      <c r="AP10" s="20" t="n">
        <f aca="false" t="array" ref="AP10:AP10">SUM(IF($A10&amp;$B10=Confirm!$C$2:$C$85&amp;Confirm!$B$2:$B$85,Confirm!AQ$2:AQ$85,0))</f>
        <v>9300</v>
      </c>
      <c r="AQ10" s="20" t="n">
        <f aca="false" t="array" ref="AQ10:AQ10">SUM(IF($A10&amp;$B10=Confirm!$C$2:$C$85&amp;Confirm!$B$2:$B$85,Confirm!AR$2:AR$85,0))</f>
        <v>9150</v>
      </c>
      <c r="AR10" s="20" t="n">
        <f aca="false" t="array" ref="AR10:AR10">SUM(IF($A10&amp;$B10=Confirm!$C$2:$C$85&amp;Confirm!$B$2:$B$85,Confirm!AS$2:AS$85,0))</f>
        <v>8990</v>
      </c>
      <c r="AS10" s="20" t="n">
        <f aca="false" t="array" ref="AS10:AS10">SUM(IF($A10&amp;$B10=Confirm!$C$2:$C$85&amp;Confirm!$B$2:$B$85,Confirm!AT$2:AT$85,0))</f>
        <v>8850</v>
      </c>
      <c r="AT10" s="20" t="n">
        <f aca="false" t="array" ref="AT10:AT10">SUM(IF($A10&amp;$B10=Confirm!$C$2:$C$85&amp;Confirm!$B$2:$B$85,Confirm!AU$2:AU$85,0))</f>
        <v>8680</v>
      </c>
      <c r="AU10" s="20" t="n">
        <f aca="false" t="array" ref="AU10:AU10">SUM(IF($A10&amp;$B10=Confirm!$C$2:$C$85&amp;Confirm!$B$2:$B$85,Confirm!AV$2:AV$85,0))</f>
        <v>8370</v>
      </c>
      <c r="AV10" s="20" t="n">
        <f aca="false" t="array" ref="AV10:AV10">SUM(IF($A10&amp;$B10=Confirm!$C$2:$C$85&amp;Confirm!$B$2:$B$85,Confirm!AW$2:AW$85,0))</f>
        <v>8260</v>
      </c>
      <c r="AW10" s="20" t="n">
        <f aca="false" t="array" ref="AW10:AW10">SUM(IF($A10&amp;$B10=Confirm!$C$2:$C$85&amp;Confirm!$B$2:$B$85,Confirm!AX$2:AX$85,0))</f>
        <v>8060</v>
      </c>
      <c r="AX10" s="20" t="n">
        <f aca="false" t="array" ref="AX10:AX10">SUM(IF($A10&amp;$B10=Confirm!$C$2:$C$85&amp;Confirm!$B$2:$B$85,Confirm!AY$2:AY$85,0))</f>
        <v>7950</v>
      </c>
      <c r="AY10" s="20" t="n">
        <f aca="false" t="array" ref="AY10:AY10">SUM(IF($A10&amp;$B10=Confirm!$C$2:$C$85&amp;Confirm!$B$2:$B$85,Confirm!AZ$2:AZ$85,0))</f>
        <v>7750</v>
      </c>
      <c r="AZ10" s="20" t="n">
        <f aca="false" t="array" ref="AZ10:AZ10">SUM(IF($A10&amp;$B10=Confirm!$C$2:$C$85&amp;Confirm!$B$2:$B$85,Confirm!BA$2:BA$85,0))</f>
        <v>7650</v>
      </c>
      <c r="BA10" s="20" t="n">
        <f aca="false" t="array" ref="BA10:BA10">SUM(IF($A10&amp;$B10=Confirm!$C$2:$C$85&amp;Confirm!$B$2:$B$85,Confirm!BB$2:BB$85,0))</f>
        <v>7440</v>
      </c>
      <c r="BB10" s="20" t="n">
        <f aca="false" t="array" ref="BB10:BB10">SUM(IF($A10&amp;$B10=Confirm!$C$2:$C$85&amp;Confirm!$B$2:$B$85,Confirm!BC$2:BC$85,0))</f>
        <v>7440</v>
      </c>
      <c r="BC10" s="20" t="n">
        <f aca="false" t="array" ref="BC10:BC10">SUM(IF($A10&amp;$B10=Confirm!$C$2:$C$85&amp;Confirm!$B$2:$B$85,Confirm!BD$2:BD$85,0))</f>
        <v>7200</v>
      </c>
      <c r="BD10" s="20" t="n">
        <f aca="false" t="array" ref="BD10:BD10">SUM(IF($A10&amp;$B10=Confirm!$C$2:$C$85&amp;Confirm!$B$2:$B$85,Confirm!BE$2:BE$85,0))</f>
        <v>7130</v>
      </c>
      <c r="BE10" s="20" t="n">
        <f aca="false" t="array" ref="BE10:BE10">SUM(IF($A10&amp;$B10=Confirm!$C$2:$C$85&amp;Confirm!$B$2:$B$85,Confirm!BF$2:BF$85,0))</f>
        <v>6900</v>
      </c>
      <c r="BF10" s="20" t="n">
        <f aca="false" t="array" ref="BF10:BF10">SUM(IF($A10&amp;$B10=Confirm!$C$2:$C$85&amp;Confirm!$B$2:$B$85,Confirm!BG$2:BG$85,0))</f>
        <v>6820</v>
      </c>
      <c r="BG10" s="20" t="n">
        <f aca="false" t="array" ref="BG10:BG10">SUM(IF($A10&amp;$B10=Confirm!$C$2:$C$85&amp;Confirm!$B$2:$B$85,Confirm!BH$2:BH$85,0))</f>
        <v>6665</v>
      </c>
      <c r="BH10" s="111" t="n">
        <f aca="false">SUM(C10:BG10)</f>
        <v>691515</v>
      </c>
    </row>
    <row r="11" customFormat="false" ht="12.75" hidden="false" customHeight="false" outlineLevel="0" collapsed="false">
      <c r="A11" s="0" t="s">
        <v>77</v>
      </c>
      <c r="B11" s="0" t="s">
        <v>50</v>
      </c>
      <c r="C11" s="20" t="n">
        <f aca="false" t="array" ref="C11:C11">SUM(IF($A11&amp;$B11=Confirm!$C$2:$C$85&amp;Confirm!$B$2:$B$85,Confirm!D$2:D$85,0))</f>
        <v>257117.875</v>
      </c>
      <c r="D11" s="20" t="n">
        <f aca="false" t="array" ref="D11:D11">SUM(IF($A11&amp;$B11=Confirm!$C$2:$C$85&amp;Confirm!$B$2:$B$85,Confirm!E$2:E$85,0))</f>
        <v>251827.5</v>
      </c>
      <c r="E11" s="20" t="n">
        <f aca="false" t="array" ref="E11:E11">SUM(IF($A11&amp;$B11=Confirm!$C$2:$C$85&amp;Confirm!$B$2:$B$85,Confirm!F$2:F$85,0))</f>
        <v>246930.5</v>
      </c>
      <c r="F11" s="20" t="n">
        <f aca="false" t="array" ref="F11:F11">SUM(IF($A11&amp;$B11=Confirm!$C$2:$C$85&amp;Confirm!$B$2:$B$85,Confirm!G$2:G$85,0))</f>
        <v>241722.5</v>
      </c>
      <c r="G11" s="20" t="n">
        <f aca="false" t="array" ref="G11:G11">SUM(IF($A11&amp;$B11=Confirm!$C$2:$C$85&amp;Confirm!$B$2:$B$85,Confirm!H$2:H$85,0))</f>
        <v>236707.5</v>
      </c>
      <c r="H11" s="20" t="n">
        <f aca="false" t="array" ref="H11:H11">SUM(IF($A11&amp;$B11=Confirm!$C$2:$C$85&amp;Confirm!$B$2:$B$85,Confirm!I$2:I$85,0))</f>
        <v>232073.75</v>
      </c>
      <c r="I11" s="20" t="n">
        <f aca="false" t="array" ref="I11:I11">SUM(IF($A11&amp;$B11=Confirm!$C$2:$C$85&amp;Confirm!$B$2:$B$85,Confirm!J$2:J$85,0))</f>
        <v>227148.75</v>
      </c>
      <c r="J11" s="20" t="n">
        <f aca="false" t="array" ref="J11:J11">SUM(IF($A11&amp;$B11=Confirm!$C$2:$C$85&amp;Confirm!$B$2:$B$85,Confirm!K$2:K$85,0))</f>
        <v>222580</v>
      </c>
      <c r="K11" s="20" t="n">
        <f aca="false" t="array" ref="K11:K11">SUM(IF($A11&amp;$B11=Confirm!$C$2:$C$85&amp;Confirm!$B$2:$B$85,Confirm!L$2:L$85,0))</f>
        <v>217984.25</v>
      </c>
      <c r="L11" s="20" t="n">
        <f aca="false" t="array" ref="L11:L11">SUM(IF($A11&amp;$B11=Confirm!$C$2:$C$85&amp;Confirm!$B$2:$B$85,Confirm!M$2:M$85,0))</f>
        <v>213461.5</v>
      </c>
      <c r="M11" s="20" t="n">
        <f aca="false" t="array" ref="M11:M11">SUM(IF($A11&amp;$B11=Confirm!$C$2:$C$85&amp;Confirm!$B$2:$B$85,Confirm!N$2:N$85,0))</f>
        <v>209494.125</v>
      </c>
      <c r="N11" s="20" t="n">
        <f aca="false" t="array" ref="N11:N11">SUM(IF($A11&amp;$B11=Confirm!$C$2:$C$85&amp;Confirm!$B$2:$B$85,Confirm!O$2:O$85,0))</f>
        <v>205297.5</v>
      </c>
      <c r="O11" s="20" t="n">
        <f aca="false" t="array" ref="O11:O11">SUM(IF($A11&amp;$B11=Confirm!$C$2:$C$85&amp;Confirm!$B$2:$B$85,Confirm!P$2:P$85,0))</f>
        <v>200996.25</v>
      </c>
      <c r="P11" s="20" t="n">
        <f aca="false" t="array" ref="P11:P11">SUM(IF($A11&amp;$B11=Confirm!$C$2:$C$85&amp;Confirm!$B$2:$B$85,Confirm!Q$2:Q$85,0))</f>
        <v>197152.5</v>
      </c>
      <c r="Q11" s="20" t="n">
        <f aca="false" t="array" ref="Q11:Q11">SUM(IF($A11&amp;$B11=Confirm!$C$2:$C$85&amp;Confirm!$B$2:$B$85,Confirm!R$2:R$85,0))</f>
        <v>193428.375</v>
      </c>
      <c r="R11" s="20" t="n">
        <f aca="false" t="array" ref="R11:R11">SUM(IF($A11&amp;$B11=Confirm!$C$2:$C$85&amp;Confirm!$B$2:$B$85,Confirm!S$2:S$85,0))</f>
        <v>189526.25</v>
      </c>
      <c r="S11" s="20" t="n">
        <f aca="false" t="array" ref="S11:S11">SUM(IF($A11&amp;$B11=Confirm!$C$2:$C$85&amp;Confirm!$B$2:$B$85,Confirm!T$2:T$85,0))</f>
        <v>185752.5</v>
      </c>
      <c r="T11" s="20" t="n">
        <f aca="false" t="array" ref="T11:T11">SUM(IF($A11&amp;$B11=Confirm!$C$2:$C$85&amp;Confirm!$B$2:$B$85,Confirm!U$2:U$85,0))</f>
        <v>182105.625</v>
      </c>
      <c r="U11" s="20" t="n">
        <f aca="false" t="array" ref="U11:U11">SUM(IF($A11&amp;$B11=Confirm!$C$2:$C$85&amp;Confirm!$B$2:$B$85,Confirm!V$2:V$85,0))</f>
        <v>178500</v>
      </c>
      <c r="V11" s="20" t="n">
        <f aca="false" t="array" ref="V11:V11">SUM(IF($A11&amp;$B11=Confirm!$C$2:$C$85&amp;Confirm!$B$2:$B$85,Confirm!W$2:W$85,0))</f>
        <v>174995</v>
      </c>
      <c r="W11" s="20" t="n">
        <f aca="false" t="array" ref="W11:W11">SUM(IF($A11&amp;$B11=Confirm!$C$2:$C$85&amp;Confirm!$B$2:$B$85,Confirm!X$2:X$85,0))</f>
        <v>171631.5</v>
      </c>
      <c r="X11" s="20" t="n">
        <f aca="false" t="array" ref="X11:X11">SUM(IF($A11&amp;$B11=Confirm!$C$2:$C$85&amp;Confirm!$B$2:$B$85,Confirm!Y$2:Y$85,0))</f>
        <v>168350</v>
      </c>
      <c r="Y11" s="20" t="n">
        <f aca="false" t="array" ref="Y11:Y11">SUM(IF($A11&amp;$B11=Confirm!$C$2:$C$85&amp;Confirm!$B$2:$B$85,Confirm!Z$2:Z$85,0))</f>
        <v>165288.125</v>
      </c>
      <c r="Z11" s="20" t="n">
        <f aca="false" t="array" ref="Z11:Z11">SUM(IF($A11&amp;$B11=Confirm!$C$2:$C$85&amp;Confirm!$B$2:$B$85,Confirm!AA$2:AA$85,0))</f>
        <v>162082.5</v>
      </c>
      <c r="AA11" s="20" t="n">
        <f aca="false" t="array" ref="AA11:AA11">SUM(IF($A11&amp;$B11=Confirm!$C$2:$C$85&amp;Confirm!$B$2:$B$85,Confirm!AB$2:AB$85,0))</f>
        <v>158789.75</v>
      </c>
      <c r="AB11" s="20" t="n">
        <f aca="false" t="array" ref="AB11:AB11">SUM(IF($A11&amp;$B11=Confirm!$C$2:$C$85&amp;Confirm!$B$2:$B$85,Confirm!AC$2:AC$85,0))</f>
        <v>155943.75</v>
      </c>
      <c r="AC11" s="20" t="n">
        <f aca="false" t="array" ref="AC11:AC11">SUM(IF($A11&amp;$B11=Confirm!$C$2:$C$85&amp;Confirm!$B$2:$B$85,Confirm!AD$2:AD$85,0))</f>
        <v>152985</v>
      </c>
      <c r="AD11" s="20" t="n">
        <f aca="false" t="array" ref="AD11:AD11">SUM(IF($A11&amp;$B11=Confirm!$C$2:$C$85&amp;Confirm!$B$2:$B$85,Confirm!AE$2:AE$85,0))</f>
        <v>150160.125</v>
      </c>
      <c r="AE11" s="20" t="n">
        <f aca="false" t="array" ref="AE11:AE11">SUM(IF($A11&amp;$B11=Confirm!$C$2:$C$85&amp;Confirm!$B$2:$B$85,Confirm!AF$2:AF$85,0))</f>
        <v>147292.5</v>
      </c>
      <c r="AF11" s="20" t="n">
        <f aca="false" t="array" ref="AF11:AF11">SUM(IF($A11&amp;$B11=Confirm!$C$2:$C$85&amp;Confirm!$B$2:$B$85,Confirm!AG$2:AG$85,0))</f>
        <v>144274</v>
      </c>
      <c r="AG11" s="20" t="n">
        <f aca="false" t="array" ref="AG11:AG11">SUM(IF($A11&amp;$B11=Confirm!$C$2:$C$85&amp;Confirm!$B$2:$B$85,Confirm!AH$2:AH$85,0))</f>
        <v>141825</v>
      </c>
      <c r="AH11" s="20" t="n">
        <f aca="false" t="array" ref="AH11:AH11">SUM(IF($A11&amp;$B11=Confirm!$C$2:$C$85&amp;Confirm!$B$2:$B$85,Confirm!AI$2:AI$85,0))</f>
        <v>139162.875</v>
      </c>
      <c r="AI11" s="20" t="n">
        <f aca="false" t="array" ref="AI11:AI11">SUM(IF($A11&amp;$B11=Confirm!$C$2:$C$85&amp;Confirm!$B$2:$B$85,Confirm!AJ$2:AJ$85,0))</f>
        <v>140751.625</v>
      </c>
      <c r="AJ11" s="20" t="n">
        <f aca="false" t="array" ref="AJ11:AJ11">SUM(IF($A11&amp;$B11=Confirm!$C$2:$C$85&amp;Confirm!$B$2:$B$85,Confirm!AK$2:AK$85,0))</f>
        <v>138431.5</v>
      </c>
      <c r="AK11" s="20" t="n">
        <f aca="false" t="array" ref="AK11:AK11">SUM(IF($A11&amp;$B11=Confirm!$C$2:$C$85&amp;Confirm!$B$2:$B$85,Confirm!AL$2:AL$85,0))</f>
        <v>135942.75</v>
      </c>
      <c r="AL11" s="20" t="n">
        <f aca="false" t="array" ref="AL11:AL11">SUM(IF($A11&amp;$B11=Confirm!$C$2:$C$85&amp;Confirm!$B$2:$B$85,Confirm!AM$2:AM$85,0))</f>
        <v>133541.25</v>
      </c>
      <c r="AM11" s="20" t="n">
        <f aca="false" t="array" ref="AM11:AM11">SUM(IF($A11&amp;$B11=Confirm!$C$2:$C$85&amp;Confirm!$B$2:$B$85,Confirm!AN$2:AN$85,0))</f>
        <v>131133.875</v>
      </c>
      <c r="AN11" s="20" t="n">
        <f aca="false" t="array" ref="AN11:AN11">SUM(IF($A11&amp;$B11=Confirm!$C$2:$C$85&amp;Confirm!$B$2:$B$85,Confirm!AO$2:AO$85,0))</f>
        <v>128887.5</v>
      </c>
      <c r="AO11" s="20" t="n">
        <f aca="false" t="array" ref="AO11:AO11">SUM(IF($A11&amp;$B11=Confirm!$C$2:$C$85&amp;Confirm!$B$2:$B$85,Confirm!AP$2:AP$85,0))</f>
        <v>126635</v>
      </c>
      <c r="AP11" s="20" t="n">
        <f aca="false" t="array" ref="AP11:AP11">SUM(IF($A11&amp;$B11=Confirm!$C$2:$C$85&amp;Confirm!$B$2:$B$85,Confirm!AQ$2:AQ$85,0))</f>
        <v>124422.375</v>
      </c>
      <c r="AQ11" s="20" t="n">
        <f aca="false" t="array" ref="AQ11:AQ11">SUM(IF($A11&amp;$B11=Confirm!$C$2:$C$85&amp;Confirm!$B$2:$B$85,Confirm!AR$2:AR$85,0))</f>
        <v>122392.5</v>
      </c>
      <c r="AR11" s="20" t="n">
        <f aca="false" t="array" ref="AR11:AR11">SUM(IF($A11&amp;$B11=Confirm!$C$2:$C$85&amp;Confirm!$B$2:$B$85,Confirm!AS$2:AS$85,0))</f>
        <v>120070.75</v>
      </c>
      <c r="AS11" s="20" t="n">
        <f aca="false" t="array" ref="AS11:AS11">SUM(IF($A11&amp;$B11=Confirm!$C$2:$C$85&amp;Confirm!$B$2:$B$85,Confirm!AT$2:AT$85,0))</f>
        <v>118110</v>
      </c>
      <c r="AT11" s="20" t="n">
        <f aca="false" t="array" ref="AT11:AT11">SUM(IF($A11&amp;$B11=Confirm!$C$2:$C$85&amp;Confirm!$B$2:$B$85,Confirm!AU$2:AU$85,0))</f>
        <v>116110.5</v>
      </c>
      <c r="AU11" s="20" t="n">
        <f aca="false" t="array" ref="AU11:AU11">SUM(IF($A11&amp;$B11=Confirm!$C$2:$C$85&amp;Confirm!$B$2:$B$85,Confirm!AV$2:AV$85,0))</f>
        <v>114281.5</v>
      </c>
      <c r="AV11" s="20" t="n">
        <f aca="false" t="array" ref="AV11:AV11">SUM(IF($A11&amp;$B11=Confirm!$C$2:$C$85&amp;Confirm!$B$2:$B$85,Confirm!AW$2:AW$85,0))</f>
        <v>112147</v>
      </c>
      <c r="AW11" s="20" t="n">
        <f aca="false" t="array" ref="AW11:AW11">SUM(IF($A11&amp;$B11=Confirm!$C$2:$C$85&amp;Confirm!$B$2:$B$85,Confirm!AX$2:AX$85,0))</f>
        <v>110158.5</v>
      </c>
      <c r="AX11" s="20" t="n">
        <f aca="false" t="array" ref="AX11:AX11">SUM(IF($A11&amp;$B11=Confirm!$C$2:$C$85&amp;Confirm!$B$2:$B$85,Confirm!AY$2:AY$85,0))</f>
        <v>108296.25</v>
      </c>
      <c r="AY11" s="20" t="n">
        <f aca="false" t="array" ref="AY11:AY11">SUM(IF($A11&amp;$B11=Confirm!$C$2:$C$85&amp;Confirm!$B$2:$B$85,Confirm!AZ$2:AZ$85,0))</f>
        <v>106655.5</v>
      </c>
      <c r="AZ11" s="20" t="n">
        <f aca="false" t="array" ref="AZ11:AZ11">SUM(IF($A11&amp;$B11=Confirm!$C$2:$C$85&amp;Confirm!$B$2:$B$85,Confirm!BA$2:BA$85,0))</f>
        <v>104606.25</v>
      </c>
      <c r="BA11" s="20" t="n">
        <f aca="false" t="array" ref="BA11:BA11">SUM(IF($A11&amp;$B11=Confirm!$C$2:$C$85&amp;Confirm!$B$2:$B$85,Confirm!BB$2:BB$85,0))</f>
        <v>102842.5</v>
      </c>
      <c r="BB11" s="20" t="n">
        <f aca="false" t="array" ref="BB11:BB11">SUM(IF($A11&amp;$B11=Confirm!$C$2:$C$85&amp;Confirm!$B$2:$B$85,Confirm!BC$2:BC$85,0))</f>
        <v>101242.125</v>
      </c>
      <c r="BC11" s="20" t="n">
        <f aca="false" t="array" ref="BC11:BC11">SUM(IF($A11&amp;$B11=Confirm!$C$2:$C$85&amp;Confirm!$B$2:$B$85,Confirm!BD$2:BD$85,0))</f>
        <v>99367.5</v>
      </c>
      <c r="BD11" s="20" t="n">
        <f aca="false" t="array" ref="BD11:BD11">SUM(IF($A11&amp;$B11=Confirm!$C$2:$C$85&amp;Confirm!$B$2:$B$85,Confirm!BE$2:BE$85,0))</f>
        <v>97967.75</v>
      </c>
      <c r="BE11" s="20" t="n">
        <f aca="false" t="array" ref="BE11:BE11">SUM(IF($A11&amp;$B11=Confirm!$C$2:$C$85&amp;Confirm!$B$2:$B$85,Confirm!BF$2:BF$85,0))</f>
        <v>96198.75</v>
      </c>
      <c r="BF11" s="20" t="n">
        <f aca="false" t="array" ref="BF11:BF11">SUM(IF($A11&amp;$B11=Confirm!$C$2:$C$85&amp;Confirm!$B$2:$B$85,Confirm!BG$2:BG$85,0))</f>
        <v>94457</v>
      </c>
      <c r="BG11" s="20" t="n">
        <f aca="false" t="array" ref="BG11:BG11">SUM(IF($A11&amp;$B11=Confirm!$C$2:$C$85&amp;Confirm!$B$2:$B$85,Confirm!BH$2:BH$85,0))</f>
        <v>92856.625</v>
      </c>
      <c r="BH11" s="111" t="n">
        <f aca="false">SUM(C11:BG11)</f>
        <v>9000094.25</v>
      </c>
    </row>
    <row r="12" customFormat="false" ht="12.75" hidden="false" customHeight="false" outlineLevel="0" collapsed="false">
      <c r="A12" s="0" t="s">
        <v>78</v>
      </c>
      <c r="B12" s="0" t="s">
        <v>50</v>
      </c>
      <c r="C12" s="20" t="n">
        <f aca="false" t="array" ref="C12:C12">SUM(IF($A12&amp;$B12=Confirm!$C$2:$C$85&amp;Confirm!$B$2:$B$85,Confirm!D$2:D$85,0))</f>
        <v>82692.5</v>
      </c>
      <c r="D12" s="20" t="n">
        <f aca="false" t="array" ref="D12:D12">SUM(IF($A12&amp;$B12=Confirm!$C$2:$C$85&amp;Confirm!$B$2:$B$85,Confirm!E$2:E$85,0))</f>
        <v>81450</v>
      </c>
      <c r="E12" s="20" t="n">
        <f aca="false" t="array" ref="E12:E12">SUM(IF($A12&amp;$B12=Confirm!$C$2:$C$85&amp;Confirm!$B$2:$B$85,Confirm!F$2:F$85,0))</f>
        <v>80290</v>
      </c>
      <c r="F12" s="20" t="n">
        <f aca="false" t="array" ref="F12:F12">SUM(IF($A12&amp;$B12=Confirm!$C$2:$C$85&amp;Confirm!$B$2:$B$85,Confirm!G$2:G$85,0))</f>
        <v>79050</v>
      </c>
      <c r="G12" s="20" t="n">
        <f aca="false" t="array" ref="G12:G12">SUM(IF($A12&amp;$B12=Confirm!$C$2:$C$85&amp;Confirm!$B$2:$B$85,Confirm!H$2:H$85,0))</f>
        <v>77850</v>
      </c>
      <c r="H12" s="20" t="n">
        <f aca="false" t="array" ref="H12:H12">SUM(IF($A12&amp;$B12=Confirm!$C$2:$C$85&amp;Confirm!$B$2:$B$85,Confirm!I$2:I$85,0))</f>
        <v>76725</v>
      </c>
      <c r="I12" s="20" t="n">
        <f aca="false" t="array" ref="I12:I12">SUM(IF($A12&amp;$B12=Confirm!$C$2:$C$85&amp;Confirm!$B$2:$B$85,Confirm!J$2:J$85,0))</f>
        <v>75525</v>
      </c>
      <c r="J12" s="20" t="n">
        <f aca="false" t="array" ref="J12:J12">SUM(IF($A12&amp;$B12=Confirm!$C$2:$C$85&amp;Confirm!$B$2:$B$85,Confirm!K$2:K$85,0))</f>
        <v>74400</v>
      </c>
      <c r="K12" s="20" t="n">
        <f aca="false" t="array" ref="K12:K12">SUM(IF($A12&amp;$B12=Confirm!$C$2:$C$85&amp;Confirm!$B$2:$B$85,Confirm!L$2:L$85,0))</f>
        <v>73315</v>
      </c>
      <c r="L12" s="20" t="n">
        <f aca="false" t="array" ref="L12:L12">SUM(IF($A12&amp;$B12=Confirm!$C$2:$C$85&amp;Confirm!$B$2:$B$85,Confirm!M$2:M$85,0))</f>
        <v>72170</v>
      </c>
      <c r="M12" s="20" t="n">
        <f aca="false" t="array" ref="M12:M12">SUM(IF($A12&amp;$B12=Confirm!$C$2:$C$85&amp;Confirm!$B$2:$B$85,Confirm!N$2:N$85,0))</f>
        <v>71067.5</v>
      </c>
      <c r="N12" s="20" t="n">
        <f aca="false" t="array" ref="N12:N12">SUM(IF($A12&amp;$B12=Confirm!$C$2:$C$85&amp;Confirm!$B$2:$B$85,Confirm!O$2:O$85,0))</f>
        <v>70050</v>
      </c>
      <c r="O12" s="20" t="n">
        <f aca="false" t="array" ref="O12:O12">SUM(IF($A12&amp;$B12=Confirm!$C$2:$C$85&amp;Confirm!$B$2:$B$85,Confirm!P$2:P$85,0))</f>
        <v>68975</v>
      </c>
      <c r="P12" s="20" t="n">
        <f aca="false" t="array" ref="P12:P12">SUM(IF($A12&amp;$B12=Confirm!$C$2:$C$85&amp;Confirm!$B$2:$B$85,Confirm!Q$2:Q$85,0))</f>
        <v>67950</v>
      </c>
      <c r="Q12" s="20" t="n">
        <f aca="false" t="array" ref="Q12:Q12">SUM(IF($A12&amp;$B12=Confirm!$C$2:$C$85&amp;Confirm!$B$2:$B$85,Confirm!R$2:R$85,0))</f>
        <v>66882.5</v>
      </c>
      <c r="R12" s="20" t="n">
        <f aca="false" t="array" ref="R12:R12">SUM(IF($A12&amp;$B12=Confirm!$C$2:$C$85&amp;Confirm!$B$2:$B$85,Confirm!S$2:S$85,0))</f>
        <v>65875</v>
      </c>
      <c r="S12" s="20" t="n">
        <f aca="false" t="array" ref="S12:S12">SUM(IF($A12&amp;$B12=Confirm!$C$2:$C$85&amp;Confirm!$B$2:$B$85,Confirm!T$2:T$85,0))</f>
        <v>64950</v>
      </c>
      <c r="T12" s="20" t="n">
        <f aca="false" t="array" ref="T12:T12">SUM(IF($A12&amp;$B12=Confirm!$C$2:$C$85&amp;Confirm!$B$2:$B$85,Confirm!U$2:U$85,0))</f>
        <v>63937.5</v>
      </c>
      <c r="U12" s="20" t="n">
        <f aca="false" t="array" ref="U12:U12">SUM(IF($A12&amp;$B12=Confirm!$C$2:$C$85&amp;Confirm!$B$2:$B$85,Confirm!V$2:V$85,0))</f>
        <v>63000</v>
      </c>
      <c r="V12" s="20" t="n">
        <f aca="false" t="array" ref="V12:V12">SUM(IF($A12&amp;$B12=Confirm!$C$2:$C$85&amp;Confirm!$B$2:$B$85,Confirm!W$2:W$85,0))</f>
        <v>62000</v>
      </c>
      <c r="W12" s="20" t="n">
        <f aca="false" t="array" ref="W12:W12">SUM(IF($A12&amp;$B12=Confirm!$C$2:$C$85&amp;Confirm!$B$2:$B$85,Confirm!X$2:X$85,0))</f>
        <v>61070</v>
      </c>
      <c r="X12" s="20" t="n">
        <f aca="false" t="array" ref="X12:X12">SUM(IF($A12&amp;$B12=Confirm!$C$2:$C$85&amp;Confirm!$B$2:$B$85,Confirm!Y$2:Y$85,0))</f>
        <v>60200</v>
      </c>
      <c r="Y12" s="20" t="n">
        <f aca="false" t="array" ref="Y12:Y12">SUM(IF($A12&amp;$B12=Confirm!$C$2:$C$85&amp;Confirm!$B$2:$B$85,Confirm!Z$2:Z$85,0))</f>
        <v>59287.5</v>
      </c>
      <c r="Z12" s="20" t="n">
        <f aca="false" t="array" ref="Z12:Z12">SUM(IF($A12&amp;$B12=Confirm!$C$2:$C$85&amp;Confirm!$B$2:$B$85,Confirm!AA$2:AA$85,0))</f>
        <v>58350</v>
      </c>
      <c r="AA12" s="20" t="n">
        <f aca="false" t="array" ref="AA12:AA12">SUM(IF($A12&amp;$B12=Confirm!$C$2:$C$85&amp;Confirm!$B$2:$B$85,Confirm!AB$2:AB$85,0))</f>
        <v>57505</v>
      </c>
      <c r="AB12" s="20" t="n">
        <f aca="false" t="array" ref="AB12:AB12">SUM(IF($A12&amp;$B12=Confirm!$C$2:$C$85&amp;Confirm!$B$2:$B$85,Confirm!AC$2:AC$85,0))</f>
        <v>56625</v>
      </c>
      <c r="AC12" s="20" t="n">
        <f aca="false" t="array" ref="AC12:AC12">SUM(IF($A12&amp;$B12=Confirm!$C$2:$C$85&amp;Confirm!$B$2:$B$85,Confirm!AD$2:AD$85,0))</f>
        <v>55800</v>
      </c>
      <c r="AD12" s="20" t="n">
        <f aca="false" t="array" ref="AD12:AD12">SUM(IF($A12&amp;$B12=Confirm!$C$2:$C$85&amp;Confirm!$B$2:$B$85,Confirm!AE$2:AE$85,0))</f>
        <v>54947.5</v>
      </c>
      <c r="AE12" s="20" t="n">
        <f aca="false" t="array" ref="AE12:AE12">SUM(IF($A12&amp;$B12=Confirm!$C$2:$C$85&amp;Confirm!$B$2:$B$85,Confirm!AF$2:AF$85,0))</f>
        <v>54150</v>
      </c>
      <c r="AF12" s="20" t="n">
        <f aca="false" t="array" ref="AF12:AF12">SUM(IF($A12&amp;$B12=Confirm!$C$2:$C$85&amp;Confirm!$B$2:$B$85,Confirm!AG$2:AG$85,0))</f>
        <v>53320</v>
      </c>
      <c r="AG12" s="20" t="n">
        <f aca="false" t="array" ref="AG12:AG12">SUM(IF($A12&amp;$B12=Confirm!$C$2:$C$85&amp;Confirm!$B$2:$B$85,Confirm!AH$2:AH$85,0))</f>
        <v>52500</v>
      </c>
      <c r="AH12" s="20" t="n">
        <f aca="false" t="array" ref="AH12:AH12">SUM(IF($A12&amp;$B12=Confirm!$C$2:$C$85&amp;Confirm!$B$2:$B$85,Confirm!AI$2:AI$85,0))</f>
        <v>51692.5</v>
      </c>
      <c r="AI12" s="20" t="n">
        <f aca="false" t="array" ref="AI12:AI12">SUM(IF($A12&amp;$B12=Confirm!$C$2:$C$85&amp;Confirm!$B$2:$B$85,Confirm!AJ$2:AJ$85,0))</f>
        <v>50917.5</v>
      </c>
      <c r="AJ12" s="20" t="n">
        <f aca="false" t="array" ref="AJ12:AJ12">SUM(IF($A12&amp;$B12=Confirm!$C$2:$C$85&amp;Confirm!$B$2:$B$85,Confirm!AK$2:AK$85,0))</f>
        <v>50170</v>
      </c>
      <c r="AK12" s="20" t="n">
        <f aca="false" t="array" ref="AK12:AK12">SUM(IF($A12&amp;$B12=Confirm!$C$2:$C$85&amp;Confirm!$B$2:$B$85,Confirm!AL$2:AL$85,0))</f>
        <v>49445</v>
      </c>
      <c r="AL12" s="20" t="n">
        <f aca="false" t="array" ref="AL12:AL12">SUM(IF($A12&amp;$B12=Confirm!$C$2:$C$85&amp;Confirm!$B$2:$B$85,Confirm!AM$2:AM$85,0))</f>
        <v>48675</v>
      </c>
      <c r="AM12" s="20" t="n">
        <f aca="false" t="array" ref="AM12:AM12">SUM(IF($A12&amp;$B12=Confirm!$C$2:$C$85&amp;Confirm!$B$2:$B$85,Confirm!AN$2:AN$85,0))</f>
        <v>47972.5</v>
      </c>
      <c r="AN12" s="20" t="n">
        <f aca="false" t="array" ref="AN12:AN12">SUM(IF($A12&amp;$B12=Confirm!$C$2:$C$85&amp;Confirm!$B$2:$B$85,Confirm!AO$2:AO$85,0))</f>
        <v>47250</v>
      </c>
      <c r="AO12" s="20" t="n">
        <f aca="false" t="array" ref="AO12:AO12">SUM(IF($A12&amp;$B12=Confirm!$C$2:$C$85&amp;Confirm!$B$2:$B$85,Confirm!AP$2:AP$85,0))</f>
        <v>46500</v>
      </c>
      <c r="AP12" s="20" t="n">
        <f aca="false" t="array" ref="AP12:AP12">SUM(IF($A12&amp;$B12=Confirm!$C$2:$C$85&amp;Confirm!$B$2:$B$85,Confirm!AQ$2:AQ$85,0))</f>
        <v>45802.5</v>
      </c>
      <c r="AQ12" s="20" t="n">
        <f aca="false" t="array" ref="AQ12:AQ12">SUM(IF($A12&amp;$B12=Confirm!$C$2:$C$85&amp;Confirm!$B$2:$B$85,Confirm!AR$2:AR$85,0))</f>
        <v>45150</v>
      </c>
      <c r="AR12" s="20" t="n">
        <f aca="false" t="array" ref="AR12:AR12">SUM(IF($A12&amp;$B12=Confirm!$C$2:$C$85&amp;Confirm!$B$2:$B$85,Confirm!AS$2:AS$85,0))</f>
        <v>44485</v>
      </c>
      <c r="AS12" s="20" t="n">
        <f aca="false" t="array" ref="AS12:AS12">SUM(IF($A12&amp;$B12=Confirm!$C$2:$C$85&amp;Confirm!$B$2:$B$85,Confirm!AT$2:AT$85,0))</f>
        <v>43800</v>
      </c>
      <c r="AT12" s="20" t="n">
        <f aca="false" t="array" ref="AT12:AT12">SUM(IF($A12&amp;$B12=Confirm!$C$2:$C$85&amp;Confirm!$B$2:$B$85,Confirm!AU$2:AU$85,0))</f>
        <v>43090</v>
      </c>
      <c r="AU12" s="20" t="n">
        <f aca="false" t="array" ref="AU12:AU12">SUM(IF($A12&amp;$B12=Confirm!$C$2:$C$85&amp;Confirm!$B$2:$B$85,Confirm!AV$2:AV$85,0))</f>
        <v>42470</v>
      </c>
      <c r="AV12" s="20" t="n">
        <f aca="false" t="array" ref="AV12:AV12">SUM(IF($A12&amp;$B12=Confirm!$C$2:$C$85&amp;Confirm!$B$2:$B$85,Confirm!AW$2:AW$85,0))</f>
        <v>41860</v>
      </c>
      <c r="AW12" s="20" t="n">
        <f aca="false" t="array" ref="AW12:AW12">SUM(IF($A12&amp;$B12=Confirm!$C$2:$C$85&amp;Confirm!$B$2:$B$85,Confirm!AX$2:AX$85,0))</f>
        <v>41230</v>
      </c>
      <c r="AX12" s="20" t="n">
        <f aca="false" t="array" ref="AX12:AX12">SUM(IF($A12&amp;$B12=Confirm!$C$2:$C$85&amp;Confirm!$B$2:$B$85,Confirm!AY$2:AY$85,0))</f>
        <v>40575</v>
      </c>
      <c r="AY12" s="20" t="n">
        <f aca="false" t="array" ref="AY12:AY12">SUM(IF($A12&amp;$B12=Confirm!$C$2:$C$85&amp;Confirm!$B$2:$B$85,Confirm!AZ$2:AZ$85,0))</f>
        <v>39990</v>
      </c>
      <c r="AZ12" s="20" t="n">
        <f aca="false" t="array" ref="AZ12:AZ12">SUM(IF($A12&amp;$B12=Confirm!$C$2:$C$85&amp;Confirm!$B$2:$B$85,Confirm!BA$2:BA$85,0))</f>
        <v>39375</v>
      </c>
      <c r="BA12" s="20" t="n">
        <f aca="false" t="array" ref="BA12:BA12">SUM(IF($A12&amp;$B12=Confirm!$C$2:$C$85&amp;Confirm!$B$2:$B$85,Confirm!BB$2:BB$85,0))</f>
        <v>38750</v>
      </c>
      <c r="BB12" s="20" t="n">
        <f aca="false" t="array" ref="BB12:BB12">SUM(IF($A12&amp;$B12=Confirm!$C$2:$C$85&amp;Confirm!$B$2:$B$85,Confirm!BC$2:BC$85,0))</f>
        <v>38207.5</v>
      </c>
      <c r="BC12" s="20" t="n">
        <f aca="false" t="array" ref="BC12:BC12">SUM(IF($A12&amp;$B12=Confirm!$C$2:$C$85&amp;Confirm!$B$2:$B$85,Confirm!BD$2:BD$85,0))</f>
        <v>37650</v>
      </c>
      <c r="BD12" s="20" t="n">
        <f aca="false" t="array" ref="BD12:BD12">SUM(IF($A12&amp;$B12=Confirm!$C$2:$C$85&amp;Confirm!$B$2:$B$85,Confirm!BE$2:BE$85,0))</f>
        <v>37045</v>
      </c>
      <c r="BE12" s="20" t="n">
        <f aca="false" t="array" ref="BE12:BE12">SUM(IF($A12&amp;$B12=Confirm!$C$2:$C$85&amp;Confirm!$B$2:$B$85,Confirm!BF$2:BF$85,0))</f>
        <v>36525</v>
      </c>
      <c r="BF12" s="20" t="n">
        <f aca="false" t="array" ref="BF12:BF12">SUM(IF($A12&amp;$B12=Confirm!$C$2:$C$85&amp;Confirm!$B$2:$B$85,Confirm!BG$2:BG$85,0))</f>
        <v>35960</v>
      </c>
      <c r="BG12" s="20" t="n">
        <f aca="false" t="array" ref="BG12:BG12">SUM(IF($A12&amp;$B12=Confirm!$C$2:$C$85&amp;Confirm!$B$2:$B$85,Confirm!BH$2:BH$85,0))</f>
        <v>35417.5</v>
      </c>
      <c r="BH12" s="111" t="n">
        <f aca="false">SUM(C12:BG12)</f>
        <v>3181915</v>
      </c>
    </row>
    <row r="13" customFormat="false" ht="12.75" hidden="false" customHeight="false" outlineLevel="0" collapsed="false">
      <c r="A13" s="0" t="s">
        <v>79</v>
      </c>
      <c r="B13" s="0" t="s">
        <v>50</v>
      </c>
      <c r="C13" s="20" t="n">
        <f aca="false" t="array" ref="C13:C13">SUM(IF($A13&amp;$B13=Confirm!$C$2:$C$85&amp;Confirm!$B$2:$B$85,Confirm!D$2:D$85,0))</f>
        <v>5218.33333333333</v>
      </c>
      <c r="D13" s="20" t="n">
        <f aca="false" t="array" ref="D13:D13">SUM(IF($A13&amp;$B13=Confirm!$C$2:$C$85&amp;Confirm!$B$2:$B$85,Confirm!E$2:E$85,0))</f>
        <v>5000</v>
      </c>
      <c r="E13" s="20" t="n">
        <f aca="false" t="array" ref="E13:E13">SUM(IF($A13&amp;$B13=Confirm!$C$2:$C$85&amp;Confirm!$B$2:$B$85,Confirm!F$2:F$85,0))</f>
        <v>4856.66666666667</v>
      </c>
      <c r="F13" s="20" t="n">
        <f aca="false" t="array" ref="F13:F13">SUM(IF($A13&amp;$B13=Confirm!$C$2:$C$85&amp;Confirm!$B$2:$B$85,Confirm!G$2:G$85,0))</f>
        <v>4701.66666666667</v>
      </c>
      <c r="G13" s="20" t="n">
        <f aca="false" t="array" ref="G13:G13">SUM(IF($A13&amp;$B13=Confirm!$C$2:$C$85&amp;Confirm!$B$2:$B$85,Confirm!H$2:H$85,0))</f>
        <v>4550</v>
      </c>
      <c r="H13" s="20" t="n">
        <f aca="false" t="array" ref="H13:H13">SUM(IF($A13&amp;$B13=Confirm!$C$2:$C$85&amp;Confirm!$B$2:$B$85,Confirm!I$2:I$85,0))</f>
        <v>4391.66666666667</v>
      </c>
      <c r="I13" s="20" t="n">
        <f aca="false" t="array" ref="I13:I13">SUM(IF($A13&amp;$B13=Confirm!$C$2:$C$85&amp;Confirm!$B$2:$B$85,Confirm!J$2:J$85,0))</f>
        <v>4250</v>
      </c>
      <c r="J13" s="20" t="n">
        <f aca="false" t="array" ref="J13:J13">SUM(IF($A13&amp;$B13=Confirm!$C$2:$C$85&amp;Confirm!$B$2:$B$85,Confirm!K$2:K$85,0))</f>
        <v>4081.66666666667</v>
      </c>
      <c r="K13" s="20" t="n">
        <f aca="false" t="array" ref="K13:K13">SUM(IF($A13&amp;$B13=Confirm!$C$2:$C$85&amp;Confirm!$B$2:$B$85,Confirm!L$2:L$85,0))</f>
        <v>3978.33333333333</v>
      </c>
      <c r="L13" s="20" t="n">
        <f aca="false" t="array" ref="L13:L13">SUM(IF($A13&amp;$B13=Confirm!$C$2:$C$85&amp;Confirm!$B$2:$B$85,Confirm!M$2:M$85,0))</f>
        <v>3826.66666666667</v>
      </c>
      <c r="M13" s="20" t="n">
        <f aca="false" t="array" ref="M13:M13">SUM(IF($A13&amp;$B13=Confirm!$C$2:$C$85&amp;Confirm!$B$2:$B$85,Confirm!N$2:N$85,0))</f>
        <v>3720</v>
      </c>
      <c r="N13" s="20" t="n">
        <f aca="false" t="array" ref="N13:N13">SUM(IF($A13&amp;$B13=Confirm!$C$2:$C$85&amp;Confirm!$B$2:$B$85,Confirm!O$2:O$85,0))</f>
        <v>3600</v>
      </c>
      <c r="O13" s="20" t="n">
        <f aca="false" t="array" ref="O13:O13">SUM(IF($A13&amp;$B13=Confirm!$C$2:$C$85&amp;Confirm!$B$2:$B$85,Confirm!P$2:P$85,0))</f>
        <v>3461.66666666667</v>
      </c>
      <c r="P13" s="20" t="n">
        <f aca="false" t="array" ref="P13:P13">SUM(IF($A13&amp;$B13=Confirm!$C$2:$C$85&amp;Confirm!$B$2:$B$85,Confirm!Q$2:Q$85,0))</f>
        <v>3350</v>
      </c>
      <c r="Q13" s="20" t="n">
        <f aca="false" t="array" ref="Q13:Q13">SUM(IF($A13&amp;$B13=Confirm!$C$2:$C$85&amp;Confirm!$B$2:$B$85,Confirm!R$2:R$85,0))</f>
        <v>3255</v>
      </c>
      <c r="R13" s="20" t="n">
        <f aca="false" t="array" ref="R13:R13">SUM(IF($A13&amp;$B13=Confirm!$C$2:$C$85&amp;Confirm!$B$2:$B$85,Confirm!S$2:S$85,0))</f>
        <v>3100</v>
      </c>
      <c r="S13" s="20" t="n">
        <f aca="false" t="array" ref="S13:S13">SUM(IF($A13&amp;$B13=Confirm!$C$2:$C$85&amp;Confirm!$B$2:$B$85,Confirm!T$2:T$85,0))</f>
        <v>3000</v>
      </c>
      <c r="T13" s="20" t="n">
        <f aca="false" t="array" ref="T13:T13">SUM(IF($A13&amp;$B13=Confirm!$C$2:$C$85&amp;Confirm!$B$2:$B$85,Confirm!U$2:U$85,0))</f>
        <v>2893.33333333333</v>
      </c>
      <c r="U13" s="20" t="n">
        <f aca="false" t="array" ref="U13:U13">SUM(IF($A13&amp;$B13=Confirm!$C$2:$C$85&amp;Confirm!$B$2:$B$85,Confirm!V$2:V$85,0))</f>
        <v>2800</v>
      </c>
      <c r="V13" s="20" t="n">
        <f aca="false" t="array" ref="V13:V13">SUM(IF($A13&amp;$B13=Confirm!$C$2:$C$85&amp;Confirm!$B$2:$B$85,Confirm!W$2:W$85,0))</f>
        <v>2738.33333333333</v>
      </c>
      <c r="W13" s="20" t="n">
        <f aca="false" t="array" ref="W13:W13">SUM(IF($A13&amp;$B13=Confirm!$C$2:$C$85&amp;Confirm!$B$2:$B$85,Confirm!X$2:X$85,0))</f>
        <v>2635</v>
      </c>
      <c r="X13" s="20" t="n">
        <f aca="false" t="array" ref="X13:X13">SUM(IF($A13&amp;$B13=Confirm!$C$2:$C$85&amp;Confirm!$B$2:$B$85,Confirm!Y$2:Y$85,0))</f>
        <v>2566.66666666667</v>
      </c>
      <c r="Y13" s="20" t="n">
        <f aca="false" t="array" ref="Y13:Y13">SUM(IF($A13&amp;$B13=Confirm!$C$2:$C$85&amp;Confirm!$B$2:$B$85,Confirm!Z$2:Z$85,0))</f>
        <v>2480</v>
      </c>
      <c r="Z13" s="20" t="n">
        <f aca="false" t="array" ref="Z13:Z13">SUM(IF($A13&amp;$B13=Confirm!$C$2:$C$85&amp;Confirm!$B$2:$B$85,Confirm!AA$2:AA$85,0))</f>
        <v>2400</v>
      </c>
      <c r="AA13" s="20" t="n">
        <f aca="false" t="array" ref="AA13:AA13">SUM(IF($A13&amp;$B13=Confirm!$C$2:$C$85&amp;Confirm!$B$2:$B$85,Confirm!AB$2:AB$85,0))</f>
        <v>2325</v>
      </c>
      <c r="AB13" s="20" t="n">
        <f aca="false" t="array" ref="AB13:AB13">SUM(IF($A13&amp;$B13=Confirm!$C$2:$C$85&amp;Confirm!$B$2:$B$85,Confirm!AC$2:AC$85,0))</f>
        <v>2200</v>
      </c>
      <c r="AC13" s="20" t="n">
        <f aca="false" t="array" ref="AC13:AC13">SUM(IF($A13&amp;$B13=Confirm!$C$2:$C$85&amp;Confirm!$B$2:$B$85,Confirm!AD$2:AD$85,0))</f>
        <v>2170</v>
      </c>
      <c r="AD13" s="20" t="n">
        <f aca="false" t="array" ref="AD13:AD13">SUM(IF($A13&amp;$B13=Confirm!$C$2:$C$85&amp;Confirm!$B$2:$B$85,Confirm!AE$2:AE$85,0))</f>
        <v>2066.66666666667</v>
      </c>
      <c r="AE13" s="20" t="n">
        <f aca="false" t="array" ref="AE13:AE13">SUM(IF($A13&amp;$B13=Confirm!$C$2:$C$85&amp;Confirm!$B$2:$B$85,Confirm!AF$2:AF$85,0))</f>
        <v>2000</v>
      </c>
      <c r="AF13" s="20" t="n">
        <f aca="false" t="array" ref="AF13:AF13">SUM(IF($A13&amp;$B13=Confirm!$C$2:$C$85&amp;Confirm!$B$2:$B$85,Confirm!AG$2:AG$85,0))</f>
        <v>1963.33333333333</v>
      </c>
      <c r="AG13" s="20" t="n">
        <f aca="false" t="array" ref="AG13:AG13">SUM(IF($A13&amp;$B13=Confirm!$C$2:$C$85&amp;Confirm!$B$2:$B$85,Confirm!AH$2:AH$85,0))</f>
        <v>1900</v>
      </c>
      <c r="AH13" s="20" t="n">
        <f aca="false" t="array" ref="AH13:AH13">SUM(IF($A13&amp;$B13=Confirm!$C$2:$C$85&amp;Confirm!$B$2:$B$85,Confirm!AI$2:AI$85,0))</f>
        <v>1808.33333333333</v>
      </c>
      <c r="AI13" s="20" t="n">
        <f aca="false" t="array" ref="AI13:AI13">SUM(IF($A13&amp;$B13=Confirm!$C$2:$C$85&amp;Confirm!$B$2:$B$85,Confirm!AJ$2:AJ$85,0))</f>
        <v>1756.66666666667</v>
      </c>
      <c r="AJ13" s="20" t="n">
        <f aca="false" t="array" ref="AJ13:AJ13">SUM(IF($A13&amp;$B13=Confirm!$C$2:$C$85&amp;Confirm!$B$2:$B$85,Confirm!AK$2:AK$85,0))</f>
        <v>1691.66666666667</v>
      </c>
      <c r="AK13" s="20" t="n">
        <f aca="false" t="array" ref="AK13:AK13">SUM(IF($A13&amp;$B13=Confirm!$C$2:$C$85&amp;Confirm!$B$2:$B$85,Confirm!AL$2:AL$85,0))</f>
        <v>1653.33333333333</v>
      </c>
      <c r="AL13" s="20" t="n">
        <f aca="false" t="array" ref="AL13:AL13">SUM(IF($A13&amp;$B13=Confirm!$C$2:$C$85&amp;Confirm!$B$2:$B$85,Confirm!AM$2:AM$85,0))</f>
        <v>1600</v>
      </c>
      <c r="AM13" s="20" t="n">
        <f aca="false" t="array" ref="AM13:AM13">SUM(IF($A13&amp;$B13=Confirm!$C$2:$C$85&amp;Confirm!$B$2:$B$85,Confirm!AN$2:AN$85,0))</f>
        <v>1550</v>
      </c>
      <c r="AN13" s="20" t="n">
        <f aca="false" t="array" ref="AN13:AN13">SUM(IF($A13&amp;$B13=Confirm!$C$2:$C$85&amp;Confirm!$B$2:$B$85,Confirm!AO$2:AO$85,0))</f>
        <v>1500</v>
      </c>
      <c r="AO13" s="20" t="n">
        <f aca="false" t="array" ref="AO13:AO13">SUM(IF($A13&amp;$B13=Confirm!$C$2:$C$85&amp;Confirm!$B$2:$B$85,Confirm!AP$2:AP$85,0))</f>
        <v>1446.66666666667</v>
      </c>
      <c r="AP13" s="20" t="n">
        <f aca="false" t="array" ref="AP13:AP13">SUM(IF($A13&amp;$B13=Confirm!$C$2:$C$85&amp;Confirm!$B$2:$B$85,Confirm!AQ$2:AQ$85,0))</f>
        <v>1395</v>
      </c>
      <c r="AQ13" s="20" t="n">
        <f aca="false" t="array" ref="AQ13:AQ13">SUM(IF($A13&amp;$B13=Confirm!$C$2:$C$85&amp;Confirm!$B$2:$B$85,Confirm!AR$2:AR$85,0))</f>
        <v>1350</v>
      </c>
      <c r="AR13" s="20" t="n">
        <f aca="false" t="array" ref="AR13:AR13">SUM(IF($A13&amp;$B13=Confirm!$C$2:$C$85&amp;Confirm!$B$2:$B$85,Confirm!AS$2:AS$85,0))</f>
        <v>1291.66666666667</v>
      </c>
      <c r="AS13" s="20" t="n">
        <f aca="false" t="array" ref="AS13:AS13">SUM(IF($A13&amp;$B13=Confirm!$C$2:$C$85&amp;Confirm!$B$2:$B$85,Confirm!AT$2:AT$85,0))</f>
        <v>1250</v>
      </c>
      <c r="AT13" s="20" t="n">
        <f aca="false" t="array" ref="AT13:AT13">SUM(IF($A13&amp;$B13=Confirm!$C$2:$C$85&amp;Confirm!$B$2:$B$85,Confirm!AU$2:AU$85,0))</f>
        <v>1188.33333333333</v>
      </c>
      <c r="AU13" s="20" t="n">
        <f aca="false" t="array" ref="AU13:AU13">SUM(IF($A13&amp;$B13=Confirm!$C$2:$C$85&amp;Confirm!$B$2:$B$85,Confirm!AV$2:AV$85,0))</f>
        <v>1188.33333333333</v>
      </c>
      <c r="AV13" s="20" t="n">
        <f aca="false" t="array" ref="AV13:AV13">SUM(IF($A13&amp;$B13=Confirm!$C$2:$C$85&amp;Confirm!$B$2:$B$85,Confirm!AW$2:AW$85,0))</f>
        <v>1120</v>
      </c>
      <c r="AW13" s="20" t="n">
        <f aca="false" t="array" ref="AW13:AW13">SUM(IF($A13&amp;$B13=Confirm!$C$2:$C$85&amp;Confirm!$B$2:$B$85,Confirm!AX$2:AX$85,0))</f>
        <v>1085</v>
      </c>
      <c r="AX13" s="20" t="n">
        <f aca="false" t="array" ref="AX13:AX13">SUM(IF($A13&amp;$B13=Confirm!$C$2:$C$85&amp;Confirm!$B$2:$B$85,Confirm!AY$2:AY$85,0))</f>
        <v>1050</v>
      </c>
      <c r="AY13" s="20" t="n">
        <f aca="false" t="array" ref="AY13:AY13">SUM(IF($A13&amp;$B13=Confirm!$C$2:$C$85&amp;Confirm!$B$2:$B$85,Confirm!AZ$2:AZ$85,0))</f>
        <v>1033.33333333333</v>
      </c>
      <c r="AZ13" s="20" t="n">
        <f aca="false" t="array" ref="AZ13:AZ13">SUM(IF($A13&amp;$B13=Confirm!$C$2:$C$85&amp;Confirm!$B$2:$B$85,Confirm!BA$2:BA$85,0))</f>
        <v>1000</v>
      </c>
      <c r="BA13" s="20" t="n">
        <f aca="false" t="array" ref="BA13:BA13">SUM(IF($A13&amp;$B13=Confirm!$C$2:$C$85&amp;Confirm!$B$2:$B$85,Confirm!BB$2:BB$85,0))</f>
        <v>930</v>
      </c>
      <c r="BB13" s="20" t="n">
        <f aca="false" t="array" ref="BB13:BB13">SUM(IF($A13&amp;$B13=Confirm!$C$2:$C$85&amp;Confirm!$B$2:$B$85,Confirm!BC$2:BC$85,0))</f>
        <v>930</v>
      </c>
      <c r="BC13" s="20" t="n">
        <f aca="false" t="array" ref="BC13:BC13">SUM(IF($A13&amp;$B13=Confirm!$C$2:$C$85&amp;Confirm!$B$2:$B$85,Confirm!BD$2:BD$85,0))</f>
        <v>900</v>
      </c>
      <c r="BD13" s="20" t="n">
        <f aca="false" t="array" ref="BD13:BD13">SUM(IF($A13&amp;$B13=Confirm!$C$2:$C$85&amp;Confirm!$B$2:$B$85,Confirm!BE$2:BE$85,0))</f>
        <v>878.333333333333</v>
      </c>
      <c r="BE13" s="20" t="n">
        <f aca="false" t="array" ref="BE13:BE13">SUM(IF($A13&amp;$B13=Confirm!$C$2:$C$85&amp;Confirm!$B$2:$B$85,Confirm!BF$2:BF$85,0))</f>
        <v>850</v>
      </c>
      <c r="BF13" s="20" t="n">
        <f aca="false" t="array" ref="BF13:BF13">SUM(IF($A13&amp;$B13=Confirm!$C$2:$C$85&amp;Confirm!$B$2:$B$85,Confirm!BG$2:BG$85,0))</f>
        <v>826.666666666667</v>
      </c>
      <c r="BG13" s="20" t="n">
        <f aca="false" t="array" ref="BG13:BG13">SUM(IF($A13&amp;$B13=Confirm!$C$2:$C$85&amp;Confirm!$B$2:$B$85,Confirm!BH$2:BH$85,0))</f>
        <v>775</v>
      </c>
      <c r="BH13" s="111" t="n">
        <f aca="false">SUM(C13:BG13)</f>
        <v>133528.333333333</v>
      </c>
    </row>
    <row r="14" customFormat="false" ht="12.75" hidden="false" customHeight="false" outlineLevel="0" collapsed="false">
      <c r="A14" s="0" t="s">
        <v>80</v>
      </c>
      <c r="B14" s="0" t="s">
        <v>50</v>
      </c>
      <c r="C14" s="20" t="n">
        <f aca="false" t="array" ref="C14:C14">SUM(IF($A14&amp;$B14=Confirm!$C$2:$C$85&amp;Confirm!$B$2:$B$85,Confirm!D$2:D$85,0))</f>
        <v>5218.33333333333</v>
      </c>
      <c r="D14" s="20" t="n">
        <f aca="false" t="array" ref="D14:D14">SUM(IF($A14&amp;$B14=Confirm!$C$2:$C$85&amp;Confirm!$B$2:$B$85,Confirm!E$2:E$85,0))</f>
        <v>5000</v>
      </c>
      <c r="E14" s="20" t="n">
        <f aca="false" t="array" ref="E14:E14">SUM(IF($A14&amp;$B14=Confirm!$C$2:$C$85&amp;Confirm!$B$2:$B$85,Confirm!F$2:F$85,0))</f>
        <v>4856.66666666667</v>
      </c>
      <c r="F14" s="20" t="n">
        <f aca="false" t="array" ref="F14:F14">SUM(IF($A14&amp;$B14=Confirm!$C$2:$C$85&amp;Confirm!$B$2:$B$85,Confirm!G$2:G$85,0))</f>
        <v>4701.66666666667</v>
      </c>
      <c r="G14" s="20" t="n">
        <f aca="false" t="array" ref="G14:G14">SUM(IF($A14&amp;$B14=Confirm!$C$2:$C$85&amp;Confirm!$B$2:$B$85,Confirm!H$2:H$85,0))</f>
        <v>4550</v>
      </c>
      <c r="H14" s="20" t="n">
        <f aca="false" t="array" ref="H14:H14">SUM(IF($A14&amp;$B14=Confirm!$C$2:$C$85&amp;Confirm!$B$2:$B$85,Confirm!I$2:I$85,0))</f>
        <v>4391.66666666667</v>
      </c>
      <c r="I14" s="20" t="n">
        <f aca="false" t="array" ref="I14:I14">SUM(IF($A14&amp;$B14=Confirm!$C$2:$C$85&amp;Confirm!$B$2:$B$85,Confirm!J$2:J$85,0))</f>
        <v>4250</v>
      </c>
      <c r="J14" s="20" t="n">
        <f aca="false" t="array" ref="J14:J14">SUM(IF($A14&amp;$B14=Confirm!$C$2:$C$85&amp;Confirm!$B$2:$B$85,Confirm!K$2:K$85,0))</f>
        <v>4081.66666666667</v>
      </c>
      <c r="K14" s="20" t="n">
        <f aca="false" t="array" ref="K14:K14">SUM(IF($A14&amp;$B14=Confirm!$C$2:$C$85&amp;Confirm!$B$2:$B$85,Confirm!L$2:L$85,0))</f>
        <v>3978.33333333333</v>
      </c>
      <c r="L14" s="20" t="n">
        <f aca="false" t="array" ref="L14:L14">SUM(IF($A14&amp;$B14=Confirm!$C$2:$C$85&amp;Confirm!$B$2:$B$85,Confirm!M$2:M$85,0))</f>
        <v>3826.66666666667</v>
      </c>
      <c r="M14" s="20" t="n">
        <f aca="false" t="array" ref="M14:M14">SUM(IF($A14&amp;$B14=Confirm!$C$2:$C$85&amp;Confirm!$B$2:$B$85,Confirm!N$2:N$85,0))</f>
        <v>3720</v>
      </c>
      <c r="N14" s="20" t="n">
        <f aca="false" t="array" ref="N14:N14">SUM(IF($A14&amp;$B14=Confirm!$C$2:$C$85&amp;Confirm!$B$2:$B$85,Confirm!O$2:O$85,0))</f>
        <v>3600</v>
      </c>
      <c r="O14" s="20" t="n">
        <f aca="false" t="array" ref="O14:O14">SUM(IF($A14&amp;$B14=Confirm!$C$2:$C$85&amp;Confirm!$B$2:$B$85,Confirm!P$2:P$85,0))</f>
        <v>3461.66666666667</v>
      </c>
      <c r="P14" s="20" t="n">
        <f aca="false" t="array" ref="P14:P14">SUM(IF($A14&amp;$B14=Confirm!$C$2:$C$85&amp;Confirm!$B$2:$B$85,Confirm!Q$2:Q$85,0))</f>
        <v>3350</v>
      </c>
      <c r="Q14" s="20" t="n">
        <f aca="false" t="array" ref="Q14:Q14">SUM(IF($A14&amp;$B14=Confirm!$C$2:$C$85&amp;Confirm!$B$2:$B$85,Confirm!R$2:R$85,0))</f>
        <v>3255</v>
      </c>
      <c r="R14" s="20" t="n">
        <f aca="false" t="array" ref="R14:R14">SUM(IF($A14&amp;$B14=Confirm!$C$2:$C$85&amp;Confirm!$B$2:$B$85,Confirm!S$2:S$85,0))</f>
        <v>3100</v>
      </c>
      <c r="S14" s="20" t="n">
        <f aca="false" t="array" ref="S14:S14">SUM(IF($A14&amp;$B14=Confirm!$C$2:$C$85&amp;Confirm!$B$2:$B$85,Confirm!T$2:T$85,0))</f>
        <v>3000</v>
      </c>
      <c r="T14" s="20" t="n">
        <f aca="false" t="array" ref="T14:T14">SUM(IF($A14&amp;$B14=Confirm!$C$2:$C$85&amp;Confirm!$B$2:$B$85,Confirm!U$2:U$85,0))</f>
        <v>2893.33333333333</v>
      </c>
      <c r="U14" s="20" t="n">
        <f aca="false" t="array" ref="U14:U14">SUM(IF($A14&amp;$B14=Confirm!$C$2:$C$85&amp;Confirm!$B$2:$B$85,Confirm!V$2:V$85,0))</f>
        <v>2800</v>
      </c>
      <c r="V14" s="20" t="n">
        <f aca="false" t="array" ref="V14:V14">SUM(IF($A14&amp;$B14=Confirm!$C$2:$C$85&amp;Confirm!$B$2:$B$85,Confirm!W$2:W$85,0))</f>
        <v>2738.33333333333</v>
      </c>
      <c r="W14" s="20" t="n">
        <f aca="false" t="array" ref="W14:W14">SUM(IF($A14&amp;$B14=Confirm!$C$2:$C$85&amp;Confirm!$B$2:$B$85,Confirm!X$2:X$85,0))</f>
        <v>2635</v>
      </c>
      <c r="X14" s="20" t="n">
        <f aca="false" t="array" ref="X14:X14">SUM(IF($A14&amp;$B14=Confirm!$C$2:$C$85&amp;Confirm!$B$2:$B$85,Confirm!Y$2:Y$85,0))</f>
        <v>2566.66666666667</v>
      </c>
      <c r="Y14" s="20" t="n">
        <f aca="false" t="array" ref="Y14:Y14">SUM(IF($A14&amp;$B14=Confirm!$C$2:$C$85&amp;Confirm!$B$2:$B$85,Confirm!Z$2:Z$85,0))</f>
        <v>2480</v>
      </c>
      <c r="Z14" s="20" t="n">
        <f aca="false" t="array" ref="Z14:Z14">SUM(IF($A14&amp;$B14=Confirm!$C$2:$C$85&amp;Confirm!$B$2:$B$85,Confirm!AA$2:AA$85,0))</f>
        <v>2400</v>
      </c>
      <c r="AA14" s="20" t="n">
        <f aca="false" t="array" ref="AA14:AA14">SUM(IF($A14&amp;$B14=Confirm!$C$2:$C$85&amp;Confirm!$B$2:$B$85,Confirm!AB$2:AB$85,0))</f>
        <v>2325</v>
      </c>
      <c r="AB14" s="20" t="n">
        <f aca="false" t="array" ref="AB14:AB14">SUM(IF($A14&amp;$B14=Confirm!$C$2:$C$85&amp;Confirm!$B$2:$B$85,Confirm!AC$2:AC$85,0))</f>
        <v>2200</v>
      </c>
      <c r="AC14" s="20" t="n">
        <f aca="false" t="array" ref="AC14:AC14">SUM(IF($A14&amp;$B14=Confirm!$C$2:$C$85&amp;Confirm!$B$2:$B$85,Confirm!AD$2:AD$85,0))</f>
        <v>2170</v>
      </c>
      <c r="AD14" s="20" t="n">
        <f aca="false" t="array" ref="AD14:AD14">SUM(IF($A14&amp;$B14=Confirm!$C$2:$C$85&amp;Confirm!$B$2:$B$85,Confirm!AE$2:AE$85,0))</f>
        <v>2066.66666666667</v>
      </c>
      <c r="AE14" s="20" t="n">
        <f aca="false" t="array" ref="AE14:AE14">SUM(IF($A14&amp;$B14=Confirm!$C$2:$C$85&amp;Confirm!$B$2:$B$85,Confirm!AF$2:AF$85,0))</f>
        <v>2000</v>
      </c>
      <c r="AF14" s="20" t="n">
        <f aca="false" t="array" ref="AF14:AF14">SUM(IF($A14&amp;$B14=Confirm!$C$2:$C$85&amp;Confirm!$B$2:$B$85,Confirm!AG$2:AG$85,0))</f>
        <v>1963.33333333333</v>
      </c>
      <c r="AG14" s="20" t="n">
        <f aca="false" t="array" ref="AG14:AG14">SUM(IF($A14&amp;$B14=Confirm!$C$2:$C$85&amp;Confirm!$B$2:$B$85,Confirm!AH$2:AH$85,0))</f>
        <v>1900</v>
      </c>
      <c r="AH14" s="20" t="n">
        <f aca="false" t="array" ref="AH14:AH14">SUM(IF($A14&amp;$B14=Confirm!$C$2:$C$85&amp;Confirm!$B$2:$B$85,Confirm!AI$2:AI$85,0))</f>
        <v>1808.33333333333</v>
      </c>
      <c r="AI14" s="20" t="n">
        <f aca="false" t="array" ref="AI14:AI14">SUM(IF($A14&amp;$B14=Confirm!$C$2:$C$85&amp;Confirm!$B$2:$B$85,Confirm!AJ$2:AJ$85,0))</f>
        <v>1756.66666666667</v>
      </c>
      <c r="AJ14" s="20" t="n">
        <f aca="false" t="array" ref="AJ14:AJ14">SUM(IF($A14&amp;$B14=Confirm!$C$2:$C$85&amp;Confirm!$B$2:$B$85,Confirm!AK$2:AK$85,0))</f>
        <v>1691.66666666667</v>
      </c>
      <c r="AK14" s="20" t="n">
        <f aca="false" t="array" ref="AK14:AK14">SUM(IF($A14&amp;$B14=Confirm!$C$2:$C$85&amp;Confirm!$B$2:$B$85,Confirm!AL$2:AL$85,0))</f>
        <v>1653.33333333333</v>
      </c>
      <c r="AL14" s="20" t="n">
        <f aca="false" t="array" ref="AL14:AL14">SUM(IF($A14&amp;$B14=Confirm!$C$2:$C$85&amp;Confirm!$B$2:$B$85,Confirm!AM$2:AM$85,0))</f>
        <v>1600</v>
      </c>
      <c r="AM14" s="20" t="n">
        <f aca="false" t="array" ref="AM14:AM14">SUM(IF($A14&amp;$B14=Confirm!$C$2:$C$85&amp;Confirm!$B$2:$B$85,Confirm!AN$2:AN$85,0))</f>
        <v>1550</v>
      </c>
      <c r="AN14" s="20" t="n">
        <f aca="false" t="array" ref="AN14:AN14">SUM(IF($A14&amp;$B14=Confirm!$C$2:$C$85&amp;Confirm!$B$2:$B$85,Confirm!AO$2:AO$85,0))</f>
        <v>1500</v>
      </c>
      <c r="AO14" s="20" t="n">
        <f aca="false" t="array" ref="AO14:AO14">SUM(IF($A14&amp;$B14=Confirm!$C$2:$C$85&amp;Confirm!$B$2:$B$85,Confirm!AP$2:AP$85,0))</f>
        <v>1446.66666666667</v>
      </c>
      <c r="AP14" s="20" t="n">
        <f aca="false" t="array" ref="AP14:AP14">SUM(IF($A14&amp;$B14=Confirm!$C$2:$C$85&amp;Confirm!$B$2:$B$85,Confirm!AQ$2:AQ$85,0))</f>
        <v>1395</v>
      </c>
      <c r="AQ14" s="20" t="n">
        <f aca="false" t="array" ref="AQ14:AQ14">SUM(IF($A14&amp;$B14=Confirm!$C$2:$C$85&amp;Confirm!$B$2:$B$85,Confirm!AR$2:AR$85,0))</f>
        <v>1350</v>
      </c>
      <c r="AR14" s="20" t="n">
        <f aca="false" t="array" ref="AR14:AR14">SUM(IF($A14&amp;$B14=Confirm!$C$2:$C$85&amp;Confirm!$B$2:$B$85,Confirm!AS$2:AS$85,0))</f>
        <v>1291.66666666667</v>
      </c>
      <c r="AS14" s="20" t="n">
        <f aca="false" t="array" ref="AS14:AS14">SUM(IF($A14&amp;$B14=Confirm!$C$2:$C$85&amp;Confirm!$B$2:$B$85,Confirm!AT$2:AT$85,0))</f>
        <v>1250</v>
      </c>
      <c r="AT14" s="20" t="n">
        <f aca="false" t="array" ref="AT14:AT14">SUM(IF($A14&amp;$B14=Confirm!$C$2:$C$85&amp;Confirm!$B$2:$B$85,Confirm!AU$2:AU$85,0))</f>
        <v>1188.33333333333</v>
      </c>
      <c r="AU14" s="20" t="n">
        <f aca="false" t="array" ref="AU14:AU14">SUM(IF($A14&amp;$B14=Confirm!$C$2:$C$85&amp;Confirm!$B$2:$B$85,Confirm!AV$2:AV$85,0))</f>
        <v>1188.33333333333</v>
      </c>
      <c r="AV14" s="20" t="n">
        <f aca="false" t="array" ref="AV14:AV14">SUM(IF($A14&amp;$B14=Confirm!$C$2:$C$85&amp;Confirm!$B$2:$B$85,Confirm!AW$2:AW$85,0))</f>
        <v>1120</v>
      </c>
      <c r="AW14" s="20" t="n">
        <f aca="false" t="array" ref="AW14:AW14">SUM(IF($A14&amp;$B14=Confirm!$C$2:$C$85&amp;Confirm!$B$2:$B$85,Confirm!AX$2:AX$85,0))</f>
        <v>1085</v>
      </c>
      <c r="AX14" s="20" t="n">
        <f aca="false" t="array" ref="AX14:AX14">SUM(IF($A14&amp;$B14=Confirm!$C$2:$C$85&amp;Confirm!$B$2:$B$85,Confirm!AY$2:AY$85,0))</f>
        <v>1050</v>
      </c>
      <c r="AY14" s="20" t="n">
        <f aca="false" t="array" ref="AY14:AY14">SUM(IF($A14&amp;$B14=Confirm!$C$2:$C$85&amp;Confirm!$B$2:$B$85,Confirm!AZ$2:AZ$85,0))</f>
        <v>1033.33333333333</v>
      </c>
      <c r="AZ14" s="20" t="n">
        <f aca="false" t="array" ref="AZ14:AZ14">SUM(IF($A14&amp;$B14=Confirm!$C$2:$C$85&amp;Confirm!$B$2:$B$85,Confirm!BA$2:BA$85,0))</f>
        <v>1000</v>
      </c>
      <c r="BA14" s="20" t="n">
        <f aca="false" t="array" ref="BA14:BA14">SUM(IF($A14&amp;$B14=Confirm!$C$2:$C$85&amp;Confirm!$B$2:$B$85,Confirm!BB$2:BB$85,0))</f>
        <v>930</v>
      </c>
      <c r="BB14" s="20" t="n">
        <f aca="false" t="array" ref="BB14:BB14">SUM(IF($A14&amp;$B14=Confirm!$C$2:$C$85&amp;Confirm!$B$2:$B$85,Confirm!BC$2:BC$85,0))</f>
        <v>930</v>
      </c>
      <c r="BC14" s="20" t="n">
        <f aca="false" t="array" ref="BC14:BC14">SUM(IF($A14&amp;$B14=Confirm!$C$2:$C$85&amp;Confirm!$B$2:$B$85,Confirm!BD$2:BD$85,0))</f>
        <v>900</v>
      </c>
      <c r="BD14" s="20" t="n">
        <f aca="false" t="array" ref="BD14:BD14">SUM(IF($A14&amp;$B14=Confirm!$C$2:$C$85&amp;Confirm!$B$2:$B$85,Confirm!BE$2:BE$85,0))</f>
        <v>878.333333333333</v>
      </c>
      <c r="BE14" s="20" t="n">
        <f aca="false" t="array" ref="BE14:BE14">SUM(IF($A14&amp;$B14=Confirm!$C$2:$C$85&amp;Confirm!$B$2:$B$85,Confirm!BF$2:BF$85,0))</f>
        <v>850</v>
      </c>
      <c r="BF14" s="20" t="n">
        <f aca="false" t="array" ref="BF14:BF14">SUM(IF($A14&amp;$B14=Confirm!$C$2:$C$85&amp;Confirm!$B$2:$B$85,Confirm!BG$2:BG$85,0))</f>
        <v>826.666666666667</v>
      </c>
      <c r="BG14" s="20" t="n">
        <f aca="false" t="array" ref="BG14:BG14">SUM(IF($A14&amp;$B14=Confirm!$C$2:$C$85&amp;Confirm!$B$2:$B$85,Confirm!BH$2:BH$85,0))</f>
        <v>775</v>
      </c>
      <c r="BH14" s="111" t="n">
        <f aca="false">SUM(C14:BG14)</f>
        <v>133528.333333333</v>
      </c>
    </row>
    <row r="15" customFormat="false" ht="12.75" hidden="false" customHeight="false" outlineLevel="0" collapsed="false">
      <c r="A15" s="0" t="s">
        <v>81</v>
      </c>
      <c r="B15" s="0" t="s">
        <v>50</v>
      </c>
      <c r="C15" s="20" t="n">
        <f aca="false" t="array" ref="C15:C15">SUM(IF($A15&amp;$B15=Confirm!$C$2:$C$85&amp;Confirm!$B$2:$B$85,Confirm!D$2:D$85,0))</f>
        <v>5218.33333333333</v>
      </c>
      <c r="D15" s="20" t="n">
        <f aca="false" t="array" ref="D15:D15">SUM(IF($A15&amp;$B15=Confirm!$C$2:$C$85&amp;Confirm!$B$2:$B$85,Confirm!E$2:E$85,0))</f>
        <v>5000</v>
      </c>
      <c r="E15" s="20" t="n">
        <f aca="false" t="array" ref="E15:E15">SUM(IF($A15&amp;$B15=Confirm!$C$2:$C$85&amp;Confirm!$B$2:$B$85,Confirm!F$2:F$85,0))</f>
        <v>4856.66666666667</v>
      </c>
      <c r="F15" s="20" t="n">
        <f aca="false" t="array" ref="F15:F15">SUM(IF($A15&amp;$B15=Confirm!$C$2:$C$85&amp;Confirm!$B$2:$B$85,Confirm!G$2:G$85,0))</f>
        <v>4701.66666666667</v>
      </c>
      <c r="G15" s="20" t="n">
        <f aca="false" t="array" ref="G15:G15">SUM(IF($A15&amp;$B15=Confirm!$C$2:$C$85&amp;Confirm!$B$2:$B$85,Confirm!H$2:H$85,0))</f>
        <v>4550</v>
      </c>
      <c r="H15" s="20" t="n">
        <f aca="false" t="array" ref="H15:H15">SUM(IF($A15&amp;$B15=Confirm!$C$2:$C$85&amp;Confirm!$B$2:$B$85,Confirm!I$2:I$85,0))</f>
        <v>4391.66666666667</v>
      </c>
      <c r="I15" s="20" t="n">
        <f aca="false" t="array" ref="I15:I15">SUM(IF($A15&amp;$B15=Confirm!$C$2:$C$85&amp;Confirm!$B$2:$B$85,Confirm!J$2:J$85,0))</f>
        <v>4250</v>
      </c>
      <c r="J15" s="20" t="n">
        <f aca="false" t="array" ref="J15:J15">SUM(IF($A15&amp;$B15=Confirm!$C$2:$C$85&amp;Confirm!$B$2:$B$85,Confirm!K$2:K$85,0))</f>
        <v>4081.66666666667</v>
      </c>
      <c r="K15" s="20" t="n">
        <f aca="false" t="array" ref="K15:K15">SUM(IF($A15&amp;$B15=Confirm!$C$2:$C$85&amp;Confirm!$B$2:$B$85,Confirm!L$2:L$85,0))</f>
        <v>3978.33333333333</v>
      </c>
      <c r="L15" s="20" t="n">
        <f aca="false" t="array" ref="L15:L15">SUM(IF($A15&amp;$B15=Confirm!$C$2:$C$85&amp;Confirm!$B$2:$B$85,Confirm!M$2:M$85,0))</f>
        <v>3826.66666666667</v>
      </c>
      <c r="M15" s="20" t="n">
        <f aca="false" t="array" ref="M15:M15">SUM(IF($A15&amp;$B15=Confirm!$C$2:$C$85&amp;Confirm!$B$2:$B$85,Confirm!N$2:N$85,0))</f>
        <v>3720</v>
      </c>
      <c r="N15" s="20" t="n">
        <f aca="false" t="array" ref="N15:N15">SUM(IF($A15&amp;$B15=Confirm!$C$2:$C$85&amp;Confirm!$B$2:$B$85,Confirm!O$2:O$85,0))</f>
        <v>3600</v>
      </c>
      <c r="O15" s="20" t="n">
        <f aca="false" t="array" ref="O15:O15">SUM(IF($A15&amp;$B15=Confirm!$C$2:$C$85&amp;Confirm!$B$2:$B$85,Confirm!P$2:P$85,0))</f>
        <v>3461.66666666667</v>
      </c>
      <c r="P15" s="20" t="n">
        <f aca="false" t="array" ref="P15:P15">SUM(IF($A15&amp;$B15=Confirm!$C$2:$C$85&amp;Confirm!$B$2:$B$85,Confirm!Q$2:Q$85,0))</f>
        <v>3350</v>
      </c>
      <c r="Q15" s="20" t="n">
        <f aca="false" t="array" ref="Q15:Q15">SUM(IF($A15&amp;$B15=Confirm!$C$2:$C$85&amp;Confirm!$B$2:$B$85,Confirm!R$2:R$85,0))</f>
        <v>3255</v>
      </c>
      <c r="R15" s="20" t="n">
        <f aca="false" t="array" ref="R15:R15">SUM(IF($A15&amp;$B15=Confirm!$C$2:$C$85&amp;Confirm!$B$2:$B$85,Confirm!S$2:S$85,0))</f>
        <v>3100</v>
      </c>
      <c r="S15" s="20" t="n">
        <f aca="false" t="array" ref="S15:S15">SUM(IF($A15&amp;$B15=Confirm!$C$2:$C$85&amp;Confirm!$B$2:$B$85,Confirm!T$2:T$85,0))</f>
        <v>3000</v>
      </c>
      <c r="T15" s="20" t="n">
        <f aca="false" t="array" ref="T15:T15">SUM(IF($A15&amp;$B15=Confirm!$C$2:$C$85&amp;Confirm!$B$2:$B$85,Confirm!U$2:U$85,0))</f>
        <v>2893.33333333333</v>
      </c>
      <c r="U15" s="20" t="n">
        <f aca="false" t="array" ref="U15:U15">SUM(IF($A15&amp;$B15=Confirm!$C$2:$C$85&amp;Confirm!$B$2:$B$85,Confirm!V$2:V$85,0))</f>
        <v>2800</v>
      </c>
      <c r="V15" s="20" t="n">
        <f aca="false" t="array" ref="V15:V15">SUM(IF($A15&amp;$B15=Confirm!$C$2:$C$85&amp;Confirm!$B$2:$B$85,Confirm!W$2:W$85,0))</f>
        <v>2738.33333333333</v>
      </c>
      <c r="W15" s="20" t="n">
        <f aca="false" t="array" ref="W15:W15">SUM(IF($A15&amp;$B15=Confirm!$C$2:$C$85&amp;Confirm!$B$2:$B$85,Confirm!X$2:X$85,0))</f>
        <v>2635</v>
      </c>
      <c r="X15" s="20" t="n">
        <f aca="false" t="array" ref="X15:X15">SUM(IF($A15&amp;$B15=Confirm!$C$2:$C$85&amp;Confirm!$B$2:$B$85,Confirm!Y$2:Y$85,0))</f>
        <v>2566.66666666667</v>
      </c>
      <c r="Y15" s="20" t="n">
        <f aca="false" t="array" ref="Y15:Y15">SUM(IF($A15&amp;$B15=Confirm!$C$2:$C$85&amp;Confirm!$B$2:$B$85,Confirm!Z$2:Z$85,0))</f>
        <v>2480</v>
      </c>
      <c r="Z15" s="20" t="n">
        <f aca="false" t="array" ref="Z15:Z15">SUM(IF($A15&amp;$B15=Confirm!$C$2:$C$85&amp;Confirm!$B$2:$B$85,Confirm!AA$2:AA$85,0))</f>
        <v>2400</v>
      </c>
      <c r="AA15" s="20" t="n">
        <f aca="false" t="array" ref="AA15:AA15">SUM(IF($A15&amp;$B15=Confirm!$C$2:$C$85&amp;Confirm!$B$2:$B$85,Confirm!AB$2:AB$85,0))</f>
        <v>2325</v>
      </c>
      <c r="AB15" s="20" t="n">
        <f aca="false" t="array" ref="AB15:AB15">SUM(IF($A15&amp;$B15=Confirm!$C$2:$C$85&amp;Confirm!$B$2:$B$85,Confirm!AC$2:AC$85,0))</f>
        <v>2200</v>
      </c>
      <c r="AC15" s="20" t="n">
        <f aca="false" t="array" ref="AC15:AC15">SUM(IF($A15&amp;$B15=Confirm!$C$2:$C$85&amp;Confirm!$B$2:$B$85,Confirm!AD$2:AD$85,0))</f>
        <v>2170</v>
      </c>
      <c r="AD15" s="20" t="n">
        <f aca="false" t="array" ref="AD15:AD15">SUM(IF($A15&amp;$B15=Confirm!$C$2:$C$85&amp;Confirm!$B$2:$B$85,Confirm!AE$2:AE$85,0))</f>
        <v>2066.66666666667</v>
      </c>
      <c r="AE15" s="20" t="n">
        <f aca="false" t="array" ref="AE15:AE15">SUM(IF($A15&amp;$B15=Confirm!$C$2:$C$85&amp;Confirm!$B$2:$B$85,Confirm!AF$2:AF$85,0))</f>
        <v>2000</v>
      </c>
      <c r="AF15" s="20" t="n">
        <f aca="false" t="array" ref="AF15:AF15">SUM(IF($A15&amp;$B15=Confirm!$C$2:$C$85&amp;Confirm!$B$2:$B$85,Confirm!AG$2:AG$85,0))</f>
        <v>1963.33333333333</v>
      </c>
      <c r="AG15" s="20" t="n">
        <f aca="false" t="array" ref="AG15:AG15">SUM(IF($A15&amp;$B15=Confirm!$C$2:$C$85&amp;Confirm!$B$2:$B$85,Confirm!AH$2:AH$85,0))</f>
        <v>1900</v>
      </c>
      <c r="AH15" s="20" t="n">
        <f aca="false" t="array" ref="AH15:AH15">SUM(IF($A15&amp;$B15=Confirm!$C$2:$C$85&amp;Confirm!$B$2:$B$85,Confirm!AI$2:AI$85,0))</f>
        <v>1808.33333333333</v>
      </c>
      <c r="AI15" s="20" t="n">
        <f aca="false" t="array" ref="AI15:AI15">SUM(IF($A15&amp;$B15=Confirm!$C$2:$C$85&amp;Confirm!$B$2:$B$85,Confirm!AJ$2:AJ$85,0))</f>
        <v>1756.66666666667</v>
      </c>
      <c r="AJ15" s="20" t="n">
        <f aca="false" t="array" ref="AJ15:AJ15">SUM(IF($A15&amp;$B15=Confirm!$C$2:$C$85&amp;Confirm!$B$2:$B$85,Confirm!AK$2:AK$85,0))</f>
        <v>1691.66666666667</v>
      </c>
      <c r="AK15" s="20" t="n">
        <f aca="false" t="array" ref="AK15:AK15">SUM(IF($A15&amp;$B15=Confirm!$C$2:$C$85&amp;Confirm!$B$2:$B$85,Confirm!AL$2:AL$85,0))</f>
        <v>1653.33333333333</v>
      </c>
      <c r="AL15" s="20" t="n">
        <f aca="false" t="array" ref="AL15:AL15">SUM(IF($A15&amp;$B15=Confirm!$C$2:$C$85&amp;Confirm!$B$2:$B$85,Confirm!AM$2:AM$85,0))</f>
        <v>1600</v>
      </c>
      <c r="AM15" s="20" t="n">
        <f aca="false" t="array" ref="AM15:AM15">SUM(IF($A15&amp;$B15=Confirm!$C$2:$C$85&amp;Confirm!$B$2:$B$85,Confirm!AN$2:AN$85,0))</f>
        <v>1550</v>
      </c>
      <c r="AN15" s="20" t="n">
        <f aca="false" t="array" ref="AN15:AN15">SUM(IF($A15&amp;$B15=Confirm!$C$2:$C$85&amp;Confirm!$B$2:$B$85,Confirm!AO$2:AO$85,0))</f>
        <v>1500</v>
      </c>
      <c r="AO15" s="20" t="n">
        <f aca="false" t="array" ref="AO15:AO15">SUM(IF($A15&amp;$B15=Confirm!$C$2:$C$85&amp;Confirm!$B$2:$B$85,Confirm!AP$2:AP$85,0))</f>
        <v>1446.66666666667</v>
      </c>
      <c r="AP15" s="20" t="n">
        <f aca="false" t="array" ref="AP15:AP15">SUM(IF($A15&amp;$B15=Confirm!$C$2:$C$85&amp;Confirm!$B$2:$B$85,Confirm!AQ$2:AQ$85,0))</f>
        <v>1395</v>
      </c>
      <c r="AQ15" s="20" t="n">
        <f aca="false" t="array" ref="AQ15:AQ15">SUM(IF($A15&amp;$B15=Confirm!$C$2:$C$85&amp;Confirm!$B$2:$B$85,Confirm!AR$2:AR$85,0))</f>
        <v>1350</v>
      </c>
      <c r="AR15" s="20" t="n">
        <f aca="false" t="array" ref="AR15:AR15">SUM(IF($A15&amp;$B15=Confirm!$C$2:$C$85&amp;Confirm!$B$2:$B$85,Confirm!AS$2:AS$85,0))</f>
        <v>1291.66666666667</v>
      </c>
      <c r="AS15" s="20" t="n">
        <f aca="false" t="array" ref="AS15:AS15">SUM(IF($A15&amp;$B15=Confirm!$C$2:$C$85&amp;Confirm!$B$2:$B$85,Confirm!AT$2:AT$85,0))</f>
        <v>1250</v>
      </c>
      <c r="AT15" s="20" t="n">
        <f aca="false" t="array" ref="AT15:AT15">SUM(IF($A15&amp;$B15=Confirm!$C$2:$C$85&amp;Confirm!$B$2:$B$85,Confirm!AU$2:AU$85,0))</f>
        <v>1188.33333333333</v>
      </c>
      <c r="AU15" s="20" t="n">
        <f aca="false" t="array" ref="AU15:AU15">SUM(IF($A15&amp;$B15=Confirm!$C$2:$C$85&amp;Confirm!$B$2:$B$85,Confirm!AV$2:AV$85,0))</f>
        <v>1188.33333333333</v>
      </c>
      <c r="AV15" s="20" t="n">
        <f aca="false" t="array" ref="AV15:AV15">SUM(IF($A15&amp;$B15=Confirm!$C$2:$C$85&amp;Confirm!$B$2:$B$85,Confirm!AW$2:AW$85,0))</f>
        <v>1120</v>
      </c>
      <c r="AW15" s="20" t="n">
        <f aca="false" t="array" ref="AW15:AW15">SUM(IF($A15&amp;$B15=Confirm!$C$2:$C$85&amp;Confirm!$B$2:$B$85,Confirm!AX$2:AX$85,0))</f>
        <v>1085</v>
      </c>
      <c r="AX15" s="20" t="n">
        <f aca="false" t="array" ref="AX15:AX15">SUM(IF($A15&amp;$B15=Confirm!$C$2:$C$85&amp;Confirm!$B$2:$B$85,Confirm!AY$2:AY$85,0))</f>
        <v>1050</v>
      </c>
      <c r="AY15" s="20" t="n">
        <f aca="false" t="array" ref="AY15:AY15">SUM(IF($A15&amp;$B15=Confirm!$C$2:$C$85&amp;Confirm!$B$2:$B$85,Confirm!AZ$2:AZ$85,0))</f>
        <v>1033.33333333333</v>
      </c>
      <c r="AZ15" s="20" t="n">
        <f aca="false" t="array" ref="AZ15:AZ15">SUM(IF($A15&amp;$B15=Confirm!$C$2:$C$85&amp;Confirm!$B$2:$B$85,Confirm!BA$2:BA$85,0))</f>
        <v>1000</v>
      </c>
      <c r="BA15" s="20" t="n">
        <f aca="false" t="array" ref="BA15:BA15">SUM(IF($A15&amp;$B15=Confirm!$C$2:$C$85&amp;Confirm!$B$2:$B$85,Confirm!BB$2:BB$85,0))</f>
        <v>930</v>
      </c>
      <c r="BB15" s="20" t="n">
        <f aca="false" t="array" ref="BB15:BB15">SUM(IF($A15&amp;$B15=Confirm!$C$2:$C$85&amp;Confirm!$B$2:$B$85,Confirm!BC$2:BC$85,0))</f>
        <v>930</v>
      </c>
      <c r="BC15" s="20" t="n">
        <f aca="false" t="array" ref="BC15:BC15">SUM(IF($A15&amp;$B15=Confirm!$C$2:$C$85&amp;Confirm!$B$2:$B$85,Confirm!BD$2:BD$85,0))</f>
        <v>900</v>
      </c>
      <c r="BD15" s="20" t="n">
        <f aca="false" t="array" ref="BD15:BD15">SUM(IF($A15&amp;$B15=Confirm!$C$2:$C$85&amp;Confirm!$B$2:$B$85,Confirm!BE$2:BE$85,0))</f>
        <v>878.333333333333</v>
      </c>
      <c r="BE15" s="20" t="n">
        <f aca="false" t="array" ref="BE15:BE15">SUM(IF($A15&amp;$B15=Confirm!$C$2:$C$85&amp;Confirm!$B$2:$B$85,Confirm!BF$2:BF$85,0))</f>
        <v>850</v>
      </c>
      <c r="BF15" s="20" t="n">
        <f aca="false" t="array" ref="BF15:BF15">SUM(IF($A15&amp;$B15=Confirm!$C$2:$C$85&amp;Confirm!$B$2:$B$85,Confirm!BG$2:BG$85,0))</f>
        <v>826.666666666667</v>
      </c>
      <c r="BG15" s="20" t="n">
        <f aca="false" t="array" ref="BG15:BG15">SUM(IF($A15&amp;$B15=Confirm!$C$2:$C$85&amp;Confirm!$B$2:$B$85,Confirm!BH$2:BH$85,0))</f>
        <v>775</v>
      </c>
      <c r="BH15" s="111" t="n">
        <f aca="false">SUM(C15:BG15)</f>
        <v>133528.333333333</v>
      </c>
    </row>
    <row r="16" customFormat="false" ht="12.75" hidden="false" customHeight="false" outlineLevel="0" collapsed="false">
      <c r="A16" s="0" t="s">
        <v>82</v>
      </c>
      <c r="B16" s="0" t="s">
        <v>50</v>
      </c>
      <c r="C16" s="20" t="n">
        <f aca="false" t="array" ref="C16:C16">SUM(IF($A16&amp;$B16=Confirm!$C$2:$C$85&amp;Confirm!$B$2:$B$85,Confirm!D$2:D$85,0))</f>
        <v>1023</v>
      </c>
      <c r="D16" s="20" t="n">
        <f aca="false" t="array" ref="D16:D16">SUM(IF($A16&amp;$B16=Confirm!$C$2:$C$85&amp;Confirm!$B$2:$B$85,Confirm!E$2:E$85,0))</f>
        <v>945</v>
      </c>
      <c r="E16" s="20" t="n">
        <f aca="false" t="array" ref="E16:E16">SUM(IF($A16&amp;$B16=Confirm!$C$2:$C$85&amp;Confirm!$B$2:$B$85,Confirm!F$2:F$85,0))</f>
        <v>883.5</v>
      </c>
      <c r="F16" s="20" t="n">
        <f aca="false" t="array" ref="F16:F16">SUM(IF($A16&amp;$B16=Confirm!$C$2:$C$85&amp;Confirm!$B$2:$B$85,Confirm!G$2:G$85,0))</f>
        <v>790.5</v>
      </c>
      <c r="G16" s="20" t="n">
        <f aca="false" t="array" ref="G16:G16">SUM(IF($A16&amp;$B16=Confirm!$C$2:$C$85&amp;Confirm!$B$2:$B$85,Confirm!H$2:H$85,0))</f>
        <v>765</v>
      </c>
      <c r="H16" s="20" t="n">
        <f aca="false" t="array" ref="H16:H16">SUM(IF($A16&amp;$B16=Confirm!$C$2:$C$85&amp;Confirm!$B$2:$B$85,Confirm!I$2:I$85,0))</f>
        <v>697.5</v>
      </c>
      <c r="I16" s="20" t="n">
        <f aca="false" t="array" ref="I16:I16">SUM(IF($A16&amp;$B16=Confirm!$C$2:$C$85&amp;Confirm!$B$2:$B$85,Confirm!J$2:J$85,0))</f>
        <v>630</v>
      </c>
      <c r="J16" s="20" t="n">
        <f aca="false" t="array" ref="J16:J16">SUM(IF($A16&amp;$B16=Confirm!$C$2:$C$85&amp;Confirm!$B$2:$B$85,Confirm!K$2:K$85,0))</f>
        <v>604.5</v>
      </c>
      <c r="K16" s="20" t="n">
        <f aca="false" t="array" ref="K16:K16">SUM(IF($A16&amp;$B16=Confirm!$C$2:$C$85&amp;Confirm!$B$2:$B$85,Confirm!L$2:L$85,0))</f>
        <v>558</v>
      </c>
      <c r="L16" s="20" t="n">
        <f aca="false" t="array" ref="L16:L16">SUM(IF($A16&amp;$B16=Confirm!$C$2:$C$85&amp;Confirm!$B$2:$B$85,Confirm!M$2:M$85,0))</f>
        <v>0</v>
      </c>
      <c r="M16" s="20" t="n">
        <f aca="false" t="array" ref="M16:M16">SUM(IF($A16&amp;$B16=Confirm!$C$2:$C$85&amp;Confirm!$B$2:$B$85,Confirm!N$2:N$85,0))</f>
        <v>0</v>
      </c>
      <c r="N16" s="20" t="n">
        <f aca="false" t="array" ref="N16:N16">SUM(IF($A16&amp;$B16=Confirm!$C$2:$C$85&amp;Confirm!$B$2:$B$85,Confirm!O$2:O$85,0))</f>
        <v>0</v>
      </c>
      <c r="O16" s="20" t="n">
        <f aca="false" t="array" ref="O16:O16">SUM(IF($A16&amp;$B16=Confirm!$C$2:$C$85&amp;Confirm!$B$2:$B$85,Confirm!P$2:P$85,0))</f>
        <v>0</v>
      </c>
      <c r="P16" s="20" t="n">
        <f aca="false" t="array" ref="P16:P16">SUM(IF($A16&amp;$B16=Confirm!$C$2:$C$85&amp;Confirm!$B$2:$B$85,Confirm!Q$2:Q$85,0))</f>
        <v>0</v>
      </c>
      <c r="Q16" s="20" t="n">
        <f aca="false" t="array" ref="Q16:Q16">SUM(IF($A16&amp;$B16=Confirm!$C$2:$C$85&amp;Confirm!$B$2:$B$85,Confirm!R$2:R$85,0))</f>
        <v>0</v>
      </c>
      <c r="R16" s="20" t="n">
        <f aca="false" t="array" ref="R16:R16">SUM(IF($A16&amp;$B16=Confirm!$C$2:$C$85&amp;Confirm!$B$2:$B$85,Confirm!S$2:S$85,0))</f>
        <v>0</v>
      </c>
      <c r="S16" s="20" t="n">
        <f aca="false" t="array" ref="S16:S16">SUM(IF($A16&amp;$B16=Confirm!$C$2:$C$85&amp;Confirm!$B$2:$B$85,Confirm!T$2:T$85,0))</f>
        <v>0</v>
      </c>
      <c r="T16" s="20" t="n">
        <f aca="false" t="array" ref="T16:T16">SUM(IF($A16&amp;$B16=Confirm!$C$2:$C$85&amp;Confirm!$B$2:$B$85,Confirm!U$2:U$85,0))</f>
        <v>0</v>
      </c>
      <c r="U16" s="20" t="n">
        <f aca="false" t="array" ref="U16:U16">SUM(IF($A16&amp;$B16=Confirm!$C$2:$C$85&amp;Confirm!$B$2:$B$85,Confirm!V$2:V$85,0))</f>
        <v>0</v>
      </c>
      <c r="V16" s="20" t="n">
        <f aca="false" t="array" ref="V16:V16">SUM(IF($A16&amp;$B16=Confirm!$C$2:$C$85&amp;Confirm!$B$2:$B$85,Confirm!W$2:W$85,0))</f>
        <v>0</v>
      </c>
      <c r="W16" s="20" t="n">
        <f aca="false" t="array" ref="W16:W16">SUM(IF($A16&amp;$B16=Confirm!$C$2:$C$85&amp;Confirm!$B$2:$B$85,Confirm!X$2:X$85,0))</f>
        <v>0</v>
      </c>
      <c r="X16" s="20" t="n">
        <f aca="false" t="array" ref="X16:X16">SUM(IF($A16&amp;$B16=Confirm!$C$2:$C$85&amp;Confirm!$B$2:$B$85,Confirm!Y$2:Y$85,0))</f>
        <v>0</v>
      </c>
      <c r="Y16" s="20" t="n">
        <f aca="false" t="array" ref="Y16:Y16">SUM(IF($A16&amp;$B16=Confirm!$C$2:$C$85&amp;Confirm!$B$2:$B$85,Confirm!Z$2:Z$85,0))</f>
        <v>0</v>
      </c>
      <c r="Z16" s="20" t="n">
        <f aca="false" t="array" ref="Z16:Z16">SUM(IF($A16&amp;$B16=Confirm!$C$2:$C$85&amp;Confirm!$B$2:$B$85,Confirm!AA$2:AA$85,0))</f>
        <v>0</v>
      </c>
      <c r="AA16" s="20" t="n">
        <f aca="false" t="array" ref="AA16:AA16">SUM(IF($A16&amp;$B16=Confirm!$C$2:$C$85&amp;Confirm!$B$2:$B$85,Confirm!AB$2:AB$85,0))</f>
        <v>0</v>
      </c>
      <c r="AB16" s="20" t="n">
        <f aca="false" t="array" ref="AB16:AB16">SUM(IF($A16&amp;$B16=Confirm!$C$2:$C$85&amp;Confirm!$B$2:$B$85,Confirm!AC$2:AC$85,0))</f>
        <v>0</v>
      </c>
      <c r="AC16" s="20" t="n">
        <f aca="false" t="array" ref="AC16:AC16">SUM(IF($A16&amp;$B16=Confirm!$C$2:$C$85&amp;Confirm!$B$2:$B$85,Confirm!AD$2:AD$85,0))</f>
        <v>0</v>
      </c>
      <c r="AD16" s="20" t="n">
        <f aca="false" t="array" ref="AD16:AD16">SUM(IF($A16&amp;$B16=Confirm!$C$2:$C$85&amp;Confirm!$B$2:$B$85,Confirm!AE$2:AE$85,0))</f>
        <v>0</v>
      </c>
      <c r="AE16" s="20" t="n">
        <f aca="false" t="array" ref="AE16:AE16">SUM(IF($A16&amp;$B16=Confirm!$C$2:$C$85&amp;Confirm!$B$2:$B$85,Confirm!AF$2:AF$85,0))</f>
        <v>0</v>
      </c>
      <c r="AF16" s="20" t="n">
        <f aca="false" t="array" ref="AF16:AF16">SUM(IF($A16&amp;$B16=Confirm!$C$2:$C$85&amp;Confirm!$B$2:$B$85,Confirm!AG$2:AG$85,0))</f>
        <v>0</v>
      </c>
      <c r="AG16" s="20" t="n">
        <f aca="false" t="array" ref="AG16:AG16">SUM(IF($A16&amp;$B16=Confirm!$C$2:$C$85&amp;Confirm!$B$2:$B$85,Confirm!AH$2:AH$85,0))</f>
        <v>0</v>
      </c>
      <c r="AH16" s="20" t="n">
        <f aca="false" t="array" ref="AH16:AH16">SUM(IF($A16&amp;$B16=Confirm!$C$2:$C$85&amp;Confirm!$B$2:$B$85,Confirm!AI$2:AI$85,0))</f>
        <v>0</v>
      </c>
      <c r="AI16" s="20" t="n">
        <f aca="false" t="array" ref="AI16:AI16">SUM(IF($A16&amp;$B16=Confirm!$C$2:$C$85&amp;Confirm!$B$2:$B$85,Confirm!AJ$2:AJ$85,0))</f>
        <v>0</v>
      </c>
      <c r="AJ16" s="20" t="n">
        <f aca="false" t="array" ref="AJ16:AJ16">SUM(IF($A16&amp;$B16=Confirm!$C$2:$C$85&amp;Confirm!$B$2:$B$85,Confirm!AK$2:AK$85,0))</f>
        <v>0</v>
      </c>
      <c r="AK16" s="20" t="n">
        <f aca="false" t="array" ref="AK16:AK16">SUM(IF($A16&amp;$B16=Confirm!$C$2:$C$85&amp;Confirm!$B$2:$B$85,Confirm!AL$2:AL$85,0))</f>
        <v>0</v>
      </c>
      <c r="AL16" s="20" t="n">
        <f aca="false" t="array" ref="AL16:AL16">SUM(IF($A16&amp;$B16=Confirm!$C$2:$C$85&amp;Confirm!$B$2:$B$85,Confirm!AM$2:AM$85,0))</f>
        <v>0</v>
      </c>
      <c r="AM16" s="20" t="n">
        <f aca="false" t="array" ref="AM16:AM16">SUM(IF($A16&amp;$B16=Confirm!$C$2:$C$85&amp;Confirm!$B$2:$B$85,Confirm!AN$2:AN$85,0))</f>
        <v>0</v>
      </c>
      <c r="AN16" s="20" t="n">
        <f aca="false" t="array" ref="AN16:AN16">SUM(IF($A16&amp;$B16=Confirm!$C$2:$C$85&amp;Confirm!$B$2:$B$85,Confirm!AO$2:AO$85,0))</f>
        <v>0</v>
      </c>
      <c r="AO16" s="20" t="n">
        <f aca="false" t="array" ref="AO16:AO16">SUM(IF($A16&amp;$B16=Confirm!$C$2:$C$85&amp;Confirm!$B$2:$B$85,Confirm!AP$2:AP$85,0))</f>
        <v>0</v>
      </c>
      <c r="AP16" s="20" t="n">
        <f aca="false" t="array" ref="AP16:AP16">SUM(IF($A16&amp;$B16=Confirm!$C$2:$C$85&amp;Confirm!$B$2:$B$85,Confirm!AQ$2:AQ$85,0))</f>
        <v>0</v>
      </c>
      <c r="AQ16" s="20" t="n">
        <f aca="false" t="array" ref="AQ16:AQ16">SUM(IF($A16&amp;$B16=Confirm!$C$2:$C$85&amp;Confirm!$B$2:$B$85,Confirm!AR$2:AR$85,0))</f>
        <v>0</v>
      </c>
      <c r="AR16" s="20" t="n">
        <f aca="false" t="array" ref="AR16:AR16">SUM(IF($A16&amp;$B16=Confirm!$C$2:$C$85&amp;Confirm!$B$2:$B$85,Confirm!AS$2:AS$85,0))</f>
        <v>0</v>
      </c>
      <c r="AS16" s="20" t="n">
        <f aca="false" t="array" ref="AS16:AS16">SUM(IF($A16&amp;$B16=Confirm!$C$2:$C$85&amp;Confirm!$B$2:$B$85,Confirm!AT$2:AT$85,0))</f>
        <v>0</v>
      </c>
      <c r="AT16" s="20" t="n">
        <f aca="false" t="array" ref="AT16:AT16">SUM(IF($A16&amp;$B16=Confirm!$C$2:$C$85&amp;Confirm!$B$2:$B$85,Confirm!AU$2:AU$85,0))</f>
        <v>0</v>
      </c>
      <c r="AU16" s="20" t="n">
        <f aca="false" t="array" ref="AU16:AU16">SUM(IF($A16&amp;$B16=Confirm!$C$2:$C$85&amp;Confirm!$B$2:$B$85,Confirm!AV$2:AV$85,0))</f>
        <v>0</v>
      </c>
      <c r="AV16" s="20" t="n">
        <f aca="false" t="array" ref="AV16:AV16">SUM(IF($A16&amp;$B16=Confirm!$C$2:$C$85&amp;Confirm!$B$2:$B$85,Confirm!AW$2:AW$85,0))</f>
        <v>0</v>
      </c>
      <c r="AW16" s="20" t="n">
        <f aca="false" t="array" ref="AW16:AW16">SUM(IF($A16&amp;$B16=Confirm!$C$2:$C$85&amp;Confirm!$B$2:$B$85,Confirm!AX$2:AX$85,0))</f>
        <v>0</v>
      </c>
      <c r="AX16" s="20" t="n">
        <f aca="false" t="array" ref="AX16:AX16">SUM(IF($A16&amp;$B16=Confirm!$C$2:$C$85&amp;Confirm!$B$2:$B$85,Confirm!AY$2:AY$85,0))</f>
        <v>0</v>
      </c>
      <c r="AY16" s="20" t="n">
        <f aca="false" t="array" ref="AY16:AY16">SUM(IF($A16&amp;$B16=Confirm!$C$2:$C$85&amp;Confirm!$B$2:$B$85,Confirm!AZ$2:AZ$85,0))</f>
        <v>0</v>
      </c>
      <c r="AZ16" s="20" t="n">
        <f aca="false" t="array" ref="AZ16:AZ16">SUM(IF($A16&amp;$B16=Confirm!$C$2:$C$85&amp;Confirm!$B$2:$B$85,Confirm!BA$2:BA$85,0))</f>
        <v>0</v>
      </c>
      <c r="BA16" s="20" t="n">
        <f aca="false" t="array" ref="BA16:BA16">SUM(IF($A16&amp;$B16=Confirm!$C$2:$C$85&amp;Confirm!$B$2:$B$85,Confirm!BB$2:BB$85,0))</f>
        <v>0</v>
      </c>
      <c r="BB16" s="20" t="n">
        <f aca="false" t="array" ref="BB16:BB16">SUM(IF($A16&amp;$B16=Confirm!$C$2:$C$85&amp;Confirm!$B$2:$B$85,Confirm!BC$2:BC$85,0))</f>
        <v>0</v>
      </c>
      <c r="BC16" s="20" t="n">
        <f aca="false" t="array" ref="BC16:BC16">SUM(IF($A16&amp;$B16=Confirm!$C$2:$C$85&amp;Confirm!$B$2:$B$85,Confirm!BD$2:BD$85,0))</f>
        <v>0</v>
      </c>
      <c r="BD16" s="20" t="n">
        <f aca="false" t="array" ref="BD16:BD16">SUM(IF($A16&amp;$B16=Confirm!$C$2:$C$85&amp;Confirm!$B$2:$B$85,Confirm!BE$2:BE$85,0))</f>
        <v>0</v>
      </c>
      <c r="BE16" s="20" t="n">
        <f aca="false" t="array" ref="BE16:BE16">SUM(IF($A16&amp;$B16=Confirm!$C$2:$C$85&amp;Confirm!$B$2:$B$85,Confirm!BF$2:BF$85,0))</f>
        <v>0</v>
      </c>
      <c r="BF16" s="20" t="n">
        <f aca="false" t="array" ref="BF16:BF16">SUM(IF($A16&amp;$B16=Confirm!$C$2:$C$85&amp;Confirm!$B$2:$B$85,Confirm!BG$2:BG$85,0))</f>
        <v>0</v>
      </c>
      <c r="BG16" s="20" t="n">
        <f aca="false" t="array" ref="BG16:BG16">SUM(IF($A16&amp;$B16=Confirm!$C$2:$C$85&amp;Confirm!$B$2:$B$85,Confirm!BH$2:BH$85,0))</f>
        <v>0</v>
      </c>
      <c r="BH16" s="111" t="n">
        <f aca="false">SUM(C16:BG16)</f>
        <v>6897</v>
      </c>
    </row>
    <row r="17" customFormat="false" ht="12.75" hidden="false" customHeight="false" outlineLevel="0" collapsed="false">
      <c r="A17" s="0" t="s">
        <v>83</v>
      </c>
      <c r="B17" s="0" t="s">
        <v>50</v>
      </c>
      <c r="C17" s="20" t="n">
        <f aca="false" t="array" ref="C17:C17">SUM(IF($A17&amp;$B17=Confirm!$C$2:$C$85&amp;Confirm!$B$2:$B$85,Confirm!D$2:D$85,0))</f>
        <v>56420</v>
      </c>
      <c r="D17" s="20" t="n">
        <f aca="false" t="array" ref="D17:D17">SUM(IF($A17&amp;$B17=Confirm!$C$2:$C$85&amp;Confirm!$B$2:$B$85,Confirm!E$2:E$85,0))</f>
        <v>55500</v>
      </c>
      <c r="E17" s="20" t="n">
        <f aca="false" t="array" ref="E17:E17">SUM(IF($A17&amp;$B17=Confirm!$C$2:$C$85&amp;Confirm!$B$2:$B$85,Confirm!F$2:F$85,0))</f>
        <v>54560</v>
      </c>
      <c r="F17" s="20" t="n">
        <f aca="false" t="array" ref="F17:F17">SUM(IF($A17&amp;$B17=Confirm!$C$2:$C$85&amp;Confirm!$B$2:$B$85,Confirm!G$2:G$85,0))</f>
        <v>53630</v>
      </c>
      <c r="G17" s="20" t="n">
        <f aca="false" t="array" ref="G17:G17">SUM(IF($A17&amp;$B17=Confirm!$C$2:$C$85&amp;Confirm!$B$2:$B$85,Confirm!H$2:H$85,0))</f>
        <v>52650</v>
      </c>
      <c r="H17" s="20" t="n">
        <f aca="false" t="array" ref="H17:H17">SUM(IF($A17&amp;$B17=Confirm!$C$2:$C$85&amp;Confirm!$B$2:$B$85,Confirm!I$2:I$85,0))</f>
        <v>51925</v>
      </c>
      <c r="I17" s="20" t="n">
        <f aca="false" t="array" ref="I17:I17">SUM(IF($A17&amp;$B17=Confirm!$C$2:$C$85&amp;Confirm!$B$2:$B$85,Confirm!J$2:J$85,0))</f>
        <v>51000</v>
      </c>
      <c r="J17" s="20" t="n">
        <f aca="false" t="array" ref="J17:J17">SUM(IF($A17&amp;$B17=Confirm!$C$2:$C$85&amp;Confirm!$B$2:$B$85,Confirm!K$2:K$85,0))</f>
        <v>50065</v>
      </c>
      <c r="K17" s="20" t="n">
        <f aca="false" t="array" ref="K17:K17">SUM(IF($A17&amp;$B17=Confirm!$C$2:$C$85&amp;Confirm!$B$2:$B$85,Confirm!L$2:L$85,0))</f>
        <v>49290</v>
      </c>
      <c r="L17" s="20" t="n">
        <f aca="false" t="array" ref="L17:L17">SUM(IF($A17&amp;$B17=Confirm!$C$2:$C$85&amp;Confirm!$B$2:$B$85,Confirm!M$2:M$85,0))</f>
        <v>48440</v>
      </c>
      <c r="M17" s="20" t="n">
        <f aca="false" t="array" ref="M17:M17">SUM(IF($A17&amp;$B17=Confirm!$C$2:$C$85&amp;Confirm!$B$2:$B$85,Confirm!N$2:N$85,0))</f>
        <v>47585</v>
      </c>
      <c r="N17" s="20" t="n">
        <f aca="false" t="array" ref="N17:N17">SUM(IF($A17&amp;$B17=Confirm!$C$2:$C$85&amp;Confirm!$B$2:$B$85,Confirm!O$2:O$85,0))</f>
        <v>46800</v>
      </c>
      <c r="O17" s="20" t="n">
        <f aca="false" t="array" ref="O17:O17">SUM(IF($A17&amp;$B17=Confirm!$C$2:$C$85&amp;Confirm!$B$2:$B$85,Confirm!P$2:P$85,0))</f>
        <v>46035</v>
      </c>
      <c r="P17" s="20" t="n">
        <f aca="false" t="array" ref="P17:P17">SUM(IF($A17&amp;$B17=Confirm!$C$2:$C$85&amp;Confirm!$B$2:$B$85,Confirm!Q$2:Q$85,0))</f>
        <v>45300</v>
      </c>
      <c r="Q17" s="20" t="n">
        <f aca="false" t="array" ref="Q17:Q17">SUM(IF($A17&amp;$B17=Confirm!$C$2:$C$85&amp;Confirm!$B$2:$B$85,Confirm!R$2:R$85,0))</f>
        <v>44485</v>
      </c>
      <c r="R17" s="20" t="n">
        <f aca="false" t="array" ref="R17:R17">SUM(IF($A17&amp;$B17=Confirm!$C$2:$C$85&amp;Confirm!$B$2:$B$85,Confirm!S$2:S$85,0))</f>
        <v>43710</v>
      </c>
      <c r="S17" s="20" t="n">
        <f aca="false" t="array" ref="S17:S17">SUM(IF($A17&amp;$B17=Confirm!$C$2:$C$85&amp;Confirm!$B$2:$B$85,Confirm!T$2:T$85,0))</f>
        <v>43050</v>
      </c>
      <c r="T17" s="20" t="n">
        <f aca="false" t="array" ref="T17:T17">SUM(IF($A17&amp;$B17=Confirm!$C$2:$C$85&amp;Confirm!$B$2:$B$85,Confirm!U$2:U$85,0))</f>
        <v>42315</v>
      </c>
      <c r="U17" s="20" t="n">
        <f aca="false" t="array" ref="U17:U17">SUM(IF($A17&amp;$B17=Confirm!$C$2:$C$85&amp;Confirm!$B$2:$B$85,Confirm!V$2:V$85,0))</f>
        <v>41550</v>
      </c>
      <c r="V17" s="20" t="n">
        <f aca="false" t="array" ref="V17:V17">SUM(IF($A17&amp;$B17=Confirm!$C$2:$C$85&amp;Confirm!$B$2:$B$85,Confirm!W$2:W$85,0))</f>
        <v>40765</v>
      </c>
      <c r="W17" s="20" t="n">
        <f aca="false" t="array" ref="W17:W17">SUM(IF($A17&amp;$B17=Confirm!$C$2:$C$85&amp;Confirm!$B$2:$B$85,Confirm!X$2:X$85,0))</f>
        <v>40145</v>
      </c>
      <c r="X17" s="20" t="n">
        <f aca="false" t="array" ref="X17:X17">SUM(IF($A17&amp;$B17=Confirm!$C$2:$C$85&amp;Confirm!$B$2:$B$85,Confirm!Y$2:Y$85,0))</f>
        <v>39480</v>
      </c>
      <c r="Y17" s="20" t="n">
        <f aca="false" t="array" ref="Y17:Y17">SUM(IF($A17&amp;$B17=Confirm!$C$2:$C$85&amp;Confirm!$B$2:$B$85,Confirm!Z$2:Z$85,0))</f>
        <v>38750</v>
      </c>
      <c r="Z17" s="20" t="n">
        <f aca="false" t="array" ref="Z17:Z17">SUM(IF($A17&amp;$B17=Confirm!$C$2:$C$85&amp;Confirm!$B$2:$B$85,Confirm!AA$2:AA$85,0))</f>
        <v>38100</v>
      </c>
      <c r="AA17" s="20" t="n">
        <f aca="false" t="array" ref="AA17:AA17">SUM(IF($A17&amp;$B17=Confirm!$C$2:$C$85&amp;Confirm!$B$2:$B$85,Confirm!AB$2:AB$85,0))</f>
        <v>37355</v>
      </c>
      <c r="AB17" s="20" t="n">
        <f aca="false" t="array" ref="AB17:AB17">SUM(IF($A17&amp;$B17=Confirm!$C$2:$C$85&amp;Confirm!$B$2:$B$85,Confirm!AC$2:AC$85,0))</f>
        <v>36750</v>
      </c>
      <c r="AC17" s="20" t="n">
        <f aca="false" t="array" ref="AC17:AC17">SUM(IF($A17&amp;$B17=Confirm!$C$2:$C$85&amp;Confirm!$B$2:$B$85,Confirm!AD$2:AD$85,0))</f>
        <v>36115</v>
      </c>
      <c r="AD17" s="20" t="n">
        <f aca="false" t="array" ref="AD17:AD17">SUM(IF($A17&amp;$B17=Confirm!$C$2:$C$85&amp;Confirm!$B$2:$B$85,Confirm!AE$2:AE$85,0))</f>
        <v>35340</v>
      </c>
      <c r="AE17" s="20" t="n">
        <f aca="false" t="array" ref="AE17:AE17">SUM(IF($A17&amp;$B17=Confirm!$C$2:$C$85&amp;Confirm!$B$2:$B$85,Confirm!AF$2:AF$85,0))</f>
        <v>34650</v>
      </c>
      <c r="AF17" s="20" t="n">
        <f aca="false" t="array" ref="AF17:AF17">SUM(IF($A17&amp;$B17=Confirm!$C$2:$C$85&amp;Confirm!$B$2:$B$85,Confirm!AG$2:AG$85,0))</f>
        <v>34100</v>
      </c>
      <c r="AG17" s="20" t="n">
        <f aca="false" t="array" ref="AG17:AG17">SUM(IF($A17&amp;$B17=Confirm!$C$2:$C$85&amp;Confirm!$B$2:$B$85,Confirm!AH$2:AH$85,0))</f>
        <v>33450</v>
      </c>
      <c r="AH17" s="20" t="n">
        <f aca="false" t="array" ref="AH17:AH17">SUM(IF($A17&amp;$B17=Confirm!$C$2:$C$85&amp;Confirm!$B$2:$B$85,Confirm!AI$2:AI$85,0))</f>
        <v>32860</v>
      </c>
      <c r="AI17" s="20" t="n">
        <f aca="false" t="array" ref="AI17:AI17">SUM(IF($A17&amp;$B17=Confirm!$C$2:$C$85&amp;Confirm!$B$2:$B$85,Confirm!AJ$2:AJ$85,0))</f>
        <v>32240</v>
      </c>
      <c r="AJ17" s="20" t="n">
        <f aca="false" t="array" ref="AJ17:AJ17">SUM(IF($A17&amp;$B17=Confirm!$C$2:$C$85&amp;Confirm!$B$2:$B$85,Confirm!AK$2:AK$85,0))</f>
        <v>31610</v>
      </c>
      <c r="AK17" s="20" t="n">
        <f aca="false" t="array" ref="AK17:AK17">SUM(IF($A17&amp;$B17=Confirm!$C$2:$C$85&amp;Confirm!$B$2:$B$85,Confirm!AL$2:AL$85,0))</f>
        <v>31000</v>
      </c>
      <c r="AL17" s="20" t="n">
        <f aca="false" t="array" ref="AL17:AL17">SUM(IF($A17&amp;$B17=Confirm!$C$2:$C$85&amp;Confirm!$B$2:$B$85,Confirm!AM$2:AM$85,0))</f>
        <v>30300</v>
      </c>
      <c r="AM17" s="20" t="n">
        <f aca="false" t="array" ref="AM17:AM17">SUM(IF($A17&amp;$B17=Confirm!$C$2:$C$85&amp;Confirm!$B$2:$B$85,Confirm!AN$2:AN$85,0))</f>
        <v>29760</v>
      </c>
      <c r="AN17" s="20" t="n">
        <f aca="false" t="array" ref="AN17:AN17">SUM(IF($A17&amp;$B17=Confirm!$C$2:$C$85&amp;Confirm!$B$2:$B$85,Confirm!AO$2:AO$85,0))</f>
        <v>29100</v>
      </c>
      <c r="AO17" s="20" t="n">
        <f aca="false" t="array" ref="AO17:AO17">SUM(IF($A17&amp;$B17=Confirm!$C$2:$C$85&amp;Confirm!$B$2:$B$85,Confirm!AP$2:AP$85,0))</f>
        <v>28675</v>
      </c>
      <c r="AP17" s="20" t="n">
        <f aca="false" t="array" ref="AP17:AP17">SUM(IF($A17&amp;$B17=Confirm!$C$2:$C$85&amp;Confirm!$B$2:$B$85,Confirm!AQ$2:AQ$85,0))</f>
        <v>28055</v>
      </c>
      <c r="AQ17" s="20" t="n">
        <f aca="false" t="array" ref="AQ17:AQ17">SUM(IF($A17&amp;$B17=Confirm!$C$2:$C$85&amp;Confirm!$B$2:$B$85,Confirm!AR$2:AR$85,0))</f>
        <v>27450</v>
      </c>
      <c r="AR17" s="20" t="n">
        <f aca="false" t="array" ref="AR17:AR17">SUM(IF($A17&amp;$B17=Confirm!$C$2:$C$85&amp;Confirm!$B$2:$B$85,Confirm!AS$2:AS$85,0))</f>
        <v>26660</v>
      </c>
      <c r="AS17" s="20" t="n">
        <f aca="false" t="array" ref="AS17:AS17">SUM(IF($A17&amp;$B17=Confirm!$C$2:$C$85&amp;Confirm!$B$2:$B$85,Confirm!AT$2:AT$85,0))</f>
        <v>26100</v>
      </c>
      <c r="AT17" s="20" t="n">
        <f aca="false" t="array" ref="AT17:AT17">SUM(IF($A17&amp;$B17=Confirm!$C$2:$C$85&amp;Confirm!$B$2:$B$85,Confirm!AU$2:AU$85,0))</f>
        <v>25575</v>
      </c>
      <c r="AU17" s="20" t="n">
        <f aca="false" t="array" ref="AU17:AU17">SUM(IF($A17&amp;$B17=Confirm!$C$2:$C$85&amp;Confirm!$B$2:$B$85,Confirm!AV$2:AV$85,0))</f>
        <v>24955</v>
      </c>
      <c r="AV17" s="20" t="n">
        <f aca="false" t="array" ref="AV17:AV17">SUM(IF($A17&amp;$B17=Confirm!$C$2:$C$85&amp;Confirm!$B$2:$B$85,Confirm!AW$2:AW$85,0))</f>
        <v>24360</v>
      </c>
      <c r="AW17" s="20" t="n">
        <f aca="false" t="array" ref="AW17:AW17">SUM(IF($A17&amp;$B17=Confirm!$C$2:$C$85&amp;Confirm!$B$2:$B$85,Confirm!AX$2:AX$85,0))</f>
        <v>23870</v>
      </c>
      <c r="AX17" s="20" t="n">
        <f aca="false" t="array" ref="AX17:AX17">SUM(IF($A17&amp;$B17=Confirm!$C$2:$C$85&amp;Confirm!$B$2:$B$85,Confirm!AY$2:AY$85,0))</f>
        <v>23400</v>
      </c>
      <c r="AY17" s="20" t="n">
        <f aca="false" t="array" ref="AY17:AY17">SUM(IF($A17&amp;$B17=Confirm!$C$2:$C$85&amp;Confirm!$B$2:$B$85,Confirm!AZ$2:AZ$85,0))</f>
        <v>22785</v>
      </c>
      <c r="AZ17" s="20" t="n">
        <f aca="false" t="array" ref="AZ17:AZ17">SUM(IF($A17&amp;$B17=Confirm!$C$2:$C$85&amp;Confirm!$B$2:$B$85,Confirm!BA$2:BA$85,0))</f>
        <v>22200</v>
      </c>
      <c r="BA17" s="20" t="n">
        <f aca="false" t="array" ref="BA17:BA17">SUM(IF($A17&amp;$B17=Confirm!$C$2:$C$85&amp;Confirm!$B$2:$B$85,Confirm!BB$2:BB$85,0))</f>
        <v>21700</v>
      </c>
      <c r="BB17" s="20" t="n">
        <f aca="false" t="array" ref="BB17:BB17">SUM(IF($A17&amp;$B17=Confirm!$C$2:$C$85&amp;Confirm!$B$2:$B$85,Confirm!BC$2:BC$85,0))</f>
        <v>21080</v>
      </c>
      <c r="BC17" s="20" t="n">
        <f aca="false" t="array" ref="BC17:BC17">SUM(IF($A17&amp;$B17=Confirm!$C$2:$C$85&amp;Confirm!$B$2:$B$85,Confirm!BD$2:BD$85,0))</f>
        <v>20550</v>
      </c>
      <c r="BD17" s="20" t="n">
        <f aca="false" t="array" ref="BD17:BD17">SUM(IF($A17&amp;$B17=Confirm!$C$2:$C$85&amp;Confirm!$B$2:$B$85,Confirm!BE$2:BE$85,0))</f>
        <v>19995</v>
      </c>
      <c r="BE17" s="20" t="n">
        <f aca="false" t="array" ref="BE17:BE17">SUM(IF($A17&amp;$B17=Confirm!$C$2:$C$85&amp;Confirm!$B$2:$B$85,Confirm!BF$2:BF$85,0))</f>
        <v>19500</v>
      </c>
      <c r="BF17" s="20" t="n">
        <f aca="false" t="array" ref="BF17:BF17">SUM(IF($A17&amp;$B17=Confirm!$C$2:$C$85&amp;Confirm!$B$2:$B$85,Confirm!BG$2:BG$85,0))</f>
        <v>18910</v>
      </c>
      <c r="BG17" s="20" t="n">
        <f aca="false" t="array" ref="BG17:BG17">SUM(IF($A17&amp;$B17=Confirm!$C$2:$C$85&amp;Confirm!$B$2:$B$85,Confirm!BH$2:BH$85,0))</f>
        <v>18445</v>
      </c>
      <c r="BH17" s="111" t="n">
        <f aca="false">SUM(C17:BG17)</f>
        <v>2030445</v>
      </c>
    </row>
    <row r="18" customFormat="false" ht="12.75" hidden="false" customHeight="false" outlineLevel="0" collapsed="false">
      <c r="A18" s="0" t="s">
        <v>84</v>
      </c>
      <c r="B18" s="0" t="s">
        <v>50</v>
      </c>
      <c r="C18" s="20" t="n">
        <f aca="false" t="array" ref="C18:C18">SUM(IF($A18&amp;$B18=Confirm!$C$2:$C$85&amp;Confirm!$B$2:$B$85,Confirm!D$2:D$85,0))</f>
        <v>96255</v>
      </c>
      <c r="D18" s="20" t="n">
        <f aca="false" t="array" ref="D18:D18">SUM(IF($A18&amp;$B18=Confirm!$C$2:$C$85&amp;Confirm!$B$2:$B$85,Confirm!E$2:E$85,0))</f>
        <v>91950</v>
      </c>
      <c r="E18" s="20" t="n">
        <f aca="false" t="array" ref="E18:E18">SUM(IF($A18&amp;$B18=Confirm!$C$2:$C$85&amp;Confirm!$B$2:$B$85,Confirm!F$2:F$85,0))</f>
        <v>87730</v>
      </c>
      <c r="F18" s="20" t="n">
        <f aca="false" t="array" ref="F18:F18">SUM(IF($A18&amp;$B18=Confirm!$C$2:$C$85&amp;Confirm!$B$2:$B$85,Confirm!G$2:G$85,0))</f>
        <v>83545</v>
      </c>
      <c r="G18" s="20" t="n">
        <f aca="false" t="array" ref="G18:G18">SUM(IF($A18&amp;$B18=Confirm!$C$2:$C$85&amp;Confirm!$B$2:$B$85,Confirm!H$2:H$85,0))</f>
        <v>79350</v>
      </c>
      <c r="H18" s="20" t="n">
        <f aca="false" t="array" ref="H18:H18">SUM(IF($A18&amp;$B18=Confirm!$C$2:$C$85&amp;Confirm!$B$2:$B$85,Confirm!I$2:I$85,0))</f>
        <v>75175</v>
      </c>
      <c r="I18" s="20" t="n">
        <f aca="false" t="array" ref="I18:I18">SUM(IF($A18&amp;$B18=Confirm!$C$2:$C$85&amp;Confirm!$B$2:$B$85,Confirm!J$2:J$85,0))</f>
        <v>70800</v>
      </c>
      <c r="J18" s="20" t="n">
        <f aca="false" t="array" ref="J18:J18">SUM(IF($A18&amp;$B18=Confirm!$C$2:$C$85&amp;Confirm!$B$2:$B$85,Confirm!K$2:K$85,0))</f>
        <v>66650</v>
      </c>
      <c r="K18" s="20" t="n">
        <f aca="false" t="array" ref="K18:K18">SUM(IF($A18&amp;$B18=Confirm!$C$2:$C$85&amp;Confirm!$B$2:$B$85,Confirm!L$2:L$85,0))</f>
        <v>62465</v>
      </c>
      <c r="L18" s="20" t="n">
        <f aca="false" t="array" ref="L18:L18">SUM(IF($A18&amp;$B18=Confirm!$C$2:$C$85&amp;Confirm!$B$2:$B$85,Confirm!M$2:M$85,0))</f>
        <v>58240</v>
      </c>
      <c r="M18" s="20" t="n">
        <f aca="false" t="array" ref="M18:M18">SUM(IF($A18&amp;$B18=Confirm!$C$2:$C$85&amp;Confirm!$B$2:$B$85,Confirm!N$2:N$85,0))</f>
        <v>53940</v>
      </c>
      <c r="N18" s="20" t="n">
        <f aca="false" t="array" ref="N18:N18">SUM(IF($A18&amp;$B18=Confirm!$C$2:$C$85&amp;Confirm!$B$2:$B$85,Confirm!O$2:O$85,0))</f>
        <v>49800</v>
      </c>
      <c r="O18" s="20" t="n">
        <f aca="false" t="array" ref="O18:O18">SUM(IF($A18&amp;$B18=Confirm!$C$2:$C$85&amp;Confirm!$B$2:$B$85,Confirm!P$2:P$85,0))</f>
        <v>45570</v>
      </c>
      <c r="P18" s="20" t="n">
        <f aca="false" t="array" ref="P18:P18">SUM(IF($A18&amp;$B18=Confirm!$C$2:$C$85&amp;Confirm!$B$2:$B$85,Confirm!Q$2:Q$85,0))</f>
        <v>41250</v>
      </c>
      <c r="Q18" s="20" t="n">
        <f aca="false" t="array" ref="Q18:Q18">SUM(IF($A18&amp;$B18=Confirm!$C$2:$C$85&amp;Confirm!$B$2:$B$85,Confirm!R$2:R$85,0))</f>
        <v>47585</v>
      </c>
      <c r="R18" s="20" t="n">
        <f aca="false" t="array" ref="R18:R18">SUM(IF($A18&amp;$B18=Confirm!$C$2:$C$85&amp;Confirm!$B$2:$B$85,Confirm!S$2:S$85,0))</f>
        <v>43400</v>
      </c>
      <c r="S18" s="20" t="n">
        <f aca="false" t="array" ref="S18:S18">SUM(IF($A18&amp;$B18=Confirm!$C$2:$C$85&amp;Confirm!$B$2:$B$85,Confirm!T$2:T$85,0))</f>
        <v>39150</v>
      </c>
      <c r="T18" s="20" t="n">
        <f aca="false" t="array" ref="T18:T18">SUM(IF($A18&amp;$B18=Confirm!$C$2:$C$85&amp;Confirm!$B$2:$B$85,Confirm!U$2:U$85,0))</f>
        <v>34875</v>
      </c>
      <c r="U18" s="20" t="n">
        <f aca="false" t="array" ref="U18:U18">SUM(IF($A18&amp;$B18=Confirm!$C$2:$C$85&amp;Confirm!$B$2:$B$85,Confirm!V$2:V$85,0))</f>
        <v>30750</v>
      </c>
      <c r="V18" s="20" t="n">
        <f aca="false" t="array" ref="V18:V18">SUM(IF($A18&amp;$B18=Confirm!$C$2:$C$85&amp;Confirm!$B$2:$B$85,Confirm!W$2:W$85,0))</f>
        <v>26505</v>
      </c>
      <c r="W18" s="20" t="n">
        <f aca="false" t="array" ref="W18:W18">SUM(IF($A18&amp;$B18=Confirm!$C$2:$C$85&amp;Confirm!$B$2:$B$85,Confirm!X$2:X$85,0))</f>
        <v>22165</v>
      </c>
      <c r="X18" s="20" t="n">
        <f aca="false" t="array" ref="X18:X18">SUM(IF($A18&amp;$B18=Confirm!$C$2:$C$85&amp;Confirm!$B$2:$B$85,Confirm!Y$2:Y$85,0))</f>
        <v>18060</v>
      </c>
      <c r="Y18" s="20" t="n">
        <f aca="false" t="array" ref="Y18:Y18">SUM(IF($A18&amp;$B18=Confirm!$C$2:$C$85&amp;Confirm!$B$2:$B$85,Confirm!Z$2:Z$85,0))</f>
        <v>13795</v>
      </c>
      <c r="Z18" s="20" t="n">
        <f aca="false" t="array" ref="Z18:Z18">SUM(IF($A18&amp;$B18=Confirm!$C$2:$C$85&amp;Confirm!$B$2:$B$85,Confirm!AA$2:AA$85,0))</f>
        <v>9600</v>
      </c>
      <c r="AA18" s="20" t="n">
        <f aca="false" t="array" ref="AA18:AA18">SUM(IF($A18&amp;$B18=Confirm!$C$2:$C$85&amp;Confirm!$B$2:$B$85,Confirm!AB$2:AB$85,0))</f>
        <v>5270</v>
      </c>
      <c r="AB18" s="20" t="n">
        <f aca="false" t="array" ref="AB18:AB18">SUM(IF($A18&amp;$B18=Confirm!$C$2:$C$85&amp;Confirm!$B$2:$B$85,Confirm!AC$2:AC$85,0))</f>
        <v>1050</v>
      </c>
      <c r="AC18" s="20" t="n">
        <f aca="false" t="array" ref="AC18:AC18">SUM(IF($A18&amp;$B18=Confirm!$C$2:$C$85&amp;Confirm!$B$2:$B$85,Confirm!AD$2:AD$85,0))</f>
        <v>4650</v>
      </c>
      <c r="AD18" s="20" t="n">
        <f aca="false" t="array" ref="AD18:AD18">SUM(IF($A18&amp;$B18=Confirm!$C$2:$C$85&amp;Confirm!$B$2:$B$85,Confirm!AE$2:AE$85,0))</f>
        <v>4340</v>
      </c>
      <c r="AE18" s="20" t="n">
        <f aca="false" t="array" ref="AE18:AE18">SUM(IF($A18&amp;$B18=Confirm!$C$2:$C$85&amp;Confirm!$B$2:$B$85,Confirm!AF$2:AF$85,0))</f>
        <v>3900</v>
      </c>
      <c r="AF18" s="20" t="n">
        <f aca="false" t="array" ref="AF18:AF18">SUM(IF($A18&amp;$B18=Confirm!$C$2:$C$85&amp;Confirm!$B$2:$B$85,Confirm!AG$2:AG$85,0))</f>
        <v>3565</v>
      </c>
      <c r="AG18" s="20" t="n">
        <f aca="false" t="array" ref="AG18:AG18">SUM(IF($A18&amp;$B18=Confirm!$C$2:$C$85&amp;Confirm!$B$2:$B$85,Confirm!AH$2:AH$85,0))</f>
        <v>3300</v>
      </c>
      <c r="AH18" s="20" t="n">
        <f aca="false" t="array" ref="AH18:AH18">SUM(IF($A18&amp;$B18=Confirm!$C$2:$C$85&amp;Confirm!$B$2:$B$85,Confirm!AI$2:AI$85,0))</f>
        <v>3100</v>
      </c>
      <c r="AI18" s="20" t="n">
        <f aca="false" t="array" ref="AI18:AI18">SUM(IF($A18&amp;$B18=Confirm!$C$2:$C$85&amp;Confirm!$B$2:$B$85,Confirm!AJ$2:AJ$85,0))</f>
        <v>2790</v>
      </c>
      <c r="AJ18" s="20" t="n">
        <f aca="false" t="array" ref="AJ18:AJ18">SUM(IF($A18&amp;$B18=Confirm!$C$2:$C$85&amp;Confirm!$B$2:$B$85,Confirm!AK$2:AK$85,0))</f>
        <v>2610</v>
      </c>
      <c r="AK18" s="20" t="n">
        <f aca="false" t="array" ref="AK18:AK18">SUM(IF($A18&amp;$B18=Confirm!$C$2:$C$85&amp;Confirm!$B$2:$B$85,Confirm!AL$2:AL$85,0))</f>
        <v>2480</v>
      </c>
      <c r="AL18" s="20" t="n">
        <f aca="false" t="array" ref="AL18:AL18">SUM(IF($A18&amp;$B18=Confirm!$C$2:$C$85&amp;Confirm!$B$2:$B$85,Confirm!AM$2:AM$85,0))</f>
        <v>2250</v>
      </c>
      <c r="AM18" s="20" t="n">
        <f aca="false" t="array" ref="AM18:AM18">SUM(IF($A18&amp;$B18=Confirm!$C$2:$C$85&amp;Confirm!$B$2:$B$85,Confirm!AN$2:AN$85,0))</f>
        <v>2015</v>
      </c>
      <c r="AN18" s="20" t="n">
        <f aca="false" t="array" ref="AN18:AN18">SUM(IF($A18&amp;$B18=Confirm!$C$2:$C$85&amp;Confirm!$B$2:$B$85,Confirm!AO$2:AO$85,0))</f>
        <v>1950</v>
      </c>
      <c r="AO18" s="20" t="n">
        <f aca="false" t="array" ref="AO18:AO18">SUM(IF($A18&amp;$B18=Confirm!$C$2:$C$85&amp;Confirm!$B$2:$B$85,Confirm!AP$2:AP$85,0))</f>
        <v>1705</v>
      </c>
      <c r="AP18" s="20" t="n">
        <f aca="false" t="array" ref="AP18:AP18">SUM(IF($A18&amp;$B18=Confirm!$C$2:$C$85&amp;Confirm!$B$2:$B$85,Confirm!AQ$2:AQ$85,0))</f>
        <v>1550</v>
      </c>
      <c r="AQ18" s="20" t="n">
        <f aca="false" t="array" ref="AQ18:AQ18">SUM(IF($A18&amp;$B18=Confirm!$C$2:$C$85&amp;Confirm!$B$2:$B$85,Confirm!AR$2:AR$85,0))</f>
        <v>1500</v>
      </c>
      <c r="AR18" s="20" t="n">
        <f aca="false" t="array" ref="AR18:AR18">SUM(IF($A18&amp;$B18=Confirm!$C$2:$C$85&amp;Confirm!$B$2:$B$85,Confirm!AS$2:AS$85,0))</f>
        <v>1395</v>
      </c>
      <c r="AS18" s="20" t="n">
        <f aca="false" t="array" ref="AS18:AS18">SUM(IF($A18&amp;$B18=Confirm!$C$2:$C$85&amp;Confirm!$B$2:$B$85,Confirm!AT$2:AT$85,0))</f>
        <v>1200</v>
      </c>
      <c r="AT18" s="20" t="n">
        <f aca="false" t="array" ref="AT18:AT18">SUM(IF($A18&amp;$B18=Confirm!$C$2:$C$85&amp;Confirm!$B$2:$B$85,Confirm!AU$2:AU$85,0))</f>
        <v>1085</v>
      </c>
      <c r="AU18" s="20" t="n">
        <f aca="false" t="array" ref="AU18:AU18">SUM(IF($A18&amp;$B18=Confirm!$C$2:$C$85&amp;Confirm!$B$2:$B$85,Confirm!AV$2:AV$85,0))</f>
        <v>1085</v>
      </c>
      <c r="AV18" s="20" t="n">
        <f aca="false" t="array" ref="AV18:AV18">SUM(IF($A18&amp;$B18=Confirm!$C$2:$C$85&amp;Confirm!$B$2:$B$85,Confirm!AW$2:AW$85,0))</f>
        <v>980</v>
      </c>
      <c r="AW18" s="20" t="n">
        <f aca="false" t="array" ref="AW18:AW18">SUM(IF($A18&amp;$B18=Confirm!$C$2:$C$85&amp;Confirm!$B$2:$B$85,Confirm!AX$2:AX$85,0))</f>
        <v>930</v>
      </c>
      <c r="AX18" s="20" t="n">
        <f aca="false" t="array" ref="AX18:AX18">SUM(IF($A18&amp;$B18=Confirm!$C$2:$C$85&amp;Confirm!$B$2:$B$85,Confirm!AY$2:AY$85,0))</f>
        <v>750</v>
      </c>
      <c r="AY18" s="20" t="n">
        <f aca="false" t="array" ref="AY18:AY18">SUM(IF($A18&amp;$B18=Confirm!$C$2:$C$85&amp;Confirm!$B$2:$B$85,Confirm!AZ$2:AZ$85,0))</f>
        <v>775</v>
      </c>
      <c r="AZ18" s="20" t="n">
        <f aca="false" t="array" ref="AZ18:AZ18">SUM(IF($A18&amp;$B18=Confirm!$C$2:$C$85&amp;Confirm!$B$2:$B$85,Confirm!BA$2:BA$85,0))</f>
        <v>750</v>
      </c>
      <c r="BA18" s="20" t="n">
        <f aca="false" t="array" ref="BA18:BA18">SUM(IF($A18&amp;$B18=Confirm!$C$2:$C$85&amp;Confirm!$B$2:$B$85,Confirm!BB$2:BB$85,0))</f>
        <v>620</v>
      </c>
      <c r="BB18" s="20" t="n">
        <f aca="false" t="array" ref="BB18:BB18">SUM(IF($A18&amp;$B18=Confirm!$C$2:$C$85&amp;Confirm!$B$2:$B$85,Confirm!BC$2:BC$85,0))</f>
        <v>620</v>
      </c>
      <c r="BC18" s="20" t="n">
        <f aca="false" t="array" ref="BC18:BC18">SUM(IF($A18&amp;$B18=Confirm!$C$2:$C$85&amp;Confirm!$B$2:$B$85,Confirm!BD$2:BD$85,0))</f>
        <v>600</v>
      </c>
      <c r="BD18" s="20" t="n">
        <f aca="false" t="array" ref="BD18:BD18">SUM(IF($A18&amp;$B18=Confirm!$C$2:$C$85&amp;Confirm!$B$2:$B$85,Confirm!BE$2:BE$85,0))</f>
        <v>465</v>
      </c>
      <c r="BE18" s="20" t="n">
        <f aca="false" t="array" ref="BE18:BE18">SUM(IF($A18&amp;$B18=Confirm!$C$2:$C$85&amp;Confirm!$B$2:$B$85,Confirm!BF$2:BF$85,0))</f>
        <v>450</v>
      </c>
      <c r="BF18" s="20" t="n">
        <f aca="false" t="array" ref="BF18:BF18">SUM(IF($A18&amp;$B18=Confirm!$C$2:$C$85&amp;Confirm!$B$2:$B$85,Confirm!BG$2:BG$85,0))</f>
        <v>465</v>
      </c>
      <c r="BG18" s="20" t="n">
        <f aca="false" t="array" ref="BG18:BG18">SUM(IF($A18&amp;$B18=Confirm!$C$2:$C$85&amp;Confirm!$B$2:$B$85,Confirm!BH$2:BH$85,0))</f>
        <v>465</v>
      </c>
      <c r="BH18" s="111" t="n">
        <f aca="false">SUM(C18:BG18)</f>
        <v>1309265</v>
      </c>
    </row>
    <row r="19" customFormat="false" ht="12.75" hidden="false" customHeight="false" outlineLevel="0" collapsed="false">
      <c r="A19" s="0" t="s">
        <v>85</v>
      </c>
      <c r="B19" s="0" t="s">
        <v>50</v>
      </c>
      <c r="C19" s="20" t="n">
        <f aca="false" t="array" ref="C19:C19">SUM(IF($A19&amp;$B19=Confirm!$C$2:$C$85&amp;Confirm!$B$2:$B$85,Confirm!D$2:D$85,0))</f>
        <v>17205</v>
      </c>
      <c r="D19" s="20" t="n">
        <f aca="false" t="array" ref="D19:D19">SUM(IF($A19&amp;$B19=Confirm!$C$2:$C$85&amp;Confirm!$B$2:$B$85,Confirm!E$2:E$85,0))</f>
        <v>16650</v>
      </c>
      <c r="E19" s="20" t="n">
        <f aca="false" t="array" ref="E19:E19">SUM(IF($A19&amp;$B19=Confirm!$C$2:$C$85&amp;Confirm!$B$2:$B$85,Confirm!F$2:F$85,0))</f>
        <v>16120</v>
      </c>
      <c r="F19" s="20" t="n">
        <f aca="false" t="array" ref="F19:F19">SUM(IF($A19&amp;$B19=Confirm!$C$2:$C$85&amp;Confirm!$B$2:$B$85,Confirm!G$2:G$85,0))</f>
        <v>15655</v>
      </c>
      <c r="G19" s="20" t="n">
        <f aca="false" t="array" ref="G19:G19">SUM(IF($A19&amp;$B19=Confirm!$C$2:$C$85&amp;Confirm!$B$2:$B$85,Confirm!H$2:H$85,0))</f>
        <v>15150</v>
      </c>
      <c r="H19" s="20" t="n">
        <f aca="false" t="array" ref="H19:H19">SUM(IF($A19&amp;$B19=Confirm!$C$2:$C$85&amp;Confirm!$B$2:$B$85,Confirm!I$2:I$85,0))</f>
        <v>14725</v>
      </c>
      <c r="I19" s="20" t="n">
        <f aca="false" t="array" ref="I19:I19">SUM(IF($A19&amp;$B19=Confirm!$C$2:$C$85&amp;Confirm!$B$2:$B$85,Confirm!J$2:J$85,0))</f>
        <v>14250</v>
      </c>
      <c r="J19" s="20" t="n">
        <f aca="false" t="array" ref="J19:J19">SUM(IF($A19&amp;$B19=Confirm!$C$2:$C$85&amp;Confirm!$B$2:$B$85,Confirm!K$2:K$85,0))</f>
        <v>13795</v>
      </c>
      <c r="K19" s="20" t="n">
        <f aca="false" t="array" ref="K19:K19">SUM(IF($A19&amp;$B19=Confirm!$C$2:$C$85&amp;Confirm!$B$2:$B$85,Confirm!L$2:L$85,0))</f>
        <v>13330</v>
      </c>
      <c r="L19" s="20" t="n">
        <f aca="false" t="array" ref="L19:L19">SUM(IF($A19&amp;$B19=Confirm!$C$2:$C$85&amp;Confirm!$B$2:$B$85,Confirm!M$2:M$85,0))</f>
        <v>12880</v>
      </c>
      <c r="M19" s="20" t="n">
        <f aca="false" t="array" ref="M19:M19">SUM(IF($A19&amp;$B19=Confirm!$C$2:$C$85&amp;Confirm!$B$2:$B$85,Confirm!N$2:N$85,0))</f>
        <v>12400</v>
      </c>
      <c r="N19" s="20" t="n">
        <f aca="false" t="array" ref="N19:N19">SUM(IF($A19&amp;$B19=Confirm!$C$2:$C$85&amp;Confirm!$B$2:$B$85,Confirm!O$2:O$85,0))</f>
        <v>12000</v>
      </c>
      <c r="O19" s="20" t="n">
        <f aca="false" t="array" ref="O19:O19">SUM(IF($A19&amp;$B19=Confirm!$C$2:$C$85&amp;Confirm!$B$2:$B$85,Confirm!P$2:P$85,0))</f>
        <v>11625</v>
      </c>
      <c r="P19" s="20" t="n">
        <f aca="false" t="array" ref="P19:P19">SUM(IF($A19&amp;$B19=Confirm!$C$2:$C$85&amp;Confirm!$B$2:$B$85,Confirm!Q$2:Q$85,0))</f>
        <v>11250</v>
      </c>
      <c r="Q19" s="20" t="n">
        <f aca="false" t="array" ref="Q19:Q19">SUM(IF($A19&amp;$B19=Confirm!$C$2:$C$85&amp;Confirm!$B$2:$B$85,Confirm!R$2:R$85,0))</f>
        <v>10850</v>
      </c>
      <c r="R19" s="20" t="n">
        <f aca="false" t="array" ref="R19:R19">SUM(IF($A19&amp;$B19=Confirm!$C$2:$C$85&amp;Confirm!$B$2:$B$85,Confirm!S$2:S$85,0))</f>
        <v>10540</v>
      </c>
      <c r="S19" s="20" t="n">
        <f aca="false" t="array" ref="S19:S19">SUM(IF($A19&amp;$B19=Confirm!$C$2:$C$85&amp;Confirm!$B$2:$B$85,Confirm!T$2:T$85,0))</f>
        <v>10200</v>
      </c>
      <c r="T19" s="20" t="n">
        <f aca="false" t="array" ref="T19:T19">SUM(IF($A19&amp;$B19=Confirm!$C$2:$C$85&amp;Confirm!$B$2:$B$85,Confirm!U$2:U$85,0))</f>
        <v>9920</v>
      </c>
      <c r="U19" s="20" t="n">
        <f aca="false" t="array" ref="U19:U19">SUM(IF($A19&amp;$B19=Confirm!$C$2:$C$85&amp;Confirm!$B$2:$B$85,Confirm!V$2:V$85,0))</f>
        <v>9600</v>
      </c>
      <c r="V19" s="20" t="n">
        <f aca="false" t="array" ref="V19:V19">SUM(IF($A19&amp;$B19=Confirm!$C$2:$C$85&amp;Confirm!$B$2:$B$85,Confirm!W$2:W$85,0))</f>
        <v>9300</v>
      </c>
      <c r="W19" s="20" t="n">
        <f aca="false" t="array" ref="W19:W19">SUM(IF($A19&amp;$B19=Confirm!$C$2:$C$85&amp;Confirm!$B$2:$B$85,Confirm!X$2:X$85,0))</f>
        <v>8990</v>
      </c>
      <c r="X19" s="20" t="n">
        <f aca="false" t="array" ref="X19:X19">SUM(IF($A19&amp;$B19=Confirm!$C$2:$C$85&amp;Confirm!$B$2:$B$85,Confirm!Y$2:Y$85,0))</f>
        <v>8680</v>
      </c>
      <c r="Y19" s="20" t="n">
        <f aca="false" t="array" ref="Y19:Y19">SUM(IF($A19&amp;$B19=Confirm!$C$2:$C$85&amp;Confirm!$B$2:$B$85,Confirm!Z$2:Z$85,0))</f>
        <v>8370</v>
      </c>
      <c r="Z19" s="20" t="n">
        <f aca="false" t="array" ref="Z19:Z19">SUM(IF($A19&amp;$B19=Confirm!$C$2:$C$85&amp;Confirm!$B$2:$B$85,Confirm!AA$2:AA$85,0))</f>
        <v>8100</v>
      </c>
      <c r="AA19" s="20" t="n">
        <f aca="false" t="array" ref="AA19:AA19">SUM(IF($A19&amp;$B19=Confirm!$C$2:$C$85&amp;Confirm!$B$2:$B$85,Confirm!AB$2:AB$85,0))</f>
        <v>7905</v>
      </c>
      <c r="AB19" s="20" t="n">
        <f aca="false" t="array" ref="AB19:AB19">SUM(IF($A19&amp;$B19=Confirm!$C$2:$C$85&amp;Confirm!$B$2:$B$85,Confirm!AC$2:AC$85,0))</f>
        <v>7650</v>
      </c>
      <c r="AC19" s="20" t="n">
        <f aca="false" t="array" ref="AC19:AC19">SUM(IF($A19&amp;$B19=Confirm!$C$2:$C$85&amp;Confirm!$B$2:$B$85,Confirm!AD$2:AD$85,0))</f>
        <v>7440</v>
      </c>
      <c r="AD19" s="20" t="n">
        <f aca="false" t="array" ref="AD19:AD19">SUM(IF($A19&amp;$B19=Confirm!$C$2:$C$85&amp;Confirm!$B$2:$B$85,Confirm!AE$2:AE$85,0))</f>
        <v>7130</v>
      </c>
      <c r="AE19" s="20" t="n">
        <f aca="false" t="array" ref="AE19:AE19">SUM(IF($A19&amp;$B19=Confirm!$C$2:$C$85&amp;Confirm!$B$2:$B$85,Confirm!AF$2:AF$85,0))</f>
        <v>6900</v>
      </c>
      <c r="AF19" s="20" t="n">
        <f aca="false" t="array" ref="AF19:AF19">SUM(IF($A19&amp;$B19=Confirm!$C$2:$C$85&amp;Confirm!$B$2:$B$85,Confirm!AG$2:AG$85,0))</f>
        <v>6665</v>
      </c>
      <c r="AG19" s="20" t="n">
        <f aca="false" t="array" ref="AG19:AG19">SUM(IF($A19&amp;$B19=Confirm!$C$2:$C$85&amp;Confirm!$B$2:$B$85,Confirm!AH$2:AH$85,0))</f>
        <v>6450</v>
      </c>
      <c r="AH19" s="20" t="n">
        <f aca="false" t="array" ref="AH19:AH19">SUM(IF($A19&amp;$B19=Confirm!$C$2:$C$85&amp;Confirm!$B$2:$B$85,Confirm!AI$2:AI$85,0))</f>
        <v>6200</v>
      </c>
      <c r="AI19" s="20" t="n">
        <f aca="false" t="array" ref="AI19:AI19">SUM(IF($A19&amp;$B19=Confirm!$C$2:$C$85&amp;Confirm!$B$2:$B$85,Confirm!AJ$2:AJ$85,0))</f>
        <v>6045</v>
      </c>
      <c r="AJ19" s="20" t="n">
        <f aca="false" t="array" ref="AJ19:AJ19">SUM(IF($A19&amp;$B19=Confirm!$C$2:$C$85&amp;Confirm!$B$2:$B$85,Confirm!AK$2:AK$85,0))</f>
        <v>5945</v>
      </c>
      <c r="AK19" s="20" t="n">
        <f aca="false" t="array" ref="AK19:AK19">SUM(IF($A19&amp;$B19=Confirm!$C$2:$C$85&amp;Confirm!$B$2:$B$85,Confirm!AL$2:AL$85,0))</f>
        <v>5735</v>
      </c>
      <c r="AL19" s="20" t="n">
        <f aca="false" t="array" ref="AL19:AL19">SUM(IF($A19&amp;$B19=Confirm!$C$2:$C$85&amp;Confirm!$B$2:$B$85,Confirm!AM$2:AM$85,0))</f>
        <v>5550</v>
      </c>
      <c r="AM19" s="20" t="n">
        <f aca="false" t="array" ref="AM19:AM19">SUM(IF($A19&amp;$B19=Confirm!$C$2:$C$85&amp;Confirm!$B$2:$B$85,Confirm!AN$2:AN$85,0))</f>
        <v>5270</v>
      </c>
      <c r="AN19" s="20" t="n">
        <f aca="false" t="array" ref="AN19:AN19">SUM(IF($A19&amp;$B19=Confirm!$C$2:$C$85&amp;Confirm!$B$2:$B$85,Confirm!AO$2:AO$85,0))</f>
        <v>5100</v>
      </c>
      <c r="AO19" s="20" t="n">
        <f aca="false" t="array" ref="AO19:AO19">SUM(IF($A19&amp;$B19=Confirm!$C$2:$C$85&amp;Confirm!$B$2:$B$85,Confirm!AP$2:AP$85,0))</f>
        <v>4960</v>
      </c>
      <c r="AP19" s="20" t="n">
        <f aca="false" t="array" ref="AP19:AP19">SUM(IF($A19&amp;$B19=Confirm!$C$2:$C$85&amp;Confirm!$B$2:$B$85,Confirm!AQ$2:AQ$85,0))</f>
        <v>4805</v>
      </c>
      <c r="AQ19" s="20" t="n">
        <f aca="false" t="array" ref="AQ19:AQ19">SUM(IF($A19&amp;$B19=Confirm!$C$2:$C$85&amp;Confirm!$B$2:$B$85,Confirm!AR$2:AR$85,0))</f>
        <v>4650</v>
      </c>
      <c r="AR19" s="20" t="n">
        <f aca="false" t="array" ref="AR19:AR19">SUM(IF($A19&amp;$B19=Confirm!$C$2:$C$85&amp;Confirm!$B$2:$B$85,Confirm!AS$2:AS$85,0))</f>
        <v>4495</v>
      </c>
      <c r="AS19" s="20" t="n">
        <f aca="false" t="array" ref="AS19:AS19">SUM(IF($A19&amp;$B19=Confirm!$C$2:$C$85&amp;Confirm!$B$2:$B$85,Confirm!AT$2:AT$85,0))</f>
        <v>4350</v>
      </c>
      <c r="AT19" s="20" t="n">
        <f aca="false" t="array" ref="AT19:AT19">SUM(IF($A19&amp;$B19=Confirm!$C$2:$C$85&amp;Confirm!$B$2:$B$85,Confirm!AU$2:AU$85,0))</f>
        <v>4185</v>
      </c>
      <c r="AU19" s="20" t="n">
        <f aca="false" t="array" ref="AU19:AU19">SUM(IF($A19&amp;$B19=Confirm!$C$2:$C$85&amp;Confirm!$B$2:$B$85,Confirm!AV$2:AV$85,0))</f>
        <v>4030</v>
      </c>
      <c r="AV19" s="20" t="n">
        <f aca="false" t="array" ref="AV19:AV19">SUM(IF($A19&amp;$B19=Confirm!$C$2:$C$85&amp;Confirm!$B$2:$B$85,Confirm!AW$2:AW$85,0))</f>
        <v>3920</v>
      </c>
      <c r="AW19" s="20" t="n">
        <f aca="false" t="array" ref="AW19:AW19">SUM(IF($A19&amp;$B19=Confirm!$C$2:$C$85&amp;Confirm!$B$2:$B$85,Confirm!AX$2:AX$85,0))</f>
        <v>3875</v>
      </c>
      <c r="AX19" s="20" t="n">
        <f aca="false" t="array" ref="AX19:AX19">SUM(IF($A19&amp;$B19=Confirm!$C$2:$C$85&amp;Confirm!$B$2:$B$85,Confirm!AY$2:AY$85,0))</f>
        <v>3750</v>
      </c>
      <c r="AY19" s="20" t="n">
        <f aca="false" t="array" ref="AY19:AY19">SUM(IF($A19&amp;$B19=Confirm!$C$2:$C$85&amp;Confirm!$B$2:$B$85,Confirm!AZ$2:AZ$85,0))</f>
        <v>3565</v>
      </c>
      <c r="AZ19" s="20" t="n">
        <f aca="false" t="array" ref="AZ19:AZ19">SUM(IF($A19&amp;$B19=Confirm!$C$2:$C$85&amp;Confirm!$B$2:$B$85,Confirm!BA$2:BA$85,0))</f>
        <v>3450</v>
      </c>
      <c r="BA19" s="20" t="n">
        <f aca="false" t="array" ref="BA19:BA19">SUM(IF($A19&amp;$B19=Confirm!$C$2:$C$85&amp;Confirm!$B$2:$B$85,Confirm!BB$2:BB$85,0))</f>
        <v>3410</v>
      </c>
      <c r="BB19" s="20" t="n">
        <f aca="false" t="array" ref="BB19:BB19">SUM(IF($A19&amp;$B19=Confirm!$C$2:$C$85&amp;Confirm!$B$2:$B$85,Confirm!BC$2:BC$85,0))</f>
        <v>3255</v>
      </c>
      <c r="BC19" s="20" t="n">
        <f aca="false" t="array" ref="BC19:BC19">SUM(IF($A19&amp;$B19=Confirm!$C$2:$C$85&amp;Confirm!$B$2:$B$85,Confirm!BD$2:BD$85,0))</f>
        <v>3150</v>
      </c>
      <c r="BD19" s="20" t="n">
        <f aca="false" t="array" ref="BD19:BD19">SUM(IF($A19&amp;$B19=Confirm!$C$2:$C$85&amp;Confirm!$B$2:$B$85,Confirm!BE$2:BE$85,0))</f>
        <v>3100</v>
      </c>
      <c r="BE19" s="20" t="n">
        <f aca="false" t="array" ref="BE19:BE19">SUM(IF($A19&amp;$B19=Confirm!$C$2:$C$85&amp;Confirm!$B$2:$B$85,Confirm!BF$2:BF$85,0))</f>
        <v>3000</v>
      </c>
      <c r="BF19" s="20" t="n">
        <f aca="false" t="array" ref="BF19:BF19">SUM(IF($A19&amp;$B19=Confirm!$C$2:$C$85&amp;Confirm!$B$2:$B$85,Confirm!BG$2:BG$85,0))</f>
        <v>2790</v>
      </c>
      <c r="BG19" s="20" t="n">
        <f aca="false" t="array" ref="BG19:BG19">SUM(IF($A19&amp;$B19=Confirm!$C$2:$C$85&amp;Confirm!$B$2:$B$85,Confirm!BH$2:BH$85,0))</f>
        <v>2790</v>
      </c>
      <c r="BH19" s="111" t="n">
        <f aca="false">SUM(C19:BG19)</f>
        <v>453100</v>
      </c>
    </row>
    <row r="20" customFormat="false" ht="12.75" hidden="false" customHeight="false" outlineLevel="0" collapsed="false">
      <c r="A20" s="0" t="s">
        <v>86</v>
      </c>
      <c r="B20" s="0" t="s">
        <v>50</v>
      </c>
      <c r="C20" s="20" t="n">
        <f aca="false" t="array" ref="C20:C20">SUM(IF($A20&amp;$B20=Confirm!$C$2:$C$85&amp;Confirm!$B$2:$B$85,Confirm!D$2:D$85,0))</f>
        <v>45725</v>
      </c>
      <c r="D20" s="20" t="n">
        <f aca="false" t="array" ref="D20:D20">SUM(IF($A20&amp;$B20=Confirm!$C$2:$C$85&amp;Confirm!$B$2:$B$85,Confirm!E$2:E$85,0))</f>
        <v>44250</v>
      </c>
      <c r="E20" s="20" t="n">
        <f aca="false" t="array" ref="E20:E20">SUM(IF($A20&amp;$B20=Confirm!$C$2:$C$85&amp;Confirm!$B$2:$B$85,Confirm!F$2:F$85,0))</f>
        <v>42625</v>
      </c>
      <c r="F20" s="20" t="n">
        <f aca="false" t="array" ref="F20:F20">SUM(IF($A20&amp;$B20=Confirm!$C$2:$C$85&amp;Confirm!$B$2:$B$85,Confirm!G$2:G$85,0))</f>
        <v>41230</v>
      </c>
      <c r="G20" s="20" t="n">
        <f aca="false" t="array" ref="G20:G20">SUM(IF($A20&amp;$B20=Confirm!$C$2:$C$85&amp;Confirm!$B$2:$B$85,Confirm!H$2:H$85,0))</f>
        <v>39750</v>
      </c>
      <c r="H20" s="20" t="n">
        <f aca="false" t="array" ref="H20:H20">SUM(IF($A20&amp;$B20=Confirm!$C$2:$C$85&amp;Confirm!$B$2:$B$85,Confirm!I$2:I$85,0))</f>
        <v>38285</v>
      </c>
      <c r="I20" s="20" t="n">
        <f aca="false" t="array" ref="I20:I20">SUM(IF($A20&amp;$B20=Confirm!$C$2:$C$85&amp;Confirm!$B$2:$B$85,Confirm!J$2:J$85,0))</f>
        <v>37050</v>
      </c>
      <c r="J20" s="20" t="n">
        <f aca="false" t="array" ref="J20:J20">SUM(IF($A20&amp;$B20=Confirm!$C$2:$C$85&amp;Confirm!$B$2:$B$85,Confirm!K$2:K$85,0))</f>
        <v>35805</v>
      </c>
      <c r="K20" s="20" t="n">
        <f aca="false" t="array" ref="K20:K20">SUM(IF($A20&amp;$B20=Confirm!$C$2:$C$85&amp;Confirm!$B$2:$B$85,Confirm!L$2:L$85,0))</f>
        <v>34565</v>
      </c>
      <c r="L20" s="20" t="n">
        <f aca="false" t="array" ref="L20:L20">SUM(IF($A20&amp;$B20=Confirm!$C$2:$C$85&amp;Confirm!$B$2:$B$85,Confirm!M$2:M$85,0))</f>
        <v>33320</v>
      </c>
      <c r="M20" s="20" t="n">
        <f aca="false" t="array" ref="M20:M20">SUM(IF($A20&amp;$B20=Confirm!$C$2:$C$85&amp;Confirm!$B$2:$B$85,Confirm!N$2:N$85,0))</f>
        <v>32085</v>
      </c>
      <c r="N20" s="20" t="n">
        <f aca="false" t="array" ref="N20:N20">SUM(IF($A20&amp;$B20=Confirm!$C$2:$C$85&amp;Confirm!$B$2:$B$85,Confirm!O$2:O$85,0))</f>
        <v>31050</v>
      </c>
      <c r="O20" s="20" t="n">
        <f aca="false" t="array" ref="O20:O20">SUM(IF($A20&amp;$B20=Confirm!$C$2:$C$85&amp;Confirm!$B$2:$B$85,Confirm!P$2:P$85,0))</f>
        <v>29915</v>
      </c>
      <c r="P20" s="20" t="n">
        <f aca="false" t="array" ref="P20:P20">SUM(IF($A20&amp;$B20=Confirm!$C$2:$C$85&amp;Confirm!$B$2:$B$85,Confirm!Q$2:Q$85,0))</f>
        <v>28950</v>
      </c>
      <c r="Q20" s="20" t="n">
        <f aca="false" t="array" ref="Q20:Q20">SUM(IF($A20&amp;$B20=Confirm!$C$2:$C$85&amp;Confirm!$B$2:$B$85,Confirm!R$2:R$85,0))</f>
        <v>27900</v>
      </c>
      <c r="R20" s="20" t="n">
        <f aca="false" t="array" ref="R20:R20">SUM(IF($A20&amp;$B20=Confirm!$C$2:$C$85&amp;Confirm!$B$2:$B$85,Confirm!S$2:S$85,0))</f>
        <v>26970</v>
      </c>
      <c r="S20" s="20" t="n">
        <f aca="false" t="array" ref="S20:S20">SUM(IF($A20&amp;$B20=Confirm!$C$2:$C$85&amp;Confirm!$B$2:$B$85,Confirm!T$2:T$85,0))</f>
        <v>25950</v>
      </c>
      <c r="T20" s="20" t="n">
        <f aca="false" t="array" ref="T20:T20">SUM(IF($A20&amp;$B20=Confirm!$C$2:$C$85&amp;Confirm!$B$2:$B$85,Confirm!U$2:U$85,0))</f>
        <v>25110</v>
      </c>
      <c r="U20" s="20" t="n">
        <f aca="false" t="array" ref="U20:U20">SUM(IF($A20&amp;$B20=Confirm!$C$2:$C$85&amp;Confirm!$B$2:$B$85,Confirm!V$2:V$85,0))</f>
        <v>24150</v>
      </c>
      <c r="V20" s="20" t="n">
        <f aca="false" t="array" ref="V20:V20">SUM(IF($A20&amp;$B20=Confirm!$C$2:$C$85&amp;Confirm!$B$2:$B$85,Confirm!W$2:W$85,0))</f>
        <v>23405</v>
      </c>
      <c r="W20" s="20" t="n">
        <f aca="false" t="array" ref="W20:W20">SUM(IF($A20&amp;$B20=Confirm!$C$2:$C$85&amp;Confirm!$B$2:$B$85,Confirm!X$2:X$85,0))</f>
        <v>22475</v>
      </c>
      <c r="X20" s="20" t="n">
        <f aca="false" t="array" ref="X20:X20">SUM(IF($A20&amp;$B20=Confirm!$C$2:$C$85&amp;Confirm!$B$2:$B$85,Confirm!Y$2:Y$85,0))</f>
        <v>21700</v>
      </c>
      <c r="Y20" s="20" t="n">
        <f aca="false" t="array" ref="Y20:Y20">SUM(IF($A20&amp;$B20=Confirm!$C$2:$C$85&amp;Confirm!$B$2:$B$85,Confirm!Z$2:Z$85,0))</f>
        <v>20925</v>
      </c>
      <c r="Z20" s="20" t="n">
        <f aca="false" t="array" ref="Z20:Z20">SUM(IF($A20&amp;$B20=Confirm!$C$2:$C$85&amp;Confirm!$B$2:$B$85,Confirm!AA$2:AA$85,0))</f>
        <v>20250</v>
      </c>
      <c r="AA20" s="20" t="n">
        <f aca="false" t="array" ref="AA20:AA20">SUM(IF($A20&amp;$B20=Confirm!$C$2:$C$85&amp;Confirm!$B$2:$B$85,Confirm!AB$2:AB$85,0))</f>
        <v>19530</v>
      </c>
      <c r="AB20" s="20" t="n">
        <f aca="false" t="array" ref="AB20:AB20">SUM(IF($A20&amp;$B20=Confirm!$C$2:$C$85&amp;Confirm!$B$2:$B$85,Confirm!AC$2:AC$85,0))</f>
        <v>18900</v>
      </c>
      <c r="AC20" s="20" t="n">
        <f aca="false" t="array" ref="AC20:AC20">SUM(IF($A20&amp;$B20=Confirm!$C$2:$C$85&amp;Confirm!$B$2:$B$85,Confirm!AD$2:AD$85,0))</f>
        <v>18290</v>
      </c>
      <c r="AD20" s="20" t="n">
        <f aca="false" t="array" ref="AD20:AD20">SUM(IF($A20&amp;$B20=Confirm!$C$2:$C$85&amp;Confirm!$B$2:$B$85,Confirm!AE$2:AE$85,0))</f>
        <v>17515</v>
      </c>
      <c r="AE20" s="20" t="n">
        <f aca="false" t="array" ref="AE20:AE20">SUM(IF($A20&amp;$B20=Confirm!$C$2:$C$85&amp;Confirm!$B$2:$B$85,Confirm!AF$2:AF$85,0))</f>
        <v>16950</v>
      </c>
      <c r="AF20" s="20" t="n">
        <f aca="false" t="array" ref="AF20:AF20">SUM(IF($A20&amp;$B20=Confirm!$C$2:$C$85&amp;Confirm!$B$2:$B$85,Confirm!AG$2:AG$85,0))</f>
        <v>16430</v>
      </c>
      <c r="AG20" s="20" t="n">
        <f aca="false" t="array" ref="AG20:AG20">SUM(IF($A20&amp;$B20=Confirm!$C$2:$C$85&amp;Confirm!$B$2:$B$85,Confirm!AH$2:AH$85,0))</f>
        <v>15750</v>
      </c>
      <c r="AH20" s="20" t="n">
        <f aca="false" t="array" ref="AH20:AH20">SUM(IF($A20&amp;$B20=Confirm!$C$2:$C$85&amp;Confirm!$B$2:$B$85,Confirm!AI$2:AI$85,0))</f>
        <v>15190</v>
      </c>
      <c r="AI20" s="20" t="n">
        <f aca="false" t="array" ref="AI20:AI20">SUM(IF($A20&amp;$B20=Confirm!$C$2:$C$85&amp;Confirm!$B$2:$B$85,Confirm!AJ$2:AJ$85,0))</f>
        <v>14725</v>
      </c>
      <c r="AJ20" s="20" t="n">
        <f aca="false" t="array" ref="AJ20:AJ20">SUM(IF($A20&amp;$B20=Confirm!$C$2:$C$85&amp;Confirm!$B$2:$B$85,Confirm!AK$2:AK$85,0))</f>
        <v>14210</v>
      </c>
      <c r="AK20" s="20" t="n">
        <f aca="false" t="array" ref="AK20:AK20">SUM(IF($A20&amp;$B20=Confirm!$C$2:$C$85&amp;Confirm!$B$2:$B$85,Confirm!AL$2:AL$85,0))</f>
        <v>13795</v>
      </c>
      <c r="AL20" s="20" t="n">
        <f aca="false" t="array" ref="AL20:AL20">SUM(IF($A20&amp;$B20=Confirm!$C$2:$C$85&amp;Confirm!$B$2:$B$85,Confirm!AM$2:AM$85,0))</f>
        <v>13200</v>
      </c>
      <c r="AM20" s="20" t="n">
        <f aca="false" t="array" ref="AM20:AM20">SUM(IF($A20&amp;$B20=Confirm!$C$2:$C$85&amp;Confirm!$B$2:$B$85,Confirm!AN$2:AN$85,0))</f>
        <v>12865</v>
      </c>
      <c r="AN20" s="20" t="n">
        <f aca="false" t="array" ref="AN20:AN20">SUM(IF($A20&amp;$B20=Confirm!$C$2:$C$85&amp;Confirm!$B$2:$B$85,Confirm!AO$2:AO$85,0))</f>
        <v>12300</v>
      </c>
      <c r="AO20" s="20" t="n">
        <f aca="false" t="array" ref="AO20:AO20">SUM(IF($A20&amp;$B20=Confirm!$C$2:$C$85&amp;Confirm!$B$2:$B$85,Confirm!AP$2:AP$85,0))</f>
        <v>11935</v>
      </c>
      <c r="AP20" s="20" t="n">
        <f aca="false" t="array" ref="AP20:AP20">SUM(IF($A20&amp;$B20=Confirm!$C$2:$C$85&amp;Confirm!$B$2:$B$85,Confirm!AQ$2:AQ$85,0))</f>
        <v>11470</v>
      </c>
      <c r="AQ20" s="20" t="n">
        <f aca="false" t="array" ref="AQ20:AQ20">SUM(IF($A20&amp;$B20=Confirm!$C$2:$C$85&amp;Confirm!$B$2:$B$85,Confirm!AR$2:AR$85,0))</f>
        <v>11100</v>
      </c>
      <c r="AR20" s="20" t="n">
        <f aca="false" t="array" ref="AR20:AR20">SUM(IF($A20&amp;$B20=Confirm!$C$2:$C$85&amp;Confirm!$B$2:$B$85,Confirm!AS$2:AS$85,0))</f>
        <v>10695</v>
      </c>
      <c r="AS20" s="20" t="n">
        <f aca="false" t="array" ref="AS20:AS20">SUM(IF($A20&amp;$B20=Confirm!$C$2:$C$85&amp;Confirm!$B$2:$B$85,Confirm!AT$2:AT$85,0))</f>
        <v>10350</v>
      </c>
      <c r="AT20" s="20" t="n">
        <f aca="false" t="array" ref="AT20:AT20">SUM(IF($A20&amp;$B20=Confirm!$C$2:$C$85&amp;Confirm!$B$2:$B$85,Confirm!AU$2:AU$85,0))</f>
        <v>9920</v>
      </c>
      <c r="AU20" s="20" t="n">
        <f aca="false" t="array" ref="AU20:AU20">SUM(IF($A20&amp;$B20=Confirm!$C$2:$C$85&amp;Confirm!$B$2:$B$85,Confirm!AV$2:AV$85,0))</f>
        <v>9610</v>
      </c>
      <c r="AV20" s="20" t="n">
        <f aca="false" t="array" ref="AV20:AV20">SUM(IF($A20&amp;$B20=Confirm!$C$2:$C$85&amp;Confirm!$B$2:$B$85,Confirm!AW$2:AW$85,0))</f>
        <v>9240</v>
      </c>
      <c r="AW20" s="20" t="n">
        <f aca="false" t="array" ref="AW20:AW20">SUM(IF($A20&amp;$B20=Confirm!$C$2:$C$85&amp;Confirm!$B$2:$B$85,Confirm!AX$2:AX$85,0))</f>
        <v>8990</v>
      </c>
      <c r="AX20" s="20" t="n">
        <f aca="false" t="array" ref="AX20:AX20">SUM(IF($A20&amp;$B20=Confirm!$C$2:$C$85&amp;Confirm!$B$2:$B$85,Confirm!AY$2:AY$85,0))</f>
        <v>8700</v>
      </c>
      <c r="AY20" s="20" t="n">
        <f aca="false" t="array" ref="AY20:AY20">SUM(IF($A20&amp;$B20=Confirm!$C$2:$C$85&amp;Confirm!$B$2:$B$85,Confirm!AZ$2:AZ$85,0))</f>
        <v>8370</v>
      </c>
      <c r="AZ20" s="20" t="n">
        <f aca="false" t="array" ref="AZ20:AZ20">SUM(IF($A20&amp;$B20=Confirm!$C$2:$C$85&amp;Confirm!$B$2:$B$85,Confirm!BA$2:BA$85,0))</f>
        <v>8100</v>
      </c>
      <c r="BA20" s="20" t="n">
        <f aca="false" t="array" ref="BA20:BA20">SUM(IF($A20&amp;$B20=Confirm!$C$2:$C$85&amp;Confirm!$B$2:$B$85,Confirm!BB$2:BB$85,0))</f>
        <v>7750</v>
      </c>
      <c r="BB20" s="20" t="n">
        <f aca="false" t="array" ref="BB20:BB20">SUM(IF($A20&amp;$B20=Confirm!$C$2:$C$85&amp;Confirm!$B$2:$B$85,Confirm!BC$2:BC$85,0))</f>
        <v>7440</v>
      </c>
      <c r="BC20" s="20" t="n">
        <f aca="false" t="array" ref="BC20:BC20">SUM(IF($A20&amp;$B20=Confirm!$C$2:$C$85&amp;Confirm!$B$2:$B$85,Confirm!BD$2:BD$85,0))</f>
        <v>7200</v>
      </c>
      <c r="BD20" s="20" t="n">
        <f aca="false" t="array" ref="BD20:BD20">SUM(IF($A20&amp;$B20=Confirm!$C$2:$C$85&amp;Confirm!$B$2:$B$85,Confirm!BE$2:BE$85,0))</f>
        <v>6975</v>
      </c>
      <c r="BE20" s="20" t="n">
        <f aca="false" t="array" ref="BE20:BE20">SUM(IF($A20&amp;$B20=Confirm!$C$2:$C$85&amp;Confirm!$B$2:$B$85,Confirm!BF$2:BF$85,0))</f>
        <v>6750</v>
      </c>
      <c r="BF20" s="20" t="n">
        <f aca="false" t="array" ref="BF20:BF20">SUM(IF($A20&amp;$B20=Confirm!$C$2:$C$85&amp;Confirm!$B$2:$B$85,Confirm!BG$2:BG$85,0))</f>
        <v>6510</v>
      </c>
      <c r="BG20" s="20" t="n">
        <f aca="false" t="array" ref="BG20:BG20">SUM(IF($A20&amp;$B20=Confirm!$C$2:$C$85&amp;Confirm!$B$2:$B$85,Confirm!BH$2:BH$85,0))</f>
        <v>6355</v>
      </c>
      <c r="BH20" s="111" t="n">
        <f aca="false">SUM(C20:BG20)</f>
        <v>1140550</v>
      </c>
    </row>
    <row r="21" customFormat="false" ht="12.75" hidden="false" customHeight="false" outlineLevel="0" collapsed="false">
      <c r="A21" s="0" t="s">
        <v>87</v>
      </c>
      <c r="B21" s="0" t="s">
        <v>50</v>
      </c>
      <c r="C21" s="20" t="n">
        <f aca="false" t="array" ref="C21:C21">SUM(IF($A21&amp;$B21=Confirm!$C$2:$C$85&amp;Confirm!$B$2:$B$85,Confirm!D$2:D$85,0))</f>
        <v>30070</v>
      </c>
      <c r="D21" s="20" t="n">
        <f aca="false" t="array" ref="D21:D21">SUM(IF($A21&amp;$B21=Confirm!$C$2:$C$85&amp;Confirm!$B$2:$B$85,Confirm!E$2:E$85,0))</f>
        <v>28950</v>
      </c>
      <c r="E21" s="20" t="n">
        <f aca="false" t="array" ref="E21:E21">SUM(IF($A21&amp;$B21=Confirm!$C$2:$C$85&amp;Confirm!$B$2:$B$85,Confirm!F$2:F$85,0))</f>
        <v>27745</v>
      </c>
      <c r="F21" s="20" t="n">
        <f aca="false" t="array" ref="F21:F21">SUM(IF($A21&amp;$B21=Confirm!$C$2:$C$85&amp;Confirm!$B$2:$B$85,Confirm!G$2:G$85,0))</f>
        <v>26660</v>
      </c>
      <c r="G21" s="20" t="n">
        <f aca="false" t="array" ref="G21:G21">SUM(IF($A21&amp;$B21=Confirm!$C$2:$C$85&amp;Confirm!$B$2:$B$85,Confirm!H$2:H$85,0))</f>
        <v>25650</v>
      </c>
      <c r="H21" s="20" t="n">
        <f aca="false" t="array" ref="H21:H21">SUM(IF($A21&amp;$B21=Confirm!$C$2:$C$85&amp;Confirm!$B$2:$B$85,Confirm!I$2:I$85,0))</f>
        <v>24645</v>
      </c>
      <c r="I21" s="20" t="n">
        <f aca="false" t="array" ref="I21:I21">SUM(IF($A21&amp;$B21=Confirm!$C$2:$C$85&amp;Confirm!$B$2:$B$85,Confirm!J$2:J$85,0))</f>
        <v>23700</v>
      </c>
      <c r="J21" s="20" t="n">
        <f aca="false" t="array" ref="J21:J21">SUM(IF($A21&amp;$B21=Confirm!$C$2:$C$85&amp;Confirm!$B$2:$B$85,Confirm!K$2:K$85,0))</f>
        <v>22785</v>
      </c>
      <c r="K21" s="20" t="n">
        <f aca="false" t="array" ref="K21:K21">SUM(IF($A21&amp;$B21=Confirm!$C$2:$C$85&amp;Confirm!$B$2:$B$85,Confirm!L$2:L$85,0))</f>
        <v>21855</v>
      </c>
      <c r="L21" s="20" t="n">
        <f aca="false" t="array" ref="L21:L21">SUM(IF($A21&amp;$B21=Confirm!$C$2:$C$85&amp;Confirm!$B$2:$B$85,Confirm!M$2:M$85,0))</f>
        <v>11620</v>
      </c>
      <c r="M21" s="20" t="n">
        <f aca="false" t="array" ref="M21:M21">SUM(IF($A21&amp;$B21=Confirm!$C$2:$C$85&amp;Confirm!$B$2:$B$85,Confirm!N$2:N$85,0))</f>
        <v>11005</v>
      </c>
      <c r="N21" s="20" t="n">
        <f aca="false" t="array" ref="N21:N21">SUM(IF($A21&amp;$B21=Confirm!$C$2:$C$85&amp;Confirm!$B$2:$B$85,Confirm!O$2:O$85,0))</f>
        <v>10350</v>
      </c>
      <c r="O21" s="20" t="n">
        <f aca="false" t="array" ref="O21:O21">SUM(IF($A21&amp;$B21=Confirm!$C$2:$C$85&amp;Confirm!$B$2:$B$85,Confirm!P$2:P$85,0))</f>
        <v>9610</v>
      </c>
      <c r="P21" s="20" t="n">
        <f aca="false" t="array" ref="P21:P21">SUM(IF($A21&amp;$B21=Confirm!$C$2:$C$85&amp;Confirm!$B$2:$B$85,Confirm!Q$2:Q$85,0))</f>
        <v>9000</v>
      </c>
      <c r="Q21" s="20" t="n">
        <f aca="false" t="array" ref="Q21:Q21">SUM(IF($A21&amp;$B21=Confirm!$C$2:$C$85&amp;Confirm!$B$2:$B$85,Confirm!R$2:R$85,0))</f>
        <v>8525</v>
      </c>
      <c r="R21" s="20" t="n">
        <f aca="false" t="array" ref="R21:R21">SUM(IF($A21&amp;$B21=Confirm!$C$2:$C$85&amp;Confirm!$B$2:$B$85,Confirm!S$2:S$85,0))</f>
        <v>7905</v>
      </c>
      <c r="S21" s="20" t="n">
        <f aca="false" t="array" ref="S21:S21">SUM(IF($A21&amp;$B21=Confirm!$C$2:$C$85&amp;Confirm!$B$2:$B$85,Confirm!T$2:T$85,0))</f>
        <v>7500</v>
      </c>
      <c r="T21" s="20" t="n">
        <f aca="false" t="array" ref="T21:T21">SUM(IF($A21&amp;$B21=Confirm!$C$2:$C$85&amp;Confirm!$B$2:$B$85,Confirm!U$2:U$85,0))</f>
        <v>6975</v>
      </c>
      <c r="U21" s="20" t="n">
        <f aca="false" t="array" ref="U21:U21">SUM(IF($A21&amp;$B21=Confirm!$C$2:$C$85&amp;Confirm!$B$2:$B$85,Confirm!V$2:V$85,0))</f>
        <v>6600</v>
      </c>
      <c r="V21" s="20" t="n">
        <f aca="false" t="array" ref="V21:V21">SUM(IF($A21&amp;$B21=Confirm!$C$2:$C$85&amp;Confirm!$B$2:$B$85,Confirm!W$2:W$85,0))</f>
        <v>6200</v>
      </c>
      <c r="W21" s="20" t="n">
        <f aca="false" t="array" ref="W21:W21">SUM(IF($A21&amp;$B21=Confirm!$C$2:$C$85&amp;Confirm!$B$2:$B$85,Confirm!X$2:X$85,0))</f>
        <v>5735</v>
      </c>
      <c r="X21" s="20" t="n">
        <f aca="false" t="array" ref="X21:X21">SUM(IF($A21&amp;$B21=Confirm!$C$2:$C$85&amp;Confirm!$B$2:$B$85,Confirm!Y$2:Y$85,0))</f>
        <v>1820</v>
      </c>
      <c r="Y21" s="20" t="n">
        <f aca="false" t="array" ref="Y21:Y21">SUM(IF($A21&amp;$B21=Confirm!$C$2:$C$85&amp;Confirm!$B$2:$B$85,Confirm!Z$2:Z$85,0))</f>
        <v>1705</v>
      </c>
      <c r="Z21" s="20" t="n">
        <f aca="false" t="array" ref="Z21:Z21">SUM(IF($A21&amp;$B21=Confirm!$C$2:$C$85&amp;Confirm!$B$2:$B$85,Confirm!AA$2:AA$85,0))</f>
        <v>1650</v>
      </c>
      <c r="AA21" s="20" t="n">
        <f aca="false" t="array" ref="AA21:AA21">SUM(IF($A21&amp;$B21=Confirm!$C$2:$C$85&amp;Confirm!$B$2:$B$85,Confirm!AB$2:AB$85,0))</f>
        <v>1550</v>
      </c>
      <c r="AB21" s="20" t="n">
        <f aca="false" t="array" ref="AB21:AB21">SUM(IF($A21&amp;$B21=Confirm!$C$2:$C$85&amp;Confirm!$B$2:$B$85,Confirm!AC$2:AC$85,0))</f>
        <v>1500</v>
      </c>
      <c r="AC21" s="20" t="n">
        <f aca="false" t="array" ref="AC21:AC21">SUM(IF($A21&amp;$B21=Confirm!$C$2:$C$85&amp;Confirm!$B$2:$B$85,Confirm!AD$2:AD$85,0))</f>
        <v>1395</v>
      </c>
      <c r="AD21" s="20" t="n">
        <f aca="false" t="array" ref="AD21:AD21">SUM(IF($A21&amp;$B21=Confirm!$C$2:$C$85&amp;Confirm!$B$2:$B$85,Confirm!AE$2:AE$85,0))</f>
        <v>1395</v>
      </c>
      <c r="AE21" s="20" t="n">
        <f aca="false" t="array" ref="AE21:AE21">SUM(IF($A21&amp;$B21=Confirm!$C$2:$C$85&amp;Confirm!$B$2:$B$85,Confirm!AF$2:AF$85,0))</f>
        <v>1350</v>
      </c>
      <c r="AF21" s="20" t="n">
        <f aca="false" t="array" ref="AF21:AF21">SUM(IF($A21&amp;$B21=Confirm!$C$2:$C$85&amp;Confirm!$B$2:$B$85,Confirm!AG$2:AG$85,0))</f>
        <v>1240</v>
      </c>
      <c r="AG21" s="20" t="n">
        <f aca="false" t="array" ref="AG21:AG21">SUM(IF($A21&amp;$B21=Confirm!$C$2:$C$85&amp;Confirm!$B$2:$B$85,Confirm!AH$2:AH$85,0))</f>
        <v>1200</v>
      </c>
      <c r="AH21" s="20" t="n">
        <f aca="false" t="array" ref="AH21:AH21">SUM(IF($A21&amp;$B21=Confirm!$C$2:$C$85&amp;Confirm!$B$2:$B$85,Confirm!AI$2:AI$85,0))</f>
        <v>1240</v>
      </c>
      <c r="AI21" s="20" t="n">
        <f aca="false" t="array" ref="AI21:AI21">SUM(IF($A21&amp;$B21=Confirm!$C$2:$C$85&amp;Confirm!$B$2:$B$85,Confirm!AJ$2:AJ$85,0))</f>
        <v>1085</v>
      </c>
      <c r="AJ21" s="20" t="n">
        <f aca="false" t="array" ref="AJ21:AJ21">SUM(IF($A21&amp;$B21=Confirm!$C$2:$C$85&amp;Confirm!$B$2:$B$85,Confirm!AK$2:AK$85,0))</f>
        <v>1160</v>
      </c>
      <c r="AK21" s="20" t="n">
        <f aca="false" t="array" ref="AK21:AK21">SUM(IF($A21&amp;$B21=Confirm!$C$2:$C$85&amp;Confirm!$B$2:$B$85,Confirm!AL$2:AL$85,0))</f>
        <v>1085</v>
      </c>
      <c r="AL21" s="20" t="n">
        <f aca="false" t="array" ref="AL21:AL21">SUM(IF($A21&amp;$B21=Confirm!$C$2:$C$85&amp;Confirm!$B$2:$B$85,Confirm!AM$2:AM$85,0))</f>
        <v>1050</v>
      </c>
      <c r="AM21" s="20" t="n">
        <f aca="false" t="array" ref="AM21:AM21">SUM(IF($A21&amp;$B21=Confirm!$C$2:$C$85&amp;Confirm!$B$2:$B$85,Confirm!AN$2:AN$85,0))</f>
        <v>930</v>
      </c>
      <c r="AN21" s="20" t="n">
        <f aca="false" t="array" ref="AN21:AN21">SUM(IF($A21&amp;$B21=Confirm!$C$2:$C$85&amp;Confirm!$B$2:$B$85,Confirm!AO$2:AO$85,0))</f>
        <v>900</v>
      </c>
      <c r="AO21" s="20" t="n">
        <f aca="false" t="array" ref="AO21:AO21">SUM(IF($A21&amp;$B21=Confirm!$C$2:$C$85&amp;Confirm!$B$2:$B$85,Confirm!AP$2:AP$85,0))</f>
        <v>930</v>
      </c>
      <c r="AP21" s="20" t="n">
        <f aca="false" t="array" ref="AP21:AP21">SUM(IF($A21&amp;$B21=Confirm!$C$2:$C$85&amp;Confirm!$B$2:$B$85,Confirm!AQ$2:AQ$85,0))</f>
        <v>930</v>
      </c>
      <c r="AQ21" s="20" t="n">
        <f aca="false" t="array" ref="AQ21:AQ21">SUM(IF($A21&amp;$B21=Confirm!$C$2:$C$85&amp;Confirm!$B$2:$B$85,Confirm!AR$2:AR$85,0))</f>
        <v>900</v>
      </c>
      <c r="AR21" s="20" t="n">
        <f aca="false" t="array" ref="AR21:AR21">SUM(IF($A21&amp;$B21=Confirm!$C$2:$C$85&amp;Confirm!$B$2:$B$85,Confirm!AS$2:AS$85,0))</f>
        <v>775</v>
      </c>
      <c r="AS21" s="20" t="n">
        <f aca="false" t="array" ref="AS21:AS21">SUM(IF($A21&amp;$B21=Confirm!$C$2:$C$85&amp;Confirm!$B$2:$B$85,Confirm!AT$2:AT$85,0))</f>
        <v>750</v>
      </c>
      <c r="AT21" s="20" t="n">
        <f aca="false" t="array" ref="AT21:AT21">SUM(IF($A21&amp;$B21=Confirm!$C$2:$C$85&amp;Confirm!$B$2:$B$85,Confirm!AU$2:AU$85,0))</f>
        <v>775</v>
      </c>
      <c r="AU21" s="20" t="n">
        <f aca="false" t="array" ref="AU21:AU21">SUM(IF($A21&amp;$B21=Confirm!$C$2:$C$85&amp;Confirm!$B$2:$B$85,Confirm!AV$2:AV$85,0))</f>
        <v>775</v>
      </c>
      <c r="AV21" s="20" t="n">
        <f aca="false" t="array" ref="AV21:AV21">SUM(IF($A21&amp;$B21=Confirm!$C$2:$C$85&amp;Confirm!$B$2:$B$85,Confirm!AW$2:AW$85,0))</f>
        <v>700</v>
      </c>
      <c r="AW21" s="20" t="n">
        <f aca="false" t="array" ref="AW21:AW21">SUM(IF($A21&amp;$B21=Confirm!$C$2:$C$85&amp;Confirm!$B$2:$B$85,Confirm!AX$2:AX$85,0))</f>
        <v>620</v>
      </c>
      <c r="AX21" s="20" t="n">
        <f aca="false" t="array" ref="AX21:AX21">SUM(IF($A21&amp;$B21=Confirm!$C$2:$C$85&amp;Confirm!$B$2:$B$85,Confirm!AY$2:AY$85,0))</f>
        <v>600</v>
      </c>
      <c r="AY21" s="20" t="n">
        <f aca="false" t="array" ref="AY21:AY21">SUM(IF($A21&amp;$B21=Confirm!$C$2:$C$85&amp;Confirm!$B$2:$B$85,Confirm!AZ$2:AZ$85,0))</f>
        <v>620</v>
      </c>
      <c r="AZ21" s="20" t="n">
        <f aca="false" t="array" ref="AZ21:AZ21">SUM(IF($A21&amp;$B21=Confirm!$C$2:$C$85&amp;Confirm!$B$2:$B$85,Confirm!BA$2:BA$85,0))</f>
        <v>600</v>
      </c>
      <c r="BA21" s="20" t="n">
        <f aca="false" t="array" ref="BA21:BA21">SUM(IF($A21&amp;$B21=Confirm!$C$2:$C$85&amp;Confirm!$B$2:$B$85,Confirm!BB$2:BB$85,0))</f>
        <v>620</v>
      </c>
      <c r="BB21" s="20" t="n">
        <f aca="false" t="array" ref="BB21:BB21">SUM(IF($A21&amp;$B21=Confirm!$C$2:$C$85&amp;Confirm!$B$2:$B$85,Confirm!BC$2:BC$85,0))</f>
        <v>465</v>
      </c>
      <c r="BC21" s="20" t="n">
        <f aca="false" t="array" ref="BC21:BC21">SUM(IF($A21&amp;$B21=Confirm!$C$2:$C$85&amp;Confirm!$B$2:$B$85,Confirm!BD$2:BD$85,0))</f>
        <v>450</v>
      </c>
      <c r="BD21" s="20" t="n">
        <f aca="false" t="array" ref="BD21:BD21">SUM(IF($A21&amp;$B21=Confirm!$C$2:$C$85&amp;Confirm!$B$2:$B$85,Confirm!BE$2:BE$85,0))</f>
        <v>465</v>
      </c>
      <c r="BE21" s="20" t="n">
        <f aca="false" t="array" ref="BE21:BE21">SUM(IF($A21&amp;$B21=Confirm!$C$2:$C$85&amp;Confirm!$B$2:$B$85,Confirm!BF$2:BF$85,0))</f>
        <v>450</v>
      </c>
      <c r="BF21" s="20" t="n">
        <f aca="false" t="array" ref="BF21:BF21">SUM(IF($A21&amp;$B21=Confirm!$C$2:$C$85&amp;Confirm!$B$2:$B$85,Confirm!BG$2:BG$85,0))</f>
        <v>465</v>
      </c>
      <c r="BG21" s="20" t="n">
        <f aca="false" t="array" ref="BG21:BG21">SUM(IF($A21&amp;$B21=Confirm!$C$2:$C$85&amp;Confirm!$B$2:$B$85,Confirm!BH$2:BH$85,0))</f>
        <v>465</v>
      </c>
      <c r="BH21" s="111" t="n">
        <f aca="false">SUM(C21:BG21)</f>
        <v>367695</v>
      </c>
    </row>
    <row r="22" customFormat="false" ht="12.75" hidden="false" customHeight="false" outlineLevel="0" collapsed="false">
      <c r="A22" s="0" t="s">
        <v>88</v>
      </c>
      <c r="B22" s="0" t="s">
        <v>50</v>
      </c>
      <c r="C22" s="20" t="n">
        <f aca="false" t="array" ref="C22:C22">SUM(IF($A22&amp;$B22=Confirm!$C$2:$C$85&amp;Confirm!$B$2:$B$85,Confirm!D$2:D$85,0))</f>
        <v>14105</v>
      </c>
      <c r="D22" s="20" t="n">
        <f aca="false" t="array" ref="D22:D22">SUM(IF($A22&amp;$B22=Confirm!$C$2:$C$85&amp;Confirm!$B$2:$B$85,Confirm!E$2:E$85,0))</f>
        <v>13050</v>
      </c>
      <c r="E22" s="20" t="n">
        <f aca="false" t="array" ref="E22:E22">SUM(IF($A22&amp;$B22=Confirm!$C$2:$C$85&amp;Confirm!$B$2:$B$85,Confirm!F$2:F$85,0))</f>
        <v>12245</v>
      </c>
      <c r="F22" s="20" t="n">
        <f aca="false" t="array" ref="F22:F22">SUM(IF($A22&amp;$B22=Confirm!$C$2:$C$85&amp;Confirm!$B$2:$B$85,Confirm!G$2:G$85,0))</f>
        <v>11470</v>
      </c>
      <c r="G22" s="20" t="n">
        <f aca="false" t="array" ref="G22:G22">SUM(IF($A22&amp;$B22=Confirm!$C$2:$C$85&amp;Confirm!$B$2:$B$85,Confirm!H$2:H$85,0))</f>
        <v>10650</v>
      </c>
      <c r="H22" s="20" t="n">
        <f aca="false" t="array" ref="H22:H22">SUM(IF($A22&amp;$B22=Confirm!$C$2:$C$85&amp;Confirm!$B$2:$B$85,Confirm!I$2:I$85,0))</f>
        <v>9920</v>
      </c>
      <c r="I22" s="20" t="n">
        <f aca="false" t="array" ref="I22:I22">SUM(IF($A22&amp;$B22=Confirm!$C$2:$C$85&amp;Confirm!$B$2:$B$85,Confirm!J$2:J$85,0))</f>
        <v>9300</v>
      </c>
      <c r="J22" s="20" t="n">
        <f aca="false" t="array" ref="J22:J22">SUM(IF($A22&amp;$B22=Confirm!$C$2:$C$85&amp;Confirm!$B$2:$B$85,Confirm!K$2:K$85,0))</f>
        <v>8680</v>
      </c>
      <c r="K22" s="20" t="n">
        <f aca="false" t="array" ref="K22:K22">SUM(IF($A22&amp;$B22=Confirm!$C$2:$C$85&amp;Confirm!$B$2:$B$85,Confirm!L$2:L$85,0))</f>
        <v>8060</v>
      </c>
      <c r="L22" s="20" t="n">
        <f aca="false" t="array" ref="L22:L22">SUM(IF($A22&amp;$B22=Confirm!$C$2:$C$85&amp;Confirm!$B$2:$B$85,Confirm!M$2:M$85,0))</f>
        <v>7560</v>
      </c>
      <c r="M22" s="20" t="n">
        <f aca="false" t="array" ref="M22:M22">SUM(IF($A22&amp;$B22=Confirm!$C$2:$C$85&amp;Confirm!$B$2:$B$85,Confirm!N$2:N$85,0))</f>
        <v>7130</v>
      </c>
      <c r="N22" s="20" t="n">
        <f aca="false" t="array" ref="N22:N22">SUM(IF($A22&amp;$B22=Confirm!$C$2:$C$85&amp;Confirm!$B$2:$B$85,Confirm!O$2:O$85,0))</f>
        <v>6600</v>
      </c>
      <c r="O22" s="20" t="n">
        <f aca="false" t="array" ref="O22:O22">SUM(IF($A22&amp;$B22=Confirm!$C$2:$C$85&amp;Confirm!$B$2:$B$85,Confirm!P$2:P$85,0))</f>
        <v>6200</v>
      </c>
      <c r="P22" s="20" t="n">
        <f aca="false" t="array" ref="P22:P22">SUM(IF($A22&amp;$B22=Confirm!$C$2:$C$85&amp;Confirm!$B$2:$B$85,Confirm!Q$2:Q$85,0))</f>
        <v>5700</v>
      </c>
      <c r="Q22" s="20" t="n">
        <f aca="false" t="array" ref="Q22:Q22">SUM(IF($A22&amp;$B22=Confirm!$C$2:$C$85&amp;Confirm!$B$2:$B$85,Confirm!R$2:R$85,0))</f>
        <v>5425</v>
      </c>
      <c r="R22" s="20" t="n">
        <f aca="false" t="array" ref="R22:R22">SUM(IF($A22&amp;$B22=Confirm!$C$2:$C$85&amp;Confirm!$B$2:$B$85,Confirm!S$2:S$85,0))</f>
        <v>4960</v>
      </c>
      <c r="S22" s="20" t="n">
        <f aca="false" t="array" ref="S22:S22">SUM(IF($A22&amp;$B22=Confirm!$C$2:$C$85&amp;Confirm!$B$2:$B$85,Confirm!T$2:T$85,0))</f>
        <v>4650</v>
      </c>
      <c r="T22" s="20" t="n">
        <f aca="false" t="array" ref="T22:T22">SUM(IF($A22&amp;$B22=Confirm!$C$2:$C$85&amp;Confirm!$B$2:$B$85,Confirm!U$2:U$85,0))</f>
        <v>4340</v>
      </c>
      <c r="U22" s="20" t="n">
        <f aca="false" t="array" ref="U22:U22">SUM(IF($A22&amp;$B22=Confirm!$C$2:$C$85&amp;Confirm!$B$2:$B$85,Confirm!V$2:V$85,0))</f>
        <v>4050</v>
      </c>
      <c r="V22" s="20" t="n">
        <f aca="false" t="array" ref="V22:V22">SUM(IF($A22&amp;$B22=Confirm!$C$2:$C$85&amp;Confirm!$B$2:$B$85,Confirm!W$2:W$85,0))</f>
        <v>3875</v>
      </c>
      <c r="W22" s="20" t="n">
        <f aca="false" t="array" ref="W22:W22">SUM(IF($A22&amp;$B22=Confirm!$C$2:$C$85&amp;Confirm!$B$2:$B$85,Confirm!X$2:X$85,0))</f>
        <v>3565</v>
      </c>
      <c r="X22" s="20" t="n">
        <f aca="false" t="array" ref="X22:X22">SUM(IF($A22&amp;$B22=Confirm!$C$2:$C$85&amp;Confirm!$B$2:$B$85,Confirm!Y$2:Y$85,0))</f>
        <v>3360</v>
      </c>
      <c r="Y22" s="20" t="n">
        <f aca="false" t="array" ref="Y22:Y22">SUM(IF($A22&amp;$B22=Confirm!$C$2:$C$85&amp;Confirm!$B$2:$B$85,Confirm!Z$2:Z$85,0))</f>
        <v>3100</v>
      </c>
      <c r="Z22" s="20" t="n">
        <f aca="false" t="array" ref="Z22:Z22">SUM(IF($A22&amp;$B22=Confirm!$C$2:$C$85&amp;Confirm!$B$2:$B$85,Confirm!AA$2:AA$85,0))</f>
        <v>2850</v>
      </c>
      <c r="AA22" s="20" t="n">
        <f aca="false" t="array" ref="AA22:AA22">SUM(IF($A22&amp;$B22=Confirm!$C$2:$C$85&amp;Confirm!$B$2:$B$85,Confirm!AB$2:AB$85,0))</f>
        <v>2635</v>
      </c>
      <c r="AB22" s="20" t="n">
        <f aca="false" t="array" ref="AB22:AB22">SUM(IF($A22&amp;$B22=Confirm!$C$2:$C$85&amp;Confirm!$B$2:$B$85,Confirm!AC$2:AC$85,0))</f>
        <v>2550</v>
      </c>
      <c r="AC22" s="20" t="n">
        <f aca="false" t="array" ref="AC22:AC22">SUM(IF($A22&amp;$B22=Confirm!$C$2:$C$85&amp;Confirm!$B$2:$B$85,Confirm!AD$2:AD$85,0))</f>
        <v>2325</v>
      </c>
      <c r="AD22" s="20" t="n">
        <f aca="false" t="array" ref="AD22:AD22">SUM(IF($A22&amp;$B22=Confirm!$C$2:$C$85&amp;Confirm!$B$2:$B$85,Confirm!AE$2:AE$85,0))</f>
        <v>2170</v>
      </c>
      <c r="AE22" s="20" t="n">
        <f aca="false" t="array" ref="AE22:AE22">SUM(IF($A22&amp;$B22=Confirm!$C$2:$C$85&amp;Confirm!$B$2:$B$85,Confirm!AF$2:AF$85,0))</f>
        <v>2100</v>
      </c>
      <c r="AF22" s="20" t="n">
        <f aca="false" t="array" ref="AF22:AF22">SUM(IF($A22&amp;$B22=Confirm!$C$2:$C$85&amp;Confirm!$B$2:$B$85,Confirm!AG$2:AG$85,0))</f>
        <v>1860</v>
      </c>
      <c r="AG22" s="20" t="n">
        <f aca="false" t="array" ref="AG22:AG22">SUM(IF($A22&amp;$B22=Confirm!$C$2:$C$85&amp;Confirm!$B$2:$B$85,Confirm!AH$2:AH$85,0))</f>
        <v>1800</v>
      </c>
      <c r="AH22" s="20" t="n">
        <f aca="false" t="array" ref="AH22:AH22">SUM(IF($A22&amp;$B22=Confirm!$C$2:$C$85&amp;Confirm!$B$2:$B$85,Confirm!AI$2:AI$85,0))</f>
        <v>1705</v>
      </c>
      <c r="AI22" s="20" t="n">
        <f aca="false" t="array" ref="AI22:AI22">SUM(IF($A22&amp;$B22=Confirm!$C$2:$C$85&amp;Confirm!$B$2:$B$85,Confirm!AJ$2:AJ$85,0))</f>
        <v>1550</v>
      </c>
      <c r="AJ22" s="20" t="n">
        <f aca="false" t="array" ref="AJ22:AJ22">SUM(IF($A22&amp;$B22=Confirm!$C$2:$C$85&amp;Confirm!$B$2:$B$85,Confirm!AK$2:AK$85,0))</f>
        <v>1450</v>
      </c>
      <c r="AK22" s="20" t="n">
        <f aca="false" t="array" ref="AK22:AK22">SUM(IF($A22&amp;$B22=Confirm!$C$2:$C$85&amp;Confirm!$B$2:$B$85,Confirm!AL$2:AL$85,0))</f>
        <v>1395</v>
      </c>
      <c r="AL22" s="20" t="n">
        <f aca="false" t="array" ref="AL22:AL22">SUM(IF($A22&amp;$B22=Confirm!$C$2:$C$85&amp;Confirm!$B$2:$B$85,Confirm!AM$2:AM$85,0))</f>
        <v>1200</v>
      </c>
      <c r="AM22" s="20" t="n">
        <f aca="false" t="array" ref="AM22:AM22">SUM(IF($A22&amp;$B22=Confirm!$C$2:$C$85&amp;Confirm!$B$2:$B$85,Confirm!AN$2:AN$85,0))</f>
        <v>1240</v>
      </c>
      <c r="AN22" s="20" t="n">
        <f aca="false" t="array" ref="AN22:AN22">SUM(IF($A22&amp;$B22=Confirm!$C$2:$C$85&amp;Confirm!$B$2:$B$85,Confirm!AO$2:AO$85,0))</f>
        <v>1050</v>
      </c>
      <c r="AO22" s="20" t="n">
        <f aca="false" t="array" ref="AO22:AO22">SUM(IF($A22&amp;$B22=Confirm!$C$2:$C$85&amp;Confirm!$B$2:$B$85,Confirm!AP$2:AP$85,0))</f>
        <v>1085</v>
      </c>
      <c r="AP22" s="20" t="n">
        <f aca="false" t="array" ref="AP22:AP22">SUM(IF($A22&amp;$B22=Confirm!$C$2:$C$85&amp;Confirm!$B$2:$B$85,Confirm!AQ$2:AQ$85,0))</f>
        <v>930</v>
      </c>
      <c r="AQ22" s="20" t="n">
        <f aca="false" t="array" ref="AQ22:AQ22">SUM(IF($A22&amp;$B22=Confirm!$C$2:$C$85&amp;Confirm!$B$2:$B$85,Confirm!AR$2:AR$85,0))</f>
        <v>900</v>
      </c>
      <c r="AR22" s="20" t="n">
        <f aca="false" t="array" ref="AR22:AR22">SUM(IF($A22&amp;$B22=Confirm!$C$2:$C$85&amp;Confirm!$B$2:$B$85,Confirm!AS$2:AS$85,0))</f>
        <v>775</v>
      </c>
      <c r="AS22" s="20" t="n">
        <f aca="false" t="array" ref="AS22:AS22">SUM(IF($A22&amp;$B22=Confirm!$C$2:$C$85&amp;Confirm!$B$2:$B$85,Confirm!AT$2:AT$85,0))</f>
        <v>750</v>
      </c>
      <c r="AT22" s="20" t="n">
        <f aca="false" t="array" ref="AT22:AT22">SUM(IF($A22&amp;$B22=Confirm!$C$2:$C$85&amp;Confirm!$B$2:$B$85,Confirm!AU$2:AU$85,0))</f>
        <v>775</v>
      </c>
      <c r="AU22" s="20" t="n">
        <f aca="false" t="array" ref="AU22:AU22">SUM(IF($A22&amp;$B22=Confirm!$C$2:$C$85&amp;Confirm!$B$2:$B$85,Confirm!AV$2:AV$85,0))</f>
        <v>620</v>
      </c>
      <c r="AV22" s="20" t="n">
        <f aca="false" t="array" ref="AV22:AV22">SUM(IF($A22&amp;$B22=Confirm!$C$2:$C$85&amp;Confirm!$B$2:$B$85,Confirm!AW$2:AW$85,0))</f>
        <v>700</v>
      </c>
      <c r="AW22" s="20" t="n">
        <f aca="false" t="array" ref="AW22:AW22">SUM(IF($A22&amp;$B22=Confirm!$C$2:$C$85&amp;Confirm!$B$2:$B$85,Confirm!AX$2:AX$85,0))</f>
        <v>620</v>
      </c>
      <c r="AX22" s="20" t="n">
        <f aca="false" t="array" ref="AX22:AX22">SUM(IF($A22&amp;$B22=Confirm!$C$2:$C$85&amp;Confirm!$B$2:$B$85,Confirm!AY$2:AY$85,0))</f>
        <v>600</v>
      </c>
      <c r="AY22" s="20" t="n">
        <f aca="false" t="array" ref="AY22:AY22">SUM(IF($A22&amp;$B22=Confirm!$C$2:$C$85&amp;Confirm!$B$2:$B$85,Confirm!AZ$2:AZ$85,0))</f>
        <v>465</v>
      </c>
      <c r="AZ22" s="20" t="n">
        <f aca="false" t="array" ref="AZ22:AZ22">SUM(IF($A22&amp;$B22=Confirm!$C$2:$C$85&amp;Confirm!$B$2:$B$85,Confirm!BA$2:BA$85,0))</f>
        <v>450</v>
      </c>
      <c r="BA22" s="20" t="n">
        <f aca="false" t="array" ref="BA22:BA22">SUM(IF($A22&amp;$B22=Confirm!$C$2:$C$85&amp;Confirm!$B$2:$B$85,Confirm!BB$2:BB$85,0))</f>
        <v>465</v>
      </c>
      <c r="BB22" s="20" t="n">
        <f aca="false" t="array" ref="BB22:BB22">SUM(IF($A22&amp;$B22=Confirm!$C$2:$C$85&amp;Confirm!$B$2:$B$85,Confirm!BC$2:BC$85,0))</f>
        <v>465</v>
      </c>
      <c r="BC22" s="20" t="n">
        <f aca="false" t="array" ref="BC22:BC22">SUM(IF($A22&amp;$B22=Confirm!$C$2:$C$85&amp;Confirm!$B$2:$B$85,Confirm!BD$2:BD$85,0))</f>
        <v>450</v>
      </c>
      <c r="BD22" s="20" t="n">
        <f aca="false" t="array" ref="BD22:BD22">SUM(IF($A22&amp;$B22=Confirm!$C$2:$C$85&amp;Confirm!$B$2:$B$85,Confirm!BE$2:BE$85,0))</f>
        <v>310</v>
      </c>
      <c r="BE22" s="20" t="n">
        <f aca="false" t="array" ref="BE22:BE22">SUM(IF($A22&amp;$B22=Confirm!$C$2:$C$85&amp;Confirm!$B$2:$B$85,Confirm!BF$2:BF$85,0))</f>
        <v>300</v>
      </c>
      <c r="BF22" s="20" t="n">
        <f aca="false" t="array" ref="BF22:BF22">SUM(IF($A22&amp;$B22=Confirm!$C$2:$C$85&amp;Confirm!$B$2:$B$85,Confirm!BG$2:BG$85,0))</f>
        <v>310</v>
      </c>
      <c r="BG22" s="20" t="n">
        <f aca="false" t="array" ref="BG22:BG22">SUM(IF($A22&amp;$B22=Confirm!$C$2:$C$85&amp;Confirm!$B$2:$B$85,Confirm!BH$2:BH$85,0))</f>
        <v>310</v>
      </c>
      <c r="BH22" s="111" t="n">
        <f aca="false">SUM(C22:BG22)</f>
        <v>207155</v>
      </c>
    </row>
    <row r="23" customFormat="false" ht="12.75" hidden="false" customHeight="false" outlineLevel="0" collapsed="false">
      <c r="A23" s="0" t="s">
        <v>89</v>
      </c>
      <c r="B23" s="0" t="s">
        <v>50</v>
      </c>
      <c r="C23" s="20" t="n">
        <f aca="false" t="array" ref="C23:C23">SUM(IF($A23&amp;$B23=Confirm!$C$2:$C$85&amp;Confirm!$B$2:$B$85,Confirm!D$2:D$85,0))</f>
        <v>28210</v>
      </c>
      <c r="D23" s="20" t="n">
        <f aca="false" t="array" ref="D23:D23">SUM(IF($A23&amp;$B23=Confirm!$C$2:$C$85&amp;Confirm!$B$2:$B$85,Confirm!E$2:E$85,0))</f>
        <v>48750</v>
      </c>
      <c r="E23" s="20" t="n">
        <f aca="false" t="array" ref="E23:E23">SUM(IF($A23&amp;$B23=Confirm!$C$2:$C$85&amp;Confirm!$B$2:$B$85,Confirm!F$2:F$85,0))</f>
        <v>48670</v>
      </c>
      <c r="F23" s="20" t="n">
        <f aca="false" t="array" ref="F23:F23">SUM(IF($A23&amp;$B23=Confirm!$C$2:$C$85&amp;Confirm!$B$2:$B$85,Confirm!G$2:G$85,0))</f>
        <v>47895</v>
      </c>
      <c r="G23" s="20" t="n">
        <f aca="false" t="array" ref="G23:G23">SUM(IF($A23&amp;$B23=Confirm!$C$2:$C$85&amp;Confirm!$B$2:$B$85,Confirm!H$2:H$85,0))</f>
        <v>44850</v>
      </c>
      <c r="H23" s="20" t="n">
        <f aca="false" t="array" ref="H23:H23">SUM(IF($A23&amp;$B23=Confirm!$C$2:$C$85&amp;Confirm!$B$2:$B$85,Confirm!I$2:I$85,0))</f>
        <v>32705</v>
      </c>
      <c r="I23" s="20" t="n">
        <f aca="false" t="array" ref="I23:I23">SUM(IF($A23&amp;$B23=Confirm!$C$2:$C$85&amp;Confirm!$B$2:$B$85,Confirm!J$2:J$85,0))</f>
        <v>23550</v>
      </c>
      <c r="J23" s="20" t="n">
        <f aca="false" t="array" ref="J23:J23">SUM(IF($A23&amp;$B23=Confirm!$C$2:$C$85&amp;Confirm!$B$2:$B$85,Confirm!K$2:K$85,0))</f>
        <v>16740</v>
      </c>
      <c r="K23" s="20" t="n">
        <f aca="false" t="array" ref="K23:K23">SUM(IF($A23&amp;$B23=Confirm!$C$2:$C$85&amp;Confirm!$B$2:$B$85,Confirm!L$2:L$85,0))</f>
        <v>12245</v>
      </c>
      <c r="L23" s="20" t="n">
        <f aca="false" t="array" ref="L23:L23">SUM(IF($A23&amp;$B23=Confirm!$C$2:$C$85&amp;Confirm!$B$2:$B$85,Confirm!M$2:M$85,0))</f>
        <v>10640</v>
      </c>
      <c r="M23" s="20" t="n">
        <f aca="false" t="array" ref="M23:M23">SUM(IF($A23&amp;$B23=Confirm!$C$2:$C$85&amp;Confirm!$B$2:$B$85,Confirm!N$2:N$85,0))</f>
        <v>19840</v>
      </c>
      <c r="N23" s="20" t="n">
        <f aca="false" t="array" ref="N23:N23">SUM(IF($A23&amp;$B23=Confirm!$C$2:$C$85&amp;Confirm!$B$2:$B$85,Confirm!O$2:O$85,0))</f>
        <v>14550</v>
      </c>
      <c r="O23" s="20" t="n">
        <f aca="false" t="array" ref="O23:O23">SUM(IF($A23&amp;$B23=Confirm!$C$2:$C$85&amp;Confirm!$B$2:$B$85,Confirm!P$2:P$85,0))</f>
        <v>10695</v>
      </c>
      <c r="P23" s="20" t="n">
        <f aca="false" t="array" ref="P23:P23">SUM(IF($A23&amp;$B23=Confirm!$C$2:$C$85&amp;Confirm!$B$2:$B$85,Confirm!Q$2:Q$85,0))</f>
        <v>23550</v>
      </c>
      <c r="Q23" s="20" t="n">
        <f aca="false" t="array" ref="Q23:Q23">SUM(IF($A23&amp;$B23=Confirm!$C$2:$C$85&amp;Confirm!$B$2:$B$85,Confirm!R$2:R$85,0))</f>
        <v>32705</v>
      </c>
      <c r="R23" s="20" t="n">
        <f aca="false" t="array" ref="R23:R23">SUM(IF($A23&amp;$B23=Confirm!$C$2:$C$85&amp;Confirm!$B$2:$B$85,Confirm!S$2:S$85,0))</f>
        <v>29760</v>
      </c>
      <c r="S23" s="20" t="n">
        <f aca="false" t="array" ref="S23:S23">SUM(IF($A23&amp;$B23=Confirm!$C$2:$C$85&amp;Confirm!$B$2:$B$85,Confirm!T$2:T$85,0))</f>
        <v>22050</v>
      </c>
      <c r="T23" s="20" t="n">
        <f aca="false" t="array" ref="T23:T23">SUM(IF($A23&amp;$B23=Confirm!$C$2:$C$85&amp;Confirm!$B$2:$B$85,Confirm!U$2:U$85,0))</f>
        <v>15965</v>
      </c>
      <c r="U23" s="20" t="n">
        <f aca="false" t="array" ref="U23:U23">SUM(IF($A23&amp;$B23=Confirm!$C$2:$C$85&amp;Confirm!$B$2:$B$85,Confirm!V$2:V$85,0))</f>
        <v>11400</v>
      </c>
      <c r="V23" s="20" t="n">
        <f aca="false" t="array" ref="V23:V23">SUM(IF($A23&amp;$B23=Confirm!$C$2:$C$85&amp;Confirm!$B$2:$B$85,Confirm!W$2:W$85,0))</f>
        <v>12245</v>
      </c>
      <c r="W23" s="20" t="n">
        <f aca="false" t="array" ref="W23:W23">SUM(IF($A23&amp;$B23=Confirm!$C$2:$C$85&amp;Confirm!$B$2:$B$85,Confirm!X$2:X$85,0))</f>
        <v>27435</v>
      </c>
      <c r="X23" s="20" t="n">
        <f aca="false" t="array" ref="X23:X23">SUM(IF($A23&amp;$B23=Confirm!$C$2:$C$85&amp;Confirm!$B$2:$B$85,Confirm!Y$2:Y$85,0))</f>
        <v>0</v>
      </c>
      <c r="Y23" s="20" t="n">
        <f aca="false" t="array" ref="Y23:Y23">SUM(IF($A23&amp;$B23=Confirm!$C$2:$C$85&amp;Confirm!$B$2:$B$85,Confirm!Z$2:Z$85,0))</f>
        <v>0</v>
      </c>
      <c r="Z23" s="20" t="n">
        <f aca="false" t="array" ref="Z23:Z23">SUM(IF($A23&amp;$B23=Confirm!$C$2:$C$85&amp;Confirm!$B$2:$B$85,Confirm!AA$2:AA$85,0))</f>
        <v>0</v>
      </c>
      <c r="AA23" s="20" t="n">
        <f aca="false" t="array" ref="AA23:AA23">SUM(IF($A23&amp;$B23=Confirm!$C$2:$C$85&amp;Confirm!$B$2:$B$85,Confirm!AB$2:AB$85,0))</f>
        <v>0</v>
      </c>
      <c r="AB23" s="20" t="n">
        <f aca="false" t="array" ref="AB23:AB23">SUM(IF($A23&amp;$B23=Confirm!$C$2:$C$85&amp;Confirm!$B$2:$B$85,Confirm!AC$2:AC$85,0))</f>
        <v>0</v>
      </c>
      <c r="AC23" s="20" t="n">
        <f aca="false" t="array" ref="AC23:AC23">SUM(IF($A23&amp;$B23=Confirm!$C$2:$C$85&amp;Confirm!$B$2:$B$85,Confirm!AD$2:AD$85,0))</f>
        <v>0</v>
      </c>
      <c r="AD23" s="20" t="n">
        <f aca="false" t="array" ref="AD23:AD23">SUM(IF($A23&amp;$B23=Confirm!$C$2:$C$85&amp;Confirm!$B$2:$B$85,Confirm!AE$2:AE$85,0))</f>
        <v>0</v>
      </c>
      <c r="AE23" s="20" t="n">
        <f aca="false" t="array" ref="AE23:AE23">SUM(IF($A23&amp;$B23=Confirm!$C$2:$C$85&amp;Confirm!$B$2:$B$85,Confirm!AF$2:AF$85,0))</f>
        <v>0</v>
      </c>
      <c r="AF23" s="20" t="n">
        <f aca="false" t="array" ref="AF23:AF23">SUM(IF($A23&amp;$B23=Confirm!$C$2:$C$85&amp;Confirm!$B$2:$B$85,Confirm!AG$2:AG$85,0))</f>
        <v>0</v>
      </c>
      <c r="AG23" s="20" t="n">
        <f aca="false" t="array" ref="AG23:AG23">SUM(IF($A23&amp;$B23=Confirm!$C$2:$C$85&amp;Confirm!$B$2:$B$85,Confirm!AH$2:AH$85,0))</f>
        <v>0</v>
      </c>
      <c r="AH23" s="20" t="n">
        <f aca="false" t="array" ref="AH23:AH23">SUM(IF($A23&amp;$B23=Confirm!$C$2:$C$85&amp;Confirm!$B$2:$B$85,Confirm!AI$2:AI$85,0))</f>
        <v>0</v>
      </c>
      <c r="AI23" s="20" t="n">
        <f aca="false" t="array" ref="AI23:AI23">SUM(IF($A23&amp;$B23=Confirm!$C$2:$C$85&amp;Confirm!$B$2:$B$85,Confirm!AJ$2:AJ$85,0))</f>
        <v>0</v>
      </c>
      <c r="AJ23" s="20" t="n">
        <f aca="false" t="array" ref="AJ23:AJ23">SUM(IF($A23&amp;$B23=Confirm!$C$2:$C$85&amp;Confirm!$B$2:$B$85,Confirm!AK$2:AK$85,0))</f>
        <v>0</v>
      </c>
      <c r="AK23" s="20" t="n">
        <f aca="false" t="array" ref="AK23:AK23">SUM(IF($A23&amp;$B23=Confirm!$C$2:$C$85&amp;Confirm!$B$2:$B$85,Confirm!AL$2:AL$85,0))</f>
        <v>0</v>
      </c>
      <c r="AL23" s="20" t="n">
        <f aca="false" t="array" ref="AL23:AL23">SUM(IF($A23&amp;$B23=Confirm!$C$2:$C$85&amp;Confirm!$B$2:$B$85,Confirm!AM$2:AM$85,0))</f>
        <v>0</v>
      </c>
      <c r="AM23" s="20" t="n">
        <f aca="false" t="array" ref="AM23:AM23">SUM(IF($A23&amp;$B23=Confirm!$C$2:$C$85&amp;Confirm!$B$2:$B$85,Confirm!AN$2:AN$85,0))</f>
        <v>0</v>
      </c>
      <c r="AN23" s="20" t="n">
        <f aca="false" t="array" ref="AN23:AN23">SUM(IF($A23&amp;$B23=Confirm!$C$2:$C$85&amp;Confirm!$B$2:$B$85,Confirm!AO$2:AO$85,0))</f>
        <v>0</v>
      </c>
      <c r="AO23" s="20" t="n">
        <f aca="false" t="array" ref="AO23:AO23">SUM(IF($A23&amp;$B23=Confirm!$C$2:$C$85&amp;Confirm!$B$2:$B$85,Confirm!AP$2:AP$85,0))</f>
        <v>0</v>
      </c>
      <c r="AP23" s="20" t="n">
        <f aca="false" t="array" ref="AP23:AP23">SUM(IF($A23&amp;$B23=Confirm!$C$2:$C$85&amp;Confirm!$B$2:$B$85,Confirm!AQ$2:AQ$85,0))</f>
        <v>0</v>
      </c>
      <c r="AQ23" s="20" t="n">
        <f aca="false" t="array" ref="AQ23:AQ23">SUM(IF($A23&amp;$B23=Confirm!$C$2:$C$85&amp;Confirm!$B$2:$B$85,Confirm!AR$2:AR$85,0))</f>
        <v>0</v>
      </c>
      <c r="AR23" s="20" t="n">
        <f aca="false" t="array" ref="AR23:AR23">SUM(IF($A23&amp;$B23=Confirm!$C$2:$C$85&amp;Confirm!$B$2:$B$85,Confirm!AS$2:AS$85,0))</f>
        <v>0</v>
      </c>
      <c r="AS23" s="20" t="n">
        <f aca="false" t="array" ref="AS23:AS23">SUM(IF($A23&amp;$B23=Confirm!$C$2:$C$85&amp;Confirm!$B$2:$B$85,Confirm!AT$2:AT$85,0))</f>
        <v>0</v>
      </c>
      <c r="AT23" s="20" t="n">
        <f aca="false" t="array" ref="AT23:AT23">SUM(IF($A23&amp;$B23=Confirm!$C$2:$C$85&amp;Confirm!$B$2:$B$85,Confirm!AU$2:AU$85,0))</f>
        <v>0</v>
      </c>
      <c r="AU23" s="20" t="n">
        <f aca="false" t="array" ref="AU23:AU23">SUM(IF($A23&amp;$B23=Confirm!$C$2:$C$85&amp;Confirm!$B$2:$B$85,Confirm!AV$2:AV$85,0))</f>
        <v>0</v>
      </c>
      <c r="AV23" s="20" t="n">
        <f aca="false" t="array" ref="AV23:AV23">SUM(IF($A23&amp;$B23=Confirm!$C$2:$C$85&amp;Confirm!$B$2:$B$85,Confirm!AW$2:AW$85,0))</f>
        <v>0</v>
      </c>
      <c r="AW23" s="20" t="n">
        <f aca="false" t="array" ref="AW23:AW23">SUM(IF($A23&amp;$B23=Confirm!$C$2:$C$85&amp;Confirm!$B$2:$B$85,Confirm!AX$2:AX$85,0))</f>
        <v>0</v>
      </c>
      <c r="AX23" s="20" t="n">
        <f aca="false" t="array" ref="AX23:AX23">SUM(IF($A23&amp;$B23=Confirm!$C$2:$C$85&amp;Confirm!$B$2:$B$85,Confirm!AY$2:AY$85,0))</f>
        <v>0</v>
      </c>
      <c r="AY23" s="20" t="n">
        <f aca="false" t="array" ref="AY23:AY23">SUM(IF($A23&amp;$B23=Confirm!$C$2:$C$85&amp;Confirm!$B$2:$B$85,Confirm!AZ$2:AZ$85,0))</f>
        <v>0</v>
      </c>
      <c r="AZ23" s="20" t="n">
        <f aca="false" t="array" ref="AZ23:AZ23">SUM(IF($A23&amp;$B23=Confirm!$C$2:$C$85&amp;Confirm!$B$2:$B$85,Confirm!BA$2:BA$85,0))</f>
        <v>0</v>
      </c>
      <c r="BA23" s="20" t="n">
        <f aca="false" t="array" ref="BA23:BA23">SUM(IF($A23&amp;$B23=Confirm!$C$2:$C$85&amp;Confirm!$B$2:$B$85,Confirm!BB$2:BB$85,0))</f>
        <v>0</v>
      </c>
      <c r="BB23" s="20" t="n">
        <f aca="false" t="array" ref="BB23:BB23">SUM(IF($A23&amp;$B23=Confirm!$C$2:$C$85&amp;Confirm!$B$2:$B$85,Confirm!BC$2:BC$85,0))</f>
        <v>0</v>
      </c>
      <c r="BC23" s="20" t="n">
        <f aca="false" t="array" ref="BC23:BC23">SUM(IF($A23&amp;$B23=Confirm!$C$2:$C$85&amp;Confirm!$B$2:$B$85,Confirm!BD$2:BD$85,0))</f>
        <v>0</v>
      </c>
      <c r="BD23" s="20" t="n">
        <f aca="false" t="array" ref="BD23:BD23">SUM(IF($A23&amp;$B23=Confirm!$C$2:$C$85&amp;Confirm!$B$2:$B$85,Confirm!BE$2:BE$85,0))</f>
        <v>0</v>
      </c>
      <c r="BE23" s="20" t="n">
        <f aca="false" t="array" ref="BE23:BE23">SUM(IF($A23&amp;$B23=Confirm!$C$2:$C$85&amp;Confirm!$B$2:$B$85,Confirm!BF$2:BF$85,0))</f>
        <v>0</v>
      </c>
      <c r="BF23" s="20" t="n">
        <f aca="false" t="array" ref="BF23:BF23">SUM(IF($A23&amp;$B23=Confirm!$C$2:$C$85&amp;Confirm!$B$2:$B$85,Confirm!BG$2:BG$85,0))</f>
        <v>0</v>
      </c>
      <c r="BG23" s="20" t="n">
        <f aca="false" t="array" ref="BG23:BG23">SUM(IF($A23&amp;$B23=Confirm!$C$2:$C$85&amp;Confirm!$B$2:$B$85,Confirm!BH$2:BH$85,0))</f>
        <v>0</v>
      </c>
      <c r="BH23" s="111" t="n">
        <f aca="false">SUM(C23:BG23)</f>
        <v>534450</v>
      </c>
    </row>
    <row r="24" customFormat="false" ht="12.75" hidden="false" customHeight="false" outlineLevel="0" collapsed="false">
      <c r="A24" s="0" t="s">
        <v>90</v>
      </c>
      <c r="B24" s="0" t="s">
        <v>50</v>
      </c>
      <c r="C24" s="20" t="n">
        <f aca="false" t="array" ref="C24:C24">SUM(IF($A24&amp;$B24=Confirm!$C$2:$C$85&amp;Confirm!$B$2:$B$85,Confirm!D$2:D$85,0))</f>
        <v>2635</v>
      </c>
      <c r="D24" s="20" t="n">
        <f aca="false" t="array" ref="D24:D24">SUM(IF($A24&amp;$B24=Confirm!$C$2:$C$85&amp;Confirm!$B$2:$B$85,Confirm!E$2:E$85,0))</f>
        <v>300</v>
      </c>
      <c r="E24" s="20" t="n">
        <f aca="false" t="array" ref="E24:E24">SUM(IF($A24&amp;$B24=Confirm!$C$2:$C$85&amp;Confirm!$B$2:$B$85,Confirm!F$2:F$85,0))</f>
        <v>0</v>
      </c>
      <c r="F24" s="20" t="n">
        <f aca="false" t="array" ref="F24:F24">SUM(IF($A24&amp;$B24=Confirm!$C$2:$C$85&amp;Confirm!$B$2:$B$85,Confirm!G$2:G$85,0))</f>
        <v>0</v>
      </c>
      <c r="G24" s="20" t="n">
        <f aca="false" t="array" ref="G24:G24">SUM(IF($A24&amp;$B24=Confirm!$C$2:$C$85&amp;Confirm!$B$2:$B$85,Confirm!H$2:H$85,0))</f>
        <v>0</v>
      </c>
      <c r="H24" s="20" t="n">
        <f aca="false" t="array" ref="H24:H24">SUM(IF($A24&amp;$B24=Confirm!$C$2:$C$85&amp;Confirm!$B$2:$B$85,Confirm!I$2:I$85,0))</f>
        <v>0</v>
      </c>
      <c r="I24" s="20" t="n">
        <f aca="false" t="array" ref="I24:I24">SUM(IF($A24&amp;$B24=Confirm!$C$2:$C$85&amp;Confirm!$B$2:$B$85,Confirm!J$2:J$85,0))</f>
        <v>0</v>
      </c>
      <c r="J24" s="20" t="n">
        <f aca="false" t="array" ref="J24:J24">SUM(IF($A24&amp;$B24=Confirm!$C$2:$C$85&amp;Confirm!$B$2:$B$85,Confirm!K$2:K$85,0))</f>
        <v>0</v>
      </c>
      <c r="K24" s="20" t="n">
        <f aca="false" t="array" ref="K24:K24">SUM(IF($A24&amp;$B24=Confirm!$C$2:$C$85&amp;Confirm!$B$2:$B$85,Confirm!L$2:L$85,0))</f>
        <v>0</v>
      </c>
      <c r="L24" s="20" t="n">
        <f aca="false" t="array" ref="L24:L24">SUM(IF($A24&amp;$B24=Confirm!$C$2:$C$85&amp;Confirm!$B$2:$B$85,Confirm!M$2:M$85,0))</f>
        <v>0</v>
      </c>
      <c r="M24" s="20" t="n">
        <f aca="false" t="array" ref="M24:M24">SUM(IF($A24&amp;$B24=Confirm!$C$2:$C$85&amp;Confirm!$B$2:$B$85,Confirm!N$2:N$85,0))</f>
        <v>0</v>
      </c>
      <c r="N24" s="20" t="n">
        <f aca="false" t="array" ref="N24:N24">SUM(IF($A24&amp;$B24=Confirm!$C$2:$C$85&amp;Confirm!$B$2:$B$85,Confirm!O$2:O$85,0))</f>
        <v>0</v>
      </c>
      <c r="O24" s="20" t="n">
        <f aca="false" t="array" ref="O24:O24">SUM(IF($A24&amp;$B24=Confirm!$C$2:$C$85&amp;Confirm!$B$2:$B$85,Confirm!P$2:P$85,0))</f>
        <v>0</v>
      </c>
      <c r="P24" s="20" t="n">
        <f aca="false" t="array" ref="P24:P24">SUM(IF($A24&amp;$B24=Confirm!$C$2:$C$85&amp;Confirm!$B$2:$B$85,Confirm!Q$2:Q$85,0))</f>
        <v>0</v>
      </c>
      <c r="Q24" s="20" t="n">
        <f aca="false" t="array" ref="Q24:Q24">SUM(IF($A24&amp;$B24=Confirm!$C$2:$C$85&amp;Confirm!$B$2:$B$85,Confirm!R$2:R$85,0))</f>
        <v>0</v>
      </c>
      <c r="R24" s="20" t="n">
        <f aca="false" t="array" ref="R24:R24">SUM(IF($A24&amp;$B24=Confirm!$C$2:$C$85&amp;Confirm!$B$2:$B$85,Confirm!S$2:S$85,0))</f>
        <v>0</v>
      </c>
      <c r="S24" s="20" t="n">
        <f aca="false" t="array" ref="S24:S24">SUM(IF($A24&amp;$B24=Confirm!$C$2:$C$85&amp;Confirm!$B$2:$B$85,Confirm!T$2:T$85,0))</f>
        <v>0</v>
      </c>
      <c r="T24" s="20" t="n">
        <f aca="false" t="array" ref="T24:T24">SUM(IF($A24&amp;$B24=Confirm!$C$2:$C$85&amp;Confirm!$B$2:$B$85,Confirm!U$2:U$85,0))</f>
        <v>0</v>
      </c>
      <c r="U24" s="20" t="n">
        <f aca="false" t="array" ref="U24:U24">SUM(IF($A24&amp;$B24=Confirm!$C$2:$C$85&amp;Confirm!$B$2:$B$85,Confirm!V$2:V$85,0))</f>
        <v>0</v>
      </c>
      <c r="V24" s="20" t="n">
        <f aca="false" t="array" ref="V24:V24">SUM(IF($A24&amp;$B24=Confirm!$C$2:$C$85&amp;Confirm!$B$2:$B$85,Confirm!W$2:W$85,0))</f>
        <v>0</v>
      </c>
      <c r="W24" s="20" t="n">
        <f aca="false" t="array" ref="W24:W24">SUM(IF($A24&amp;$B24=Confirm!$C$2:$C$85&amp;Confirm!$B$2:$B$85,Confirm!X$2:X$85,0))</f>
        <v>0</v>
      </c>
      <c r="X24" s="20" t="n">
        <f aca="false" t="array" ref="X24:X24">SUM(IF($A24&amp;$B24=Confirm!$C$2:$C$85&amp;Confirm!$B$2:$B$85,Confirm!Y$2:Y$85,0))</f>
        <v>0</v>
      </c>
      <c r="Y24" s="20" t="n">
        <f aca="false" t="array" ref="Y24:Y24">SUM(IF($A24&amp;$B24=Confirm!$C$2:$C$85&amp;Confirm!$B$2:$B$85,Confirm!Z$2:Z$85,0))</f>
        <v>0</v>
      </c>
      <c r="Z24" s="20" t="n">
        <f aca="false" t="array" ref="Z24:Z24">SUM(IF($A24&amp;$B24=Confirm!$C$2:$C$85&amp;Confirm!$B$2:$B$85,Confirm!AA$2:AA$85,0))</f>
        <v>0</v>
      </c>
      <c r="AA24" s="20" t="n">
        <f aca="false" t="array" ref="AA24:AA24">SUM(IF($A24&amp;$B24=Confirm!$C$2:$C$85&amp;Confirm!$B$2:$B$85,Confirm!AB$2:AB$85,0))</f>
        <v>0</v>
      </c>
      <c r="AB24" s="20" t="n">
        <f aca="false" t="array" ref="AB24:AB24">SUM(IF($A24&amp;$B24=Confirm!$C$2:$C$85&amp;Confirm!$B$2:$B$85,Confirm!AC$2:AC$85,0))</f>
        <v>0</v>
      </c>
      <c r="AC24" s="20" t="n">
        <f aca="false" t="array" ref="AC24:AC24">SUM(IF($A24&amp;$B24=Confirm!$C$2:$C$85&amp;Confirm!$B$2:$B$85,Confirm!AD$2:AD$85,0))</f>
        <v>0</v>
      </c>
      <c r="AD24" s="20" t="n">
        <f aca="false" t="array" ref="AD24:AD24">SUM(IF($A24&amp;$B24=Confirm!$C$2:$C$85&amp;Confirm!$B$2:$B$85,Confirm!AE$2:AE$85,0))</f>
        <v>0</v>
      </c>
      <c r="AE24" s="20" t="n">
        <f aca="false" t="array" ref="AE24:AE24">SUM(IF($A24&amp;$B24=Confirm!$C$2:$C$85&amp;Confirm!$B$2:$B$85,Confirm!AF$2:AF$85,0))</f>
        <v>0</v>
      </c>
      <c r="AF24" s="20" t="n">
        <f aca="false" t="array" ref="AF24:AF24">SUM(IF($A24&amp;$B24=Confirm!$C$2:$C$85&amp;Confirm!$B$2:$B$85,Confirm!AG$2:AG$85,0))</f>
        <v>0</v>
      </c>
      <c r="AG24" s="20" t="n">
        <f aca="false" t="array" ref="AG24:AG24">SUM(IF($A24&amp;$B24=Confirm!$C$2:$C$85&amp;Confirm!$B$2:$B$85,Confirm!AH$2:AH$85,0))</f>
        <v>0</v>
      </c>
      <c r="AH24" s="20" t="n">
        <f aca="false" t="array" ref="AH24:AH24">SUM(IF($A24&amp;$B24=Confirm!$C$2:$C$85&amp;Confirm!$B$2:$B$85,Confirm!AI$2:AI$85,0))</f>
        <v>0</v>
      </c>
      <c r="AI24" s="20" t="n">
        <f aca="false" t="array" ref="AI24:AI24">SUM(IF($A24&amp;$B24=Confirm!$C$2:$C$85&amp;Confirm!$B$2:$B$85,Confirm!AJ$2:AJ$85,0))</f>
        <v>0</v>
      </c>
      <c r="AJ24" s="20" t="n">
        <f aca="false" t="array" ref="AJ24:AJ24">SUM(IF($A24&amp;$B24=Confirm!$C$2:$C$85&amp;Confirm!$B$2:$B$85,Confirm!AK$2:AK$85,0))</f>
        <v>0</v>
      </c>
      <c r="AK24" s="20" t="n">
        <f aca="false" t="array" ref="AK24:AK24">SUM(IF($A24&amp;$B24=Confirm!$C$2:$C$85&amp;Confirm!$B$2:$B$85,Confirm!AL$2:AL$85,0))</f>
        <v>0</v>
      </c>
      <c r="AL24" s="20" t="n">
        <f aca="false" t="array" ref="AL24:AL24">SUM(IF($A24&amp;$B24=Confirm!$C$2:$C$85&amp;Confirm!$B$2:$B$85,Confirm!AM$2:AM$85,0))</f>
        <v>0</v>
      </c>
      <c r="AM24" s="20" t="n">
        <f aca="false" t="array" ref="AM24:AM24">SUM(IF($A24&amp;$B24=Confirm!$C$2:$C$85&amp;Confirm!$B$2:$B$85,Confirm!AN$2:AN$85,0))</f>
        <v>0</v>
      </c>
      <c r="AN24" s="20" t="n">
        <f aca="false" t="array" ref="AN24:AN24">SUM(IF($A24&amp;$B24=Confirm!$C$2:$C$85&amp;Confirm!$B$2:$B$85,Confirm!AO$2:AO$85,0))</f>
        <v>0</v>
      </c>
      <c r="AO24" s="20" t="n">
        <f aca="false" t="array" ref="AO24:AO24">SUM(IF($A24&amp;$B24=Confirm!$C$2:$C$85&amp;Confirm!$B$2:$B$85,Confirm!AP$2:AP$85,0))</f>
        <v>0</v>
      </c>
      <c r="AP24" s="20" t="n">
        <f aca="false" t="array" ref="AP24:AP24">SUM(IF($A24&amp;$B24=Confirm!$C$2:$C$85&amp;Confirm!$B$2:$B$85,Confirm!AQ$2:AQ$85,0))</f>
        <v>0</v>
      </c>
      <c r="AQ24" s="20" t="n">
        <f aca="false" t="array" ref="AQ24:AQ24">SUM(IF($A24&amp;$B24=Confirm!$C$2:$C$85&amp;Confirm!$B$2:$B$85,Confirm!AR$2:AR$85,0))</f>
        <v>0</v>
      </c>
      <c r="AR24" s="20" t="n">
        <f aca="false" t="array" ref="AR24:AR24">SUM(IF($A24&amp;$B24=Confirm!$C$2:$C$85&amp;Confirm!$B$2:$B$85,Confirm!AS$2:AS$85,0))</f>
        <v>0</v>
      </c>
      <c r="AS24" s="20" t="n">
        <f aca="false" t="array" ref="AS24:AS24">SUM(IF($A24&amp;$B24=Confirm!$C$2:$C$85&amp;Confirm!$B$2:$B$85,Confirm!AT$2:AT$85,0))</f>
        <v>0</v>
      </c>
      <c r="AT24" s="20" t="n">
        <f aca="false" t="array" ref="AT24:AT24">SUM(IF($A24&amp;$B24=Confirm!$C$2:$C$85&amp;Confirm!$B$2:$B$85,Confirm!AU$2:AU$85,0))</f>
        <v>0</v>
      </c>
      <c r="AU24" s="20" t="n">
        <f aca="false" t="array" ref="AU24:AU24">SUM(IF($A24&amp;$B24=Confirm!$C$2:$C$85&amp;Confirm!$B$2:$B$85,Confirm!AV$2:AV$85,0))</f>
        <v>0</v>
      </c>
      <c r="AV24" s="20" t="n">
        <f aca="false" t="array" ref="AV24:AV24">SUM(IF($A24&amp;$B24=Confirm!$C$2:$C$85&amp;Confirm!$B$2:$B$85,Confirm!AW$2:AW$85,0))</f>
        <v>0</v>
      </c>
      <c r="AW24" s="20" t="n">
        <f aca="false" t="array" ref="AW24:AW24">SUM(IF($A24&amp;$B24=Confirm!$C$2:$C$85&amp;Confirm!$B$2:$B$85,Confirm!AX$2:AX$85,0))</f>
        <v>0</v>
      </c>
      <c r="AX24" s="20" t="n">
        <f aca="false" t="array" ref="AX24:AX24">SUM(IF($A24&amp;$B24=Confirm!$C$2:$C$85&amp;Confirm!$B$2:$B$85,Confirm!AY$2:AY$85,0))</f>
        <v>0</v>
      </c>
      <c r="AY24" s="20" t="n">
        <f aca="false" t="array" ref="AY24:AY24">SUM(IF($A24&amp;$B24=Confirm!$C$2:$C$85&amp;Confirm!$B$2:$B$85,Confirm!AZ$2:AZ$85,0))</f>
        <v>0</v>
      </c>
      <c r="AZ24" s="20" t="n">
        <f aca="false" t="array" ref="AZ24:AZ24">SUM(IF($A24&amp;$B24=Confirm!$C$2:$C$85&amp;Confirm!$B$2:$B$85,Confirm!BA$2:BA$85,0))</f>
        <v>0</v>
      </c>
      <c r="BA24" s="20" t="n">
        <f aca="false" t="array" ref="BA24:BA24">SUM(IF($A24&amp;$B24=Confirm!$C$2:$C$85&amp;Confirm!$B$2:$B$85,Confirm!BB$2:BB$85,0))</f>
        <v>0</v>
      </c>
      <c r="BB24" s="20" t="n">
        <f aca="false" t="array" ref="BB24:BB24">SUM(IF($A24&amp;$B24=Confirm!$C$2:$C$85&amp;Confirm!$B$2:$B$85,Confirm!BC$2:BC$85,0))</f>
        <v>0</v>
      </c>
      <c r="BC24" s="20" t="n">
        <f aca="false" t="array" ref="BC24:BC24">SUM(IF($A24&amp;$B24=Confirm!$C$2:$C$85&amp;Confirm!$B$2:$B$85,Confirm!BD$2:BD$85,0))</f>
        <v>0</v>
      </c>
      <c r="BD24" s="20" t="n">
        <f aca="false" t="array" ref="BD24:BD24">SUM(IF($A24&amp;$B24=Confirm!$C$2:$C$85&amp;Confirm!$B$2:$B$85,Confirm!BE$2:BE$85,0))</f>
        <v>0</v>
      </c>
      <c r="BE24" s="20" t="n">
        <f aca="false" t="array" ref="BE24:BE24">SUM(IF($A24&amp;$B24=Confirm!$C$2:$C$85&amp;Confirm!$B$2:$B$85,Confirm!BF$2:BF$85,0))</f>
        <v>0</v>
      </c>
      <c r="BF24" s="20" t="n">
        <f aca="false" t="array" ref="BF24:BF24">SUM(IF($A24&amp;$B24=Confirm!$C$2:$C$85&amp;Confirm!$B$2:$B$85,Confirm!BG$2:BG$85,0))</f>
        <v>0</v>
      </c>
      <c r="BG24" s="20" t="n">
        <f aca="false" t="array" ref="BG24:BG24">SUM(IF($A24&amp;$B24=Confirm!$C$2:$C$85&amp;Confirm!$B$2:$B$85,Confirm!BH$2:BH$85,0))</f>
        <v>0</v>
      </c>
      <c r="BH24" s="111" t="n">
        <f aca="false">SUM(C24:BG24)</f>
        <v>2935</v>
      </c>
    </row>
    <row r="25" customFormat="false" ht="12.75" hidden="false" customHeight="false" outlineLevel="0" collapsed="false">
      <c r="A25" s="0" t="s">
        <v>91</v>
      </c>
      <c r="B25" s="0" t="s">
        <v>50</v>
      </c>
      <c r="C25" s="20" t="n">
        <f aca="false" t="array" ref="C25:C25">SUM(IF($A25&amp;$B25=Confirm!$C$2:$C$85&amp;Confirm!$B$2:$B$85,Confirm!D$2:D$85,0))</f>
        <v>44795</v>
      </c>
      <c r="D25" s="20" t="n">
        <f aca="false" t="array" ref="D25:D25">SUM(IF($A25&amp;$B25=Confirm!$C$2:$C$85&amp;Confirm!$B$2:$B$85,Confirm!E$2:E$85,0))</f>
        <v>56400</v>
      </c>
      <c r="E25" s="20" t="n">
        <f aca="false" t="array" ref="E25:E25">SUM(IF($A25&amp;$B25=Confirm!$C$2:$C$85&amp;Confirm!$B$2:$B$85,Confirm!F$2:F$85,0))</f>
        <v>53320</v>
      </c>
      <c r="F25" s="20" t="n">
        <f aca="false" t="array" ref="F25:F25">SUM(IF($A25&amp;$B25=Confirm!$C$2:$C$85&amp;Confirm!$B$2:$B$85,Confirm!G$2:G$85,0))</f>
        <v>50995</v>
      </c>
      <c r="G25" s="20" t="n">
        <f aca="false" t="array" ref="G25:G25">SUM(IF($A25&amp;$B25=Confirm!$C$2:$C$85&amp;Confirm!$B$2:$B$85,Confirm!H$2:H$85,0))</f>
        <v>46350</v>
      </c>
      <c r="H25" s="20" t="n">
        <f aca="false" t="array" ref="H25:H25">SUM(IF($A25&amp;$B25=Confirm!$C$2:$C$85&amp;Confirm!$B$2:$B$85,Confirm!I$2:I$85,0))</f>
        <v>120900</v>
      </c>
      <c r="I25" s="20" t="n">
        <f aca="false" t="array" ref="I25:I25">SUM(IF($A25&amp;$B25=Confirm!$C$2:$C$85&amp;Confirm!$B$2:$B$85,Confirm!J$2:J$85,0))</f>
        <v>105000</v>
      </c>
      <c r="J25" s="20" t="n">
        <f aca="false" t="array" ref="J25:J25">SUM(IF($A25&amp;$B25=Confirm!$C$2:$C$85&amp;Confirm!$B$2:$B$85,Confirm!K$2:K$85,0))</f>
        <v>103540</v>
      </c>
      <c r="K25" s="20" t="n">
        <f aca="false" t="array" ref="K25:K25">SUM(IF($A25&amp;$B25=Confirm!$C$2:$C$85&amp;Confirm!$B$2:$B$85,Confirm!L$2:L$85,0))</f>
        <v>80755</v>
      </c>
      <c r="L25" s="20" t="n">
        <f aca="false" t="array" ref="L25:L25">SUM(IF($A25&amp;$B25=Confirm!$C$2:$C$85&amp;Confirm!$B$2:$B$85,Confirm!M$2:M$85,0))</f>
        <v>54740</v>
      </c>
      <c r="M25" s="20" t="n">
        <f aca="false" t="array" ref="M25:M25">SUM(IF($A25&amp;$B25=Confirm!$C$2:$C$85&amp;Confirm!$B$2:$B$85,Confirm!N$2:N$85,0))</f>
        <v>37355</v>
      </c>
      <c r="N25" s="20" t="n">
        <f aca="false" t="array" ref="N25:N25">SUM(IF($A25&amp;$B25=Confirm!$C$2:$C$85&amp;Confirm!$B$2:$B$85,Confirm!O$2:O$85,0))</f>
        <v>41100</v>
      </c>
      <c r="O25" s="20" t="n">
        <f aca="false" t="array" ref="O25:O25">SUM(IF($A25&amp;$B25=Confirm!$C$2:$C$85&amp;Confirm!$B$2:$B$85,Confirm!P$2:P$85,0))</f>
        <v>58590</v>
      </c>
      <c r="P25" s="20" t="n">
        <f aca="false" t="array" ref="P25:P25">SUM(IF($A25&amp;$B25=Confirm!$C$2:$C$85&amp;Confirm!$B$2:$B$85,Confirm!Q$2:Q$85,0))</f>
        <v>41850</v>
      </c>
      <c r="Q25" s="20" t="n">
        <f aca="false" t="array" ref="Q25:Q25">SUM(IF($A25&amp;$B25=Confirm!$C$2:$C$85&amp;Confirm!$B$2:$B$85,Confirm!R$2:R$85,0))</f>
        <v>20460</v>
      </c>
      <c r="R25" s="20" t="n">
        <f aca="false" t="array" ref="R25:R25">SUM(IF($A25&amp;$B25=Confirm!$C$2:$C$85&amp;Confirm!$B$2:$B$85,Confirm!S$2:S$85,0))</f>
        <v>0</v>
      </c>
      <c r="S25" s="20" t="n">
        <f aca="false" t="array" ref="S25:S25">SUM(IF($A25&amp;$B25=Confirm!$C$2:$C$85&amp;Confirm!$B$2:$B$85,Confirm!T$2:T$85,0))</f>
        <v>0</v>
      </c>
      <c r="T25" s="20" t="n">
        <f aca="false" t="array" ref="T25:T25">SUM(IF($A25&amp;$B25=Confirm!$C$2:$C$85&amp;Confirm!$B$2:$B$85,Confirm!U$2:U$85,0))</f>
        <v>0</v>
      </c>
      <c r="U25" s="20" t="n">
        <f aca="false" t="array" ref="U25:U25">SUM(IF($A25&amp;$B25=Confirm!$C$2:$C$85&amp;Confirm!$B$2:$B$85,Confirm!V$2:V$85,0))</f>
        <v>0</v>
      </c>
      <c r="V25" s="20" t="n">
        <f aca="false" t="array" ref="V25:V25">SUM(IF($A25&amp;$B25=Confirm!$C$2:$C$85&amp;Confirm!$B$2:$B$85,Confirm!W$2:W$85,0))</f>
        <v>0</v>
      </c>
      <c r="W25" s="20" t="n">
        <f aca="false" t="array" ref="W25:W25">SUM(IF($A25&amp;$B25=Confirm!$C$2:$C$85&amp;Confirm!$B$2:$B$85,Confirm!X$2:X$85,0))</f>
        <v>0</v>
      </c>
      <c r="X25" s="20" t="n">
        <f aca="false" t="array" ref="X25:X25">SUM(IF($A25&amp;$B25=Confirm!$C$2:$C$85&amp;Confirm!$B$2:$B$85,Confirm!Y$2:Y$85,0))</f>
        <v>0</v>
      </c>
      <c r="Y25" s="20" t="n">
        <f aca="false" t="array" ref="Y25:Y25">SUM(IF($A25&amp;$B25=Confirm!$C$2:$C$85&amp;Confirm!$B$2:$B$85,Confirm!Z$2:Z$85,0))</f>
        <v>0</v>
      </c>
      <c r="Z25" s="20" t="n">
        <f aca="false" t="array" ref="Z25:Z25">SUM(IF($A25&amp;$B25=Confirm!$C$2:$C$85&amp;Confirm!$B$2:$B$85,Confirm!AA$2:AA$85,0))</f>
        <v>0</v>
      </c>
      <c r="AA25" s="20" t="n">
        <f aca="false" t="array" ref="AA25:AA25">SUM(IF($A25&amp;$B25=Confirm!$C$2:$C$85&amp;Confirm!$B$2:$B$85,Confirm!AB$2:AB$85,0))</f>
        <v>0</v>
      </c>
      <c r="AB25" s="20" t="n">
        <f aca="false" t="array" ref="AB25:AB25">SUM(IF($A25&amp;$B25=Confirm!$C$2:$C$85&amp;Confirm!$B$2:$B$85,Confirm!AC$2:AC$85,0))</f>
        <v>0</v>
      </c>
      <c r="AC25" s="20" t="n">
        <f aca="false" t="array" ref="AC25:AC25">SUM(IF($A25&amp;$B25=Confirm!$C$2:$C$85&amp;Confirm!$B$2:$B$85,Confirm!AD$2:AD$85,0))</f>
        <v>0</v>
      </c>
      <c r="AD25" s="20" t="n">
        <f aca="false" t="array" ref="AD25:AD25">SUM(IF($A25&amp;$B25=Confirm!$C$2:$C$85&amp;Confirm!$B$2:$B$85,Confirm!AE$2:AE$85,0))</f>
        <v>0</v>
      </c>
      <c r="AE25" s="20" t="n">
        <f aca="false" t="array" ref="AE25:AE25">SUM(IF($A25&amp;$B25=Confirm!$C$2:$C$85&amp;Confirm!$B$2:$B$85,Confirm!AF$2:AF$85,0))</f>
        <v>0</v>
      </c>
      <c r="AF25" s="20" t="n">
        <f aca="false" t="array" ref="AF25:AF25">SUM(IF($A25&amp;$B25=Confirm!$C$2:$C$85&amp;Confirm!$B$2:$B$85,Confirm!AG$2:AG$85,0))</f>
        <v>0</v>
      </c>
      <c r="AG25" s="20" t="n">
        <f aca="false" t="array" ref="AG25:AG25">SUM(IF($A25&amp;$B25=Confirm!$C$2:$C$85&amp;Confirm!$B$2:$B$85,Confirm!AH$2:AH$85,0))</f>
        <v>0</v>
      </c>
      <c r="AH25" s="20" t="n">
        <f aca="false" t="array" ref="AH25:AH25">SUM(IF($A25&amp;$B25=Confirm!$C$2:$C$85&amp;Confirm!$B$2:$B$85,Confirm!AI$2:AI$85,0))</f>
        <v>0</v>
      </c>
      <c r="AI25" s="20" t="n">
        <f aca="false" t="array" ref="AI25:AI25">SUM(IF($A25&amp;$B25=Confirm!$C$2:$C$85&amp;Confirm!$B$2:$B$85,Confirm!AJ$2:AJ$85,0))</f>
        <v>0</v>
      </c>
      <c r="AJ25" s="20" t="n">
        <f aca="false" t="array" ref="AJ25:AJ25">SUM(IF($A25&amp;$B25=Confirm!$C$2:$C$85&amp;Confirm!$B$2:$B$85,Confirm!AK$2:AK$85,0))</f>
        <v>0</v>
      </c>
      <c r="AK25" s="20" t="n">
        <f aca="false" t="array" ref="AK25:AK25">SUM(IF($A25&amp;$B25=Confirm!$C$2:$C$85&amp;Confirm!$B$2:$B$85,Confirm!AL$2:AL$85,0))</f>
        <v>0</v>
      </c>
      <c r="AL25" s="20" t="n">
        <f aca="false" t="array" ref="AL25:AL25">SUM(IF($A25&amp;$B25=Confirm!$C$2:$C$85&amp;Confirm!$B$2:$B$85,Confirm!AM$2:AM$85,0))</f>
        <v>0</v>
      </c>
      <c r="AM25" s="20" t="n">
        <f aca="false" t="array" ref="AM25:AM25">SUM(IF($A25&amp;$B25=Confirm!$C$2:$C$85&amp;Confirm!$B$2:$B$85,Confirm!AN$2:AN$85,0))</f>
        <v>0</v>
      </c>
      <c r="AN25" s="20" t="n">
        <f aca="false" t="array" ref="AN25:AN25">SUM(IF($A25&amp;$B25=Confirm!$C$2:$C$85&amp;Confirm!$B$2:$B$85,Confirm!AO$2:AO$85,0))</f>
        <v>0</v>
      </c>
      <c r="AO25" s="20" t="n">
        <f aca="false" t="array" ref="AO25:AO25">SUM(IF($A25&amp;$B25=Confirm!$C$2:$C$85&amp;Confirm!$B$2:$B$85,Confirm!AP$2:AP$85,0))</f>
        <v>0</v>
      </c>
      <c r="AP25" s="20" t="n">
        <f aca="false" t="array" ref="AP25:AP25">SUM(IF($A25&amp;$B25=Confirm!$C$2:$C$85&amp;Confirm!$B$2:$B$85,Confirm!AQ$2:AQ$85,0))</f>
        <v>0</v>
      </c>
      <c r="AQ25" s="20" t="n">
        <f aca="false" t="array" ref="AQ25:AQ25">SUM(IF($A25&amp;$B25=Confirm!$C$2:$C$85&amp;Confirm!$B$2:$B$85,Confirm!AR$2:AR$85,0))</f>
        <v>0</v>
      </c>
      <c r="AR25" s="20" t="n">
        <f aca="false" t="array" ref="AR25:AR25">SUM(IF($A25&amp;$B25=Confirm!$C$2:$C$85&amp;Confirm!$B$2:$B$85,Confirm!AS$2:AS$85,0))</f>
        <v>0</v>
      </c>
      <c r="AS25" s="20" t="n">
        <f aca="false" t="array" ref="AS25:AS25">SUM(IF($A25&amp;$B25=Confirm!$C$2:$C$85&amp;Confirm!$B$2:$B$85,Confirm!AT$2:AT$85,0))</f>
        <v>0</v>
      </c>
      <c r="AT25" s="20" t="n">
        <f aca="false" t="array" ref="AT25:AT25">SUM(IF($A25&amp;$B25=Confirm!$C$2:$C$85&amp;Confirm!$B$2:$B$85,Confirm!AU$2:AU$85,0))</f>
        <v>0</v>
      </c>
      <c r="AU25" s="20" t="n">
        <f aca="false" t="array" ref="AU25:AU25">SUM(IF($A25&amp;$B25=Confirm!$C$2:$C$85&amp;Confirm!$B$2:$B$85,Confirm!AV$2:AV$85,0))</f>
        <v>0</v>
      </c>
      <c r="AV25" s="20" t="n">
        <f aca="false" t="array" ref="AV25:AV25">SUM(IF($A25&amp;$B25=Confirm!$C$2:$C$85&amp;Confirm!$B$2:$B$85,Confirm!AW$2:AW$85,0))</f>
        <v>0</v>
      </c>
      <c r="AW25" s="20" t="n">
        <f aca="false" t="array" ref="AW25:AW25">SUM(IF($A25&amp;$B25=Confirm!$C$2:$C$85&amp;Confirm!$B$2:$B$85,Confirm!AX$2:AX$85,0))</f>
        <v>0</v>
      </c>
      <c r="AX25" s="20" t="n">
        <f aca="false" t="array" ref="AX25:AX25">SUM(IF($A25&amp;$B25=Confirm!$C$2:$C$85&amp;Confirm!$B$2:$B$85,Confirm!AY$2:AY$85,0))</f>
        <v>0</v>
      </c>
      <c r="AY25" s="20" t="n">
        <f aca="false" t="array" ref="AY25:AY25">SUM(IF($A25&amp;$B25=Confirm!$C$2:$C$85&amp;Confirm!$B$2:$B$85,Confirm!AZ$2:AZ$85,0))</f>
        <v>0</v>
      </c>
      <c r="AZ25" s="20" t="n">
        <f aca="false" t="array" ref="AZ25:AZ25">SUM(IF($A25&amp;$B25=Confirm!$C$2:$C$85&amp;Confirm!$B$2:$B$85,Confirm!BA$2:BA$85,0))</f>
        <v>0</v>
      </c>
      <c r="BA25" s="20" t="n">
        <f aca="false" t="array" ref="BA25:BA25">SUM(IF($A25&amp;$B25=Confirm!$C$2:$C$85&amp;Confirm!$B$2:$B$85,Confirm!BB$2:BB$85,0))</f>
        <v>0</v>
      </c>
      <c r="BB25" s="20" t="n">
        <f aca="false" t="array" ref="BB25:BB25">SUM(IF($A25&amp;$B25=Confirm!$C$2:$C$85&amp;Confirm!$B$2:$B$85,Confirm!BC$2:BC$85,0))</f>
        <v>0</v>
      </c>
      <c r="BC25" s="20" t="n">
        <f aca="false" t="array" ref="BC25:BC25">SUM(IF($A25&amp;$B25=Confirm!$C$2:$C$85&amp;Confirm!$B$2:$B$85,Confirm!BD$2:BD$85,0))</f>
        <v>0</v>
      </c>
      <c r="BD25" s="20" t="n">
        <f aca="false" t="array" ref="BD25:BD25">SUM(IF($A25&amp;$B25=Confirm!$C$2:$C$85&amp;Confirm!$B$2:$B$85,Confirm!BE$2:BE$85,0))</f>
        <v>0</v>
      </c>
      <c r="BE25" s="20" t="n">
        <f aca="false" t="array" ref="BE25:BE25">SUM(IF($A25&amp;$B25=Confirm!$C$2:$C$85&amp;Confirm!$B$2:$B$85,Confirm!BF$2:BF$85,0))</f>
        <v>0</v>
      </c>
      <c r="BF25" s="20" t="n">
        <f aca="false" t="array" ref="BF25:BF25">SUM(IF($A25&amp;$B25=Confirm!$C$2:$C$85&amp;Confirm!$B$2:$B$85,Confirm!BG$2:BG$85,0))</f>
        <v>0</v>
      </c>
      <c r="BG25" s="20" t="n">
        <f aca="false" t="array" ref="BG25:BG25">SUM(IF($A25&amp;$B25=Confirm!$C$2:$C$85&amp;Confirm!$B$2:$B$85,Confirm!BH$2:BH$85,0))</f>
        <v>0</v>
      </c>
      <c r="BH25" s="111" t="n">
        <f aca="false">SUM(C25:BG25)</f>
        <v>916150</v>
      </c>
    </row>
    <row r="26" customFormat="false" ht="12.75" hidden="false" customHeight="false" outlineLevel="0" collapsed="false">
      <c r="A26" s="0" t="s">
        <v>92</v>
      </c>
      <c r="B26" s="0" t="s">
        <v>50</v>
      </c>
      <c r="C26" s="20" t="n">
        <f aca="false" t="array" ref="C26:C26">SUM(IF($A26&amp;$B26=Confirm!$C$2:$C$85&amp;Confirm!$B$2:$B$85,Confirm!D$2:D$85,0))</f>
        <v>136710</v>
      </c>
      <c r="D26" s="20" t="n">
        <f aca="false" t="array" ref="D26:D26">SUM(IF($A26&amp;$B26=Confirm!$C$2:$C$85&amp;Confirm!$B$2:$B$85,Confirm!E$2:E$85,0))</f>
        <v>99450</v>
      </c>
      <c r="E26" s="20" t="n">
        <f aca="false" t="array" ref="E26:E26">SUM(IF($A26&amp;$B26=Confirm!$C$2:$C$85&amp;Confirm!$B$2:$B$85,Confirm!F$2:F$85,0))</f>
        <v>127720</v>
      </c>
      <c r="F26" s="20" t="n">
        <f aca="false" t="array" ref="F26:F26">SUM(IF($A26&amp;$B26=Confirm!$C$2:$C$85&amp;Confirm!$B$2:$B$85,Confirm!G$2:G$85,0))</f>
        <v>251100</v>
      </c>
      <c r="G26" s="20" t="n">
        <f aca="false" t="array" ref="G26:G26">SUM(IF($A26&amp;$B26=Confirm!$C$2:$C$85&amp;Confirm!$B$2:$B$85,Confirm!H$2:H$85,0))</f>
        <v>235800</v>
      </c>
      <c r="H26" s="20" t="n">
        <f aca="false" t="array" ref="H26:H26">SUM(IF($A26&amp;$B26=Confirm!$C$2:$C$85&amp;Confirm!$B$2:$B$85,Confirm!I$2:I$85,0))</f>
        <v>221495</v>
      </c>
      <c r="I26" s="20" t="n">
        <f aca="false" t="array" ref="I26:I26">SUM(IF($A26&amp;$B26=Confirm!$C$2:$C$85&amp;Confirm!$B$2:$B$85,Confirm!J$2:J$85,0))</f>
        <v>179550</v>
      </c>
      <c r="J26" s="20" t="n">
        <f aca="false" t="array" ref="J26:J26">SUM(IF($A26&amp;$B26=Confirm!$C$2:$C$85&amp;Confirm!$B$2:$B$85,Confirm!K$2:K$85,0))</f>
        <v>136245</v>
      </c>
      <c r="K26" s="20" t="n">
        <f aca="false" t="array" ref="K26:K26">SUM(IF($A26&amp;$B26=Confirm!$C$2:$C$85&amp;Confirm!$B$2:$B$85,Confirm!L$2:L$85,0))</f>
        <v>101990</v>
      </c>
      <c r="L26" s="20" t="n">
        <f aca="false" t="array" ref="L26:L26">SUM(IF($A26&amp;$B26=Confirm!$C$2:$C$85&amp;Confirm!$B$2:$B$85,Confirm!M$2:M$85,0))</f>
        <v>86660</v>
      </c>
      <c r="M26" s="20" t="n">
        <f aca="false" t="array" ref="M26:M26">SUM(IF($A26&amp;$B26=Confirm!$C$2:$C$85&amp;Confirm!$B$2:$B$85,Confirm!N$2:N$85,0))</f>
        <v>78275</v>
      </c>
      <c r="N26" s="20" t="n">
        <f aca="false" t="array" ref="N26:N26">SUM(IF($A26&amp;$B26=Confirm!$C$2:$C$85&amp;Confirm!$B$2:$B$85,Confirm!O$2:O$85,0))</f>
        <v>57750</v>
      </c>
      <c r="O26" s="20" t="n">
        <f aca="false" t="array" ref="O26:O26">SUM(IF($A26&amp;$B26=Confirm!$C$2:$C$85&amp;Confirm!$B$2:$B$85,Confirm!P$2:P$85,0))</f>
        <v>37355</v>
      </c>
      <c r="P26" s="20" t="n">
        <f aca="false" t="array" ref="P26:P26">SUM(IF($A26&amp;$B26=Confirm!$C$2:$C$85&amp;Confirm!$B$2:$B$85,Confirm!Q$2:Q$85,0))</f>
        <v>38850</v>
      </c>
      <c r="Q26" s="20" t="n">
        <f aca="false" t="array" ref="Q26:Q26">SUM(IF($A26&amp;$B26=Confirm!$C$2:$C$85&amp;Confirm!$B$2:$B$85,Confirm!R$2:R$85,0))</f>
        <v>98890</v>
      </c>
      <c r="R26" s="20" t="n">
        <f aca="false" t="array" ref="R26:R26">SUM(IF($A26&amp;$B26=Confirm!$C$2:$C$85&amp;Confirm!$B$2:$B$85,Confirm!S$2:S$85,0))</f>
        <v>81375</v>
      </c>
      <c r="S26" s="20" t="n">
        <f aca="false" t="array" ref="S26:S26">SUM(IF($A26&amp;$B26=Confirm!$C$2:$C$85&amp;Confirm!$B$2:$B$85,Confirm!T$2:T$85,0))</f>
        <v>80700</v>
      </c>
      <c r="T26" s="20" t="n">
        <f aca="false" t="array" ref="T26:T26">SUM(IF($A26&amp;$B26=Confirm!$C$2:$C$85&amp;Confirm!$B$2:$B$85,Confirm!U$2:U$85,0))</f>
        <v>79825</v>
      </c>
      <c r="U26" s="20" t="n">
        <f aca="false" t="array" ref="U26:U26">SUM(IF($A26&amp;$B26=Confirm!$C$2:$C$85&amp;Confirm!$B$2:$B$85,Confirm!V$2:V$85,0))</f>
        <v>79050</v>
      </c>
      <c r="V26" s="20" t="n">
        <f aca="false" t="array" ref="V26:V26">SUM(IF($A26&amp;$B26=Confirm!$C$2:$C$85&amp;Confirm!$B$2:$B$85,Confirm!W$2:W$85,0))</f>
        <v>78430</v>
      </c>
      <c r="W26" s="20" t="n">
        <f aca="false" t="array" ref="W26:W26">SUM(IF($A26&amp;$B26=Confirm!$C$2:$C$85&amp;Confirm!$B$2:$B$85,Confirm!X$2:X$85,0))</f>
        <v>78430</v>
      </c>
      <c r="X26" s="20" t="n">
        <f aca="false" t="array" ref="X26:X26">SUM(IF($A26&amp;$B26=Confirm!$C$2:$C$85&amp;Confirm!$B$2:$B$85,Confirm!Y$2:Y$85,0))</f>
        <v>0</v>
      </c>
      <c r="Y26" s="20" t="n">
        <f aca="false" t="array" ref="Y26:Y26">SUM(IF($A26&amp;$B26=Confirm!$C$2:$C$85&amp;Confirm!$B$2:$B$85,Confirm!Z$2:Z$85,0))</f>
        <v>0</v>
      </c>
      <c r="Z26" s="20" t="n">
        <f aca="false" t="array" ref="Z26:Z26">SUM(IF($A26&amp;$B26=Confirm!$C$2:$C$85&amp;Confirm!$B$2:$B$85,Confirm!AA$2:AA$85,0))</f>
        <v>0</v>
      </c>
      <c r="AA26" s="20" t="n">
        <f aca="false" t="array" ref="AA26:AA26">SUM(IF($A26&amp;$B26=Confirm!$C$2:$C$85&amp;Confirm!$B$2:$B$85,Confirm!AB$2:AB$85,0))</f>
        <v>0</v>
      </c>
      <c r="AB26" s="20" t="n">
        <f aca="false" t="array" ref="AB26:AB26">SUM(IF($A26&amp;$B26=Confirm!$C$2:$C$85&amp;Confirm!$B$2:$B$85,Confirm!AC$2:AC$85,0))</f>
        <v>0</v>
      </c>
      <c r="AC26" s="20" t="n">
        <f aca="false" t="array" ref="AC26:AC26">SUM(IF($A26&amp;$B26=Confirm!$C$2:$C$85&amp;Confirm!$B$2:$B$85,Confirm!AD$2:AD$85,0))</f>
        <v>0</v>
      </c>
      <c r="AD26" s="20" t="n">
        <f aca="false" t="array" ref="AD26:AD26">SUM(IF($A26&amp;$B26=Confirm!$C$2:$C$85&amp;Confirm!$B$2:$B$85,Confirm!AE$2:AE$85,0))</f>
        <v>0</v>
      </c>
      <c r="AE26" s="20" t="n">
        <f aca="false" t="array" ref="AE26:AE26">SUM(IF($A26&amp;$B26=Confirm!$C$2:$C$85&amp;Confirm!$B$2:$B$85,Confirm!AF$2:AF$85,0))</f>
        <v>0</v>
      </c>
      <c r="AF26" s="20" t="n">
        <f aca="false" t="array" ref="AF26:AF26">SUM(IF($A26&amp;$B26=Confirm!$C$2:$C$85&amp;Confirm!$B$2:$B$85,Confirm!AG$2:AG$85,0))</f>
        <v>0</v>
      </c>
      <c r="AG26" s="20" t="n">
        <f aca="false" t="array" ref="AG26:AG26">SUM(IF($A26&amp;$B26=Confirm!$C$2:$C$85&amp;Confirm!$B$2:$B$85,Confirm!AH$2:AH$85,0))</f>
        <v>0</v>
      </c>
      <c r="AH26" s="20" t="n">
        <f aca="false" t="array" ref="AH26:AH26">SUM(IF($A26&amp;$B26=Confirm!$C$2:$C$85&amp;Confirm!$B$2:$B$85,Confirm!AI$2:AI$85,0))</f>
        <v>0</v>
      </c>
      <c r="AI26" s="20" t="n">
        <f aca="false" t="array" ref="AI26:AI26">SUM(IF($A26&amp;$B26=Confirm!$C$2:$C$85&amp;Confirm!$B$2:$B$85,Confirm!AJ$2:AJ$85,0))</f>
        <v>0</v>
      </c>
      <c r="AJ26" s="20" t="n">
        <f aca="false" t="array" ref="AJ26:AJ26">SUM(IF($A26&amp;$B26=Confirm!$C$2:$C$85&amp;Confirm!$B$2:$B$85,Confirm!AK$2:AK$85,0))</f>
        <v>0</v>
      </c>
      <c r="AK26" s="20" t="n">
        <f aca="false" t="array" ref="AK26:AK26">SUM(IF($A26&amp;$B26=Confirm!$C$2:$C$85&amp;Confirm!$B$2:$B$85,Confirm!AL$2:AL$85,0))</f>
        <v>0</v>
      </c>
      <c r="AL26" s="20" t="n">
        <f aca="false" t="array" ref="AL26:AL26">SUM(IF($A26&amp;$B26=Confirm!$C$2:$C$85&amp;Confirm!$B$2:$B$85,Confirm!AM$2:AM$85,0))</f>
        <v>0</v>
      </c>
      <c r="AM26" s="20" t="n">
        <f aca="false" t="array" ref="AM26:AM26">SUM(IF($A26&amp;$B26=Confirm!$C$2:$C$85&amp;Confirm!$B$2:$B$85,Confirm!AN$2:AN$85,0))</f>
        <v>0</v>
      </c>
      <c r="AN26" s="20" t="n">
        <f aca="false" t="array" ref="AN26:AN26">SUM(IF($A26&amp;$B26=Confirm!$C$2:$C$85&amp;Confirm!$B$2:$B$85,Confirm!AO$2:AO$85,0))</f>
        <v>0</v>
      </c>
      <c r="AO26" s="20" t="n">
        <f aca="false" t="array" ref="AO26:AO26">SUM(IF($A26&amp;$B26=Confirm!$C$2:$C$85&amp;Confirm!$B$2:$B$85,Confirm!AP$2:AP$85,0))</f>
        <v>0</v>
      </c>
      <c r="AP26" s="20" t="n">
        <f aca="false" t="array" ref="AP26:AP26">SUM(IF($A26&amp;$B26=Confirm!$C$2:$C$85&amp;Confirm!$B$2:$B$85,Confirm!AQ$2:AQ$85,0))</f>
        <v>0</v>
      </c>
      <c r="AQ26" s="20" t="n">
        <f aca="false" t="array" ref="AQ26:AQ26">SUM(IF($A26&amp;$B26=Confirm!$C$2:$C$85&amp;Confirm!$B$2:$B$85,Confirm!AR$2:AR$85,0))</f>
        <v>0</v>
      </c>
      <c r="AR26" s="20" t="n">
        <f aca="false" t="array" ref="AR26:AR26">SUM(IF($A26&amp;$B26=Confirm!$C$2:$C$85&amp;Confirm!$B$2:$B$85,Confirm!AS$2:AS$85,0))</f>
        <v>0</v>
      </c>
      <c r="AS26" s="20" t="n">
        <f aca="false" t="array" ref="AS26:AS26">SUM(IF($A26&amp;$B26=Confirm!$C$2:$C$85&amp;Confirm!$B$2:$B$85,Confirm!AT$2:AT$85,0))</f>
        <v>0</v>
      </c>
      <c r="AT26" s="20" t="n">
        <f aca="false" t="array" ref="AT26:AT26">SUM(IF($A26&amp;$B26=Confirm!$C$2:$C$85&amp;Confirm!$B$2:$B$85,Confirm!AU$2:AU$85,0))</f>
        <v>0</v>
      </c>
      <c r="AU26" s="20" t="n">
        <f aca="false" t="array" ref="AU26:AU26">SUM(IF($A26&amp;$B26=Confirm!$C$2:$C$85&amp;Confirm!$B$2:$B$85,Confirm!AV$2:AV$85,0))</f>
        <v>0</v>
      </c>
      <c r="AV26" s="20" t="n">
        <f aca="false" t="array" ref="AV26:AV26">SUM(IF($A26&amp;$B26=Confirm!$C$2:$C$85&amp;Confirm!$B$2:$B$85,Confirm!AW$2:AW$85,0))</f>
        <v>0</v>
      </c>
      <c r="AW26" s="20" t="n">
        <f aca="false" t="array" ref="AW26:AW26">SUM(IF($A26&amp;$B26=Confirm!$C$2:$C$85&amp;Confirm!$B$2:$B$85,Confirm!AX$2:AX$85,0))</f>
        <v>0</v>
      </c>
      <c r="AX26" s="20" t="n">
        <f aca="false" t="array" ref="AX26:AX26">SUM(IF($A26&amp;$B26=Confirm!$C$2:$C$85&amp;Confirm!$B$2:$B$85,Confirm!AY$2:AY$85,0))</f>
        <v>0</v>
      </c>
      <c r="AY26" s="20" t="n">
        <f aca="false" t="array" ref="AY26:AY26">SUM(IF($A26&amp;$B26=Confirm!$C$2:$C$85&amp;Confirm!$B$2:$B$85,Confirm!AZ$2:AZ$85,0))</f>
        <v>0</v>
      </c>
      <c r="AZ26" s="20" t="n">
        <f aca="false" t="array" ref="AZ26:AZ26">SUM(IF($A26&amp;$B26=Confirm!$C$2:$C$85&amp;Confirm!$B$2:$B$85,Confirm!BA$2:BA$85,0))</f>
        <v>0</v>
      </c>
      <c r="BA26" s="20" t="n">
        <f aca="false" t="array" ref="BA26:BA26">SUM(IF($A26&amp;$B26=Confirm!$C$2:$C$85&amp;Confirm!$B$2:$B$85,Confirm!BB$2:BB$85,0))</f>
        <v>0</v>
      </c>
      <c r="BB26" s="20" t="n">
        <f aca="false" t="array" ref="BB26:BB26">SUM(IF($A26&amp;$B26=Confirm!$C$2:$C$85&amp;Confirm!$B$2:$B$85,Confirm!BC$2:BC$85,0))</f>
        <v>0</v>
      </c>
      <c r="BC26" s="20" t="n">
        <f aca="false" t="array" ref="BC26:BC26">SUM(IF($A26&amp;$B26=Confirm!$C$2:$C$85&amp;Confirm!$B$2:$B$85,Confirm!BD$2:BD$85,0))</f>
        <v>0</v>
      </c>
      <c r="BD26" s="20" t="n">
        <f aca="false" t="array" ref="BD26:BD26">SUM(IF($A26&amp;$B26=Confirm!$C$2:$C$85&amp;Confirm!$B$2:$B$85,Confirm!BE$2:BE$85,0))</f>
        <v>0</v>
      </c>
      <c r="BE26" s="20" t="n">
        <f aca="false" t="array" ref="BE26:BE26">SUM(IF($A26&amp;$B26=Confirm!$C$2:$C$85&amp;Confirm!$B$2:$B$85,Confirm!BF$2:BF$85,0))</f>
        <v>0</v>
      </c>
      <c r="BF26" s="20" t="n">
        <f aca="false" t="array" ref="BF26:BF26">SUM(IF($A26&amp;$B26=Confirm!$C$2:$C$85&amp;Confirm!$B$2:$B$85,Confirm!BG$2:BG$85,0))</f>
        <v>0</v>
      </c>
      <c r="BG26" s="20" t="n">
        <f aca="false" t="array" ref="BG26:BG26">SUM(IF($A26&amp;$B26=Confirm!$C$2:$C$85&amp;Confirm!$B$2:$B$85,Confirm!BH$2:BH$85,0))</f>
        <v>0</v>
      </c>
      <c r="BH26" s="111" t="n">
        <f aca="false">SUM(C26:BG26)</f>
        <v>2365650</v>
      </c>
    </row>
    <row r="27" customFormat="false" ht="12.75" hidden="false" customHeight="false" outlineLevel="0" collapsed="false">
      <c r="A27" s="0" t="s">
        <v>93</v>
      </c>
      <c r="B27" s="0" t="s">
        <v>50</v>
      </c>
      <c r="C27" s="20" t="n">
        <f aca="false" t="array" ref="C27:C27">SUM(IF($A27&amp;$B27=Confirm!$C$2:$C$85&amp;Confirm!$B$2:$B$85,Confirm!D$2:D$85,0))</f>
        <v>37510</v>
      </c>
      <c r="D27" s="20" t="n">
        <f aca="false" t="array" ref="D27:D27">SUM(IF($A27&amp;$B27=Confirm!$C$2:$C$85&amp;Confirm!$B$2:$B$85,Confirm!E$2:E$85,0))</f>
        <v>25050</v>
      </c>
      <c r="E27" s="20" t="n">
        <f aca="false" t="array" ref="E27:E27">SUM(IF($A27&amp;$B27=Confirm!$C$2:$C$85&amp;Confirm!$B$2:$B$85,Confirm!F$2:F$85,0))</f>
        <v>21235</v>
      </c>
      <c r="F27" s="20" t="n">
        <f aca="false" t="array" ref="F27:F27">SUM(IF($A27&amp;$B27=Confirm!$C$2:$C$85&amp;Confirm!$B$2:$B$85,Confirm!G$2:G$85,0))</f>
        <v>28830</v>
      </c>
      <c r="G27" s="20" t="n">
        <f aca="false" t="array" ref="G27:G27">SUM(IF($A27&amp;$B27=Confirm!$C$2:$C$85&amp;Confirm!$B$2:$B$85,Confirm!H$2:H$85,0))</f>
        <v>28950</v>
      </c>
      <c r="H27" s="20" t="n">
        <f aca="false" t="array" ref="H27:H27">SUM(IF($A27&amp;$B27=Confirm!$C$2:$C$85&amp;Confirm!$B$2:$B$85,Confirm!I$2:I$85,0))</f>
        <v>28830</v>
      </c>
      <c r="I27" s="20" t="n">
        <f aca="false" t="array" ref="I27:I27">SUM(IF($A27&amp;$B27=Confirm!$C$2:$C$85&amp;Confirm!$B$2:$B$85,Confirm!J$2:J$85,0))</f>
        <v>28950</v>
      </c>
      <c r="J27" s="20" t="n">
        <f aca="false" t="array" ref="J27:J27">SUM(IF($A27&amp;$B27=Confirm!$C$2:$C$85&amp;Confirm!$B$2:$B$85,Confirm!K$2:K$85,0))</f>
        <v>28830</v>
      </c>
      <c r="K27" s="20" t="n">
        <f aca="false" t="array" ref="K27:K27">SUM(IF($A27&amp;$B27=Confirm!$C$2:$C$85&amp;Confirm!$B$2:$B$85,Confirm!L$2:L$85,0))</f>
        <v>28830</v>
      </c>
      <c r="L27" s="20" t="n">
        <f aca="false" t="array" ref="L27:L27">SUM(IF($A27&amp;$B27=Confirm!$C$2:$C$85&amp;Confirm!$B$2:$B$85,Confirm!M$2:M$85,0))</f>
        <v>28840</v>
      </c>
      <c r="M27" s="20" t="n">
        <f aca="false" t="array" ref="M27:M27">SUM(IF($A27&amp;$B27=Confirm!$C$2:$C$85&amp;Confirm!$B$2:$B$85,Confirm!N$2:N$85,0))</f>
        <v>28830</v>
      </c>
      <c r="N27" s="20" t="n">
        <f aca="false" t="array" ref="N27:N27">SUM(IF($A27&amp;$B27=Confirm!$C$2:$C$85&amp;Confirm!$B$2:$B$85,Confirm!O$2:O$85,0))</f>
        <v>28200</v>
      </c>
      <c r="O27" s="20" t="n">
        <f aca="false" t="array" ref="O27:O27">SUM(IF($A27&amp;$B27=Confirm!$C$2:$C$85&amp;Confirm!$B$2:$B$85,Confirm!P$2:P$85,0))</f>
        <v>24335</v>
      </c>
      <c r="P27" s="20" t="n">
        <f aca="false" t="array" ref="P27:P27">SUM(IF($A27&amp;$B27=Confirm!$C$2:$C$85&amp;Confirm!$B$2:$B$85,Confirm!Q$2:Q$85,0))</f>
        <v>21300</v>
      </c>
      <c r="Q27" s="20" t="n">
        <f aca="false" t="array" ref="Q27:Q27">SUM(IF($A27&amp;$B27=Confirm!$C$2:$C$85&amp;Confirm!$B$2:$B$85,Confirm!R$2:R$85,0))</f>
        <v>19065</v>
      </c>
      <c r="R27" s="20" t="n">
        <f aca="false" t="array" ref="R27:R27">SUM(IF($A27&amp;$B27=Confirm!$C$2:$C$85&amp;Confirm!$B$2:$B$85,Confirm!S$2:S$85,0))</f>
        <v>16740</v>
      </c>
      <c r="S27" s="20" t="n">
        <f aca="false" t="array" ref="S27:S27">SUM(IF($A27&amp;$B27=Confirm!$C$2:$C$85&amp;Confirm!$B$2:$B$85,Confirm!T$2:T$85,0))</f>
        <v>28950</v>
      </c>
      <c r="T27" s="20" t="n">
        <f aca="false" t="array" ref="T27:T27">SUM(IF($A27&amp;$B27=Confirm!$C$2:$C$85&amp;Confirm!$B$2:$B$85,Confirm!U$2:U$85,0))</f>
        <v>51770</v>
      </c>
      <c r="U27" s="20" t="n">
        <f aca="false" t="array" ref="U27:U27">SUM(IF($A27&amp;$B27=Confirm!$C$2:$C$85&amp;Confirm!$B$2:$B$85,Confirm!V$2:V$85,0))</f>
        <v>51750</v>
      </c>
      <c r="V27" s="20" t="n">
        <f aca="false" t="array" ref="V27:V27">SUM(IF($A27&amp;$B27=Confirm!$C$2:$C$85&amp;Confirm!$B$2:$B$85,Confirm!W$2:W$85,0))</f>
        <v>51770</v>
      </c>
      <c r="W27" s="20" t="n">
        <f aca="false" t="array" ref="W27:W27">SUM(IF($A27&amp;$B27=Confirm!$C$2:$C$85&amp;Confirm!$B$2:$B$85,Confirm!X$2:X$85,0))</f>
        <v>51770</v>
      </c>
      <c r="X27" s="20" t="n">
        <f aca="false" t="array" ref="X27:X27">SUM(IF($A27&amp;$B27=Confirm!$C$2:$C$85&amp;Confirm!$B$2:$B$85,Confirm!Y$2:Y$85,0))</f>
        <v>0</v>
      </c>
      <c r="Y27" s="20" t="n">
        <f aca="false" t="array" ref="Y27:Y27">SUM(IF($A27&amp;$B27=Confirm!$C$2:$C$85&amp;Confirm!$B$2:$B$85,Confirm!Z$2:Z$85,0))</f>
        <v>0</v>
      </c>
      <c r="Z27" s="20" t="n">
        <f aca="false" t="array" ref="Z27:Z27">SUM(IF($A27&amp;$B27=Confirm!$C$2:$C$85&amp;Confirm!$B$2:$B$85,Confirm!AA$2:AA$85,0))</f>
        <v>0</v>
      </c>
      <c r="AA27" s="20" t="n">
        <f aca="false" t="array" ref="AA27:AA27">SUM(IF($A27&amp;$B27=Confirm!$C$2:$C$85&amp;Confirm!$B$2:$B$85,Confirm!AB$2:AB$85,0))</f>
        <v>0</v>
      </c>
      <c r="AB27" s="20" t="n">
        <f aca="false" t="array" ref="AB27:AB27">SUM(IF($A27&amp;$B27=Confirm!$C$2:$C$85&amp;Confirm!$B$2:$B$85,Confirm!AC$2:AC$85,0))</f>
        <v>0</v>
      </c>
      <c r="AC27" s="20" t="n">
        <f aca="false" t="array" ref="AC27:AC27">SUM(IF($A27&amp;$B27=Confirm!$C$2:$C$85&amp;Confirm!$B$2:$B$85,Confirm!AD$2:AD$85,0))</f>
        <v>0</v>
      </c>
      <c r="AD27" s="20" t="n">
        <f aca="false" t="array" ref="AD27:AD27">SUM(IF($A27&amp;$B27=Confirm!$C$2:$C$85&amp;Confirm!$B$2:$B$85,Confirm!AE$2:AE$85,0))</f>
        <v>0</v>
      </c>
      <c r="AE27" s="20" t="n">
        <f aca="false" t="array" ref="AE27:AE27">SUM(IF($A27&amp;$B27=Confirm!$C$2:$C$85&amp;Confirm!$B$2:$B$85,Confirm!AF$2:AF$85,0))</f>
        <v>0</v>
      </c>
      <c r="AF27" s="20" t="n">
        <f aca="false" t="array" ref="AF27:AF27">SUM(IF($A27&amp;$B27=Confirm!$C$2:$C$85&amp;Confirm!$B$2:$B$85,Confirm!AG$2:AG$85,0))</f>
        <v>0</v>
      </c>
      <c r="AG27" s="20" t="n">
        <f aca="false" t="array" ref="AG27:AG27">SUM(IF($A27&amp;$B27=Confirm!$C$2:$C$85&amp;Confirm!$B$2:$B$85,Confirm!AH$2:AH$85,0))</f>
        <v>0</v>
      </c>
      <c r="AH27" s="20" t="n">
        <f aca="false" t="array" ref="AH27:AH27">SUM(IF($A27&amp;$B27=Confirm!$C$2:$C$85&amp;Confirm!$B$2:$B$85,Confirm!AI$2:AI$85,0))</f>
        <v>0</v>
      </c>
      <c r="AI27" s="20" t="n">
        <f aca="false" t="array" ref="AI27:AI27">SUM(IF($A27&amp;$B27=Confirm!$C$2:$C$85&amp;Confirm!$B$2:$B$85,Confirm!AJ$2:AJ$85,0))</f>
        <v>0</v>
      </c>
      <c r="AJ27" s="20" t="n">
        <f aca="false" t="array" ref="AJ27:AJ27">SUM(IF($A27&amp;$B27=Confirm!$C$2:$C$85&amp;Confirm!$B$2:$B$85,Confirm!AK$2:AK$85,0))</f>
        <v>0</v>
      </c>
      <c r="AK27" s="20" t="n">
        <f aca="false" t="array" ref="AK27:AK27">SUM(IF($A27&amp;$B27=Confirm!$C$2:$C$85&amp;Confirm!$B$2:$B$85,Confirm!AL$2:AL$85,0))</f>
        <v>0</v>
      </c>
      <c r="AL27" s="20" t="n">
        <f aca="false" t="array" ref="AL27:AL27">SUM(IF($A27&amp;$B27=Confirm!$C$2:$C$85&amp;Confirm!$B$2:$B$85,Confirm!AM$2:AM$85,0))</f>
        <v>0</v>
      </c>
      <c r="AM27" s="20" t="n">
        <f aca="false" t="array" ref="AM27:AM27">SUM(IF($A27&amp;$B27=Confirm!$C$2:$C$85&amp;Confirm!$B$2:$B$85,Confirm!AN$2:AN$85,0))</f>
        <v>0</v>
      </c>
      <c r="AN27" s="20" t="n">
        <f aca="false" t="array" ref="AN27:AN27">SUM(IF($A27&amp;$B27=Confirm!$C$2:$C$85&amp;Confirm!$B$2:$B$85,Confirm!AO$2:AO$85,0))</f>
        <v>0</v>
      </c>
      <c r="AO27" s="20" t="n">
        <f aca="false" t="array" ref="AO27:AO27">SUM(IF($A27&amp;$B27=Confirm!$C$2:$C$85&amp;Confirm!$B$2:$B$85,Confirm!AP$2:AP$85,0))</f>
        <v>0</v>
      </c>
      <c r="AP27" s="20" t="n">
        <f aca="false" t="array" ref="AP27:AP27">SUM(IF($A27&amp;$B27=Confirm!$C$2:$C$85&amp;Confirm!$B$2:$B$85,Confirm!AQ$2:AQ$85,0))</f>
        <v>0</v>
      </c>
      <c r="AQ27" s="20" t="n">
        <f aca="false" t="array" ref="AQ27:AQ27">SUM(IF($A27&amp;$B27=Confirm!$C$2:$C$85&amp;Confirm!$B$2:$B$85,Confirm!AR$2:AR$85,0))</f>
        <v>0</v>
      </c>
      <c r="AR27" s="20" t="n">
        <f aca="false" t="array" ref="AR27:AR27">SUM(IF($A27&amp;$B27=Confirm!$C$2:$C$85&amp;Confirm!$B$2:$B$85,Confirm!AS$2:AS$85,0))</f>
        <v>0</v>
      </c>
      <c r="AS27" s="20" t="n">
        <f aca="false" t="array" ref="AS27:AS27">SUM(IF($A27&amp;$B27=Confirm!$C$2:$C$85&amp;Confirm!$B$2:$B$85,Confirm!AT$2:AT$85,0))</f>
        <v>0</v>
      </c>
      <c r="AT27" s="20" t="n">
        <f aca="false" t="array" ref="AT27:AT27">SUM(IF($A27&amp;$B27=Confirm!$C$2:$C$85&amp;Confirm!$B$2:$B$85,Confirm!AU$2:AU$85,0))</f>
        <v>0</v>
      </c>
      <c r="AU27" s="20" t="n">
        <f aca="false" t="array" ref="AU27:AU27">SUM(IF($A27&amp;$B27=Confirm!$C$2:$C$85&amp;Confirm!$B$2:$B$85,Confirm!AV$2:AV$85,0))</f>
        <v>0</v>
      </c>
      <c r="AV27" s="20" t="n">
        <f aca="false" t="array" ref="AV27:AV27">SUM(IF($A27&amp;$B27=Confirm!$C$2:$C$85&amp;Confirm!$B$2:$B$85,Confirm!AW$2:AW$85,0))</f>
        <v>0</v>
      </c>
      <c r="AW27" s="20" t="n">
        <f aca="false" t="array" ref="AW27:AW27">SUM(IF($A27&amp;$B27=Confirm!$C$2:$C$85&amp;Confirm!$B$2:$B$85,Confirm!AX$2:AX$85,0))</f>
        <v>0</v>
      </c>
      <c r="AX27" s="20" t="n">
        <f aca="false" t="array" ref="AX27:AX27">SUM(IF($A27&amp;$B27=Confirm!$C$2:$C$85&amp;Confirm!$B$2:$B$85,Confirm!AY$2:AY$85,0))</f>
        <v>0</v>
      </c>
      <c r="AY27" s="20" t="n">
        <f aca="false" t="array" ref="AY27:AY27">SUM(IF($A27&amp;$B27=Confirm!$C$2:$C$85&amp;Confirm!$B$2:$B$85,Confirm!AZ$2:AZ$85,0))</f>
        <v>0</v>
      </c>
      <c r="AZ27" s="20" t="n">
        <f aca="false" t="array" ref="AZ27:AZ27">SUM(IF($A27&amp;$B27=Confirm!$C$2:$C$85&amp;Confirm!$B$2:$B$85,Confirm!BA$2:BA$85,0))</f>
        <v>0</v>
      </c>
      <c r="BA27" s="20" t="n">
        <f aca="false" t="array" ref="BA27:BA27">SUM(IF($A27&amp;$B27=Confirm!$C$2:$C$85&amp;Confirm!$B$2:$B$85,Confirm!BB$2:BB$85,0))</f>
        <v>0</v>
      </c>
      <c r="BB27" s="20" t="n">
        <f aca="false" t="array" ref="BB27:BB27">SUM(IF($A27&amp;$B27=Confirm!$C$2:$C$85&amp;Confirm!$B$2:$B$85,Confirm!BC$2:BC$85,0))</f>
        <v>0</v>
      </c>
      <c r="BC27" s="20" t="n">
        <f aca="false" t="array" ref="BC27:BC27">SUM(IF($A27&amp;$B27=Confirm!$C$2:$C$85&amp;Confirm!$B$2:$B$85,Confirm!BD$2:BD$85,0))</f>
        <v>0</v>
      </c>
      <c r="BD27" s="20" t="n">
        <f aca="false" t="array" ref="BD27:BD27">SUM(IF($A27&amp;$B27=Confirm!$C$2:$C$85&amp;Confirm!$B$2:$B$85,Confirm!BE$2:BE$85,0))</f>
        <v>0</v>
      </c>
      <c r="BE27" s="20" t="n">
        <f aca="false" t="array" ref="BE27:BE27">SUM(IF($A27&amp;$B27=Confirm!$C$2:$C$85&amp;Confirm!$B$2:$B$85,Confirm!BF$2:BF$85,0))</f>
        <v>0</v>
      </c>
      <c r="BF27" s="20" t="n">
        <f aca="false" t="array" ref="BF27:BF27">SUM(IF($A27&amp;$B27=Confirm!$C$2:$C$85&amp;Confirm!$B$2:$B$85,Confirm!BG$2:BG$85,0))</f>
        <v>0</v>
      </c>
      <c r="BG27" s="20" t="n">
        <f aca="false" t="array" ref="BG27:BG27">SUM(IF($A27&amp;$B27=Confirm!$C$2:$C$85&amp;Confirm!$B$2:$B$85,Confirm!BH$2:BH$85,0))</f>
        <v>0</v>
      </c>
      <c r="BH27" s="111" t="n">
        <f aca="false">SUM(C27:BG27)</f>
        <v>660335</v>
      </c>
    </row>
    <row r="28" customFormat="false" ht="12.75" hidden="false" customHeight="false" outlineLevel="0" collapsed="false">
      <c r="A28" s="0" t="s">
        <v>94</v>
      </c>
      <c r="B28" s="0" t="s">
        <v>50</v>
      </c>
      <c r="C28" s="20" t="n">
        <f aca="false" t="array" ref="C28:C28">SUM(IF($A28&amp;$B28=Confirm!$C$2:$C$85&amp;Confirm!$B$2:$B$85,Confirm!D$2:D$85,0))</f>
        <v>1550</v>
      </c>
      <c r="D28" s="20" t="n">
        <f aca="false" t="array" ref="D28:D28">SUM(IF($A28&amp;$B28=Confirm!$C$2:$C$85&amp;Confirm!$B$2:$B$85,Confirm!E$2:E$85,0))</f>
        <v>1500</v>
      </c>
      <c r="E28" s="20" t="n">
        <f aca="false" t="array" ref="E28:E28">SUM(IF($A28&amp;$B28=Confirm!$C$2:$C$85&amp;Confirm!$B$2:$B$85,Confirm!F$2:F$85,0))</f>
        <v>1550</v>
      </c>
      <c r="F28" s="20" t="n">
        <f aca="false" t="array" ref="F28:F28">SUM(IF($A28&amp;$B28=Confirm!$C$2:$C$85&amp;Confirm!$B$2:$B$85,Confirm!G$2:G$85,0))</f>
        <v>1395</v>
      </c>
      <c r="G28" s="20" t="n">
        <f aca="false" t="array" ref="G28:G28">SUM(IF($A28&amp;$B28=Confirm!$C$2:$C$85&amp;Confirm!$B$2:$B$85,Confirm!H$2:H$85,0))</f>
        <v>1500</v>
      </c>
      <c r="H28" s="20" t="n">
        <f aca="false" t="array" ref="H28:H28">SUM(IF($A28&amp;$B28=Confirm!$C$2:$C$85&amp;Confirm!$B$2:$B$85,Confirm!I$2:I$85,0))</f>
        <v>1395</v>
      </c>
      <c r="I28" s="20" t="n">
        <f aca="false" t="array" ref="I28:I28">SUM(IF($A28&amp;$B28=Confirm!$C$2:$C$85&amp;Confirm!$B$2:$B$85,Confirm!J$2:J$85,0))</f>
        <v>1350</v>
      </c>
      <c r="J28" s="20" t="n">
        <f aca="false" t="array" ref="J28:J28">SUM(IF($A28&amp;$B28=Confirm!$C$2:$C$85&amp;Confirm!$B$2:$B$85,Confirm!K$2:K$85,0))</f>
        <v>1395</v>
      </c>
      <c r="K28" s="20" t="n">
        <f aca="false" t="array" ref="K28:K28">SUM(IF($A28&amp;$B28=Confirm!$C$2:$C$85&amp;Confirm!$B$2:$B$85,Confirm!L$2:L$85,0))</f>
        <v>1240</v>
      </c>
      <c r="L28" s="20" t="n">
        <f aca="false" t="array" ref="L28:L28">SUM(IF($A28&amp;$B28=Confirm!$C$2:$C$85&amp;Confirm!$B$2:$B$85,Confirm!M$2:M$85,0))</f>
        <v>1260</v>
      </c>
      <c r="M28" s="20" t="n">
        <f aca="false" t="array" ref="M28:M28">SUM(IF($A28&amp;$B28=Confirm!$C$2:$C$85&amp;Confirm!$B$2:$B$85,Confirm!N$2:N$85,0))</f>
        <v>1240</v>
      </c>
      <c r="N28" s="20" t="n">
        <f aca="false" t="array" ref="N28:N28">SUM(IF($A28&amp;$B28=Confirm!$C$2:$C$85&amp;Confirm!$B$2:$B$85,Confirm!O$2:O$85,0))</f>
        <v>0</v>
      </c>
      <c r="O28" s="20" t="n">
        <f aca="false" t="array" ref="O28:O28">SUM(IF($A28&amp;$B28=Confirm!$C$2:$C$85&amp;Confirm!$B$2:$B$85,Confirm!P$2:P$85,0))</f>
        <v>0</v>
      </c>
      <c r="P28" s="20" t="n">
        <f aca="false" t="array" ref="P28:P28">SUM(IF($A28&amp;$B28=Confirm!$C$2:$C$85&amp;Confirm!$B$2:$B$85,Confirm!Q$2:Q$85,0))</f>
        <v>0</v>
      </c>
      <c r="Q28" s="20" t="n">
        <f aca="false" t="array" ref="Q28:Q28">SUM(IF($A28&amp;$B28=Confirm!$C$2:$C$85&amp;Confirm!$B$2:$B$85,Confirm!R$2:R$85,0))</f>
        <v>0</v>
      </c>
      <c r="R28" s="20" t="n">
        <f aca="false" t="array" ref="R28:R28">SUM(IF($A28&amp;$B28=Confirm!$C$2:$C$85&amp;Confirm!$B$2:$B$85,Confirm!S$2:S$85,0))</f>
        <v>0</v>
      </c>
      <c r="S28" s="20" t="n">
        <f aca="false" t="array" ref="S28:S28">SUM(IF($A28&amp;$B28=Confirm!$C$2:$C$85&amp;Confirm!$B$2:$B$85,Confirm!T$2:T$85,0))</f>
        <v>0</v>
      </c>
      <c r="T28" s="20" t="n">
        <f aca="false" t="array" ref="T28:T28">SUM(IF($A28&amp;$B28=Confirm!$C$2:$C$85&amp;Confirm!$B$2:$B$85,Confirm!U$2:U$85,0))</f>
        <v>0</v>
      </c>
      <c r="U28" s="20" t="n">
        <f aca="false" t="array" ref="U28:U28">SUM(IF($A28&amp;$B28=Confirm!$C$2:$C$85&amp;Confirm!$B$2:$B$85,Confirm!V$2:V$85,0))</f>
        <v>0</v>
      </c>
      <c r="V28" s="20" t="n">
        <f aca="false" t="array" ref="V28:V28">SUM(IF($A28&amp;$B28=Confirm!$C$2:$C$85&amp;Confirm!$B$2:$B$85,Confirm!W$2:W$85,0))</f>
        <v>0</v>
      </c>
      <c r="W28" s="20" t="n">
        <f aca="false" t="array" ref="W28:W28">SUM(IF($A28&amp;$B28=Confirm!$C$2:$C$85&amp;Confirm!$B$2:$B$85,Confirm!X$2:X$85,0))</f>
        <v>775</v>
      </c>
      <c r="X28" s="20" t="n">
        <f aca="false" t="array" ref="X28:X28">SUM(IF($A28&amp;$B28=Confirm!$C$2:$C$85&amp;Confirm!$B$2:$B$85,Confirm!Y$2:Y$85,0))</f>
        <v>840</v>
      </c>
      <c r="Y28" s="20" t="n">
        <f aca="false" t="array" ref="Y28:Y28">SUM(IF($A28&amp;$B28=Confirm!$C$2:$C$85&amp;Confirm!$B$2:$B$85,Confirm!Z$2:Z$85,0))</f>
        <v>775</v>
      </c>
      <c r="Z28" s="20" t="n">
        <f aca="false" t="array" ref="Z28:Z28">SUM(IF($A28&amp;$B28=Confirm!$C$2:$C$85&amp;Confirm!$B$2:$B$85,Confirm!AA$2:AA$85,0))</f>
        <v>750</v>
      </c>
      <c r="AA28" s="20" t="n">
        <f aca="false" t="array" ref="AA28:AA28">SUM(IF($A28&amp;$B28=Confirm!$C$2:$C$85&amp;Confirm!$B$2:$B$85,Confirm!AB$2:AB$85,0))</f>
        <v>775</v>
      </c>
      <c r="AB28" s="20" t="n">
        <f aca="false" t="array" ref="AB28:AB28">SUM(IF($A28&amp;$B28=Confirm!$C$2:$C$85&amp;Confirm!$B$2:$B$85,Confirm!AC$2:AC$85,0))</f>
        <v>750</v>
      </c>
      <c r="AC28" s="20" t="n">
        <f aca="false" t="array" ref="AC28:AC28">SUM(IF($A28&amp;$B28=Confirm!$C$2:$C$85&amp;Confirm!$B$2:$B$85,Confirm!AD$2:AD$85,0))</f>
        <v>775</v>
      </c>
      <c r="AD28" s="20" t="n">
        <f aca="false" t="array" ref="AD28:AD28">SUM(IF($A28&amp;$B28=Confirm!$C$2:$C$85&amp;Confirm!$B$2:$B$85,Confirm!AE$2:AE$85,0))</f>
        <v>775</v>
      </c>
      <c r="AE28" s="20" t="n">
        <f aca="false" t="array" ref="AE28:AE28">SUM(IF($A28&amp;$B28=Confirm!$C$2:$C$85&amp;Confirm!$B$2:$B$85,Confirm!AF$2:AF$85,0))</f>
        <v>750</v>
      </c>
      <c r="AF28" s="20" t="n">
        <f aca="false" t="array" ref="AF28:AF28">SUM(IF($A28&amp;$B28=Confirm!$C$2:$C$85&amp;Confirm!$B$2:$B$85,Confirm!AG$2:AG$85,0))</f>
        <v>620</v>
      </c>
      <c r="AG28" s="20" t="n">
        <f aca="false" t="array" ref="AG28:AG28">SUM(IF($A28&amp;$B28=Confirm!$C$2:$C$85&amp;Confirm!$B$2:$B$85,Confirm!AH$2:AH$85,0))</f>
        <v>600</v>
      </c>
      <c r="AH28" s="20" t="n">
        <f aca="false" t="array" ref="AH28:AH28">SUM(IF($A28&amp;$B28=Confirm!$C$2:$C$85&amp;Confirm!$B$2:$B$85,Confirm!AI$2:AI$85,0))</f>
        <v>620</v>
      </c>
      <c r="AI28" s="20" t="n">
        <f aca="false" t="array" ref="AI28:AI28">SUM(IF($A28&amp;$B28=Confirm!$C$2:$C$85&amp;Confirm!$B$2:$B$85,Confirm!AJ$2:AJ$85,0))</f>
        <v>620</v>
      </c>
      <c r="AJ28" s="20" t="n">
        <f aca="false" t="array" ref="AJ28:AJ28">SUM(IF($A28&amp;$B28=Confirm!$C$2:$C$85&amp;Confirm!$B$2:$B$85,Confirm!AK$2:AK$85,0))</f>
        <v>580</v>
      </c>
      <c r="AK28" s="20" t="n">
        <f aca="false" t="array" ref="AK28:AK28">SUM(IF($A28&amp;$B28=Confirm!$C$2:$C$85&amp;Confirm!$B$2:$B$85,Confirm!AL$2:AL$85,0))</f>
        <v>620</v>
      </c>
      <c r="AL28" s="20" t="n">
        <f aca="false" t="array" ref="AL28:AL28">SUM(IF($A28&amp;$B28=Confirm!$C$2:$C$85&amp;Confirm!$B$2:$B$85,Confirm!AM$2:AM$85,0))</f>
        <v>600</v>
      </c>
      <c r="AM28" s="20" t="n">
        <f aca="false" t="array" ref="AM28:AM28">SUM(IF($A28&amp;$B28=Confirm!$C$2:$C$85&amp;Confirm!$B$2:$B$85,Confirm!AN$2:AN$85,0))</f>
        <v>620</v>
      </c>
      <c r="AN28" s="20" t="n">
        <f aca="false" t="array" ref="AN28:AN28">SUM(IF($A28&amp;$B28=Confirm!$C$2:$C$85&amp;Confirm!$B$2:$B$85,Confirm!AO$2:AO$85,0))</f>
        <v>600</v>
      </c>
      <c r="AO28" s="20" t="n">
        <f aca="false" t="array" ref="AO28:AO28">SUM(IF($A28&amp;$B28=Confirm!$C$2:$C$85&amp;Confirm!$B$2:$B$85,Confirm!AP$2:AP$85,0))</f>
        <v>620</v>
      </c>
      <c r="AP28" s="20" t="n">
        <f aca="false" t="array" ref="AP28:AP28">SUM(IF($A28&amp;$B28=Confirm!$C$2:$C$85&amp;Confirm!$B$2:$B$85,Confirm!AQ$2:AQ$85,0))</f>
        <v>620</v>
      </c>
      <c r="AQ28" s="20" t="n">
        <f aca="false" t="array" ref="AQ28:AQ28">SUM(IF($A28&amp;$B28=Confirm!$C$2:$C$85&amp;Confirm!$B$2:$B$85,Confirm!AR$2:AR$85,0))</f>
        <v>600</v>
      </c>
      <c r="AR28" s="20" t="n">
        <f aca="false" t="array" ref="AR28:AR28">SUM(IF($A28&amp;$B28=Confirm!$C$2:$C$85&amp;Confirm!$B$2:$B$85,Confirm!AS$2:AS$85,0))</f>
        <v>465</v>
      </c>
      <c r="AS28" s="20" t="n">
        <f aca="false" t="array" ref="AS28:AS28">SUM(IF($A28&amp;$B28=Confirm!$C$2:$C$85&amp;Confirm!$B$2:$B$85,Confirm!AT$2:AT$85,0))</f>
        <v>450</v>
      </c>
      <c r="AT28" s="20" t="n">
        <f aca="false" t="array" ref="AT28:AT28">SUM(IF($A28&amp;$B28=Confirm!$C$2:$C$85&amp;Confirm!$B$2:$B$85,Confirm!AU$2:AU$85,0))</f>
        <v>465</v>
      </c>
      <c r="AU28" s="20" t="n">
        <f aca="false" t="array" ref="AU28:AU28">SUM(IF($A28&amp;$B28=Confirm!$C$2:$C$85&amp;Confirm!$B$2:$B$85,Confirm!AV$2:AV$85,0))</f>
        <v>1705</v>
      </c>
      <c r="AV28" s="20" t="n">
        <f aca="false" t="array" ref="AV28:AV28">SUM(IF($A28&amp;$B28=Confirm!$C$2:$C$85&amp;Confirm!$B$2:$B$85,Confirm!AW$2:AW$85,0))</f>
        <v>1680</v>
      </c>
      <c r="AW28" s="20" t="n">
        <f aca="false" t="array" ref="AW28:AW28">SUM(IF($A28&amp;$B28=Confirm!$C$2:$C$85&amp;Confirm!$B$2:$B$85,Confirm!AX$2:AX$85,0))</f>
        <v>1705</v>
      </c>
      <c r="AX28" s="20" t="n">
        <f aca="false" t="array" ref="AX28:AX28">SUM(IF($A28&amp;$B28=Confirm!$C$2:$C$85&amp;Confirm!$B$2:$B$85,Confirm!AY$2:AY$85,0))</f>
        <v>1650</v>
      </c>
      <c r="AY28" s="20" t="n">
        <f aca="false" t="array" ref="AY28:AY28">SUM(IF($A28&amp;$B28=Confirm!$C$2:$C$85&amp;Confirm!$B$2:$B$85,Confirm!AZ$2:AZ$85,0))</f>
        <v>1705</v>
      </c>
      <c r="AZ28" s="20" t="n">
        <f aca="false" t="array" ref="AZ28:AZ28">SUM(IF($A28&amp;$B28=Confirm!$C$2:$C$85&amp;Confirm!$B$2:$B$85,Confirm!BA$2:BA$85,0))</f>
        <v>1650</v>
      </c>
      <c r="BA28" s="20" t="n">
        <f aca="false" t="array" ref="BA28:BA28">SUM(IF($A28&amp;$B28=Confirm!$C$2:$C$85&amp;Confirm!$B$2:$B$85,Confirm!BB$2:BB$85,0))</f>
        <v>1705</v>
      </c>
      <c r="BB28" s="20" t="n">
        <f aca="false" t="array" ref="BB28:BB28">SUM(IF($A28&amp;$B28=Confirm!$C$2:$C$85&amp;Confirm!$B$2:$B$85,Confirm!BC$2:BC$85,0))</f>
        <v>1705</v>
      </c>
      <c r="BC28" s="20" t="n">
        <f aca="false" t="array" ref="BC28:BC28">SUM(IF($A28&amp;$B28=Confirm!$C$2:$C$85&amp;Confirm!$B$2:$B$85,Confirm!BD$2:BD$85,0))</f>
        <v>1650</v>
      </c>
      <c r="BD28" s="20" t="n">
        <f aca="false" t="array" ref="BD28:BD28">SUM(IF($A28&amp;$B28=Confirm!$C$2:$C$85&amp;Confirm!$B$2:$B$85,Confirm!BE$2:BE$85,0))</f>
        <v>1705</v>
      </c>
      <c r="BE28" s="20" t="n">
        <f aca="false" t="array" ref="BE28:BE28">SUM(IF($A28&amp;$B28=Confirm!$C$2:$C$85&amp;Confirm!$B$2:$B$85,Confirm!BF$2:BF$85,0))</f>
        <v>1650</v>
      </c>
      <c r="BF28" s="20" t="n">
        <f aca="false" t="array" ref="BF28:BF28">SUM(IF($A28&amp;$B28=Confirm!$C$2:$C$85&amp;Confirm!$B$2:$B$85,Confirm!BG$2:BG$85,0))</f>
        <v>1705</v>
      </c>
      <c r="BG28" s="20" t="n">
        <f aca="false" t="array" ref="BG28:BG28">SUM(IF($A28&amp;$B28=Confirm!$C$2:$C$85&amp;Confirm!$B$2:$B$85,Confirm!BH$2:BH$85,0))</f>
        <v>1705</v>
      </c>
      <c r="BH28" s="111" t="n">
        <f aca="false">SUM(C28:BG28)</f>
        <v>52960</v>
      </c>
    </row>
    <row r="29" customFormat="false" ht="12.75" hidden="false" customHeight="false" outlineLevel="0" collapsed="false">
      <c r="A29" s="0" t="s">
        <v>95</v>
      </c>
      <c r="B29" s="0" t="s">
        <v>50</v>
      </c>
      <c r="C29" s="20" t="n">
        <f aca="false" t="array" ref="C29:C29">SUM(IF($A29&amp;$B29=Confirm!$C$2:$C$85&amp;Confirm!$B$2:$B$85,Confirm!D$2:D$85,0))</f>
        <v>0</v>
      </c>
      <c r="D29" s="20" t="n">
        <f aca="false" t="array" ref="D29:D29">SUM(IF($A29&amp;$B29=Confirm!$C$2:$C$85&amp;Confirm!$B$2:$B$85,Confirm!E$2:E$85,0))</f>
        <v>0</v>
      </c>
      <c r="E29" s="20" t="n">
        <f aca="false" t="array" ref="E29:E29">SUM(IF($A29&amp;$B29=Confirm!$C$2:$C$85&amp;Confirm!$B$2:$B$85,Confirm!F$2:F$85,0))</f>
        <v>0</v>
      </c>
      <c r="F29" s="20" t="n">
        <f aca="false" t="array" ref="F29:F29">SUM(IF($A29&amp;$B29=Confirm!$C$2:$C$85&amp;Confirm!$B$2:$B$85,Confirm!G$2:G$85,0))</f>
        <v>0</v>
      </c>
      <c r="G29" s="20" t="n">
        <f aca="false" t="array" ref="G29:G29">SUM(IF($A29&amp;$B29=Confirm!$C$2:$C$85&amp;Confirm!$B$2:$B$85,Confirm!H$2:H$85,0))</f>
        <v>0</v>
      </c>
      <c r="H29" s="20" t="n">
        <f aca="false" t="array" ref="H29:H29">SUM(IF($A29&amp;$B29=Confirm!$C$2:$C$85&amp;Confirm!$B$2:$B$85,Confirm!I$2:I$85,0))</f>
        <v>0</v>
      </c>
      <c r="I29" s="20" t="n">
        <f aca="false" t="array" ref="I29:I29">SUM(IF($A29&amp;$B29=Confirm!$C$2:$C$85&amp;Confirm!$B$2:$B$85,Confirm!J$2:J$85,0))</f>
        <v>0</v>
      </c>
      <c r="J29" s="20" t="n">
        <f aca="false" t="array" ref="J29:J29">SUM(IF($A29&amp;$B29=Confirm!$C$2:$C$85&amp;Confirm!$B$2:$B$85,Confirm!K$2:K$85,0))</f>
        <v>0</v>
      </c>
      <c r="K29" s="20" t="n">
        <f aca="false" t="array" ref="K29:K29">SUM(IF($A29&amp;$B29=Confirm!$C$2:$C$85&amp;Confirm!$B$2:$B$85,Confirm!L$2:L$85,0))</f>
        <v>0</v>
      </c>
      <c r="L29" s="20" t="n">
        <f aca="false" t="array" ref="L29:L29">SUM(IF($A29&amp;$B29=Confirm!$C$2:$C$85&amp;Confirm!$B$2:$B$85,Confirm!M$2:M$85,0))</f>
        <v>0</v>
      </c>
      <c r="M29" s="20" t="n">
        <f aca="false" t="array" ref="M29:M29">SUM(IF($A29&amp;$B29=Confirm!$C$2:$C$85&amp;Confirm!$B$2:$B$85,Confirm!N$2:N$85,0))</f>
        <v>0</v>
      </c>
      <c r="N29" s="20" t="n">
        <f aca="false" t="array" ref="N29:N29">SUM(IF($A29&amp;$B29=Confirm!$C$2:$C$85&amp;Confirm!$B$2:$B$85,Confirm!O$2:O$85,0))</f>
        <v>0</v>
      </c>
      <c r="O29" s="20" t="n">
        <f aca="false" t="array" ref="O29:O29">SUM(IF($A29&amp;$B29=Confirm!$C$2:$C$85&amp;Confirm!$B$2:$B$85,Confirm!P$2:P$85,0))</f>
        <v>0</v>
      </c>
      <c r="P29" s="20" t="n">
        <f aca="false" t="array" ref="P29:P29">SUM(IF($A29&amp;$B29=Confirm!$C$2:$C$85&amp;Confirm!$B$2:$B$85,Confirm!Q$2:Q$85,0))</f>
        <v>0</v>
      </c>
      <c r="Q29" s="20" t="n">
        <f aca="false" t="array" ref="Q29:Q29">SUM(IF($A29&amp;$B29=Confirm!$C$2:$C$85&amp;Confirm!$B$2:$B$85,Confirm!R$2:R$85,0))</f>
        <v>0</v>
      </c>
      <c r="R29" s="20" t="n">
        <f aca="false" t="array" ref="R29:R29">SUM(IF($A29&amp;$B29=Confirm!$C$2:$C$85&amp;Confirm!$B$2:$B$85,Confirm!S$2:S$85,0))</f>
        <v>0</v>
      </c>
      <c r="S29" s="20" t="n">
        <f aca="false" t="array" ref="S29:S29">SUM(IF($A29&amp;$B29=Confirm!$C$2:$C$85&amp;Confirm!$B$2:$B$85,Confirm!T$2:T$85,0))</f>
        <v>0</v>
      </c>
      <c r="T29" s="20" t="n">
        <f aca="false" t="array" ref="T29:T29">SUM(IF($A29&amp;$B29=Confirm!$C$2:$C$85&amp;Confirm!$B$2:$B$85,Confirm!U$2:U$85,0))</f>
        <v>0</v>
      </c>
      <c r="U29" s="20" t="n">
        <f aca="false" t="array" ref="U29:U29">SUM(IF($A29&amp;$B29=Confirm!$C$2:$C$85&amp;Confirm!$B$2:$B$85,Confirm!V$2:V$85,0))</f>
        <v>0</v>
      </c>
      <c r="V29" s="20" t="n">
        <f aca="false" t="array" ref="V29:V29">SUM(IF($A29&amp;$B29=Confirm!$C$2:$C$85&amp;Confirm!$B$2:$B$85,Confirm!W$2:W$85,0))</f>
        <v>0</v>
      </c>
      <c r="W29" s="20" t="n">
        <f aca="false" t="array" ref="W29:W29">SUM(IF($A29&amp;$B29=Confirm!$C$2:$C$85&amp;Confirm!$B$2:$B$85,Confirm!X$2:X$85,0))</f>
        <v>0</v>
      </c>
      <c r="X29" s="20" t="n">
        <f aca="false" t="array" ref="X29:X29">SUM(IF($A29&amp;$B29=Confirm!$C$2:$C$85&amp;Confirm!$B$2:$B$85,Confirm!Y$2:Y$85,0))</f>
        <v>0</v>
      </c>
      <c r="Y29" s="20" t="n">
        <f aca="false" t="array" ref="Y29:Y29">SUM(IF($A29&amp;$B29=Confirm!$C$2:$C$85&amp;Confirm!$B$2:$B$85,Confirm!Z$2:Z$85,0))</f>
        <v>0</v>
      </c>
      <c r="Z29" s="20" t="n">
        <f aca="false" t="array" ref="Z29:Z29">SUM(IF($A29&amp;$B29=Confirm!$C$2:$C$85&amp;Confirm!$B$2:$B$85,Confirm!AA$2:AA$85,0))</f>
        <v>0</v>
      </c>
      <c r="AA29" s="20" t="n">
        <f aca="false" t="array" ref="AA29:AA29">SUM(IF($A29&amp;$B29=Confirm!$C$2:$C$85&amp;Confirm!$B$2:$B$85,Confirm!AB$2:AB$85,0))</f>
        <v>0</v>
      </c>
      <c r="AB29" s="20" t="n">
        <f aca="false" t="array" ref="AB29:AB29">SUM(IF($A29&amp;$B29=Confirm!$C$2:$C$85&amp;Confirm!$B$2:$B$85,Confirm!AC$2:AC$85,0))</f>
        <v>0</v>
      </c>
      <c r="AC29" s="20" t="n">
        <f aca="false" t="array" ref="AC29:AC29">SUM(IF($A29&amp;$B29=Confirm!$C$2:$C$85&amp;Confirm!$B$2:$B$85,Confirm!AD$2:AD$85,0))</f>
        <v>0</v>
      </c>
      <c r="AD29" s="20" t="n">
        <f aca="false" t="array" ref="AD29:AD29">SUM(IF($A29&amp;$B29=Confirm!$C$2:$C$85&amp;Confirm!$B$2:$B$85,Confirm!AE$2:AE$85,0))</f>
        <v>0</v>
      </c>
      <c r="AE29" s="20" t="n">
        <f aca="false" t="array" ref="AE29:AE29">SUM(IF($A29&amp;$B29=Confirm!$C$2:$C$85&amp;Confirm!$B$2:$B$85,Confirm!AF$2:AF$85,0))</f>
        <v>0</v>
      </c>
      <c r="AF29" s="20" t="n">
        <f aca="false" t="array" ref="AF29:AF29">SUM(IF($A29&amp;$B29=Confirm!$C$2:$C$85&amp;Confirm!$B$2:$B$85,Confirm!AG$2:AG$85,0))</f>
        <v>0</v>
      </c>
      <c r="AG29" s="20" t="n">
        <f aca="false" t="array" ref="AG29:AG29">SUM(IF($A29&amp;$B29=Confirm!$C$2:$C$85&amp;Confirm!$B$2:$B$85,Confirm!AH$2:AH$85,0))</f>
        <v>0</v>
      </c>
      <c r="AH29" s="20" t="n">
        <f aca="false" t="array" ref="AH29:AH29">SUM(IF($A29&amp;$B29=Confirm!$C$2:$C$85&amp;Confirm!$B$2:$B$85,Confirm!AI$2:AI$85,0))</f>
        <v>0</v>
      </c>
      <c r="AI29" s="20" t="n">
        <f aca="false" t="array" ref="AI29:AI29">SUM(IF($A29&amp;$B29=Confirm!$C$2:$C$85&amp;Confirm!$B$2:$B$85,Confirm!AJ$2:AJ$85,0))</f>
        <v>0</v>
      </c>
      <c r="AJ29" s="20" t="n">
        <f aca="false" t="array" ref="AJ29:AJ29">SUM(IF($A29&amp;$B29=Confirm!$C$2:$C$85&amp;Confirm!$B$2:$B$85,Confirm!AK$2:AK$85,0))</f>
        <v>0</v>
      </c>
      <c r="AK29" s="20" t="n">
        <f aca="false" t="array" ref="AK29:AK29">SUM(IF($A29&amp;$B29=Confirm!$C$2:$C$85&amp;Confirm!$B$2:$B$85,Confirm!AL$2:AL$85,0))</f>
        <v>0</v>
      </c>
      <c r="AL29" s="20" t="n">
        <f aca="false" t="array" ref="AL29:AL29">SUM(IF($A29&amp;$B29=Confirm!$C$2:$C$85&amp;Confirm!$B$2:$B$85,Confirm!AM$2:AM$85,0))</f>
        <v>0</v>
      </c>
      <c r="AM29" s="20" t="n">
        <f aca="false" t="array" ref="AM29:AM29">SUM(IF($A29&amp;$B29=Confirm!$C$2:$C$85&amp;Confirm!$B$2:$B$85,Confirm!AN$2:AN$85,0))</f>
        <v>0</v>
      </c>
      <c r="AN29" s="20" t="n">
        <f aca="false" t="array" ref="AN29:AN29">SUM(IF($A29&amp;$B29=Confirm!$C$2:$C$85&amp;Confirm!$B$2:$B$85,Confirm!AO$2:AO$85,0))</f>
        <v>0</v>
      </c>
      <c r="AO29" s="20" t="n">
        <f aca="false" t="array" ref="AO29:AO29">SUM(IF($A29&amp;$B29=Confirm!$C$2:$C$85&amp;Confirm!$B$2:$B$85,Confirm!AP$2:AP$85,0))</f>
        <v>0</v>
      </c>
      <c r="AP29" s="20" t="n">
        <f aca="false" t="array" ref="AP29:AP29">SUM(IF($A29&amp;$B29=Confirm!$C$2:$C$85&amp;Confirm!$B$2:$B$85,Confirm!AQ$2:AQ$85,0))</f>
        <v>0</v>
      </c>
      <c r="AQ29" s="20" t="n">
        <f aca="false" t="array" ref="AQ29:AQ29">SUM(IF($A29&amp;$B29=Confirm!$C$2:$C$85&amp;Confirm!$B$2:$B$85,Confirm!AR$2:AR$85,0))</f>
        <v>0</v>
      </c>
      <c r="AR29" s="20" t="n">
        <f aca="false" t="array" ref="AR29:AR29">SUM(IF($A29&amp;$B29=Confirm!$C$2:$C$85&amp;Confirm!$B$2:$B$85,Confirm!AS$2:AS$85,0))</f>
        <v>0</v>
      </c>
      <c r="AS29" s="20" t="n">
        <f aca="false" t="array" ref="AS29:AS29">SUM(IF($A29&amp;$B29=Confirm!$C$2:$C$85&amp;Confirm!$B$2:$B$85,Confirm!AT$2:AT$85,0))</f>
        <v>0</v>
      </c>
      <c r="AT29" s="20" t="n">
        <f aca="false" t="array" ref="AT29:AT29">SUM(IF($A29&amp;$B29=Confirm!$C$2:$C$85&amp;Confirm!$B$2:$B$85,Confirm!AU$2:AU$85,0))</f>
        <v>0</v>
      </c>
      <c r="AU29" s="20" t="n">
        <f aca="false" t="array" ref="AU29:AU29">SUM(IF($A29&amp;$B29=Confirm!$C$2:$C$85&amp;Confirm!$B$2:$B$85,Confirm!AV$2:AV$85,0))</f>
        <v>0</v>
      </c>
      <c r="AV29" s="20" t="n">
        <f aca="false" t="array" ref="AV29:AV29">SUM(IF($A29&amp;$B29=Confirm!$C$2:$C$85&amp;Confirm!$B$2:$B$85,Confirm!AW$2:AW$85,0))</f>
        <v>0</v>
      </c>
      <c r="AW29" s="20" t="n">
        <f aca="false" t="array" ref="AW29:AW29">SUM(IF($A29&amp;$B29=Confirm!$C$2:$C$85&amp;Confirm!$B$2:$B$85,Confirm!AX$2:AX$85,0))</f>
        <v>0</v>
      </c>
      <c r="AX29" s="20" t="n">
        <f aca="false" t="array" ref="AX29:AX29">SUM(IF($A29&amp;$B29=Confirm!$C$2:$C$85&amp;Confirm!$B$2:$B$85,Confirm!AY$2:AY$85,0))</f>
        <v>0</v>
      </c>
      <c r="AY29" s="20" t="n">
        <f aca="false" t="array" ref="AY29:AY29">SUM(IF($A29&amp;$B29=Confirm!$C$2:$C$85&amp;Confirm!$B$2:$B$85,Confirm!AZ$2:AZ$85,0))</f>
        <v>0</v>
      </c>
      <c r="AZ29" s="20" t="n">
        <f aca="false" t="array" ref="AZ29:AZ29">SUM(IF($A29&amp;$B29=Confirm!$C$2:$C$85&amp;Confirm!$B$2:$B$85,Confirm!BA$2:BA$85,0))</f>
        <v>0</v>
      </c>
      <c r="BA29" s="20" t="n">
        <f aca="false" t="array" ref="BA29:BA29">SUM(IF($A29&amp;$B29=Confirm!$C$2:$C$85&amp;Confirm!$B$2:$B$85,Confirm!BB$2:BB$85,0))</f>
        <v>0</v>
      </c>
      <c r="BB29" s="20" t="n">
        <f aca="false" t="array" ref="BB29:BB29">SUM(IF($A29&amp;$B29=Confirm!$C$2:$C$85&amp;Confirm!$B$2:$B$85,Confirm!BC$2:BC$85,0))</f>
        <v>0</v>
      </c>
      <c r="BC29" s="20" t="n">
        <f aca="false" t="array" ref="BC29:BC29">SUM(IF($A29&amp;$B29=Confirm!$C$2:$C$85&amp;Confirm!$B$2:$B$85,Confirm!BD$2:BD$85,0))</f>
        <v>0</v>
      </c>
      <c r="BD29" s="20" t="n">
        <f aca="false" t="array" ref="BD29:BD29">SUM(IF($A29&amp;$B29=Confirm!$C$2:$C$85&amp;Confirm!$B$2:$B$85,Confirm!BE$2:BE$85,0))</f>
        <v>0</v>
      </c>
      <c r="BE29" s="20" t="n">
        <f aca="false" t="array" ref="BE29:BE29">SUM(IF($A29&amp;$B29=Confirm!$C$2:$C$85&amp;Confirm!$B$2:$B$85,Confirm!BF$2:BF$85,0))</f>
        <v>0</v>
      </c>
      <c r="BF29" s="20" t="n">
        <f aca="false" t="array" ref="BF29:BF29">SUM(IF($A29&amp;$B29=Confirm!$C$2:$C$85&amp;Confirm!$B$2:$B$85,Confirm!BG$2:BG$85,0))</f>
        <v>0</v>
      </c>
      <c r="BG29" s="20" t="n">
        <f aca="false" t="array" ref="BG29:BG29">SUM(IF($A29&amp;$B29=Confirm!$C$2:$C$85&amp;Confirm!$B$2:$B$85,Confirm!BH$2:BH$85,0))</f>
        <v>0</v>
      </c>
      <c r="BH29" s="111" t="n">
        <f aca="false">SUM(C29:BG29)</f>
        <v>0</v>
      </c>
    </row>
    <row r="30" customFormat="false" ht="12.75" hidden="false" customHeight="false" outlineLevel="0" collapsed="false">
      <c r="A30" s="0" t="s">
        <v>117</v>
      </c>
      <c r="B30" s="0" t="s">
        <v>50</v>
      </c>
      <c r="C30" s="20" t="n">
        <f aca="false" t="array" ref="C30:C30">SUM(IF($A30&amp;$B30=Confirm!$C$2:$C$85&amp;Confirm!$B$2:$B$85,Confirm!D$2:D$85,0))</f>
        <v>30701.625</v>
      </c>
      <c r="D30" s="20" t="n">
        <f aca="false" t="array" ref="D30:D30">SUM(IF($A30&amp;$B30=Confirm!$C$2:$C$85&amp;Confirm!$B$2:$B$85,Confirm!E$2:E$85,0))</f>
        <v>30352.5</v>
      </c>
      <c r="E30" s="20" t="n">
        <f aca="false" t="array" ref="E30:E30">SUM(IF($A30&amp;$B30=Confirm!$C$2:$C$85&amp;Confirm!$B$2:$B$85,Confirm!F$2:F$85,0))</f>
        <v>29965.375</v>
      </c>
      <c r="F30" s="20" t="n">
        <f aca="false" t="array" ref="F30:F30">SUM(IF($A30&amp;$B30=Confirm!$C$2:$C$85&amp;Confirm!$B$2:$B$85,Confirm!G$2:G$85,0))</f>
        <v>29597.25</v>
      </c>
      <c r="G30" s="20" t="n">
        <f aca="false" t="array" ref="G30:G30">SUM(IF($A30&amp;$B30=Confirm!$C$2:$C$85&amp;Confirm!$B$2:$B$85,Confirm!H$2:H$85,0))</f>
        <v>29283.75</v>
      </c>
      <c r="H30" s="20" t="n">
        <f aca="false" t="array" ref="H30:H30">SUM(IF($A30&amp;$B30=Confirm!$C$2:$C$85&amp;Confirm!$B$2:$B$85,Confirm!I$2:I$85,0))</f>
        <v>28934.625</v>
      </c>
      <c r="I30" s="20" t="n">
        <f aca="false" t="array" ref="I30:I30">SUM(IF($A30&amp;$B30=Confirm!$C$2:$C$85&amp;Confirm!$B$2:$B$85,Confirm!J$2:J$85,0))</f>
        <v>28571.25</v>
      </c>
      <c r="J30" s="20" t="n">
        <f aca="false" t="array" ref="J30:J30">SUM(IF($A30&amp;$B30=Confirm!$C$2:$C$85&amp;Confirm!$B$2:$B$85,Confirm!K$2:K$85,0))</f>
        <v>28198.375</v>
      </c>
      <c r="K30" s="20" t="n">
        <f aca="false" t="array" ref="K30:K30">SUM(IF($A30&amp;$B30=Confirm!$C$2:$C$85&amp;Confirm!$B$2:$B$85,Confirm!L$2:L$85,0))</f>
        <v>27903.875</v>
      </c>
      <c r="L30" s="20" t="n">
        <f aca="false" t="array" ref="L30:L30">SUM(IF($A30&amp;$B30=Confirm!$C$2:$C$85&amp;Confirm!$B$2:$B$85,Confirm!M$2:M$85,0))</f>
        <v>27531</v>
      </c>
      <c r="M30" s="20" t="n">
        <f aca="false" t="array" ref="M30:M30">SUM(IF($A30&amp;$B30=Confirm!$C$2:$C$85&amp;Confirm!$B$2:$B$85,Confirm!N$2:N$85,0))</f>
        <v>27241.25</v>
      </c>
      <c r="N30" s="20" t="n">
        <f aca="false" t="array" ref="N30:N30">SUM(IF($A30&amp;$B30=Confirm!$C$2:$C$85&amp;Confirm!$B$2:$B$85,Confirm!O$2:O$85,0))</f>
        <v>26861.25</v>
      </c>
      <c r="O30" s="20" t="n">
        <f aca="false" t="array" ref="O30:O30">SUM(IF($A30&amp;$B30=Confirm!$C$2:$C$85&amp;Confirm!$B$2:$B$85,Confirm!P$2:P$85,0))</f>
        <v>26578.625</v>
      </c>
      <c r="P30" s="20" t="n">
        <f aca="false" t="array" ref="P30:P30">SUM(IF($A30&amp;$B30=Confirm!$C$2:$C$85&amp;Confirm!$B$2:$B$85,Confirm!Q$2:Q$85,0))</f>
        <v>26220</v>
      </c>
      <c r="Q30" s="20" t="n">
        <f aca="false" t="array" ref="Q30:Q30">SUM(IF($A30&amp;$B30=Confirm!$C$2:$C$85&amp;Confirm!$B$2:$B$85,Confirm!R$2:R$85,0))</f>
        <v>25916</v>
      </c>
      <c r="R30" s="20" t="n">
        <f aca="false" t="array" ref="R30:R30">SUM(IF($A30&amp;$B30=Confirm!$C$2:$C$85&amp;Confirm!$B$2:$B$85,Confirm!S$2:S$85,0))</f>
        <v>25621.5</v>
      </c>
      <c r="S30" s="20" t="n">
        <f aca="false" t="array" ref="S30:S30">SUM(IF($A30&amp;$B30=Confirm!$C$2:$C$85&amp;Confirm!$B$2:$B$85,Confirm!T$2:T$85,0))</f>
        <v>25293.75</v>
      </c>
      <c r="T30" s="20" t="n">
        <f aca="false" t="array" ref="T30:T30">SUM(IF($A30&amp;$B30=Confirm!$C$2:$C$85&amp;Confirm!$B$2:$B$85,Confirm!U$2:U$85,0))</f>
        <v>24958.875</v>
      </c>
      <c r="U30" s="20" t="n">
        <f aca="false" t="array" ref="U30:U30">SUM(IF($A30&amp;$B30=Confirm!$C$2:$C$85&amp;Confirm!$B$2:$B$85,Confirm!V$2:V$85,0))</f>
        <v>24723.75</v>
      </c>
      <c r="V30" s="20" t="n">
        <f aca="false" t="array" ref="V30:V30">SUM(IF($A30&amp;$B30=Confirm!$C$2:$C$85&amp;Confirm!$B$2:$B$85,Confirm!W$2:W$85,0))</f>
        <v>24369.875</v>
      </c>
      <c r="W30" s="20" t="n">
        <f aca="false" t="array" ref="W30:W30">SUM(IF($A30&amp;$B30=Confirm!$C$2:$C$85&amp;Confirm!$B$2:$B$85,Confirm!X$2:X$85,0))</f>
        <v>24075.375</v>
      </c>
      <c r="X30" s="20" t="n">
        <f aca="false" t="array" ref="X30:X30">SUM(IF($A30&amp;$B30=Confirm!$C$2:$C$85&amp;Confirm!$B$2:$B$85,Confirm!Y$2:Y$85,0))</f>
        <v>23807</v>
      </c>
      <c r="Y30" s="20" t="n">
        <f aca="false" t="array" ref="Y30:Y30">SUM(IF($A30&amp;$B30=Confirm!$C$2:$C$85&amp;Confirm!$B$2:$B$85,Confirm!Z$2:Z$85,0))</f>
        <v>23486.375</v>
      </c>
      <c r="Z30" s="20" t="n">
        <f aca="false" t="array" ref="Z30:Z30">SUM(IF($A30&amp;$B30=Confirm!$C$2:$C$85&amp;Confirm!$B$2:$B$85,Confirm!AA$2:AA$85,0))</f>
        <v>23227.5</v>
      </c>
      <c r="AA30" s="20" t="n">
        <f aca="false" t="array" ref="AA30:AA30">SUM(IF($A30&amp;$B30=Confirm!$C$2:$C$85&amp;Confirm!$B$2:$B$85,Confirm!AB$2:AB$85,0))</f>
        <v>22971</v>
      </c>
      <c r="AB30" s="20" t="n">
        <f aca="false" t="array" ref="AB30:AB30">SUM(IF($A30&amp;$B30=Confirm!$C$2:$C$85&amp;Confirm!$B$2:$B$85,Confirm!AC$2:AC$85,0))</f>
        <v>22657.5</v>
      </c>
      <c r="AC30" s="20" t="n">
        <f aca="false" t="array" ref="AC30:AC30">SUM(IF($A30&amp;$B30=Confirm!$C$2:$C$85&amp;Confirm!$B$2:$B$85,Confirm!AD$2:AD$85,0))</f>
        <v>22382</v>
      </c>
      <c r="AD30" s="20" t="n">
        <f aca="false" t="array" ref="AD30:AD30">SUM(IF($A30&amp;$B30=Confirm!$C$2:$C$85&amp;Confirm!$B$2:$B$85,Confirm!AE$2:AE$85,0))</f>
        <v>22161.125</v>
      </c>
      <c r="AE30" s="20" t="n">
        <f aca="false" t="array" ref="AE30:AE30">SUM(IF($A30&amp;$B30=Confirm!$C$2:$C$85&amp;Confirm!$B$2:$B$85,Confirm!AF$2:AF$85,0))</f>
        <v>21873.75</v>
      </c>
      <c r="AF30" s="20" t="n">
        <f aca="false" t="array" ref="AF30:AF30">SUM(IF($A30&amp;$B30=Confirm!$C$2:$C$85&amp;Confirm!$B$2:$B$85,Confirm!AG$2:AG$85,0))</f>
        <v>21572.125</v>
      </c>
      <c r="AG30" s="20" t="n">
        <f aca="false" t="array" ref="AG30:AG30">SUM(IF($A30&amp;$B30=Confirm!$C$2:$C$85&amp;Confirm!$B$2:$B$85,Confirm!AH$2:AH$85,0))</f>
        <v>21375</v>
      </c>
      <c r="AH30" s="20" t="n">
        <f aca="false" t="array" ref="AH30:AH30">SUM(IF($A30&amp;$B30=Confirm!$C$2:$C$85&amp;Confirm!$B$2:$B$85,Confirm!AI$2:AI$85,0))</f>
        <v>21056.75</v>
      </c>
      <c r="AI30" s="20" t="n">
        <f aca="false" t="array" ref="AI30:AI30">SUM(IF($A30&amp;$B30=Confirm!$C$2:$C$85&amp;Confirm!$B$2:$B$85,Confirm!AJ$2:AJ$85,0))</f>
        <v>20835.875</v>
      </c>
      <c r="AJ30" s="20" t="n">
        <f aca="false" t="array" ref="AJ30:AJ30">SUM(IF($A30&amp;$B30=Confirm!$C$2:$C$85&amp;Confirm!$B$2:$B$85,Confirm!AK$2:AK$85,0))</f>
        <v>20593.625</v>
      </c>
      <c r="AK30" s="20" t="n">
        <f aca="false" t="array" ref="AK30:AK30">SUM(IF($A30&amp;$B30=Confirm!$C$2:$C$85&amp;Confirm!$B$2:$B$85,Confirm!AL$2:AL$85,0))</f>
        <v>20320.5</v>
      </c>
      <c r="AL30" s="20" t="n">
        <f aca="false" t="array" ref="AL30:AL30">SUM(IF($A30&amp;$B30=Confirm!$C$2:$C$85&amp;Confirm!$B$2:$B$85,Confirm!AM$2:AM$85,0))</f>
        <v>20092.5</v>
      </c>
      <c r="AM30" s="20" t="n">
        <f aca="false" t="array" ref="AM30:AM30">SUM(IF($A30&amp;$B30=Confirm!$C$2:$C$85&amp;Confirm!$B$2:$B$85,Confirm!AN$2:AN$85,0))</f>
        <v>19878.75</v>
      </c>
      <c r="AN30" s="20" t="n">
        <f aca="false" t="array" ref="AN30:AN30">SUM(IF($A30&amp;$B30=Confirm!$C$2:$C$85&amp;Confirm!$B$2:$B$85,Confirm!AO$2:AO$85,0))</f>
        <v>19593.75</v>
      </c>
      <c r="AO30" s="20" t="n">
        <f aca="false" t="array" ref="AO30:AO30">SUM(IF($A30&amp;$B30=Confirm!$C$2:$C$85&amp;Confirm!$B$2:$B$85,Confirm!AP$2:AP$85,0))</f>
        <v>19363.375</v>
      </c>
      <c r="AP30" s="20" t="n">
        <f aca="false" t="array" ref="AP30:AP30">SUM(IF($A30&amp;$B30=Confirm!$C$2:$C$85&amp;Confirm!$B$2:$B$85,Confirm!AQ$2:AQ$85,0))</f>
        <v>19142.5</v>
      </c>
      <c r="AQ30" s="20" t="n">
        <f aca="false" t="array" ref="AQ30:AQ30">SUM(IF($A30&amp;$B30=Confirm!$C$2:$C$85&amp;Confirm!$B$2:$B$85,Confirm!AR$2:AR$85,0))</f>
        <v>18881.25</v>
      </c>
      <c r="AR30" s="20" t="n">
        <f aca="false" t="array" ref="AR30:AR30">SUM(IF($A30&amp;$B30=Confirm!$C$2:$C$85&amp;Confirm!$B$2:$B$85,Confirm!AS$2:AS$85,0))</f>
        <v>18700.75</v>
      </c>
      <c r="AS30" s="20" t="n">
        <f aca="false" t="array" ref="AS30:AS30">SUM(IF($A30&amp;$B30=Confirm!$C$2:$C$85&amp;Confirm!$B$2:$B$85,Confirm!AT$2:AT$85,0))</f>
        <v>18453.75</v>
      </c>
      <c r="AT30" s="20" t="n">
        <f aca="false" t="array" ref="AT30:AT30">SUM(IF($A30&amp;$B30=Confirm!$C$2:$C$85&amp;Confirm!$B$2:$B$85,Confirm!AU$2:AU$85,0))</f>
        <v>18259</v>
      </c>
      <c r="AU30" s="20" t="n">
        <f aca="false" t="array" ref="AU30:AU30">SUM(IF($A30&amp;$B30=Confirm!$C$2:$C$85&amp;Confirm!$B$2:$B$85,Confirm!AV$2:AV$85,0))</f>
        <v>18038.125</v>
      </c>
      <c r="AV30" s="20" t="n">
        <f aca="false" t="array" ref="AV30:AV30">SUM(IF($A30&amp;$B30=Confirm!$C$2:$C$85&amp;Confirm!$B$2:$B$85,Confirm!AW$2:AW$85,0))</f>
        <v>17822</v>
      </c>
      <c r="AW30" s="20" t="n">
        <f aca="false" t="array" ref="AW30:AW30">SUM(IF($A30&amp;$B30=Confirm!$C$2:$C$85&amp;Confirm!$B$2:$B$85,Confirm!AX$2:AX$85,0))</f>
        <v>17596.375</v>
      </c>
      <c r="AX30" s="20" t="n">
        <f aca="false" t="array" ref="AX30:AX30">SUM(IF($A30&amp;$B30=Confirm!$C$2:$C$85&amp;Confirm!$B$2:$B$85,Confirm!AY$2:AY$85,0))</f>
        <v>17385</v>
      </c>
      <c r="AY30" s="20" t="n">
        <f aca="false" t="array" ref="AY30:AY30">SUM(IF($A30&amp;$B30=Confirm!$C$2:$C$85&amp;Confirm!$B$2:$B$85,Confirm!AZ$2:AZ$85,0))</f>
        <v>17154.625</v>
      </c>
      <c r="AZ30" s="20" t="n">
        <f aca="false" t="array" ref="AZ30:AZ30">SUM(IF($A30&amp;$B30=Confirm!$C$2:$C$85&amp;Confirm!$B$2:$B$85,Confirm!BA$2:BA$85,0))</f>
        <v>16957.5</v>
      </c>
      <c r="BA30" s="20" t="n">
        <f aca="false" t="array" ref="BA30:BA30">SUM(IF($A30&amp;$B30=Confirm!$C$2:$C$85&amp;Confirm!$B$2:$B$85,Confirm!BB$2:BB$85,0))</f>
        <v>0</v>
      </c>
      <c r="BB30" s="20" t="n">
        <f aca="false" t="array" ref="BB30:BB30">SUM(IF($A30&amp;$B30=Confirm!$C$2:$C$85&amp;Confirm!$B$2:$B$85,Confirm!BC$2:BC$85,0))</f>
        <v>0</v>
      </c>
      <c r="BC30" s="20" t="n">
        <f aca="false" t="array" ref="BC30:BC30">SUM(IF($A30&amp;$B30=Confirm!$C$2:$C$85&amp;Confirm!$B$2:$B$85,Confirm!BD$2:BD$85,0))</f>
        <v>0</v>
      </c>
      <c r="BD30" s="20" t="n">
        <f aca="false" t="array" ref="BD30:BD30">SUM(IF($A30&amp;$B30=Confirm!$C$2:$C$85&amp;Confirm!$B$2:$B$85,Confirm!BE$2:BE$85,0))</f>
        <v>0</v>
      </c>
      <c r="BE30" s="20" t="n">
        <f aca="false" t="array" ref="BE30:BE30">SUM(IF($A30&amp;$B30=Confirm!$C$2:$C$85&amp;Confirm!$B$2:$B$85,Confirm!BF$2:BF$85,0))</f>
        <v>0</v>
      </c>
      <c r="BF30" s="20" t="n">
        <f aca="false" t="array" ref="BF30:BF30">SUM(IF($A30&amp;$B30=Confirm!$C$2:$C$85&amp;Confirm!$B$2:$B$85,Confirm!BG$2:BG$85,0))</f>
        <v>0</v>
      </c>
      <c r="BG30" s="20" t="n">
        <f aca="false" t="array" ref="BG30:BG30">SUM(IF($A30&amp;$B30=Confirm!$C$2:$C$85&amp;Confirm!$B$2:$B$85,Confirm!BH$2:BH$85,0))</f>
        <v>0</v>
      </c>
      <c r="BH30" s="111" t="n">
        <f aca="false">SUM(C30:BG30)</f>
        <v>1158539.25</v>
      </c>
    </row>
    <row r="31" customFormat="false" ht="12.75" hidden="false" customHeight="false" outlineLevel="0" collapsed="false">
      <c r="A31" s="0" t="s">
        <v>118</v>
      </c>
      <c r="B31" s="0" t="s">
        <v>50</v>
      </c>
      <c r="C31" s="20" t="n">
        <f aca="false" t="array" ref="C31:C31">SUM(IF($A31&amp;$B31=Confirm!$C$2:$C$85&amp;Confirm!$B$2:$B$85,Confirm!D$2:D$85,0))</f>
        <v>32317.5</v>
      </c>
      <c r="D31" s="20" t="n">
        <f aca="false" t="array" ref="D31:D31">SUM(IF($A31&amp;$B31=Confirm!$C$2:$C$85&amp;Confirm!$B$2:$B$85,Confirm!E$2:E$85,0))</f>
        <v>31950</v>
      </c>
      <c r="E31" s="20" t="n">
        <f aca="false" t="array" ref="E31:E31">SUM(IF($A31&amp;$B31=Confirm!$C$2:$C$85&amp;Confirm!$B$2:$B$85,Confirm!F$2:F$85,0))</f>
        <v>31542.5</v>
      </c>
      <c r="F31" s="20" t="n">
        <f aca="false" t="array" ref="F31:F31">SUM(IF($A31&amp;$B31=Confirm!$C$2:$C$85&amp;Confirm!$B$2:$B$85,Confirm!G$2:G$85,0))</f>
        <v>31155</v>
      </c>
      <c r="G31" s="20" t="n">
        <f aca="false" t="array" ref="G31:G31">SUM(IF($A31&amp;$B31=Confirm!$C$2:$C$85&amp;Confirm!$B$2:$B$85,Confirm!H$2:H$85,0))</f>
        <v>30825</v>
      </c>
      <c r="H31" s="20" t="n">
        <f aca="false" t="array" ref="H31:H31">SUM(IF($A31&amp;$B31=Confirm!$C$2:$C$85&amp;Confirm!$B$2:$B$85,Confirm!I$2:I$85,0))</f>
        <v>30457.5</v>
      </c>
      <c r="I31" s="20" t="n">
        <f aca="false" t="array" ref="I31:I31">SUM(IF($A31&amp;$B31=Confirm!$C$2:$C$85&amp;Confirm!$B$2:$B$85,Confirm!J$2:J$85,0))</f>
        <v>30075</v>
      </c>
      <c r="J31" s="20" t="n">
        <f aca="false" t="array" ref="J31:J31">SUM(IF($A31&amp;$B31=Confirm!$C$2:$C$85&amp;Confirm!$B$2:$B$85,Confirm!K$2:K$85,0))</f>
        <v>29682.5</v>
      </c>
      <c r="K31" s="20" t="n">
        <f aca="false" t="array" ref="K31:K31">SUM(IF($A31&amp;$B31=Confirm!$C$2:$C$85&amp;Confirm!$B$2:$B$85,Confirm!L$2:L$85,0))</f>
        <v>29372.5</v>
      </c>
      <c r="L31" s="20" t="n">
        <f aca="false" t="array" ref="L31:L31">SUM(IF($A31&amp;$B31=Confirm!$C$2:$C$85&amp;Confirm!$B$2:$B$85,Confirm!M$2:M$85,0))</f>
        <v>28980</v>
      </c>
      <c r="M31" s="20" t="n">
        <f aca="false" t="array" ref="M31:M31">SUM(IF($A31&amp;$B31=Confirm!$C$2:$C$85&amp;Confirm!$B$2:$B$85,Confirm!N$2:N$85,0))</f>
        <v>28675</v>
      </c>
      <c r="N31" s="20" t="n">
        <f aca="false" t="array" ref="N31:N31">SUM(IF($A31&amp;$B31=Confirm!$C$2:$C$85&amp;Confirm!$B$2:$B$85,Confirm!O$2:O$85,0))</f>
        <v>28275</v>
      </c>
      <c r="O31" s="20" t="n">
        <f aca="false" t="array" ref="O31:O31">SUM(IF($A31&amp;$B31=Confirm!$C$2:$C$85&amp;Confirm!$B$2:$B$85,Confirm!P$2:P$85,0))</f>
        <v>27977.5</v>
      </c>
      <c r="P31" s="20" t="n">
        <f aca="false" t="array" ref="P31:P31">SUM(IF($A31&amp;$B31=Confirm!$C$2:$C$85&amp;Confirm!$B$2:$B$85,Confirm!Q$2:Q$85,0))</f>
        <v>27600</v>
      </c>
      <c r="Q31" s="20" t="n">
        <f aca="false" t="array" ref="Q31:Q31">SUM(IF($A31&amp;$B31=Confirm!$C$2:$C$85&amp;Confirm!$B$2:$B$85,Confirm!R$2:R$85,0))</f>
        <v>27280</v>
      </c>
      <c r="R31" s="20" t="n">
        <f aca="false" t="array" ref="R31:R31">SUM(IF($A31&amp;$B31=Confirm!$C$2:$C$85&amp;Confirm!$B$2:$B$85,Confirm!S$2:S$85,0))</f>
        <v>26970</v>
      </c>
      <c r="S31" s="20" t="n">
        <f aca="false" t="array" ref="S31:S31">SUM(IF($A31&amp;$B31=Confirm!$C$2:$C$85&amp;Confirm!$B$2:$B$85,Confirm!T$2:T$85,0))</f>
        <v>26625</v>
      </c>
      <c r="T31" s="20" t="n">
        <f aca="false" t="array" ref="T31:T31">SUM(IF($A31&amp;$B31=Confirm!$C$2:$C$85&amp;Confirm!$B$2:$B$85,Confirm!U$2:U$85,0))</f>
        <v>26272.5</v>
      </c>
      <c r="U31" s="20" t="n">
        <f aca="false" t="array" ref="U31:U31">SUM(IF($A31&amp;$B31=Confirm!$C$2:$C$85&amp;Confirm!$B$2:$B$85,Confirm!V$2:V$85,0))</f>
        <v>26025</v>
      </c>
      <c r="V31" s="20" t="n">
        <f aca="false" t="array" ref="V31:V31">SUM(IF($A31&amp;$B31=Confirm!$C$2:$C$85&amp;Confirm!$B$2:$B$85,Confirm!W$2:W$85,0))</f>
        <v>25652.5</v>
      </c>
      <c r="W31" s="20" t="n">
        <f aca="false" t="array" ref="W31:W31">SUM(IF($A31&amp;$B31=Confirm!$C$2:$C$85&amp;Confirm!$B$2:$B$85,Confirm!X$2:X$85,0))</f>
        <v>25342.5</v>
      </c>
      <c r="X31" s="20" t="n">
        <f aca="false" t="array" ref="X31:X31">SUM(IF($A31&amp;$B31=Confirm!$C$2:$C$85&amp;Confirm!$B$2:$B$85,Confirm!Y$2:Y$85,0))</f>
        <v>25060</v>
      </c>
      <c r="Y31" s="20" t="n">
        <f aca="false" t="array" ref="Y31:Y31">SUM(IF($A31&amp;$B31=Confirm!$C$2:$C$85&amp;Confirm!$B$2:$B$85,Confirm!Z$2:Z$85,0))</f>
        <v>24722.5</v>
      </c>
      <c r="Z31" s="20" t="n">
        <f aca="false" t="array" ref="Z31:Z31">SUM(IF($A31&amp;$B31=Confirm!$C$2:$C$85&amp;Confirm!$B$2:$B$85,Confirm!AA$2:AA$85,0))</f>
        <v>24450</v>
      </c>
      <c r="AA31" s="20" t="n">
        <f aca="false" t="array" ref="AA31:AA31">SUM(IF($A31&amp;$B31=Confirm!$C$2:$C$85&amp;Confirm!$B$2:$B$85,Confirm!AB$2:AB$85,0))</f>
        <v>24180</v>
      </c>
      <c r="AB31" s="20" t="n">
        <f aca="false" t="array" ref="AB31:AB31">SUM(IF($A31&amp;$B31=Confirm!$C$2:$C$85&amp;Confirm!$B$2:$B$85,Confirm!AC$2:AC$85,0))</f>
        <v>23850</v>
      </c>
      <c r="AC31" s="20" t="n">
        <f aca="false" t="array" ref="AC31:AC31">SUM(IF($A31&amp;$B31=Confirm!$C$2:$C$85&amp;Confirm!$B$2:$B$85,Confirm!AD$2:AD$85,0))</f>
        <v>23560</v>
      </c>
      <c r="AD31" s="20" t="n">
        <f aca="false" t="array" ref="AD31:AD31">SUM(IF($A31&amp;$B31=Confirm!$C$2:$C$85&amp;Confirm!$B$2:$B$85,Confirm!AE$2:AE$85,0))</f>
        <v>23327.5</v>
      </c>
      <c r="AE31" s="20" t="n">
        <f aca="false" t="array" ref="AE31:AE31">SUM(IF($A31&amp;$B31=Confirm!$C$2:$C$85&amp;Confirm!$B$2:$B$85,Confirm!AF$2:AF$85,0))</f>
        <v>23025</v>
      </c>
      <c r="AF31" s="20" t="n">
        <f aca="false" t="array" ref="AF31:AF31">SUM(IF($A31&amp;$B31=Confirm!$C$2:$C$85&amp;Confirm!$B$2:$B$85,Confirm!AG$2:AG$85,0))</f>
        <v>22707.5</v>
      </c>
      <c r="AG31" s="20" t="n">
        <f aca="false" t="array" ref="AG31:AG31">SUM(IF($A31&amp;$B31=Confirm!$C$2:$C$85&amp;Confirm!$B$2:$B$85,Confirm!AH$2:AH$85,0))</f>
        <v>22500</v>
      </c>
      <c r="AH31" s="20" t="n">
        <f aca="false" t="array" ref="AH31:AH31">SUM(IF($A31&amp;$B31=Confirm!$C$2:$C$85&amp;Confirm!$B$2:$B$85,Confirm!AI$2:AI$85,0))</f>
        <v>22165</v>
      </c>
      <c r="AI31" s="20" t="n">
        <f aca="false" t="array" ref="AI31:AI31">SUM(IF($A31&amp;$B31=Confirm!$C$2:$C$85&amp;Confirm!$B$2:$B$85,Confirm!AJ$2:AJ$85,0))</f>
        <v>21932.5</v>
      </c>
      <c r="AJ31" s="20" t="n">
        <f aca="false" t="array" ref="AJ31:AJ31">SUM(IF($A31&amp;$B31=Confirm!$C$2:$C$85&amp;Confirm!$B$2:$B$85,Confirm!AK$2:AK$85,0))</f>
        <v>21677.5</v>
      </c>
      <c r="AK31" s="20" t="n">
        <f aca="false" t="array" ref="AK31:AK31">SUM(IF($A31&amp;$B31=Confirm!$C$2:$C$85&amp;Confirm!$B$2:$B$85,Confirm!AL$2:AL$85,0))</f>
        <v>21390</v>
      </c>
      <c r="AL31" s="20" t="n">
        <f aca="false" t="array" ref="AL31:AL31">SUM(IF($A31&amp;$B31=Confirm!$C$2:$C$85&amp;Confirm!$B$2:$B$85,Confirm!AM$2:AM$85,0))</f>
        <v>21150</v>
      </c>
      <c r="AM31" s="20" t="n">
        <f aca="false" t="array" ref="AM31:AM31">SUM(IF($A31&amp;$B31=Confirm!$C$2:$C$85&amp;Confirm!$B$2:$B$85,Confirm!AN$2:AN$85,0))</f>
        <v>20925</v>
      </c>
      <c r="AN31" s="20" t="n">
        <f aca="false" t="array" ref="AN31:AN31">SUM(IF($A31&amp;$B31=Confirm!$C$2:$C$85&amp;Confirm!$B$2:$B$85,Confirm!AO$2:AO$85,0))</f>
        <v>20625</v>
      </c>
      <c r="AO31" s="20" t="n">
        <f aca="false" t="array" ref="AO31:AO31">SUM(IF($A31&amp;$B31=Confirm!$C$2:$C$85&amp;Confirm!$B$2:$B$85,Confirm!AP$2:AP$85,0))</f>
        <v>20382.5</v>
      </c>
      <c r="AP31" s="20" t="n">
        <f aca="false" t="array" ref="AP31:AP31">SUM(IF($A31&amp;$B31=Confirm!$C$2:$C$85&amp;Confirm!$B$2:$B$85,Confirm!AQ$2:AQ$85,0))</f>
        <v>20150</v>
      </c>
      <c r="AQ31" s="20" t="n">
        <f aca="false" t="array" ref="AQ31:AQ31">SUM(IF($A31&amp;$B31=Confirm!$C$2:$C$85&amp;Confirm!$B$2:$B$85,Confirm!AR$2:AR$85,0))</f>
        <v>19875</v>
      </c>
      <c r="AR31" s="20" t="n">
        <f aca="false" t="array" ref="AR31:AR31">SUM(IF($A31&amp;$B31=Confirm!$C$2:$C$85&amp;Confirm!$B$2:$B$85,Confirm!AS$2:AS$85,0))</f>
        <v>19685</v>
      </c>
      <c r="AS31" s="20" t="n">
        <f aca="false" t="array" ref="AS31:AS31">SUM(IF($A31&amp;$B31=Confirm!$C$2:$C$85&amp;Confirm!$B$2:$B$85,Confirm!AT$2:AT$85,0))</f>
        <v>19425</v>
      </c>
      <c r="AT31" s="20" t="n">
        <f aca="false" t="array" ref="AT31:AT31">SUM(IF($A31&amp;$B31=Confirm!$C$2:$C$85&amp;Confirm!$B$2:$B$85,Confirm!AU$2:AU$85,0))</f>
        <v>19220</v>
      </c>
      <c r="AU31" s="20" t="n">
        <f aca="false" t="array" ref="AU31:AU31">SUM(IF($A31&amp;$B31=Confirm!$C$2:$C$85&amp;Confirm!$B$2:$B$85,Confirm!AV$2:AV$85,0))</f>
        <v>18987.5</v>
      </c>
      <c r="AV31" s="20" t="n">
        <f aca="false" t="array" ref="AV31:AV31">SUM(IF($A31&amp;$B31=Confirm!$C$2:$C$85&amp;Confirm!$B$2:$B$85,Confirm!AW$2:AW$85,0))</f>
        <v>18760</v>
      </c>
      <c r="AW31" s="20" t="n">
        <f aca="false" t="array" ref="AW31:AW31">SUM(IF($A31&amp;$B31=Confirm!$C$2:$C$85&amp;Confirm!$B$2:$B$85,Confirm!AX$2:AX$85,0))</f>
        <v>18522.5</v>
      </c>
      <c r="AX31" s="20" t="n">
        <f aca="false" t="array" ref="AX31:AX31">SUM(IF($A31&amp;$B31=Confirm!$C$2:$C$85&amp;Confirm!$B$2:$B$85,Confirm!AY$2:AY$85,0))</f>
        <v>18300</v>
      </c>
      <c r="AY31" s="20" t="n">
        <f aca="false" t="array" ref="AY31:AY31">SUM(IF($A31&amp;$B31=Confirm!$C$2:$C$85&amp;Confirm!$B$2:$B$85,Confirm!AZ$2:AZ$85,0))</f>
        <v>18057.5</v>
      </c>
      <c r="AZ31" s="20" t="n">
        <f aca="false" t="array" ref="AZ31:AZ31">SUM(IF($A31&amp;$B31=Confirm!$C$2:$C$85&amp;Confirm!$B$2:$B$85,Confirm!BA$2:BA$85,0))</f>
        <v>17850</v>
      </c>
      <c r="BA31" s="20" t="n">
        <f aca="false" t="array" ref="BA31:BA31">SUM(IF($A31&amp;$B31=Confirm!$C$2:$C$85&amp;Confirm!$B$2:$B$85,Confirm!BB$2:BB$85,0))</f>
        <v>0</v>
      </c>
      <c r="BB31" s="20" t="n">
        <f aca="false" t="array" ref="BB31:BB31">SUM(IF($A31&amp;$B31=Confirm!$C$2:$C$85&amp;Confirm!$B$2:$B$85,Confirm!BC$2:BC$85,0))</f>
        <v>0</v>
      </c>
      <c r="BC31" s="20" t="n">
        <f aca="false" t="array" ref="BC31:BC31">SUM(IF($A31&amp;$B31=Confirm!$C$2:$C$85&amp;Confirm!$B$2:$B$85,Confirm!BD$2:BD$85,0))</f>
        <v>0</v>
      </c>
      <c r="BD31" s="20" t="n">
        <f aca="false" t="array" ref="BD31:BD31">SUM(IF($A31&amp;$B31=Confirm!$C$2:$C$85&amp;Confirm!$B$2:$B$85,Confirm!BE$2:BE$85,0))</f>
        <v>0</v>
      </c>
      <c r="BE31" s="20" t="n">
        <f aca="false" t="array" ref="BE31:BE31">SUM(IF($A31&amp;$B31=Confirm!$C$2:$C$85&amp;Confirm!$B$2:$B$85,Confirm!BF$2:BF$85,0))</f>
        <v>0</v>
      </c>
      <c r="BF31" s="20" t="n">
        <f aca="false" t="array" ref="BF31:BF31">SUM(IF($A31&amp;$B31=Confirm!$C$2:$C$85&amp;Confirm!$B$2:$B$85,Confirm!BG$2:BG$85,0))</f>
        <v>0</v>
      </c>
      <c r="BG31" s="20" t="n">
        <f aca="false" t="array" ref="BG31:BG31">SUM(IF($A31&amp;$B31=Confirm!$C$2:$C$85&amp;Confirm!$B$2:$B$85,Confirm!BH$2:BH$85,0))</f>
        <v>0</v>
      </c>
      <c r="BH31" s="111" t="n">
        <f aca="false">SUM(C31:BG31)</f>
        <v>1219515</v>
      </c>
    </row>
    <row r="32" customFormat="false" ht="12.75" hidden="false" customHeight="false" outlineLevel="0" collapsed="false"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111"/>
    </row>
    <row r="33" customFormat="false" ht="12.75" hidden="false" customHeight="false" outlineLevel="0" collapsed="false"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111"/>
    </row>
    <row r="34" customFormat="false" ht="12.75" hidden="false" customHeight="false" outlineLevel="0" collapsed="false"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111"/>
    </row>
    <row r="35" customFormat="false" ht="12.75" hidden="false" customHeight="false" outlineLevel="0" collapsed="false"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1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H38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29" activeCellId="0" sqref="B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13"/>
  </cols>
  <sheetData>
    <row r="1" customFormat="false" ht="13.5" hidden="false" customHeight="false" outlineLevel="0" collapsed="false">
      <c r="A1" s="118" t="s">
        <v>139</v>
      </c>
      <c r="C1" s="108" t="n">
        <v>37042</v>
      </c>
      <c r="D1" s="108" t="n">
        <v>37072</v>
      </c>
      <c r="E1" s="108" t="n">
        <v>37103</v>
      </c>
      <c r="F1" s="108" t="n">
        <v>37134</v>
      </c>
      <c r="G1" s="108" t="n">
        <v>37164</v>
      </c>
      <c r="H1" s="108" t="n">
        <v>37195</v>
      </c>
      <c r="I1" s="108" t="n">
        <v>37225</v>
      </c>
      <c r="J1" s="108" t="n">
        <v>37256</v>
      </c>
      <c r="K1" s="108" t="n">
        <v>37287</v>
      </c>
      <c r="L1" s="108" t="n">
        <v>37315</v>
      </c>
      <c r="M1" s="108" t="n">
        <v>37346</v>
      </c>
      <c r="N1" s="108" t="n">
        <v>37376</v>
      </c>
      <c r="O1" s="108" t="n">
        <v>37407</v>
      </c>
      <c r="P1" s="108" t="n">
        <v>37437</v>
      </c>
      <c r="Q1" s="108" t="n">
        <v>37468</v>
      </c>
      <c r="R1" s="108" t="n">
        <v>37499</v>
      </c>
      <c r="S1" s="108" t="n">
        <v>37529</v>
      </c>
      <c r="T1" s="108" t="n">
        <v>37560</v>
      </c>
      <c r="U1" s="108" t="n">
        <v>37590</v>
      </c>
      <c r="V1" s="108" t="n">
        <v>37621</v>
      </c>
      <c r="W1" s="108" t="n">
        <v>37652</v>
      </c>
      <c r="X1" s="108" t="n">
        <v>37680</v>
      </c>
      <c r="Y1" s="108" t="n">
        <v>37711</v>
      </c>
      <c r="Z1" s="108" t="n">
        <v>37741</v>
      </c>
      <c r="AA1" s="108" t="n">
        <v>37772</v>
      </c>
      <c r="AB1" s="108" t="n">
        <v>37802</v>
      </c>
      <c r="AC1" s="108" t="n">
        <v>37833</v>
      </c>
      <c r="AD1" s="108" t="n">
        <v>37864</v>
      </c>
      <c r="AE1" s="108" t="n">
        <v>37894</v>
      </c>
      <c r="AF1" s="108" t="n">
        <v>37925</v>
      </c>
      <c r="AG1" s="108" t="n">
        <v>37955</v>
      </c>
      <c r="AH1" s="108" t="n">
        <v>37986</v>
      </c>
      <c r="AI1" s="108" t="n">
        <v>38017</v>
      </c>
      <c r="AJ1" s="108" t="n">
        <v>38046</v>
      </c>
      <c r="AK1" s="108" t="n">
        <v>38077</v>
      </c>
      <c r="AL1" s="108" t="n">
        <v>38107</v>
      </c>
      <c r="AM1" s="108" t="n">
        <v>38138</v>
      </c>
      <c r="AN1" s="108" t="n">
        <v>38168</v>
      </c>
      <c r="AO1" s="108" t="n">
        <v>38199</v>
      </c>
      <c r="AP1" s="108" t="n">
        <v>38230</v>
      </c>
      <c r="AQ1" s="108" t="n">
        <v>38260</v>
      </c>
      <c r="AR1" s="108" t="n">
        <v>38291</v>
      </c>
      <c r="AS1" s="108" t="n">
        <v>38321</v>
      </c>
      <c r="AT1" s="108" t="n">
        <v>38352</v>
      </c>
      <c r="AU1" s="108" t="n">
        <v>38383</v>
      </c>
      <c r="AV1" s="108" t="n">
        <v>38411</v>
      </c>
      <c r="AW1" s="108" t="n">
        <v>38442</v>
      </c>
      <c r="AX1" s="108" t="n">
        <v>38472</v>
      </c>
      <c r="AY1" s="108" t="n">
        <v>38503</v>
      </c>
      <c r="AZ1" s="108" t="n">
        <v>38533</v>
      </c>
      <c r="BA1" s="108" t="n">
        <v>38564</v>
      </c>
      <c r="BB1" s="108" t="n">
        <v>38595</v>
      </c>
      <c r="BC1" s="108" t="n">
        <v>38625</v>
      </c>
      <c r="BD1" s="108" t="n">
        <v>38656</v>
      </c>
      <c r="BE1" s="108" t="n">
        <v>38686</v>
      </c>
      <c r="BF1" s="108" t="n">
        <v>38717</v>
      </c>
      <c r="BG1" s="108" t="n">
        <v>38748</v>
      </c>
      <c r="BH1" s="109"/>
    </row>
    <row r="2" customFormat="false" ht="12.75" hidden="false" customHeight="false" outlineLevel="0" collapsed="false">
      <c r="A2" s="0" t="s">
        <v>18</v>
      </c>
      <c r="B2" s="0" t="s">
        <v>139</v>
      </c>
      <c r="C2" s="127" t="n">
        <f aca="false">24.75-24.02</f>
        <v>0.73</v>
      </c>
      <c r="D2" s="128" t="n">
        <v>-1.75</v>
      </c>
      <c r="E2" s="128" t="n">
        <v>-1.75</v>
      </c>
      <c r="F2" s="128" t="n">
        <v>-1.75</v>
      </c>
      <c r="G2" s="128" t="n">
        <v>-1.75</v>
      </c>
      <c r="H2" s="128" t="n">
        <v>-1.75</v>
      </c>
      <c r="I2" s="128" t="n">
        <v>-1.75</v>
      </c>
      <c r="J2" s="128" t="n">
        <v>-1.75</v>
      </c>
      <c r="K2" s="128" t="n">
        <v>-1.75</v>
      </c>
      <c r="L2" s="128" t="n">
        <v>-1.75</v>
      </c>
      <c r="M2" s="128" t="n">
        <v>-1.75</v>
      </c>
      <c r="N2" s="128" t="n">
        <v>-1.75</v>
      </c>
      <c r="O2" s="128" t="n">
        <v>-1.75</v>
      </c>
      <c r="P2" s="128" t="n">
        <v>-1.75</v>
      </c>
      <c r="Q2" s="128" t="n">
        <v>-1.75</v>
      </c>
      <c r="R2" s="128" t="n">
        <v>-1.75</v>
      </c>
      <c r="S2" s="128" t="n">
        <v>-1.75</v>
      </c>
      <c r="T2" s="128" t="n">
        <v>-1.75</v>
      </c>
      <c r="U2" s="128" t="n">
        <v>-1.75</v>
      </c>
      <c r="V2" s="128" t="n">
        <v>-1.75</v>
      </c>
      <c r="W2" s="128" t="n">
        <v>-1.75</v>
      </c>
      <c r="X2" s="128" t="n">
        <v>-1.75</v>
      </c>
      <c r="Y2" s="128" t="n">
        <v>-1.75</v>
      </c>
      <c r="Z2" s="128" t="n">
        <v>-1.75</v>
      </c>
      <c r="AA2" s="128" t="n">
        <v>-1.75</v>
      </c>
      <c r="AB2" s="128" t="n">
        <v>-1.75</v>
      </c>
      <c r="AC2" s="128" t="n">
        <v>-1.75</v>
      </c>
      <c r="AD2" s="128" t="n">
        <v>-1.75</v>
      </c>
      <c r="AE2" s="128" t="n">
        <v>-1.75</v>
      </c>
      <c r="AF2" s="128" t="n">
        <v>-1.75</v>
      </c>
      <c r="AG2" s="128" t="n">
        <v>-1.75</v>
      </c>
      <c r="AH2" s="128" t="n">
        <v>-1.75</v>
      </c>
      <c r="AI2" s="128" t="n">
        <v>-1.75</v>
      </c>
      <c r="AJ2" s="128" t="n">
        <v>-1.75</v>
      </c>
      <c r="AK2" s="128" t="n">
        <v>-1.75</v>
      </c>
      <c r="AL2" s="128" t="n">
        <v>-1.75</v>
      </c>
      <c r="AM2" s="128" t="n">
        <v>-1.75</v>
      </c>
      <c r="AN2" s="128" t="n">
        <v>-1.75</v>
      </c>
      <c r="AO2" s="128" t="n">
        <v>-1.75</v>
      </c>
      <c r="AP2" s="128" t="n">
        <v>-1.75</v>
      </c>
      <c r="AQ2" s="128" t="n">
        <v>-1.75</v>
      </c>
      <c r="AR2" s="128" t="n">
        <v>-1.75</v>
      </c>
      <c r="AS2" s="128" t="n">
        <v>-1.75</v>
      </c>
      <c r="AT2" s="128" t="n">
        <v>-1.75</v>
      </c>
      <c r="AU2" s="128" t="n">
        <v>-1.75</v>
      </c>
      <c r="AV2" s="128" t="n">
        <v>-1.75</v>
      </c>
      <c r="AW2" s="128" t="n">
        <v>-1.75</v>
      </c>
      <c r="AX2" s="128" t="n">
        <v>-1.75</v>
      </c>
      <c r="AY2" s="128" t="n">
        <v>-1.75</v>
      </c>
      <c r="AZ2" s="128" t="n">
        <v>-1.75</v>
      </c>
      <c r="BA2" s="128" t="n">
        <v>-1.75</v>
      </c>
      <c r="BB2" s="128" t="n">
        <v>-1.75</v>
      </c>
      <c r="BC2" s="128" t="n">
        <v>-1.75</v>
      </c>
      <c r="BD2" s="128" t="n">
        <v>-1.75</v>
      </c>
      <c r="BE2" s="128" t="n">
        <v>-1.75</v>
      </c>
      <c r="BF2" s="128" t="n">
        <v>-1.75</v>
      </c>
      <c r="BG2" s="128" t="n">
        <v>-1.75</v>
      </c>
    </row>
    <row r="3" customFormat="false" ht="12.75" hidden="false" customHeight="false" outlineLevel="0" collapsed="false">
      <c r="A3" s="0" t="s">
        <v>38</v>
      </c>
      <c r="B3" s="0" t="s">
        <v>139</v>
      </c>
      <c r="C3" s="128" t="n">
        <v>-1.9</v>
      </c>
      <c r="D3" s="128" t="n">
        <v>-1.9</v>
      </c>
      <c r="E3" s="128" t="n">
        <v>-1.9</v>
      </c>
      <c r="F3" s="128" t="n">
        <v>-1.9</v>
      </c>
      <c r="G3" s="128" t="n">
        <v>-1.9</v>
      </c>
      <c r="H3" s="128" t="n">
        <v>-1.9</v>
      </c>
      <c r="I3" s="128" t="n">
        <v>-1.9</v>
      </c>
      <c r="J3" s="128" t="n">
        <v>-1.9</v>
      </c>
      <c r="K3" s="128" t="n">
        <v>-1.9</v>
      </c>
      <c r="L3" s="128" t="n">
        <v>-1.9</v>
      </c>
      <c r="M3" s="128" t="n">
        <v>-1.9</v>
      </c>
      <c r="N3" s="128" t="n">
        <v>-1.9</v>
      </c>
      <c r="O3" s="128" t="n">
        <v>-1.9</v>
      </c>
      <c r="P3" s="128" t="n">
        <v>-1.9</v>
      </c>
      <c r="Q3" s="128" t="n">
        <v>-1.9</v>
      </c>
      <c r="R3" s="128" t="n">
        <v>-1.9</v>
      </c>
      <c r="S3" s="128" t="n">
        <v>-1.9</v>
      </c>
      <c r="T3" s="128" t="n">
        <v>-1.9</v>
      </c>
      <c r="U3" s="128" t="n">
        <v>-1.9</v>
      </c>
      <c r="V3" s="128" t="n">
        <v>-1.9</v>
      </c>
      <c r="W3" s="128" t="n">
        <v>-1.9</v>
      </c>
      <c r="X3" s="128" t="n">
        <v>-1.9</v>
      </c>
      <c r="Y3" s="128" t="n">
        <v>-1.9</v>
      </c>
      <c r="Z3" s="128" t="n">
        <v>-1.9</v>
      </c>
      <c r="AA3" s="128" t="n">
        <v>-1.9</v>
      </c>
      <c r="AB3" s="128" t="n">
        <v>-1.9</v>
      </c>
      <c r="AC3" s="128" t="n">
        <v>-1.9</v>
      </c>
      <c r="AD3" s="128" t="n">
        <v>-1.9</v>
      </c>
      <c r="AE3" s="128" t="n">
        <v>-1.9</v>
      </c>
      <c r="AF3" s="128" t="n">
        <v>-1.9</v>
      </c>
      <c r="AG3" s="128" t="n">
        <v>-1.9</v>
      </c>
      <c r="AH3" s="128" t="n">
        <v>-1.9</v>
      </c>
      <c r="AI3" s="128" t="n">
        <v>-1.9</v>
      </c>
      <c r="AJ3" s="128" t="n">
        <v>-1.9</v>
      </c>
      <c r="AK3" s="128" t="n">
        <v>-1.9</v>
      </c>
      <c r="AL3" s="128" t="n">
        <v>-1.9</v>
      </c>
      <c r="AM3" s="128" t="n">
        <v>-1.9</v>
      </c>
      <c r="AN3" s="128" t="n">
        <v>-1.9</v>
      </c>
      <c r="AO3" s="128" t="n">
        <v>-1.9</v>
      </c>
      <c r="AP3" s="128" t="n">
        <v>-1.9</v>
      </c>
      <c r="AQ3" s="128" t="n">
        <v>-1.9</v>
      </c>
      <c r="AR3" s="128" t="n">
        <v>-1.9</v>
      </c>
      <c r="AS3" s="128" t="n">
        <v>-1.9</v>
      </c>
      <c r="AT3" s="128" t="n">
        <v>-1.9</v>
      </c>
      <c r="AU3" s="128" t="n">
        <v>-1.9</v>
      </c>
      <c r="AV3" s="128" t="n">
        <v>-1.9</v>
      </c>
      <c r="AW3" s="128" t="n">
        <v>-1.9</v>
      </c>
      <c r="AX3" s="128" t="n">
        <v>-1.9</v>
      </c>
      <c r="AY3" s="128" t="n">
        <v>-1.9</v>
      </c>
      <c r="AZ3" s="128" t="n">
        <v>-1.9</v>
      </c>
      <c r="BA3" s="128" t="n">
        <v>-1.9</v>
      </c>
      <c r="BB3" s="128" t="n">
        <v>-1.9</v>
      </c>
      <c r="BC3" s="128" t="n">
        <v>-1.9</v>
      </c>
      <c r="BD3" s="128" t="n">
        <v>-1.9</v>
      </c>
      <c r="BE3" s="128" t="n">
        <v>-1.9</v>
      </c>
      <c r="BF3" s="128" t="n">
        <v>-1.9</v>
      </c>
      <c r="BG3" s="128" t="n">
        <v>-1.9</v>
      </c>
    </row>
    <row r="4" customFormat="false" ht="12.75" hidden="false" customHeight="false" outlineLevel="0" collapsed="false">
      <c r="A4" s="0" t="s">
        <v>13</v>
      </c>
      <c r="B4" s="0" t="s">
        <v>139</v>
      </c>
      <c r="C4" s="127" t="n">
        <f aca="false">24.85-24.02</f>
        <v>0.830000000000002</v>
      </c>
      <c r="D4" s="128" t="n">
        <v>-1.65</v>
      </c>
      <c r="E4" s="128" t="n">
        <v>-1.65</v>
      </c>
      <c r="F4" s="128" t="n">
        <v>-1.65</v>
      </c>
      <c r="G4" s="128" t="n">
        <v>-1.65</v>
      </c>
      <c r="H4" s="128" t="n">
        <v>-1.65</v>
      </c>
      <c r="I4" s="128" t="n">
        <v>-1.65</v>
      </c>
      <c r="J4" s="128" t="n">
        <v>-1.65</v>
      </c>
      <c r="K4" s="128" t="n">
        <v>-1.65</v>
      </c>
      <c r="L4" s="128" t="n">
        <v>-1.65</v>
      </c>
      <c r="M4" s="128" t="n">
        <v>-1.65</v>
      </c>
      <c r="N4" s="128" t="n">
        <v>-1.65</v>
      </c>
      <c r="O4" s="128" t="n">
        <v>-1.65</v>
      </c>
      <c r="P4" s="128" t="n">
        <v>-1.65</v>
      </c>
      <c r="Q4" s="128" t="n">
        <v>-1.65</v>
      </c>
      <c r="R4" s="128" t="n">
        <v>-1.65</v>
      </c>
      <c r="S4" s="128" t="n">
        <v>-1.65</v>
      </c>
      <c r="T4" s="128" t="n">
        <v>-1.65</v>
      </c>
      <c r="U4" s="128" t="n">
        <v>-1.65</v>
      </c>
      <c r="V4" s="128" t="n">
        <v>-1.65</v>
      </c>
      <c r="W4" s="128" t="n">
        <v>-1.65</v>
      </c>
      <c r="X4" s="128" t="n">
        <v>-1.65</v>
      </c>
      <c r="Y4" s="128" t="n">
        <v>-1.65</v>
      </c>
      <c r="Z4" s="128" t="n">
        <v>-1.65</v>
      </c>
      <c r="AA4" s="128" t="n">
        <v>-1.65</v>
      </c>
      <c r="AB4" s="128" t="n">
        <v>-1.65</v>
      </c>
      <c r="AC4" s="128" t="n">
        <v>-1.65</v>
      </c>
      <c r="AD4" s="128" t="n">
        <v>-1.65</v>
      </c>
      <c r="AE4" s="128" t="n">
        <v>-1.65</v>
      </c>
      <c r="AF4" s="128" t="n">
        <v>-1.65</v>
      </c>
      <c r="AG4" s="128" t="n">
        <v>-1.65</v>
      </c>
      <c r="AH4" s="128" t="n">
        <v>-1.65</v>
      </c>
      <c r="AI4" s="128" t="n">
        <v>-1.65</v>
      </c>
      <c r="AJ4" s="128" t="n">
        <v>-1.65</v>
      </c>
      <c r="AK4" s="128" t="n">
        <v>-1.65</v>
      </c>
      <c r="AL4" s="128" t="n">
        <v>-1.65</v>
      </c>
      <c r="AM4" s="128" t="n">
        <v>-1.65</v>
      </c>
      <c r="AN4" s="128" t="n">
        <v>-1.65</v>
      </c>
      <c r="AO4" s="128" t="n">
        <v>-1.65</v>
      </c>
      <c r="AP4" s="128" t="n">
        <v>-1.65</v>
      </c>
      <c r="AQ4" s="128" t="n">
        <v>-1.65</v>
      </c>
      <c r="AR4" s="128" t="n">
        <v>-1.65</v>
      </c>
      <c r="AS4" s="128" t="n">
        <v>-1.65</v>
      </c>
      <c r="AT4" s="128" t="n">
        <v>-1.65</v>
      </c>
      <c r="AU4" s="128" t="n">
        <v>-1.65</v>
      </c>
      <c r="AV4" s="128" t="n">
        <v>-1.65</v>
      </c>
      <c r="AW4" s="128" t="n">
        <v>-1.65</v>
      </c>
      <c r="AX4" s="128" t="n">
        <v>-1.65</v>
      </c>
      <c r="AY4" s="128" t="n">
        <v>-1.65</v>
      </c>
      <c r="AZ4" s="128" t="n">
        <v>-1.65</v>
      </c>
      <c r="BA4" s="128" t="n">
        <v>-1.65</v>
      </c>
      <c r="BB4" s="128" t="n">
        <v>-1.65</v>
      </c>
      <c r="BC4" s="128" t="n">
        <v>-1.65</v>
      </c>
      <c r="BD4" s="128" t="n">
        <v>-1.65</v>
      </c>
      <c r="BE4" s="128" t="n">
        <v>-1.65</v>
      </c>
      <c r="BF4" s="128" t="n">
        <v>-1.65</v>
      </c>
      <c r="BG4" s="128" t="n">
        <v>-1.65</v>
      </c>
    </row>
    <row r="5" customFormat="false" ht="12.75" hidden="false" customHeight="false" outlineLevel="0" collapsed="false">
      <c r="A5" s="0" t="s">
        <v>14</v>
      </c>
      <c r="B5" s="0" t="s">
        <v>139</v>
      </c>
      <c r="C5" s="128" t="n">
        <v>-1.75</v>
      </c>
      <c r="D5" s="128" t="n">
        <v>-1.75</v>
      </c>
      <c r="E5" s="128" t="n">
        <v>-1.75</v>
      </c>
      <c r="F5" s="128" t="n">
        <v>-1.75</v>
      </c>
      <c r="G5" s="128" t="n">
        <v>-1.75</v>
      </c>
      <c r="H5" s="128" t="n">
        <v>-1.75</v>
      </c>
      <c r="I5" s="128" t="n">
        <v>-1.75</v>
      </c>
      <c r="J5" s="128" t="n">
        <v>-1.75</v>
      </c>
      <c r="K5" s="128" t="n">
        <v>-1.75</v>
      </c>
      <c r="L5" s="128" t="n">
        <v>-1.75</v>
      </c>
      <c r="M5" s="128" t="n">
        <v>-1.75</v>
      </c>
      <c r="N5" s="128" t="n">
        <v>-1.75</v>
      </c>
      <c r="O5" s="128" t="n">
        <v>-1.75</v>
      </c>
      <c r="P5" s="128" t="n">
        <v>-1.75</v>
      </c>
      <c r="Q5" s="128" t="n">
        <v>-1.75</v>
      </c>
      <c r="R5" s="128" t="n">
        <v>-1.75</v>
      </c>
      <c r="S5" s="128" t="n">
        <v>-1.75</v>
      </c>
      <c r="T5" s="128" t="n">
        <v>-1.75</v>
      </c>
      <c r="U5" s="128" t="n">
        <v>-1.75</v>
      </c>
      <c r="V5" s="128" t="n">
        <v>-1.75</v>
      </c>
      <c r="W5" s="128" t="n">
        <v>-1.75</v>
      </c>
      <c r="X5" s="128" t="n">
        <v>-1.75</v>
      </c>
      <c r="Y5" s="128" t="n">
        <v>-1.75</v>
      </c>
      <c r="Z5" s="128" t="n">
        <v>-1.75</v>
      </c>
      <c r="AA5" s="128" t="n">
        <v>-1.75</v>
      </c>
      <c r="AB5" s="128" t="n">
        <v>-1.75</v>
      </c>
      <c r="AC5" s="128" t="n">
        <v>-1.75</v>
      </c>
      <c r="AD5" s="128" t="n">
        <v>-1.75</v>
      </c>
      <c r="AE5" s="128" t="n">
        <v>-1.75</v>
      </c>
      <c r="AF5" s="128" t="n">
        <v>-1.75</v>
      </c>
      <c r="AG5" s="128" t="n">
        <v>-1.75</v>
      </c>
      <c r="AH5" s="128" t="n">
        <v>-1.75</v>
      </c>
      <c r="AI5" s="128" t="n">
        <v>-1.75</v>
      </c>
      <c r="AJ5" s="128" t="n">
        <v>-1.75</v>
      </c>
      <c r="AK5" s="128" t="n">
        <v>-1.75</v>
      </c>
      <c r="AL5" s="128" t="n">
        <v>-1.75</v>
      </c>
      <c r="AM5" s="128" t="n">
        <v>-1.75</v>
      </c>
      <c r="AN5" s="128" t="n">
        <v>-1.75</v>
      </c>
      <c r="AO5" s="128" t="n">
        <v>-1.75</v>
      </c>
      <c r="AP5" s="128" t="n">
        <v>-1.75</v>
      </c>
      <c r="AQ5" s="128" t="n">
        <v>-1.75</v>
      </c>
      <c r="AR5" s="128" t="n">
        <v>-1.75</v>
      </c>
      <c r="AS5" s="128" t="n">
        <v>-1.75</v>
      </c>
      <c r="AT5" s="128" t="n">
        <v>-1.75</v>
      </c>
      <c r="AU5" s="128" t="n">
        <v>-1.75</v>
      </c>
      <c r="AV5" s="128" t="n">
        <v>-1.75</v>
      </c>
      <c r="AW5" s="128" t="n">
        <v>-1.75</v>
      </c>
      <c r="AX5" s="128" t="n">
        <v>-1.75</v>
      </c>
      <c r="AY5" s="128" t="n">
        <v>-1.75</v>
      </c>
      <c r="AZ5" s="128" t="n">
        <v>-1.75</v>
      </c>
      <c r="BA5" s="128" t="n">
        <v>-1.75</v>
      </c>
      <c r="BB5" s="128" t="n">
        <v>-1.75</v>
      </c>
      <c r="BC5" s="128" t="n">
        <v>-1.75</v>
      </c>
      <c r="BD5" s="128" t="n">
        <v>-1.75</v>
      </c>
      <c r="BE5" s="128" t="n">
        <v>-1.75</v>
      </c>
      <c r="BF5" s="128" t="n">
        <v>-1.75</v>
      </c>
      <c r="BG5" s="128" t="n">
        <v>-1.75</v>
      </c>
    </row>
    <row r="6" customFormat="false" ht="12.75" hidden="false" customHeight="false" outlineLevel="0" collapsed="false">
      <c r="A6" s="0" t="s">
        <v>36</v>
      </c>
      <c r="B6" s="0" t="s">
        <v>139</v>
      </c>
      <c r="C6" s="128" t="n">
        <v>-1.6</v>
      </c>
      <c r="D6" s="128" t="n">
        <v>-1.6</v>
      </c>
      <c r="E6" s="128" t="n">
        <v>-1.6</v>
      </c>
      <c r="F6" s="128" t="n">
        <v>-1.6</v>
      </c>
      <c r="G6" s="128" t="n">
        <v>-1.6</v>
      </c>
      <c r="H6" s="128" t="n">
        <v>-1.6</v>
      </c>
      <c r="I6" s="128" t="n">
        <v>-1.6</v>
      </c>
      <c r="J6" s="128" t="n">
        <v>-1.6</v>
      </c>
      <c r="K6" s="128" t="n">
        <v>-1.6</v>
      </c>
      <c r="L6" s="128" t="n">
        <v>-1.6</v>
      </c>
      <c r="M6" s="128" t="n">
        <v>-1.6</v>
      </c>
      <c r="N6" s="128" t="n">
        <v>-1.6</v>
      </c>
      <c r="O6" s="128" t="n">
        <v>-1.6</v>
      </c>
      <c r="P6" s="128" t="n">
        <v>-1.6</v>
      </c>
      <c r="Q6" s="128" t="n">
        <v>-1.6</v>
      </c>
      <c r="R6" s="128" t="n">
        <v>-1.6</v>
      </c>
      <c r="S6" s="128" t="n">
        <v>-1.6</v>
      </c>
      <c r="T6" s="128" t="n">
        <v>-1.6</v>
      </c>
      <c r="U6" s="128" t="n">
        <v>-1.6</v>
      </c>
      <c r="V6" s="128" t="n">
        <v>-1.6</v>
      </c>
      <c r="W6" s="128" t="n">
        <v>-1.6</v>
      </c>
      <c r="X6" s="128" t="n">
        <v>-1.6</v>
      </c>
      <c r="Y6" s="128" t="n">
        <v>-1.6</v>
      </c>
      <c r="Z6" s="128" t="n">
        <v>-1.6</v>
      </c>
      <c r="AA6" s="128" t="n">
        <v>-1.6</v>
      </c>
      <c r="AB6" s="128" t="n">
        <v>-1.6</v>
      </c>
      <c r="AC6" s="128" t="n">
        <v>-1.6</v>
      </c>
      <c r="AD6" s="128" t="n">
        <v>-1.6</v>
      </c>
      <c r="AE6" s="128" t="n">
        <v>-1.6</v>
      </c>
      <c r="AF6" s="128" t="n">
        <v>-1.6</v>
      </c>
      <c r="AG6" s="128" t="n">
        <v>-1.6</v>
      </c>
      <c r="AH6" s="128" t="n">
        <v>-1.6</v>
      </c>
      <c r="AI6" s="128" t="n">
        <v>-1.6</v>
      </c>
      <c r="AJ6" s="128" t="n">
        <v>-1.6</v>
      </c>
      <c r="AK6" s="128" t="n">
        <v>-1.6</v>
      </c>
      <c r="AL6" s="128" t="n">
        <v>-1.6</v>
      </c>
      <c r="AM6" s="128" t="n">
        <v>-1.6</v>
      </c>
      <c r="AN6" s="128" t="n">
        <v>-1.6</v>
      </c>
      <c r="AO6" s="128" t="n">
        <v>-1.6</v>
      </c>
      <c r="AP6" s="128" t="n">
        <v>-1.6</v>
      </c>
      <c r="AQ6" s="128" t="n">
        <v>-1.6</v>
      </c>
      <c r="AR6" s="128" t="n">
        <v>-1.6</v>
      </c>
      <c r="AS6" s="128" t="n">
        <v>-1.6</v>
      </c>
      <c r="AT6" s="128" t="n">
        <v>-1.6</v>
      </c>
      <c r="AU6" s="128" t="n">
        <v>-1.6</v>
      </c>
      <c r="AV6" s="128" t="n">
        <v>-1.6</v>
      </c>
      <c r="AW6" s="128" t="n">
        <v>-1.6</v>
      </c>
      <c r="AX6" s="128" t="n">
        <v>-1.6</v>
      </c>
      <c r="AY6" s="128" t="n">
        <v>-1.6</v>
      </c>
      <c r="AZ6" s="128" t="n">
        <v>-1.6</v>
      </c>
      <c r="BA6" s="128" t="n">
        <v>-1.6</v>
      </c>
      <c r="BB6" s="128" t="n">
        <v>-1.6</v>
      </c>
      <c r="BC6" s="128" t="n">
        <v>-1.6</v>
      </c>
      <c r="BD6" s="128" t="n">
        <v>-1.6</v>
      </c>
      <c r="BE6" s="128" t="n">
        <v>-1.6</v>
      </c>
      <c r="BF6" s="128" t="n">
        <v>-1.6</v>
      </c>
      <c r="BG6" s="128" t="n">
        <v>-1.6</v>
      </c>
    </row>
    <row r="7" customFormat="false" ht="12.75" hidden="false" customHeight="false" outlineLevel="0" collapsed="false">
      <c r="A7" s="0" t="s">
        <v>25</v>
      </c>
      <c r="B7" s="0" t="s">
        <v>139</v>
      </c>
      <c r="C7" s="128" t="n">
        <v>-1.5</v>
      </c>
      <c r="D7" s="128" t="n">
        <v>-1.5</v>
      </c>
      <c r="E7" s="128" t="n">
        <v>-1.5</v>
      </c>
      <c r="F7" s="128" t="n">
        <v>-1.5</v>
      </c>
      <c r="G7" s="128" t="n">
        <v>-1.5</v>
      </c>
      <c r="H7" s="128" t="n">
        <v>-1.5</v>
      </c>
      <c r="I7" s="128" t="n">
        <v>-1.5</v>
      </c>
      <c r="J7" s="128" t="n">
        <v>-1.5</v>
      </c>
      <c r="K7" s="128" t="n">
        <v>-1.5</v>
      </c>
      <c r="L7" s="128" t="n">
        <v>-1.5</v>
      </c>
      <c r="M7" s="128" t="n">
        <v>-1.5</v>
      </c>
      <c r="N7" s="128" t="n">
        <v>-1.5</v>
      </c>
      <c r="O7" s="128" t="n">
        <v>-1.5</v>
      </c>
      <c r="P7" s="128" t="n">
        <v>-1.5</v>
      </c>
      <c r="Q7" s="128" t="n">
        <v>-1.5</v>
      </c>
      <c r="R7" s="128" t="n">
        <v>-1.5</v>
      </c>
      <c r="S7" s="128" t="n">
        <v>-1.5</v>
      </c>
      <c r="T7" s="128" t="n">
        <v>-1.5</v>
      </c>
      <c r="U7" s="128" t="n">
        <v>-1.5</v>
      </c>
      <c r="V7" s="128" t="n">
        <v>-1.5</v>
      </c>
      <c r="W7" s="128" t="n">
        <v>-1.5</v>
      </c>
      <c r="X7" s="128" t="n">
        <v>-1.5</v>
      </c>
      <c r="Y7" s="128" t="n">
        <v>-1.5</v>
      </c>
      <c r="Z7" s="128" t="n">
        <v>-1.5</v>
      </c>
      <c r="AA7" s="128" t="n">
        <v>-1.5</v>
      </c>
      <c r="AB7" s="128" t="n">
        <v>-1.5</v>
      </c>
      <c r="AC7" s="128" t="n">
        <v>-1.5</v>
      </c>
      <c r="AD7" s="128" t="n">
        <v>-1.5</v>
      </c>
      <c r="AE7" s="128" t="n">
        <v>-1.5</v>
      </c>
      <c r="AF7" s="128" t="n">
        <v>-1.5</v>
      </c>
      <c r="AG7" s="128" t="n">
        <v>-1.5</v>
      </c>
      <c r="AH7" s="128" t="n">
        <v>-1.5</v>
      </c>
      <c r="AI7" s="128" t="n">
        <v>-1.5</v>
      </c>
      <c r="AJ7" s="128" t="n">
        <v>-1.5</v>
      </c>
      <c r="AK7" s="128" t="n">
        <v>-1.5</v>
      </c>
      <c r="AL7" s="128" t="n">
        <v>-1.5</v>
      </c>
      <c r="AM7" s="128" t="n">
        <v>-1.5</v>
      </c>
      <c r="AN7" s="128" t="n">
        <v>-1.5</v>
      </c>
      <c r="AO7" s="128" t="n">
        <v>-1.5</v>
      </c>
      <c r="AP7" s="128" t="n">
        <v>-1.5</v>
      </c>
      <c r="AQ7" s="128" t="n">
        <v>-1.5</v>
      </c>
      <c r="AR7" s="128" t="n">
        <v>-1.5</v>
      </c>
      <c r="AS7" s="128" t="n">
        <v>-1.5</v>
      </c>
      <c r="AT7" s="128" t="n">
        <v>-1.5</v>
      </c>
      <c r="AU7" s="128" t="n">
        <v>-1.5</v>
      </c>
      <c r="AV7" s="128" t="n">
        <v>-1.5</v>
      </c>
      <c r="AW7" s="128" t="n">
        <v>-1.5</v>
      </c>
      <c r="AX7" s="128" t="n">
        <v>-1.5</v>
      </c>
      <c r="AY7" s="128" t="n">
        <v>-1.5</v>
      </c>
      <c r="AZ7" s="128" t="n">
        <v>-1.5</v>
      </c>
      <c r="BA7" s="128" t="n">
        <v>-1.5</v>
      </c>
      <c r="BB7" s="128" t="n">
        <v>-1.5</v>
      </c>
      <c r="BC7" s="128" t="n">
        <v>-1.5</v>
      </c>
      <c r="BD7" s="128" t="n">
        <v>-1.5</v>
      </c>
      <c r="BE7" s="128" t="n">
        <v>-1.5</v>
      </c>
      <c r="BF7" s="128" t="n">
        <v>-1.5</v>
      </c>
      <c r="BG7" s="128" t="n">
        <v>-1.5</v>
      </c>
    </row>
    <row r="8" customFormat="false" ht="12.75" hidden="false" customHeight="false" outlineLevel="0" collapsed="false">
      <c r="A8" s="0" t="s">
        <v>12</v>
      </c>
      <c r="B8" s="0" t="s">
        <v>139</v>
      </c>
      <c r="C8" s="127" t="n">
        <f aca="false">24.35-24.02</f>
        <v>0.330000000000002</v>
      </c>
      <c r="D8" s="128" t="n">
        <v>-2.15</v>
      </c>
      <c r="E8" s="128" t="n">
        <v>-2.15</v>
      </c>
      <c r="F8" s="128" t="n">
        <v>-2.15</v>
      </c>
      <c r="G8" s="128" t="n">
        <v>-2.15</v>
      </c>
      <c r="H8" s="128" t="n">
        <v>-2.15</v>
      </c>
      <c r="I8" s="128" t="n">
        <v>-2.15</v>
      </c>
      <c r="J8" s="128" t="n">
        <v>-2.15</v>
      </c>
      <c r="K8" s="128" t="n">
        <v>-2.15</v>
      </c>
      <c r="L8" s="128" t="n">
        <v>-2.15</v>
      </c>
      <c r="M8" s="128" t="n">
        <v>-2.15</v>
      </c>
      <c r="N8" s="128" t="n">
        <v>-2.15</v>
      </c>
      <c r="O8" s="128" t="n">
        <v>-2.15</v>
      </c>
      <c r="P8" s="128" t="n">
        <v>-2.15</v>
      </c>
      <c r="Q8" s="128" t="n">
        <v>-2.15</v>
      </c>
      <c r="R8" s="128" t="n">
        <v>-2.15</v>
      </c>
      <c r="S8" s="128" t="n">
        <v>-2.15</v>
      </c>
      <c r="T8" s="128" t="n">
        <v>-2.15</v>
      </c>
      <c r="U8" s="128" t="n">
        <v>-2.15</v>
      </c>
      <c r="V8" s="128" t="n">
        <v>-2.15</v>
      </c>
      <c r="W8" s="128" t="n">
        <v>-2.15</v>
      </c>
      <c r="X8" s="128" t="n">
        <v>-2.15</v>
      </c>
      <c r="Y8" s="128" t="n">
        <v>-2.15</v>
      </c>
      <c r="Z8" s="128" t="n">
        <v>-2.15</v>
      </c>
      <c r="AA8" s="128" t="n">
        <v>-2.15</v>
      </c>
      <c r="AB8" s="128" t="n">
        <v>-2.15</v>
      </c>
      <c r="AC8" s="128" t="n">
        <v>-2.15</v>
      </c>
      <c r="AD8" s="128" t="n">
        <v>-2.15</v>
      </c>
      <c r="AE8" s="128" t="n">
        <v>-2.15</v>
      </c>
      <c r="AF8" s="128" t="n">
        <v>-2.15</v>
      </c>
      <c r="AG8" s="128" t="n">
        <v>-2.15</v>
      </c>
      <c r="AH8" s="128" t="n">
        <v>-2.15</v>
      </c>
      <c r="AI8" s="128" t="n">
        <v>-2.15</v>
      </c>
      <c r="AJ8" s="128" t="n">
        <v>-2.15</v>
      </c>
      <c r="AK8" s="128" t="n">
        <v>-2.15</v>
      </c>
      <c r="AL8" s="128" t="n">
        <v>-2.15</v>
      </c>
      <c r="AM8" s="128" t="n">
        <v>-2.15</v>
      </c>
      <c r="AN8" s="128" t="n">
        <v>-2.15</v>
      </c>
      <c r="AO8" s="128" t="n">
        <v>-2.15</v>
      </c>
      <c r="AP8" s="128" t="n">
        <v>-2.15</v>
      </c>
      <c r="AQ8" s="128" t="n">
        <v>-2.15</v>
      </c>
      <c r="AR8" s="128" t="n">
        <v>-2.15</v>
      </c>
      <c r="AS8" s="128" t="n">
        <v>-2.15</v>
      </c>
      <c r="AT8" s="128" t="n">
        <v>-2.15</v>
      </c>
      <c r="AU8" s="128" t="n">
        <v>-2.15</v>
      </c>
      <c r="AV8" s="128" t="n">
        <v>-2.15</v>
      </c>
      <c r="AW8" s="128" t="n">
        <v>-2.15</v>
      </c>
      <c r="AX8" s="128" t="n">
        <v>-2.15</v>
      </c>
      <c r="AY8" s="128" t="n">
        <v>-2.15</v>
      </c>
      <c r="AZ8" s="128" t="n">
        <v>-2.15</v>
      </c>
      <c r="BA8" s="128" t="n">
        <v>-2.15</v>
      </c>
      <c r="BB8" s="128" t="n">
        <v>-2.15</v>
      </c>
      <c r="BC8" s="128" t="n">
        <v>-2.15</v>
      </c>
      <c r="BD8" s="128" t="n">
        <v>-2.15</v>
      </c>
      <c r="BE8" s="128" t="n">
        <v>-2.15</v>
      </c>
      <c r="BF8" s="128" t="n">
        <v>-2.15</v>
      </c>
      <c r="BG8" s="128" t="n">
        <v>-2.15</v>
      </c>
    </row>
    <row r="9" customFormat="false" ht="12.75" hidden="false" customHeight="false" outlineLevel="0" collapsed="false">
      <c r="A9" s="0" t="s">
        <v>34</v>
      </c>
      <c r="B9" s="0" t="s">
        <v>139</v>
      </c>
      <c r="C9" s="128" t="n">
        <v>-2.15</v>
      </c>
      <c r="D9" s="128" t="n">
        <v>-2.15</v>
      </c>
      <c r="E9" s="128" t="n">
        <v>-2.15</v>
      </c>
      <c r="F9" s="128" t="n">
        <v>-2.15</v>
      </c>
      <c r="G9" s="128" t="n">
        <v>-2.15</v>
      </c>
      <c r="H9" s="128" t="n">
        <v>-2.15</v>
      </c>
      <c r="I9" s="128" t="n">
        <v>-2.15</v>
      </c>
      <c r="J9" s="128" t="n">
        <v>-2.15</v>
      </c>
      <c r="K9" s="128" t="n">
        <v>-2.15</v>
      </c>
      <c r="L9" s="128" t="n">
        <v>-2.15</v>
      </c>
      <c r="M9" s="128" t="n">
        <v>-2.15</v>
      </c>
      <c r="N9" s="128" t="n">
        <v>-2.15</v>
      </c>
      <c r="O9" s="128" t="n">
        <v>-2.15</v>
      </c>
      <c r="P9" s="128" t="n">
        <v>-2.15</v>
      </c>
      <c r="Q9" s="128" t="n">
        <v>-2.15</v>
      </c>
      <c r="R9" s="128" t="n">
        <v>-2.15</v>
      </c>
      <c r="S9" s="128" t="n">
        <v>-2.15</v>
      </c>
      <c r="T9" s="128" t="n">
        <v>-2.15</v>
      </c>
      <c r="U9" s="128" t="n">
        <v>-2.15</v>
      </c>
      <c r="V9" s="128" t="n">
        <v>-2.15</v>
      </c>
      <c r="W9" s="128" t="n">
        <v>-2.15</v>
      </c>
      <c r="X9" s="128" t="n">
        <v>-2.15</v>
      </c>
      <c r="Y9" s="128" t="n">
        <v>-2.15</v>
      </c>
      <c r="Z9" s="128" t="n">
        <v>-2.15</v>
      </c>
      <c r="AA9" s="128" t="n">
        <v>-2.15</v>
      </c>
      <c r="AB9" s="128" t="n">
        <v>-2.15</v>
      </c>
      <c r="AC9" s="128" t="n">
        <v>-2.15</v>
      </c>
      <c r="AD9" s="128" t="n">
        <v>-2.15</v>
      </c>
      <c r="AE9" s="128" t="n">
        <v>-2.15</v>
      </c>
      <c r="AF9" s="128" t="n">
        <v>-2.15</v>
      </c>
      <c r="AG9" s="128" t="n">
        <v>-2.15</v>
      </c>
      <c r="AH9" s="128" t="n">
        <v>-2.15</v>
      </c>
      <c r="AI9" s="128" t="n">
        <v>-2.15</v>
      </c>
      <c r="AJ9" s="128" t="n">
        <v>-2.15</v>
      </c>
      <c r="AK9" s="128" t="n">
        <v>-2.15</v>
      </c>
      <c r="AL9" s="128" t="n">
        <v>-2.15</v>
      </c>
      <c r="AM9" s="128" t="n">
        <v>-2.15</v>
      </c>
      <c r="AN9" s="128" t="n">
        <v>-2.15</v>
      </c>
      <c r="AO9" s="128" t="n">
        <v>-2.15</v>
      </c>
      <c r="AP9" s="128" t="n">
        <v>-2.15</v>
      </c>
      <c r="AQ9" s="128" t="n">
        <v>-2.15</v>
      </c>
      <c r="AR9" s="128" t="n">
        <v>-2.15</v>
      </c>
      <c r="AS9" s="128" t="n">
        <v>-2.15</v>
      </c>
      <c r="AT9" s="128" t="n">
        <v>-2.15</v>
      </c>
      <c r="AU9" s="128" t="n">
        <v>-2.15</v>
      </c>
      <c r="AV9" s="128" t="n">
        <v>-2.15</v>
      </c>
      <c r="AW9" s="128" t="n">
        <v>-2.15</v>
      </c>
      <c r="AX9" s="128" t="n">
        <v>-2.15</v>
      </c>
      <c r="AY9" s="128" t="n">
        <v>-2.15</v>
      </c>
      <c r="AZ9" s="128" t="n">
        <v>-2.15</v>
      </c>
      <c r="BA9" s="128" t="n">
        <v>-2.15</v>
      </c>
      <c r="BB9" s="128" t="n">
        <v>-2.15</v>
      </c>
      <c r="BC9" s="128" t="n">
        <v>-2.15</v>
      </c>
      <c r="BD9" s="128" t="n">
        <v>-2.15</v>
      </c>
      <c r="BE9" s="128" t="n">
        <v>-2.15</v>
      </c>
      <c r="BF9" s="128" t="n">
        <v>-2.15</v>
      </c>
      <c r="BG9" s="128" t="n">
        <v>-2.15</v>
      </c>
    </row>
    <row r="10" customFormat="false" ht="12.75" hidden="false" customHeight="false" outlineLevel="0" collapsed="false">
      <c r="A10" s="0" t="s">
        <v>20</v>
      </c>
      <c r="B10" s="0" t="s">
        <v>139</v>
      </c>
      <c r="C10" s="128" t="n">
        <v>-2.15</v>
      </c>
      <c r="D10" s="128" t="n">
        <v>-2.15</v>
      </c>
      <c r="E10" s="128" t="n">
        <v>-2.15</v>
      </c>
      <c r="F10" s="128" t="n">
        <v>-2.15</v>
      </c>
      <c r="G10" s="128" t="n">
        <v>-2.15</v>
      </c>
      <c r="H10" s="128" t="n">
        <v>-2.15</v>
      </c>
      <c r="I10" s="128" t="n">
        <v>-2.15</v>
      </c>
      <c r="J10" s="128" t="n">
        <v>-2.15</v>
      </c>
      <c r="K10" s="128" t="n">
        <v>-2.15</v>
      </c>
      <c r="L10" s="128" t="n">
        <v>-2.15</v>
      </c>
      <c r="M10" s="128" t="n">
        <v>-2.15</v>
      </c>
      <c r="N10" s="128" t="n">
        <v>-2.15</v>
      </c>
      <c r="O10" s="128" t="n">
        <v>-2.15</v>
      </c>
      <c r="P10" s="128" t="n">
        <v>-2.15</v>
      </c>
      <c r="Q10" s="128" t="n">
        <v>-2.15</v>
      </c>
      <c r="R10" s="128" t="n">
        <v>-2.15</v>
      </c>
      <c r="S10" s="128" t="n">
        <v>-2.15</v>
      </c>
      <c r="T10" s="128" t="n">
        <v>-2.15</v>
      </c>
      <c r="U10" s="128" t="n">
        <v>-2.15</v>
      </c>
      <c r="V10" s="128" t="n">
        <v>-2.15</v>
      </c>
      <c r="W10" s="128" t="n">
        <v>-2.15</v>
      </c>
      <c r="X10" s="128" t="n">
        <v>-2.15</v>
      </c>
      <c r="Y10" s="128" t="n">
        <v>-2.15</v>
      </c>
      <c r="Z10" s="128" t="n">
        <v>-2.15</v>
      </c>
      <c r="AA10" s="128" t="n">
        <v>-2.15</v>
      </c>
      <c r="AB10" s="128" t="n">
        <v>-2.15</v>
      </c>
      <c r="AC10" s="128" t="n">
        <v>-2.15</v>
      </c>
      <c r="AD10" s="128" t="n">
        <v>-2.15</v>
      </c>
      <c r="AE10" s="128" t="n">
        <v>-2.15</v>
      </c>
      <c r="AF10" s="128" t="n">
        <v>-2.15</v>
      </c>
      <c r="AG10" s="128" t="n">
        <v>-2.15</v>
      </c>
      <c r="AH10" s="128" t="n">
        <v>-2.15</v>
      </c>
      <c r="AI10" s="128" t="n">
        <v>-2.15</v>
      </c>
      <c r="AJ10" s="128" t="n">
        <v>-2.15</v>
      </c>
      <c r="AK10" s="128" t="n">
        <v>-2.15</v>
      </c>
      <c r="AL10" s="128" t="n">
        <v>-2.15</v>
      </c>
      <c r="AM10" s="128" t="n">
        <v>-2.15</v>
      </c>
      <c r="AN10" s="128" t="n">
        <v>-2.15</v>
      </c>
      <c r="AO10" s="128" t="n">
        <v>-2.15</v>
      </c>
      <c r="AP10" s="128" t="n">
        <v>-2.15</v>
      </c>
      <c r="AQ10" s="128" t="n">
        <v>-2.15</v>
      </c>
      <c r="AR10" s="128" t="n">
        <v>-2.15</v>
      </c>
      <c r="AS10" s="128" t="n">
        <v>-2.15</v>
      </c>
      <c r="AT10" s="128" t="n">
        <v>-2.15</v>
      </c>
      <c r="AU10" s="128" t="n">
        <v>-2.15</v>
      </c>
      <c r="AV10" s="128" t="n">
        <v>-2.15</v>
      </c>
      <c r="AW10" s="128" t="n">
        <v>-2.15</v>
      </c>
      <c r="AX10" s="128" t="n">
        <v>-2.15</v>
      </c>
      <c r="AY10" s="128" t="n">
        <v>-2.15</v>
      </c>
      <c r="AZ10" s="128" t="n">
        <v>-2.15</v>
      </c>
      <c r="BA10" s="128" t="n">
        <v>-2.15</v>
      </c>
      <c r="BB10" s="128" t="n">
        <v>-2.15</v>
      </c>
      <c r="BC10" s="128" t="n">
        <v>-2.15</v>
      </c>
      <c r="BD10" s="128" t="n">
        <v>-2.15</v>
      </c>
      <c r="BE10" s="128" t="n">
        <v>-2.15</v>
      </c>
      <c r="BF10" s="128" t="n">
        <v>-2.15</v>
      </c>
      <c r="BG10" s="128" t="n">
        <v>-2.15</v>
      </c>
    </row>
    <row r="11" customFormat="false" ht="12.75" hidden="false" customHeight="false" outlineLevel="0" collapsed="false">
      <c r="A11" s="0" t="s">
        <v>27</v>
      </c>
      <c r="B11" s="0" t="s">
        <v>139</v>
      </c>
      <c r="C11" s="128" t="n">
        <v>-1.8</v>
      </c>
      <c r="D11" s="128" t="n">
        <v>-1.8</v>
      </c>
      <c r="E11" s="128" t="n">
        <v>-1.8</v>
      </c>
      <c r="F11" s="128" t="n">
        <v>-1.8</v>
      </c>
      <c r="G11" s="128" t="n">
        <v>-1.8</v>
      </c>
      <c r="H11" s="128" t="n">
        <v>-1.8</v>
      </c>
      <c r="I11" s="128" t="n">
        <v>-1.8</v>
      </c>
      <c r="J11" s="128" t="n">
        <v>-1.8</v>
      </c>
      <c r="K11" s="128" t="n">
        <v>-1.8</v>
      </c>
      <c r="L11" s="128" t="n">
        <v>-1.8</v>
      </c>
      <c r="M11" s="128" t="n">
        <v>-1.8</v>
      </c>
      <c r="N11" s="128" t="n">
        <v>-1.8</v>
      </c>
      <c r="O11" s="128" t="n">
        <v>-1.8</v>
      </c>
      <c r="P11" s="128" t="n">
        <v>-1.8</v>
      </c>
      <c r="Q11" s="128" t="n">
        <v>-1.8</v>
      </c>
      <c r="R11" s="128" t="n">
        <v>-1.8</v>
      </c>
      <c r="S11" s="128" t="n">
        <v>-1.8</v>
      </c>
      <c r="T11" s="128" t="n">
        <v>-1.8</v>
      </c>
      <c r="U11" s="128" t="n">
        <v>-1.8</v>
      </c>
      <c r="V11" s="128" t="n">
        <v>-1.8</v>
      </c>
      <c r="W11" s="128" t="n">
        <v>-1.8</v>
      </c>
      <c r="X11" s="128" t="n">
        <v>-1.8</v>
      </c>
      <c r="Y11" s="128" t="n">
        <v>-1.8</v>
      </c>
      <c r="Z11" s="128" t="n">
        <v>-1.8</v>
      </c>
      <c r="AA11" s="128" t="n">
        <v>-1.8</v>
      </c>
      <c r="AB11" s="128" t="n">
        <v>-1.8</v>
      </c>
      <c r="AC11" s="128" t="n">
        <v>-1.8</v>
      </c>
      <c r="AD11" s="128" t="n">
        <v>-1.8</v>
      </c>
      <c r="AE11" s="128" t="n">
        <v>-1.8</v>
      </c>
      <c r="AF11" s="128" t="n">
        <v>-1.8</v>
      </c>
      <c r="AG11" s="128" t="n">
        <v>-1.8</v>
      </c>
      <c r="AH11" s="128" t="n">
        <v>-1.8</v>
      </c>
      <c r="AI11" s="128" t="n">
        <v>-1.8</v>
      </c>
      <c r="AJ11" s="128" t="n">
        <v>-1.8</v>
      </c>
      <c r="AK11" s="128" t="n">
        <v>-1.8</v>
      </c>
      <c r="AL11" s="128" t="n">
        <v>-1.8</v>
      </c>
      <c r="AM11" s="128" t="n">
        <v>-1.8</v>
      </c>
      <c r="AN11" s="128" t="n">
        <v>-1.8</v>
      </c>
      <c r="AO11" s="128" t="n">
        <v>-1.8</v>
      </c>
      <c r="AP11" s="128" t="n">
        <v>-1.8</v>
      </c>
      <c r="AQ11" s="128" t="n">
        <v>-1.8</v>
      </c>
      <c r="AR11" s="128" t="n">
        <v>-1.8</v>
      </c>
      <c r="AS11" s="128" t="n">
        <v>-1.8</v>
      </c>
      <c r="AT11" s="128" t="n">
        <v>-1.8</v>
      </c>
      <c r="AU11" s="128" t="n">
        <v>-1.8</v>
      </c>
      <c r="AV11" s="128" t="n">
        <v>-1.8</v>
      </c>
      <c r="AW11" s="128" t="n">
        <v>-1.8</v>
      </c>
      <c r="AX11" s="128" t="n">
        <v>-1.8</v>
      </c>
      <c r="AY11" s="128" t="n">
        <v>-1.8</v>
      </c>
      <c r="AZ11" s="128" t="n">
        <v>-1.8</v>
      </c>
      <c r="BA11" s="128" t="n">
        <v>-1.8</v>
      </c>
      <c r="BB11" s="128" t="n">
        <v>-1.8</v>
      </c>
      <c r="BC11" s="128" t="n">
        <v>-1.8</v>
      </c>
      <c r="BD11" s="128" t="n">
        <v>-1.8</v>
      </c>
      <c r="BE11" s="128" t="n">
        <v>-1.8</v>
      </c>
      <c r="BF11" s="128" t="n">
        <v>-1.8</v>
      </c>
      <c r="BG11" s="128" t="n">
        <v>-1.8</v>
      </c>
    </row>
    <row r="12" customFormat="false" ht="12.75" hidden="false" customHeight="false" outlineLevel="0" collapsed="false">
      <c r="A12" s="0" t="s">
        <v>23</v>
      </c>
      <c r="B12" s="0" t="s">
        <v>139</v>
      </c>
      <c r="C12" s="128" t="n">
        <v>-3.1</v>
      </c>
      <c r="D12" s="128" t="n">
        <v>-3.1</v>
      </c>
      <c r="E12" s="128" t="n">
        <v>-3.1</v>
      </c>
      <c r="F12" s="128" t="n">
        <v>-3.1</v>
      </c>
      <c r="G12" s="128" t="n">
        <v>-3.1</v>
      </c>
      <c r="H12" s="128" t="n">
        <v>-3.1</v>
      </c>
      <c r="I12" s="128" t="n">
        <v>-3.1</v>
      </c>
      <c r="J12" s="128" t="n">
        <v>-3.1</v>
      </c>
      <c r="K12" s="128" t="n">
        <v>-3.1</v>
      </c>
      <c r="L12" s="128" t="n">
        <v>-3.1</v>
      </c>
      <c r="M12" s="128" t="n">
        <v>-3.1</v>
      </c>
      <c r="N12" s="128" t="n">
        <v>-3.1</v>
      </c>
      <c r="O12" s="128" t="n">
        <v>-3.1</v>
      </c>
      <c r="P12" s="128" t="n">
        <v>-3.1</v>
      </c>
      <c r="Q12" s="128" t="n">
        <v>-3.1</v>
      </c>
      <c r="R12" s="128" t="n">
        <v>-3.1</v>
      </c>
      <c r="S12" s="128" t="n">
        <v>-3.1</v>
      </c>
      <c r="T12" s="128" t="n">
        <v>-3.1</v>
      </c>
      <c r="U12" s="128" t="n">
        <v>-3.1</v>
      </c>
      <c r="V12" s="128" t="n">
        <v>-3.1</v>
      </c>
      <c r="W12" s="128" t="n">
        <v>-3.1</v>
      </c>
      <c r="X12" s="128" t="n">
        <v>-3.1</v>
      </c>
      <c r="Y12" s="128" t="n">
        <v>-3.1</v>
      </c>
      <c r="Z12" s="128" t="n">
        <v>-3.1</v>
      </c>
      <c r="AA12" s="128" t="n">
        <v>-3.1</v>
      </c>
      <c r="AB12" s="128" t="n">
        <v>-3.1</v>
      </c>
      <c r="AC12" s="128" t="n">
        <v>-3.1</v>
      </c>
      <c r="AD12" s="128" t="n">
        <v>-3.1</v>
      </c>
      <c r="AE12" s="128" t="n">
        <v>-3.1</v>
      </c>
      <c r="AF12" s="128" t="n">
        <v>-3.1</v>
      </c>
      <c r="AG12" s="128" t="n">
        <v>-3.1</v>
      </c>
      <c r="AH12" s="128" t="n">
        <v>-3.1</v>
      </c>
      <c r="AI12" s="128" t="n">
        <v>-3.1</v>
      </c>
      <c r="AJ12" s="128" t="n">
        <v>-3.1</v>
      </c>
      <c r="AK12" s="128" t="n">
        <v>-3.1</v>
      </c>
      <c r="AL12" s="128" t="n">
        <v>-3.1</v>
      </c>
      <c r="AM12" s="128" t="n">
        <v>-3.1</v>
      </c>
      <c r="AN12" s="128" t="n">
        <v>-3.1</v>
      </c>
      <c r="AO12" s="128" t="n">
        <v>-3.1</v>
      </c>
      <c r="AP12" s="128" t="n">
        <v>-3.1</v>
      </c>
      <c r="AQ12" s="128" t="n">
        <v>-3.1</v>
      </c>
      <c r="AR12" s="128" t="n">
        <v>-3.1</v>
      </c>
      <c r="AS12" s="128" t="n">
        <v>-3.1</v>
      </c>
      <c r="AT12" s="128" t="n">
        <v>-3.1</v>
      </c>
      <c r="AU12" s="128" t="n">
        <v>-3.1</v>
      </c>
      <c r="AV12" s="128" t="n">
        <v>-3.1</v>
      </c>
      <c r="AW12" s="128" t="n">
        <v>-3.1</v>
      </c>
      <c r="AX12" s="128" t="n">
        <v>-3.1</v>
      </c>
      <c r="AY12" s="128" t="n">
        <v>-3.1</v>
      </c>
      <c r="AZ12" s="128" t="n">
        <v>-3.1</v>
      </c>
      <c r="BA12" s="128" t="n">
        <v>-3.1</v>
      </c>
      <c r="BB12" s="128" t="n">
        <v>-3.1</v>
      </c>
      <c r="BC12" s="128" t="n">
        <v>-3.1</v>
      </c>
      <c r="BD12" s="128" t="n">
        <v>-3.1</v>
      </c>
      <c r="BE12" s="128" t="n">
        <v>-3.1</v>
      </c>
      <c r="BF12" s="128" t="n">
        <v>-3.1</v>
      </c>
      <c r="BG12" s="128" t="n">
        <v>-3.1</v>
      </c>
    </row>
    <row r="13" customFormat="false" ht="12.75" hidden="false" customHeight="false" outlineLevel="0" collapsed="false">
      <c r="A13" s="0" t="s">
        <v>24</v>
      </c>
      <c r="B13" s="0" t="s">
        <v>139</v>
      </c>
      <c r="C13" s="128" t="n">
        <v>-1.8</v>
      </c>
      <c r="D13" s="128" t="n">
        <v>-1.8</v>
      </c>
      <c r="E13" s="128" t="n">
        <v>-1.8</v>
      </c>
      <c r="F13" s="128" t="n">
        <v>-1.8</v>
      </c>
      <c r="G13" s="128" t="n">
        <v>-1.8</v>
      </c>
      <c r="H13" s="128" t="n">
        <v>-1.8</v>
      </c>
      <c r="I13" s="128" t="n">
        <v>-1.8</v>
      </c>
      <c r="J13" s="128" t="n">
        <v>-1.8</v>
      </c>
      <c r="K13" s="128" t="n">
        <v>-1.8</v>
      </c>
      <c r="L13" s="128" t="n">
        <v>-1.8</v>
      </c>
      <c r="M13" s="128" t="n">
        <v>-1.8</v>
      </c>
      <c r="N13" s="128" t="n">
        <v>-1.8</v>
      </c>
      <c r="O13" s="128" t="n">
        <v>-1.8</v>
      </c>
      <c r="P13" s="128" t="n">
        <v>-1.8</v>
      </c>
      <c r="Q13" s="128" t="n">
        <v>-1.8</v>
      </c>
      <c r="R13" s="128" t="n">
        <v>-1.8</v>
      </c>
      <c r="S13" s="128" t="n">
        <v>-1.8</v>
      </c>
      <c r="T13" s="128" t="n">
        <v>-1.8</v>
      </c>
      <c r="U13" s="128" t="n">
        <v>-1.8</v>
      </c>
      <c r="V13" s="128" t="n">
        <v>-1.8</v>
      </c>
      <c r="W13" s="128" t="n">
        <v>-1.8</v>
      </c>
      <c r="X13" s="128" t="n">
        <v>-1.8</v>
      </c>
      <c r="Y13" s="128" t="n">
        <v>-1.8</v>
      </c>
      <c r="Z13" s="128" t="n">
        <v>-1.8</v>
      </c>
      <c r="AA13" s="128" t="n">
        <v>-1.8</v>
      </c>
      <c r="AB13" s="128" t="n">
        <v>-1.8</v>
      </c>
      <c r="AC13" s="128" t="n">
        <v>-1.8</v>
      </c>
      <c r="AD13" s="128" t="n">
        <v>-1.8</v>
      </c>
      <c r="AE13" s="128" t="n">
        <v>-1.8</v>
      </c>
      <c r="AF13" s="128" t="n">
        <v>-1.8</v>
      </c>
      <c r="AG13" s="128" t="n">
        <v>-1.8</v>
      </c>
      <c r="AH13" s="128" t="n">
        <v>-1.8</v>
      </c>
      <c r="AI13" s="128" t="n">
        <v>-1.8</v>
      </c>
      <c r="AJ13" s="128" t="n">
        <v>-1.8</v>
      </c>
      <c r="AK13" s="128" t="n">
        <v>-1.8</v>
      </c>
      <c r="AL13" s="128" t="n">
        <v>-1.8</v>
      </c>
      <c r="AM13" s="128" t="n">
        <v>-1.8</v>
      </c>
      <c r="AN13" s="128" t="n">
        <v>-1.8</v>
      </c>
      <c r="AO13" s="128" t="n">
        <v>-1.8</v>
      </c>
      <c r="AP13" s="128" t="n">
        <v>-1.8</v>
      </c>
      <c r="AQ13" s="128" t="n">
        <v>-1.8</v>
      </c>
      <c r="AR13" s="128" t="n">
        <v>-1.8</v>
      </c>
      <c r="AS13" s="128" t="n">
        <v>-1.8</v>
      </c>
      <c r="AT13" s="128" t="n">
        <v>-1.8</v>
      </c>
      <c r="AU13" s="128" t="n">
        <v>-1.8</v>
      </c>
      <c r="AV13" s="128" t="n">
        <v>-1.8</v>
      </c>
      <c r="AW13" s="128" t="n">
        <v>-1.8</v>
      </c>
      <c r="AX13" s="128" t="n">
        <v>-1.8</v>
      </c>
      <c r="AY13" s="128" t="n">
        <v>-1.8</v>
      </c>
      <c r="AZ13" s="128" t="n">
        <v>-1.8</v>
      </c>
      <c r="BA13" s="128" t="n">
        <v>-1.8</v>
      </c>
      <c r="BB13" s="128" t="n">
        <v>-1.8</v>
      </c>
      <c r="BC13" s="128" t="n">
        <v>-1.8</v>
      </c>
      <c r="BD13" s="128" t="n">
        <v>-1.8</v>
      </c>
      <c r="BE13" s="128" t="n">
        <v>-1.8</v>
      </c>
      <c r="BF13" s="128" t="n">
        <v>-1.8</v>
      </c>
      <c r="BG13" s="128" t="n">
        <v>-1.8</v>
      </c>
    </row>
    <row r="14" customFormat="false" ht="12.75" hidden="false" customHeight="false" outlineLevel="0" collapsed="false">
      <c r="A14" s="0" t="s">
        <v>15</v>
      </c>
      <c r="B14" s="0" t="s">
        <v>139</v>
      </c>
      <c r="C14" s="127" t="n">
        <f aca="false">23.25-24.02</f>
        <v>-0.77</v>
      </c>
      <c r="D14" s="128" t="n">
        <v>-3.25</v>
      </c>
      <c r="E14" s="128" t="n">
        <v>-3.25</v>
      </c>
      <c r="F14" s="128" t="n">
        <v>-3.25</v>
      </c>
      <c r="G14" s="128" t="n">
        <v>-3.25</v>
      </c>
      <c r="H14" s="128" t="n">
        <v>-3.25</v>
      </c>
      <c r="I14" s="128" t="n">
        <v>-3.25</v>
      </c>
      <c r="J14" s="128" t="n">
        <v>-3.25</v>
      </c>
      <c r="K14" s="128" t="n">
        <v>-3.25</v>
      </c>
      <c r="L14" s="128" t="n">
        <v>-3.25</v>
      </c>
      <c r="M14" s="128" t="n">
        <v>-3.25</v>
      </c>
      <c r="N14" s="128" t="n">
        <v>-3.25</v>
      </c>
      <c r="O14" s="128" t="n">
        <v>-3.25</v>
      </c>
      <c r="P14" s="128" t="n">
        <v>-3.25</v>
      </c>
      <c r="Q14" s="128" t="n">
        <v>-3.25</v>
      </c>
      <c r="R14" s="128" t="n">
        <v>-3.25</v>
      </c>
      <c r="S14" s="128" t="n">
        <v>-3.25</v>
      </c>
      <c r="T14" s="128" t="n">
        <v>-3.25</v>
      </c>
      <c r="U14" s="128" t="n">
        <v>-3.25</v>
      </c>
      <c r="V14" s="128" t="n">
        <v>-3.25</v>
      </c>
      <c r="W14" s="128" t="n">
        <v>-3.25</v>
      </c>
      <c r="X14" s="128" t="n">
        <v>-3.25</v>
      </c>
      <c r="Y14" s="128" t="n">
        <v>-3.25</v>
      </c>
      <c r="Z14" s="128" t="n">
        <v>-3.25</v>
      </c>
      <c r="AA14" s="128" t="n">
        <v>-3.25</v>
      </c>
      <c r="AB14" s="128" t="n">
        <v>-3.25</v>
      </c>
      <c r="AC14" s="128" t="n">
        <v>-3.25</v>
      </c>
      <c r="AD14" s="128" t="n">
        <v>-3.25</v>
      </c>
      <c r="AE14" s="128" t="n">
        <v>-3.25</v>
      </c>
      <c r="AF14" s="128" t="n">
        <v>-3.25</v>
      </c>
      <c r="AG14" s="128" t="n">
        <v>-3.25</v>
      </c>
      <c r="AH14" s="128" t="n">
        <v>-3.25</v>
      </c>
      <c r="AI14" s="128" t="n">
        <v>-3.25</v>
      </c>
      <c r="AJ14" s="128" t="n">
        <v>-3.25</v>
      </c>
      <c r="AK14" s="128" t="n">
        <v>-3.25</v>
      </c>
      <c r="AL14" s="128" t="n">
        <v>-3.25</v>
      </c>
      <c r="AM14" s="128" t="n">
        <v>-3.25</v>
      </c>
      <c r="AN14" s="128" t="n">
        <v>-3.25</v>
      </c>
      <c r="AO14" s="128" t="n">
        <v>-3.25</v>
      </c>
      <c r="AP14" s="128" t="n">
        <v>-3.25</v>
      </c>
      <c r="AQ14" s="128" t="n">
        <v>-3.25</v>
      </c>
      <c r="AR14" s="128" t="n">
        <v>-3.25</v>
      </c>
      <c r="AS14" s="128" t="n">
        <v>-3.25</v>
      </c>
      <c r="AT14" s="128" t="n">
        <v>-3.25</v>
      </c>
      <c r="AU14" s="128" t="n">
        <v>-3.25</v>
      </c>
      <c r="AV14" s="128" t="n">
        <v>-3.25</v>
      </c>
      <c r="AW14" s="128" t="n">
        <v>-3.25</v>
      </c>
      <c r="AX14" s="128" t="n">
        <v>-3.25</v>
      </c>
      <c r="AY14" s="128" t="n">
        <v>-3.25</v>
      </c>
      <c r="AZ14" s="128" t="n">
        <v>-3.25</v>
      </c>
      <c r="BA14" s="128" t="n">
        <v>-3.25</v>
      </c>
      <c r="BB14" s="128" t="n">
        <v>-3.25</v>
      </c>
      <c r="BC14" s="128" t="n">
        <v>-3.25</v>
      </c>
      <c r="BD14" s="128" t="n">
        <v>-3.25</v>
      </c>
      <c r="BE14" s="128" t="n">
        <v>-3.25</v>
      </c>
      <c r="BF14" s="128" t="n">
        <v>-3.25</v>
      </c>
      <c r="BG14" s="128" t="n">
        <v>-3.25</v>
      </c>
    </row>
    <row r="15" customFormat="false" ht="12.75" hidden="false" customHeight="false" outlineLevel="0" collapsed="false">
      <c r="A15" s="0" t="s">
        <v>22</v>
      </c>
      <c r="B15" s="0" t="s">
        <v>139</v>
      </c>
      <c r="C15" s="128" t="n">
        <v>-1.9</v>
      </c>
      <c r="D15" s="128" t="n">
        <v>-1.9</v>
      </c>
      <c r="E15" s="128" t="n">
        <v>-1.9</v>
      </c>
      <c r="F15" s="128" t="n">
        <v>-1.9</v>
      </c>
      <c r="G15" s="128" t="n">
        <v>-1.9</v>
      </c>
      <c r="H15" s="128" t="n">
        <v>-1.9</v>
      </c>
      <c r="I15" s="128" t="n">
        <v>-1.9</v>
      </c>
      <c r="J15" s="128" t="n">
        <v>-1.9</v>
      </c>
      <c r="K15" s="128" t="n">
        <v>-1.9</v>
      </c>
      <c r="L15" s="128" t="n">
        <v>-1.9</v>
      </c>
      <c r="M15" s="128" t="n">
        <v>-1.9</v>
      </c>
      <c r="N15" s="128" t="n">
        <v>-1.9</v>
      </c>
      <c r="O15" s="128" t="n">
        <v>-1.9</v>
      </c>
      <c r="P15" s="128" t="n">
        <v>-1.9</v>
      </c>
      <c r="Q15" s="128" t="n">
        <v>-1.9</v>
      </c>
      <c r="R15" s="128" t="n">
        <v>-1.9</v>
      </c>
      <c r="S15" s="128" t="n">
        <v>-1.9</v>
      </c>
      <c r="T15" s="128" t="n">
        <v>-1.9</v>
      </c>
      <c r="U15" s="128" t="n">
        <v>-1.9</v>
      </c>
      <c r="V15" s="128" t="n">
        <v>-1.9</v>
      </c>
      <c r="W15" s="128" t="n">
        <v>-1.9</v>
      </c>
      <c r="X15" s="128" t="n">
        <v>-1.9</v>
      </c>
      <c r="Y15" s="128" t="n">
        <v>-1.9</v>
      </c>
      <c r="Z15" s="128" t="n">
        <v>-1.9</v>
      </c>
      <c r="AA15" s="128" t="n">
        <v>-1.9</v>
      </c>
      <c r="AB15" s="128" t="n">
        <v>-1.9</v>
      </c>
      <c r="AC15" s="128" t="n">
        <v>-1.9</v>
      </c>
      <c r="AD15" s="128" t="n">
        <v>-1.9</v>
      </c>
      <c r="AE15" s="128" t="n">
        <v>-1.9</v>
      </c>
      <c r="AF15" s="128" t="n">
        <v>-1.9</v>
      </c>
      <c r="AG15" s="128" t="n">
        <v>-1.9</v>
      </c>
      <c r="AH15" s="128" t="n">
        <v>-1.9</v>
      </c>
      <c r="AI15" s="128" t="n">
        <v>-1.9</v>
      </c>
      <c r="AJ15" s="128" t="n">
        <v>-1.9</v>
      </c>
      <c r="AK15" s="128" t="n">
        <v>-1.9</v>
      </c>
      <c r="AL15" s="128" t="n">
        <v>-1.9</v>
      </c>
      <c r="AM15" s="128" t="n">
        <v>-1.9</v>
      </c>
      <c r="AN15" s="128" t="n">
        <v>-1.9</v>
      </c>
      <c r="AO15" s="128" t="n">
        <v>-1.9</v>
      </c>
      <c r="AP15" s="128" t="n">
        <v>-1.9</v>
      </c>
      <c r="AQ15" s="128" t="n">
        <v>-1.9</v>
      </c>
      <c r="AR15" s="128" t="n">
        <v>-1.9</v>
      </c>
      <c r="AS15" s="128" t="n">
        <v>-1.9</v>
      </c>
      <c r="AT15" s="128" t="n">
        <v>-1.9</v>
      </c>
      <c r="AU15" s="128" t="n">
        <v>-1.9</v>
      </c>
      <c r="AV15" s="128" t="n">
        <v>-1.9</v>
      </c>
      <c r="AW15" s="128" t="n">
        <v>-1.9</v>
      </c>
      <c r="AX15" s="128" t="n">
        <v>-1.9</v>
      </c>
      <c r="AY15" s="128" t="n">
        <v>-1.9</v>
      </c>
      <c r="AZ15" s="128" t="n">
        <v>-1.9</v>
      </c>
      <c r="BA15" s="128" t="n">
        <v>-1.9</v>
      </c>
      <c r="BB15" s="128" t="n">
        <v>-1.9</v>
      </c>
      <c r="BC15" s="128" t="n">
        <v>-1.9</v>
      </c>
      <c r="BD15" s="128" t="n">
        <v>-1.9</v>
      </c>
      <c r="BE15" s="128" t="n">
        <v>-1.9</v>
      </c>
      <c r="BF15" s="128" t="n">
        <v>-1.9</v>
      </c>
      <c r="BG15" s="128" t="n">
        <v>-1.9</v>
      </c>
    </row>
    <row r="16" customFormat="false" ht="12.75" hidden="false" customHeight="false" outlineLevel="0" collapsed="false">
      <c r="A16" s="0" t="s">
        <v>31</v>
      </c>
      <c r="B16" s="0" t="s">
        <v>139</v>
      </c>
      <c r="C16" s="128" t="n">
        <v>-1.9</v>
      </c>
      <c r="D16" s="128" t="n">
        <v>-1.9</v>
      </c>
      <c r="E16" s="128" t="n">
        <v>-1.9</v>
      </c>
      <c r="F16" s="128" t="n">
        <v>-1.9</v>
      </c>
      <c r="G16" s="128" t="n">
        <v>-1.9</v>
      </c>
      <c r="H16" s="128" t="n">
        <v>-1.9</v>
      </c>
      <c r="I16" s="128" t="n">
        <v>-1.9</v>
      </c>
      <c r="J16" s="128" t="n">
        <v>-1.9</v>
      </c>
      <c r="K16" s="128" t="n">
        <v>-1.9</v>
      </c>
      <c r="L16" s="128" t="n">
        <v>-1.9</v>
      </c>
      <c r="M16" s="128" t="n">
        <v>-1.9</v>
      </c>
      <c r="N16" s="128" t="n">
        <v>-1.9</v>
      </c>
      <c r="O16" s="128" t="n">
        <v>-1.9</v>
      </c>
      <c r="P16" s="128" t="n">
        <v>-1.9</v>
      </c>
      <c r="Q16" s="128" t="n">
        <v>-1.9</v>
      </c>
      <c r="R16" s="128" t="n">
        <v>-1.9</v>
      </c>
      <c r="S16" s="128" t="n">
        <v>-1.9</v>
      </c>
      <c r="T16" s="128" t="n">
        <v>-1.9</v>
      </c>
      <c r="U16" s="128" t="n">
        <v>-1.9</v>
      </c>
      <c r="V16" s="128" t="n">
        <v>-1.9</v>
      </c>
      <c r="W16" s="128" t="n">
        <v>-1.9</v>
      </c>
      <c r="X16" s="128" t="n">
        <v>-1.9</v>
      </c>
      <c r="Y16" s="128" t="n">
        <v>-1.9</v>
      </c>
      <c r="Z16" s="128" t="n">
        <v>-1.9</v>
      </c>
      <c r="AA16" s="128" t="n">
        <v>-1.9</v>
      </c>
      <c r="AB16" s="128" t="n">
        <v>-1.9</v>
      </c>
      <c r="AC16" s="128" t="n">
        <v>-1.9</v>
      </c>
      <c r="AD16" s="128" t="n">
        <v>-1.9</v>
      </c>
      <c r="AE16" s="128" t="n">
        <v>-1.9</v>
      </c>
      <c r="AF16" s="128" t="n">
        <v>-1.9</v>
      </c>
      <c r="AG16" s="128" t="n">
        <v>-1.9</v>
      </c>
      <c r="AH16" s="128" t="n">
        <v>-1.9</v>
      </c>
      <c r="AI16" s="128" t="n">
        <v>-1.9</v>
      </c>
      <c r="AJ16" s="128" t="n">
        <v>-1.9</v>
      </c>
      <c r="AK16" s="128" t="n">
        <v>-1.9</v>
      </c>
      <c r="AL16" s="128" t="n">
        <v>-1.9</v>
      </c>
      <c r="AM16" s="128" t="n">
        <v>-1.9</v>
      </c>
      <c r="AN16" s="128" t="n">
        <v>-1.9</v>
      </c>
      <c r="AO16" s="128" t="n">
        <v>-1.9</v>
      </c>
      <c r="AP16" s="128" t="n">
        <v>-1.9</v>
      </c>
      <c r="AQ16" s="128" t="n">
        <v>-1.9</v>
      </c>
      <c r="AR16" s="128" t="n">
        <v>-1.9</v>
      </c>
      <c r="AS16" s="128" t="n">
        <v>-1.9</v>
      </c>
      <c r="AT16" s="128" t="n">
        <v>-1.9</v>
      </c>
      <c r="AU16" s="128" t="n">
        <v>-1.9</v>
      </c>
      <c r="AV16" s="128" t="n">
        <v>-1.9</v>
      </c>
      <c r="AW16" s="128" t="n">
        <v>-1.9</v>
      </c>
      <c r="AX16" s="128" t="n">
        <v>-1.9</v>
      </c>
      <c r="AY16" s="128" t="n">
        <v>-1.9</v>
      </c>
      <c r="AZ16" s="128" t="n">
        <v>-1.9</v>
      </c>
      <c r="BA16" s="128" t="n">
        <v>-1.9</v>
      </c>
      <c r="BB16" s="128" t="n">
        <v>-1.9</v>
      </c>
      <c r="BC16" s="128" t="n">
        <v>-1.9</v>
      </c>
      <c r="BD16" s="128" t="n">
        <v>-1.9</v>
      </c>
      <c r="BE16" s="128" t="n">
        <v>-1.9</v>
      </c>
      <c r="BF16" s="128" t="n">
        <v>-1.9</v>
      </c>
      <c r="BG16" s="128" t="n">
        <v>-1.9</v>
      </c>
    </row>
    <row r="17" customFormat="false" ht="12.75" hidden="false" customHeight="false" outlineLevel="0" collapsed="false">
      <c r="A17" s="0" t="s">
        <v>10</v>
      </c>
      <c r="B17" s="0" t="s">
        <v>139</v>
      </c>
      <c r="C17" s="128" t="n">
        <v>-1.9</v>
      </c>
      <c r="D17" s="128" t="n">
        <v>-1.9</v>
      </c>
      <c r="E17" s="128" t="n">
        <v>-1.9</v>
      </c>
      <c r="F17" s="128" t="n">
        <v>-1.9</v>
      </c>
      <c r="G17" s="128" t="n">
        <v>-1.9</v>
      </c>
      <c r="H17" s="128" t="n">
        <v>-1.9</v>
      </c>
      <c r="I17" s="128" t="n">
        <v>-1.9</v>
      </c>
      <c r="J17" s="128" t="n">
        <v>-1.9</v>
      </c>
      <c r="K17" s="128" t="n">
        <v>-1.9</v>
      </c>
      <c r="L17" s="128" t="n">
        <v>-1.9</v>
      </c>
      <c r="M17" s="128" t="n">
        <v>-1.9</v>
      </c>
      <c r="N17" s="128" t="n">
        <v>-1.9</v>
      </c>
      <c r="O17" s="128" t="n">
        <v>-1.9</v>
      </c>
      <c r="P17" s="128" t="n">
        <v>-1.9</v>
      </c>
      <c r="Q17" s="128" t="n">
        <v>-1.9</v>
      </c>
      <c r="R17" s="128" t="n">
        <v>-1.9</v>
      </c>
      <c r="S17" s="128" t="n">
        <v>-1.9</v>
      </c>
      <c r="T17" s="128" t="n">
        <v>-1.9</v>
      </c>
      <c r="U17" s="128" t="n">
        <v>-1.9</v>
      </c>
      <c r="V17" s="128" t="n">
        <v>-1.9</v>
      </c>
      <c r="W17" s="128" t="n">
        <v>-1.9</v>
      </c>
      <c r="X17" s="128" t="n">
        <v>-1.9</v>
      </c>
      <c r="Y17" s="128" t="n">
        <v>-1.9</v>
      </c>
      <c r="Z17" s="128" t="n">
        <v>-1.9</v>
      </c>
      <c r="AA17" s="128" t="n">
        <v>-1.9</v>
      </c>
      <c r="AB17" s="128" t="n">
        <v>-1.9</v>
      </c>
      <c r="AC17" s="128" t="n">
        <v>-1.9</v>
      </c>
      <c r="AD17" s="128" t="n">
        <v>-1.9</v>
      </c>
      <c r="AE17" s="128" t="n">
        <v>-1.9</v>
      </c>
      <c r="AF17" s="128" t="n">
        <v>-1.9</v>
      </c>
      <c r="AG17" s="128" t="n">
        <v>-1.9</v>
      </c>
      <c r="AH17" s="128" t="n">
        <v>-1.9</v>
      </c>
      <c r="AI17" s="128" t="n">
        <v>-1.9</v>
      </c>
      <c r="AJ17" s="128" t="n">
        <v>-1.9</v>
      </c>
      <c r="AK17" s="128" t="n">
        <v>-1.9</v>
      </c>
      <c r="AL17" s="128" t="n">
        <v>-1.9</v>
      </c>
      <c r="AM17" s="128" t="n">
        <v>-1.9</v>
      </c>
      <c r="AN17" s="128" t="n">
        <v>-1.9</v>
      </c>
      <c r="AO17" s="128" t="n">
        <v>-1.9</v>
      </c>
      <c r="AP17" s="128" t="n">
        <v>-1.9</v>
      </c>
      <c r="AQ17" s="128" t="n">
        <v>-1.9</v>
      </c>
      <c r="AR17" s="128" t="n">
        <v>-1.9</v>
      </c>
      <c r="AS17" s="128" t="n">
        <v>-1.9</v>
      </c>
      <c r="AT17" s="128" t="n">
        <v>-1.9</v>
      </c>
      <c r="AU17" s="128" t="n">
        <v>-1.9</v>
      </c>
      <c r="AV17" s="128" t="n">
        <v>-1.9</v>
      </c>
      <c r="AW17" s="128" t="n">
        <v>-1.9</v>
      </c>
      <c r="AX17" s="128" t="n">
        <v>-1.9</v>
      </c>
      <c r="AY17" s="128" t="n">
        <v>-1.9</v>
      </c>
      <c r="AZ17" s="128" t="n">
        <v>-1.9</v>
      </c>
      <c r="BA17" s="128" t="n">
        <v>-1.9</v>
      </c>
      <c r="BB17" s="128" t="n">
        <v>-1.9</v>
      </c>
      <c r="BC17" s="128" t="n">
        <v>-1.9</v>
      </c>
      <c r="BD17" s="128" t="n">
        <v>-1.9</v>
      </c>
      <c r="BE17" s="128" t="n">
        <v>-1.9</v>
      </c>
      <c r="BF17" s="128" t="n">
        <v>-1.9</v>
      </c>
      <c r="BG17" s="128" t="n">
        <v>-1.9</v>
      </c>
    </row>
    <row r="18" customFormat="false" ht="12.75" hidden="false" customHeight="false" outlineLevel="0" collapsed="false">
      <c r="A18" s="129" t="s">
        <v>16</v>
      </c>
      <c r="B18" s="0" t="s">
        <v>139</v>
      </c>
      <c r="C18" s="128" t="n">
        <v>-1.8</v>
      </c>
      <c r="D18" s="128" t="n">
        <v>-1.8</v>
      </c>
      <c r="E18" s="128" t="n">
        <v>-1.8</v>
      </c>
      <c r="F18" s="128" t="n">
        <v>-1.8</v>
      </c>
      <c r="G18" s="128" t="n">
        <v>-1.8</v>
      </c>
      <c r="H18" s="128" t="n">
        <v>-1.8</v>
      </c>
      <c r="I18" s="128" t="n">
        <v>-1.8</v>
      </c>
      <c r="J18" s="128" t="n">
        <v>-1.8</v>
      </c>
      <c r="K18" s="128" t="n">
        <v>-1.8</v>
      </c>
      <c r="L18" s="128" t="n">
        <v>-1.8</v>
      </c>
      <c r="M18" s="128" t="n">
        <v>-1.8</v>
      </c>
      <c r="N18" s="128" t="n">
        <v>-1.8</v>
      </c>
      <c r="O18" s="128" t="n">
        <v>-1.8</v>
      </c>
      <c r="P18" s="128" t="n">
        <v>-1.8</v>
      </c>
      <c r="Q18" s="128" t="n">
        <v>-1.8</v>
      </c>
      <c r="R18" s="128" t="n">
        <v>-1.8</v>
      </c>
      <c r="S18" s="128" t="n">
        <v>-1.8</v>
      </c>
      <c r="T18" s="128" t="n">
        <v>-1.8</v>
      </c>
      <c r="U18" s="128" t="n">
        <v>-1.8</v>
      </c>
      <c r="V18" s="128" t="n">
        <v>-1.8</v>
      </c>
      <c r="W18" s="128" t="n">
        <v>-1.8</v>
      </c>
      <c r="X18" s="128" t="n">
        <v>-1.8</v>
      </c>
      <c r="Y18" s="128" t="n">
        <v>-1.8</v>
      </c>
      <c r="Z18" s="128" t="n">
        <v>-1.8</v>
      </c>
      <c r="AA18" s="128" t="n">
        <v>-1.8</v>
      </c>
      <c r="AB18" s="128" t="n">
        <v>-1.8</v>
      </c>
      <c r="AC18" s="128" t="n">
        <v>-1.8</v>
      </c>
      <c r="AD18" s="128" t="n">
        <v>-1.8</v>
      </c>
      <c r="AE18" s="128" t="n">
        <v>-1.8</v>
      </c>
      <c r="AF18" s="128" t="n">
        <v>-1.8</v>
      </c>
      <c r="AG18" s="128" t="n">
        <v>-1.8</v>
      </c>
      <c r="AH18" s="128" t="n">
        <v>-1.8</v>
      </c>
      <c r="AI18" s="128" t="n">
        <v>-1.8</v>
      </c>
      <c r="AJ18" s="128" t="n">
        <v>-1.8</v>
      </c>
      <c r="AK18" s="128" t="n">
        <v>-1.8</v>
      </c>
      <c r="AL18" s="128" t="n">
        <v>-1.8</v>
      </c>
      <c r="AM18" s="128" t="n">
        <v>-1.8</v>
      </c>
      <c r="AN18" s="128" t="n">
        <v>-1.8</v>
      </c>
      <c r="AO18" s="128" t="n">
        <v>-1.8</v>
      </c>
      <c r="AP18" s="128" t="n">
        <v>-1.8</v>
      </c>
      <c r="AQ18" s="128" t="n">
        <v>-1.8</v>
      </c>
      <c r="AR18" s="128" t="n">
        <v>-1.8</v>
      </c>
      <c r="AS18" s="128" t="n">
        <v>-1.8</v>
      </c>
      <c r="AT18" s="128" t="n">
        <v>-1.8</v>
      </c>
      <c r="AU18" s="128" t="n">
        <v>-1.8</v>
      </c>
      <c r="AV18" s="128" t="n">
        <v>-1.8</v>
      </c>
      <c r="AW18" s="128" t="n">
        <v>-1.8</v>
      </c>
      <c r="AX18" s="128" t="n">
        <v>-1.8</v>
      </c>
      <c r="AY18" s="128" t="n">
        <v>-1.8</v>
      </c>
      <c r="AZ18" s="128" t="n">
        <v>-1.8</v>
      </c>
      <c r="BA18" s="128" t="n">
        <v>-1.8</v>
      </c>
      <c r="BB18" s="128" t="n">
        <v>-1.8</v>
      </c>
      <c r="BC18" s="128" t="n">
        <v>-1.8</v>
      </c>
      <c r="BD18" s="128" t="n">
        <v>-1.8</v>
      </c>
      <c r="BE18" s="128" t="n">
        <v>-1.8</v>
      </c>
      <c r="BF18" s="128" t="n">
        <v>-1.8</v>
      </c>
      <c r="BG18" s="128" t="n">
        <v>-1.8</v>
      </c>
    </row>
    <row r="19" customFormat="false" ht="12.75" hidden="false" customHeight="false" outlineLevel="0" collapsed="false">
      <c r="A19" s="129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</row>
    <row r="20" customFormat="false" ht="12.75" hidden="false" customHeight="false" outlineLevel="0" collapsed="false">
      <c r="A20" s="129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</row>
    <row r="21" customFormat="false" ht="12.75" hidden="false" customHeight="false" outlineLevel="0" collapsed="false">
      <c r="A21" s="118" t="s">
        <v>140</v>
      </c>
    </row>
    <row r="22" customFormat="false" ht="12.75" hidden="false" customHeight="false" outlineLevel="0" collapsed="false">
      <c r="A22" s="0" t="s">
        <v>18</v>
      </c>
      <c r="B22" s="0" t="s">
        <v>49</v>
      </c>
      <c r="C22" s="0" t="n">
        <f aca="false" t="array" ref="C22:C22">SUM(IF($A22&amp;$B22=Confirm!$A$2:$A$85&amp;Confirm!$B$2:$B$85,Confirm!D$2:D$85,0))</f>
        <v>0</v>
      </c>
      <c r="D22" s="0" t="n">
        <f aca="false" t="array" ref="D22:D22">SUM(IF($A22&amp;$B22=Confirm!$A$2:$A$85&amp;Confirm!$B$2:$B$85,Confirm!E$2:E$85,0))</f>
        <v>60</v>
      </c>
      <c r="E22" s="0" t="n">
        <f aca="false" t="array" ref="E22:E22">SUM(IF($A22&amp;$B22=Confirm!$A$2:$A$85&amp;Confirm!$B$2:$B$85,Confirm!F$2:F$85,0))</f>
        <v>62</v>
      </c>
      <c r="F22" s="0" t="n">
        <f aca="false" t="array" ref="F22:F22">SUM(IF($A22&amp;$B22=Confirm!$A$2:$A$85&amp;Confirm!$B$2:$B$85,Confirm!G$2:G$85,0))</f>
        <v>62</v>
      </c>
      <c r="G22" s="0" t="n">
        <f aca="false" t="array" ref="G22:G22">SUM(IF($A22&amp;$B22=Confirm!$A$2:$A$85&amp;Confirm!$B$2:$B$85,Confirm!H$2:H$85,0))</f>
        <v>60</v>
      </c>
      <c r="H22" s="0" t="n">
        <f aca="false" t="array" ref="H22:H22">SUM(IF($A22&amp;$B22=Confirm!$A$2:$A$85&amp;Confirm!$B$2:$B$85,Confirm!I$2:I$85,0))</f>
        <v>31</v>
      </c>
      <c r="I22" s="0" t="n">
        <f aca="false" t="array" ref="I22:I22">SUM(IF($A22&amp;$B22=Confirm!$A$2:$A$85&amp;Confirm!$B$2:$B$85,Confirm!J$2:J$85,0))</f>
        <v>30</v>
      </c>
      <c r="J22" s="0" t="n">
        <f aca="false" t="array" ref="J22:J22">SUM(IF($A22&amp;$B22=Confirm!$A$2:$A$85&amp;Confirm!$B$2:$B$85,Confirm!K$2:K$85,0))</f>
        <v>31</v>
      </c>
      <c r="K22" s="0" t="n">
        <f aca="false" t="array" ref="K22:K22">SUM(IF($A22&amp;$B22=Confirm!$A$2:$A$85&amp;Confirm!$B$2:$B$85,Confirm!L$2:L$85,0))</f>
        <v>31</v>
      </c>
      <c r="L22" s="0" t="n">
        <f aca="false" t="array" ref="L22:L22">SUM(IF($A22&amp;$B22=Confirm!$A$2:$A$85&amp;Confirm!$B$2:$B$85,Confirm!M$2:M$85,0))</f>
        <v>28</v>
      </c>
      <c r="M22" s="0" t="n">
        <f aca="false" t="array" ref="M22:M22">SUM(IF($A22&amp;$B22=Confirm!$A$2:$A$85&amp;Confirm!$B$2:$B$85,Confirm!N$2:N$85,0))</f>
        <v>31</v>
      </c>
      <c r="N22" s="0" t="n">
        <f aca="false" t="array" ref="N22:N22">SUM(IF($A22&amp;$B22=Confirm!$A$2:$A$85&amp;Confirm!$B$2:$B$85,Confirm!O$2:O$85,0))</f>
        <v>30</v>
      </c>
      <c r="O22" s="0" t="n">
        <f aca="false" t="array" ref="O22:O22">SUM(IF($A22&amp;$B22=Confirm!$A$2:$A$85&amp;Confirm!$B$2:$B$85,Confirm!P$2:P$85,0))</f>
        <v>31</v>
      </c>
      <c r="P22" s="0" t="n">
        <f aca="false" t="array" ref="P22:P22">SUM(IF($A22&amp;$B22=Confirm!$A$2:$A$85&amp;Confirm!$B$2:$B$85,Confirm!Q$2:Q$85,0))</f>
        <v>30</v>
      </c>
      <c r="Q22" s="0" t="n">
        <f aca="false" t="array" ref="Q22:Q22">SUM(IF($A22&amp;$B22=Confirm!$A$2:$A$85&amp;Confirm!$B$2:$B$85,Confirm!R$2:R$85,0))</f>
        <v>31</v>
      </c>
      <c r="R22" s="0" t="n">
        <f aca="false" t="array" ref="R22:R22">SUM(IF($A22&amp;$B22=Confirm!$A$2:$A$85&amp;Confirm!$B$2:$B$85,Confirm!S$2:S$85,0))</f>
        <v>31</v>
      </c>
      <c r="S22" s="0" t="n">
        <f aca="false" t="array" ref="S22:S22">SUM(IF($A22&amp;$B22=Confirm!$A$2:$A$85&amp;Confirm!$B$2:$B$85,Confirm!T$2:T$85,0))</f>
        <v>30</v>
      </c>
      <c r="T22" s="0" t="n">
        <f aca="false" t="array" ref="T22:T22">SUM(IF($A22&amp;$B22=Confirm!$A$2:$A$85&amp;Confirm!$B$2:$B$85,Confirm!U$2:U$85,0))</f>
        <v>31</v>
      </c>
      <c r="U22" s="0" t="n">
        <f aca="false" t="array" ref="U22:U22">SUM(IF($A22&amp;$B22=Confirm!$A$2:$A$85&amp;Confirm!$B$2:$B$85,Confirm!V$2:V$85,0))</f>
        <v>30</v>
      </c>
      <c r="V22" s="0" t="n">
        <f aca="false" t="array" ref="V22:V22">SUM(IF($A22&amp;$B22=Confirm!$A$2:$A$85&amp;Confirm!$B$2:$B$85,Confirm!W$2:W$85,0))</f>
        <v>31</v>
      </c>
      <c r="W22" s="0" t="n">
        <f aca="false" t="array" ref="W22:W22">SUM(IF($A22&amp;$B22=Confirm!$A$2:$A$85&amp;Confirm!$B$2:$B$85,Confirm!X$2:X$85,0))</f>
        <v>0</v>
      </c>
      <c r="X22" s="0" t="n">
        <f aca="false" t="array" ref="X22:X22">SUM(IF($A22&amp;$B22=Confirm!$A$2:$A$85&amp;Confirm!$B$2:$B$85,Confirm!Y$2:Y$85,0))</f>
        <v>0</v>
      </c>
      <c r="Y22" s="0" t="n">
        <f aca="false" t="array" ref="Y22:Y22">SUM(IF($A22&amp;$B22=Confirm!$A$2:$A$85&amp;Confirm!$B$2:$B$85,Confirm!Z$2:Z$85,0))</f>
        <v>0</v>
      </c>
      <c r="Z22" s="0" t="n">
        <f aca="false" t="array" ref="Z22:Z22">SUM(IF($A22&amp;$B22=Confirm!$A$2:$A$85&amp;Confirm!$B$2:$B$85,Confirm!AA$2:AA$85,0))</f>
        <v>0</v>
      </c>
      <c r="AA22" s="0" t="n">
        <f aca="false" t="array" ref="AA22:AA22">SUM(IF($A22&amp;$B22=Confirm!$A$2:$A$85&amp;Confirm!$B$2:$B$85,Confirm!AB$2:AB$85,0))</f>
        <v>0</v>
      </c>
      <c r="AB22" s="0" t="n">
        <f aca="false" t="array" ref="AB22:AB22">SUM(IF($A22&amp;$B22=Confirm!$A$2:$A$85&amp;Confirm!$B$2:$B$85,Confirm!AC$2:AC$85,0))</f>
        <v>0</v>
      </c>
      <c r="AC22" s="0" t="n">
        <f aca="false" t="array" ref="AC22:AC22">SUM(IF($A22&amp;$B22=Confirm!$A$2:$A$85&amp;Confirm!$B$2:$B$85,Confirm!AD$2:AD$85,0))</f>
        <v>0</v>
      </c>
      <c r="AD22" s="0" t="n">
        <f aca="false" t="array" ref="AD22:AD22">SUM(IF($A22&amp;$B22=Confirm!$A$2:$A$85&amp;Confirm!$B$2:$B$85,Confirm!AE$2:AE$85,0))</f>
        <v>0</v>
      </c>
      <c r="AE22" s="0" t="n">
        <f aca="false" t="array" ref="AE22:AE22">SUM(IF($A22&amp;$B22=Confirm!$A$2:$A$85&amp;Confirm!$B$2:$B$85,Confirm!AF$2:AF$85,0))</f>
        <v>0</v>
      </c>
      <c r="AF22" s="0" t="n">
        <f aca="false" t="array" ref="AF22:AF22">SUM(IF($A22&amp;$B22=Confirm!$A$2:$A$85&amp;Confirm!$B$2:$B$85,Confirm!AG$2:AG$85,0))</f>
        <v>0</v>
      </c>
      <c r="AG22" s="0" t="n">
        <f aca="false" t="array" ref="AG22:AG22">SUM(IF($A22&amp;$B22=Confirm!$A$2:$A$85&amp;Confirm!$B$2:$B$85,Confirm!AH$2:AH$85,0))</f>
        <v>0</v>
      </c>
      <c r="AH22" s="0" t="n">
        <f aca="false" t="array" ref="AH22:AH22">SUM(IF($A22&amp;$B22=Confirm!$A$2:$A$85&amp;Confirm!$B$2:$B$85,Confirm!AI$2:AI$85,0))</f>
        <v>0</v>
      </c>
      <c r="AI22" s="0" t="n">
        <f aca="false" t="array" ref="AI22:AI22">SUM(IF($A22&amp;$B22=Confirm!$A$2:$A$85&amp;Confirm!$B$2:$B$85,Confirm!AJ$2:AJ$85,0))</f>
        <v>0</v>
      </c>
      <c r="AJ22" s="0" t="n">
        <f aca="false" t="array" ref="AJ22:AJ22">SUM(IF($A22&amp;$B22=Confirm!$A$2:$A$85&amp;Confirm!$B$2:$B$85,Confirm!AK$2:AK$85,0))</f>
        <v>0</v>
      </c>
      <c r="AK22" s="0" t="n">
        <f aca="false" t="array" ref="AK22:AK22">SUM(IF($A22&amp;$B22=Confirm!$A$2:$A$85&amp;Confirm!$B$2:$B$85,Confirm!AL$2:AL$85,0))</f>
        <v>0</v>
      </c>
      <c r="AL22" s="0" t="n">
        <f aca="false" t="array" ref="AL22:AL22">SUM(IF($A22&amp;$B22=Confirm!$A$2:$A$85&amp;Confirm!$B$2:$B$85,Confirm!AM$2:AM$85,0))</f>
        <v>0</v>
      </c>
      <c r="AM22" s="0" t="n">
        <f aca="false" t="array" ref="AM22:AM22">SUM(IF($A22&amp;$B22=Confirm!$A$2:$A$85&amp;Confirm!$B$2:$B$85,Confirm!AN$2:AN$85,0))</f>
        <v>0</v>
      </c>
      <c r="AN22" s="0" t="n">
        <f aca="false" t="array" ref="AN22:AN22">SUM(IF($A22&amp;$B22=Confirm!$A$2:$A$85&amp;Confirm!$B$2:$B$85,Confirm!AO$2:AO$85,0))</f>
        <v>0</v>
      </c>
      <c r="AO22" s="0" t="n">
        <f aca="false" t="array" ref="AO22:AO22">SUM(IF($A22&amp;$B22=Confirm!$A$2:$A$85&amp;Confirm!$B$2:$B$85,Confirm!AP$2:AP$85,0))</f>
        <v>0</v>
      </c>
      <c r="AP22" s="0" t="n">
        <f aca="false" t="array" ref="AP22:AP22">SUM(IF($A22&amp;$B22=Confirm!$A$2:$A$85&amp;Confirm!$B$2:$B$85,Confirm!AQ$2:AQ$85,0))</f>
        <v>0</v>
      </c>
      <c r="AQ22" s="0" t="n">
        <f aca="false" t="array" ref="AQ22:AQ22">SUM(IF($A22&amp;$B22=Confirm!$A$2:$A$85&amp;Confirm!$B$2:$B$85,Confirm!AR$2:AR$85,0))</f>
        <v>0</v>
      </c>
      <c r="AR22" s="0" t="n">
        <f aca="false" t="array" ref="AR22:AR22">SUM(IF($A22&amp;$B22=Confirm!$A$2:$A$85&amp;Confirm!$B$2:$B$85,Confirm!AS$2:AS$85,0))</f>
        <v>0</v>
      </c>
      <c r="AS22" s="0" t="n">
        <f aca="false" t="array" ref="AS22:AS22">SUM(IF($A22&amp;$B22=Confirm!$A$2:$A$85&amp;Confirm!$B$2:$B$85,Confirm!AT$2:AT$85,0))</f>
        <v>0</v>
      </c>
      <c r="AT22" s="0" t="n">
        <f aca="false" t="array" ref="AT22:AT22">SUM(IF($A22&amp;$B22=Confirm!$A$2:$A$85&amp;Confirm!$B$2:$B$85,Confirm!AU$2:AU$85,0))</f>
        <v>0</v>
      </c>
      <c r="AU22" s="0" t="n">
        <f aca="false" t="array" ref="AU22:AU22">SUM(IF($A22&amp;$B22=Confirm!$A$2:$A$85&amp;Confirm!$B$2:$B$85,Confirm!AV$2:AV$85,0))</f>
        <v>0</v>
      </c>
      <c r="AV22" s="0" t="n">
        <f aca="false" t="array" ref="AV22:AV22">SUM(IF($A22&amp;$B22=Confirm!$A$2:$A$85&amp;Confirm!$B$2:$B$85,Confirm!AW$2:AW$85,0))</f>
        <v>0</v>
      </c>
      <c r="AW22" s="0" t="n">
        <f aca="false" t="array" ref="AW22:AW22">SUM(IF($A22&amp;$B22=Confirm!$A$2:$A$85&amp;Confirm!$B$2:$B$85,Confirm!AX$2:AX$85,0))</f>
        <v>0</v>
      </c>
      <c r="AX22" s="0" t="n">
        <f aca="false" t="array" ref="AX22:AX22">SUM(IF($A22&amp;$B22=Confirm!$A$2:$A$85&amp;Confirm!$B$2:$B$85,Confirm!AY$2:AY$85,0))</f>
        <v>0</v>
      </c>
      <c r="AY22" s="0" t="n">
        <f aca="false" t="array" ref="AY22:AY22">SUM(IF($A22&amp;$B22=Confirm!$A$2:$A$85&amp;Confirm!$B$2:$B$85,Confirm!AZ$2:AZ$85,0))</f>
        <v>0</v>
      </c>
      <c r="AZ22" s="0" t="n">
        <f aca="false" t="array" ref="AZ22:AZ22">SUM(IF($A22&amp;$B22=Confirm!$A$2:$A$85&amp;Confirm!$B$2:$B$85,Confirm!BA$2:BA$85,0))</f>
        <v>0</v>
      </c>
      <c r="BA22" s="0" t="n">
        <f aca="false" t="array" ref="BA22:BA22">SUM(IF($A22&amp;$B22=Confirm!$A$2:$A$85&amp;Confirm!$B$2:$B$85,Confirm!BB$2:BB$85,0))</f>
        <v>0</v>
      </c>
      <c r="BB22" s="0" t="n">
        <f aca="false" t="array" ref="BB22:BB22">SUM(IF($A22&amp;$B22=Confirm!$A$2:$A$85&amp;Confirm!$B$2:$B$85,Confirm!BC$2:BC$85,0))</f>
        <v>0</v>
      </c>
      <c r="BC22" s="0" t="n">
        <f aca="false" t="array" ref="BC22:BC22">SUM(IF($A22&amp;$B22=Confirm!$A$2:$A$85&amp;Confirm!$B$2:$B$85,Confirm!BD$2:BD$85,0))</f>
        <v>0</v>
      </c>
      <c r="BD22" s="0" t="n">
        <f aca="false" t="array" ref="BD22:BD22">SUM(IF($A22&amp;$B22=Confirm!$A$2:$A$85&amp;Confirm!$B$2:$B$85,Confirm!BE$2:BE$85,0))</f>
        <v>0</v>
      </c>
      <c r="BE22" s="0" t="n">
        <f aca="false" t="array" ref="BE22:BE22">SUM(IF($A22&amp;$B22=Confirm!$A$2:$A$85&amp;Confirm!$B$2:$B$85,Confirm!BF$2:BF$85,0))</f>
        <v>0</v>
      </c>
      <c r="BF22" s="0" t="n">
        <f aca="false" t="array" ref="BF22:BF22">SUM(IF($A22&amp;$B22=Confirm!$A$2:$A$85&amp;Confirm!$B$2:$B$85,Confirm!BG$2:BG$85,0))</f>
        <v>0</v>
      </c>
      <c r="BG22" s="0" t="n">
        <f aca="false" t="array" ref="BG22:BG22">SUM(IF($A22&amp;$B22=Confirm!$A$2:$A$85&amp;Confirm!$B$2:$B$85,Confirm!BH$2:BH$85,0))</f>
        <v>0</v>
      </c>
    </row>
    <row r="23" customFormat="false" ht="12.75" hidden="false" customHeight="false" outlineLevel="0" collapsed="false">
      <c r="A23" s="0" t="s">
        <v>38</v>
      </c>
      <c r="B23" s="0" t="s">
        <v>49</v>
      </c>
      <c r="C23" s="0" t="n">
        <f aca="false" t="array" ref="C23:C23">SUM(IF($A23&amp;$B23=Confirm!$A$2:$A$85&amp;Confirm!$B$2:$B$85,Confirm!D$2:D$85,0))</f>
        <v>1240</v>
      </c>
      <c r="D23" s="0" t="n">
        <f aca="false" t="array" ref="D23:D23">SUM(IF($A23&amp;$B23=Confirm!$A$2:$A$85&amp;Confirm!$B$2:$B$85,Confirm!E$2:E$85,0))</f>
        <v>1200</v>
      </c>
      <c r="E23" s="0" t="n">
        <f aca="false" t="array" ref="E23:E23">SUM(IF($A23&amp;$B23=Confirm!$A$2:$A$85&amp;Confirm!$B$2:$B$85,Confirm!F$2:F$85,0))</f>
        <v>1240</v>
      </c>
      <c r="F23" s="0" t="n">
        <f aca="false" t="array" ref="F23:F23">SUM(IF($A23&amp;$B23=Confirm!$A$2:$A$85&amp;Confirm!$B$2:$B$85,Confirm!G$2:G$85,0))</f>
        <v>1085</v>
      </c>
      <c r="G23" s="0" t="n">
        <f aca="false" t="array" ref="G23:G23">SUM(IF($A23&amp;$B23=Confirm!$A$2:$A$85&amp;Confirm!$B$2:$B$85,Confirm!H$2:H$85,0))</f>
        <v>1200</v>
      </c>
      <c r="H23" s="0" t="n">
        <f aca="false" t="array" ref="H23:H23">SUM(IF($A23&amp;$B23=Confirm!$A$2:$A$85&amp;Confirm!$B$2:$B$85,Confirm!I$2:I$85,0))</f>
        <v>1085</v>
      </c>
      <c r="I23" s="0" t="n">
        <f aca="false" t="array" ref="I23:I23">SUM(IF($A23&amp;$B23=Confirm!$A$2:$A$85&amp;Confirm!$B$2:$B$85,Confirm!J$2:J$85,0))</f>
        <v>1050</v>
      </c>
      <c r="J23" s="0" t="n">
        <f aca="false" t="array" ref="J23:J23">SUM(IF($A23&amp;$B23=Confirm!$A$2:$A$85&amp;Confirm!$B$2:$B$85,Confirm!K$2:K$85,0))</f>
        <v>1085</v>
      </c>
      <c r="K23" s="0" t="n">
        <f aca="false" t="array" ref="K23:K23">SUM(IF($A23&amp;$B23=Confirm!$A$2:$A$85&amp;Confirm!$B$2:$B$85,Confirm!L$2:L$85,0))</f>
        <v>1085</v>
      </c>
      <c r="L23" s="0" t="n">
        <f aca="false" t="array" ref="L23:L23">SUM(IF($A23&amp;$B23=Confirm!$A$2:$A$85&amp;Confirm!$B$2:$B$85,Confirm!M$2:M$85,0))</f>
        <v>980</v>
      </c>
      <c r="M23" s="0" t="n">
        <f aca="false" t="array" ref="M23:M23">SUM(IF($A23&amp;$B23=Confirm!$A$2:$A$85&amp;Confirm!$B$2:$B$85,Confirm!N$2:N$85,0))</f>
        <v>1085</v>
      </c>
      <c r="N23" s="0" t="n">
        <f aca="false" t="array" ref="N23:N23">SUM(IF($A23&amp;$B23=Confirm!$A$2:$A$85&amp;Confirm!$B$2:$B$85,Confirm!O$2:O$85,0))</f>
        <v>1050</v>
      </c>
      <c r="O23" s="0" t="n">
        <f aca="false" t="array" ref="O23:O23">SUM(IF($A23&amp;$B23=Confirm!$A$2:$A$85&amp;Confirm!$B$2:$B$85,Confirm!P$2:P$85,0))</f>
        <v>930</v>
      </c>
      <c r="P23" s="0" t="n">
        <f aca="false" t="array" ref="P23:P23">SUM(IF($A23&amp;$B23=Confirm!$A$2:$A$85&amp;Confirm!$B$2:$B$85,Confirm!Q$2:Q$85,0))</f>
        <v>900</v>
      </c>
      <c r="Q23" s="0" t="n">
        <f aca="false" t="array" ref="Q23:Q23">SUM(IF($A23&amp;$B23=Confirm!$A$2:$A$85&amp;Confirm!$B$2:$B$85,Confirm!R$2:R$85,0))</f>
        <v>930</v>
      </c>
      <c r="R23" s="0" t="n">
        <f aca="false" t="array" ref="R23:R23">SUM(IF($A23&amp;$B23=Confirm!$A$2:$A$85&amp;Confirm!$B$2:$B$85,Confirm!S$2:S$85,0))</f>
        <v>930</v>
      </c>
      <c r="S23" s="0" t="n">
        <f aca="false" t="array" ref="S23:S23">SUM(IF($A23&amp;$B23=Confirm!$A$2:$A$85&amp;Confirm!$B$2:$B$85,Confirm!T$2:T$85,0))</f>
        <v>900</v>
      </c>
      <c r="T23" s="0" t="n">
        <f aca="false" t="array" ref="T23:T23">SUM(IF($A23&amp;$B23=Confirm!$A$2:$A$85&amp;Confirm!$B$2:$B$85,Confirm!U$2:U$85,0))</f>
        <v>930</v>
      </c>
      <c r="U23" s="0" t="n">
        <f aca="false" t="array" ref="U23:U23">SUM(IF($A23&amp;$B23=Confirm!$A$2:$A$85&amp;Confirm!$B$2:$B$85,Confirm!V$2:V$85,0))</f>
        <v>900</v>
      </c>
      <c r="V23" s="0" t="n">
        <f aca="false" t="array" ref="V23:V23">SUM(IF($A23&amp;$B23=Confirm!$A$2:$A$85&amp;Confirm!$B$2:$B$85,Confirm!W$2:W$85,0))</f>
        <v>775</v>
      </c>
      <c r="W23" s="0" t="n">
        <f aca="false" t="array" ref="W23:W23">SUM(IF($A23&amp;$B23=Confirm!$A$2:$A$85&amp;Confirm!$B$2:$B$85,Confirm!X$2:X$85,0))</f>
        <v>775</v>
      </c>
      <c r="X23" s="0" t="n">
        <f aca="false" t="array" ref="X23:X23">SUM(IF($A23&amp;$B23=Confirm!$A$2:$A$85&amp;Confirm!$B$2:$B$85,Confirm!Y$2:Y$85,0))</f>
        <v>840</v>
      </c>
      <c r="Y23" s="0" t="n">
        <f aca="false" t="array" ref="Y23:Y23">SUM(IF($A23&amp;$B23=Confirm!$A$2:$A$85&amp;Confirm!$B$2:$B$85,Confirm!Z$2:Z$85,0))</f>
        <v>775</v>
      </c>
      <c r="Z23" s="0" t="n">
        <f aca="false" t="array" ref="Z23:Z23">SUM(IF($A23&amp;$B23=Confirm!$A$2:$A$85&amp;Confirm!$B$2:$B$85,Confirm!AA$2:AA$85,0))</f>
        <v>750</v>
      </c>
      <c r="AA23" s="0" t="n">
        <f aca="false" t="array" ref="AA23:AA23">SUM(IF($A23&amp;$B23=Confirm!$A$2:$A$85&amp;Confirm!$B$2:$B$85,Confirm!AB$2:AB$85,0))</f>
        <v>775</v>
      </c>
      <c r="AB23" s="0" t="n">
        <f aca="false" t="array" ref="AB23:AB23">SUM(IF($A23&amp;$B23=Confirm!$A$2:$A$85&amp;Confirm!$B$2:$B$85,Confirm!AC$2:AC$85,0))</f>
        <v>750</v>
      </c>
      <c r="AC23" s="0" t="n">
        <f aca="false" t="array" ref="AC23:AC23">SUM(IF($A23&amp;$B23=Confirm!$A$2:$A$85&amp;Confirm!$B$2:$B$85,Confirm!AD$2:AD$85,0))</f>
        <v>775</v>
      </c>
      <c r="AD23" s="0" t="n">
        <f aca="false" t="array" ref="AD23:AD23">SUM(IF($A23&amp;$B23=Confirm!$A$2:$A$85&amp;Confirm!$B$2:$B$85,Confirm!AE$2:AE$85,0))</f>
        <v>775</v>
      </c>
      <c r="AE23" s="0" t="n">
        <f aca="false" t="array" ref="AE23:AE23">SUM(IF($A23&amp;$B23=Confirm!$A$2:$A$85&amp;Confirm!$B$2:$B$85,Confirm!AF$2:AF$85,0))</f>
        <v>750</v>
      </c>
      <c r="AF23" s="0" t="n">
        <f aca="false" t="array" ref="AF23:AF23">SUM(IF($A23&amp;$B23=Confirm!$A$2:$A$85&amp;Confirm!$B$2:$B$85,Confirm!AG$2:AG$85,0))</f>
        <v>775</v>
      </c>
      <c r="AG23" s="0" t="n">
        <f aca="false" t="array" ref="AG23:AG23">SUM(IF($A23&amp;$B23=Confirm!$A$2:$A$85&amp;Confirm!$B$2:$B$85,Confirm!AH$2:AH$85,0))</f>
        <v>750</v>
      </c>
      <c r="AH23" s="0" t="n">
        <f aca="false" t="array" ref="AH23:AH23">SUM(IF($A23&amp;$B23=Confirm!$A$2:$A$85&amp;Confirm!$B$2:$B$85,Confirm!AI$2:AI$85,0))</f>
        <v>620</v>
      </c>
      <c r="AI23" s="0" t="n">
        <f aca="false" t="array" ref="AI23:AI23">SUM(IF($A23&amp;$B23=Confirm!$A$2:$A$85&amp;Confirm!$B$2:$B$85,Confirm!AJ$2:AJ$85,0))</f>
        <v>620</v>
      </c>
      <c r="AJ23" s="0" t="n">
        <f aca="false" t="array" ref="AJ23:AJ23">SUM(IF($A23&amp;$B23=Confirm!$A$2:$A$85&amp;Confirm!$B$2:$B$85,Confirm!AK$2:AK$85,0))</f>
        <v>580</v>
      </c>
      <c r="AK23" s="0" t="n">
        <f aca="false" t="array" ref="AK23:AK23">SUM(IF($A23&amp;$B23=Confirm!$A$2:$A$85&amp;Confirm!$B$2:$B$85,Confirm!AL$2:AL$85,0))</f>
        <v>620</v>
      </c>
      <c r="AL23" s="0" t="n">
        <f aca="false" t="array" ref="AL23:AL23">SUM(IF($A23&amp;$B23=Confirm!$A$2:$A$85&amp;Confirm!$B$2:$B$85,Confirm!AM$2:AM$85,0))</f>
        <v>600</v>
      </c>
      <c r="AM23" s="0" t="n">
        <f aca="false" t="array" ref="AM23:AM23">SUM(IF($A23&amp;$B23=Confirm!$A$2:$A$85&amp;Confirm!$B$2:$B$85,Confirm!AN$2:AN$85,0))</f>
        <v>620</v>
      </c>
      <c r="AN23" s="0" t="n">
        <f aca="false" t="array" ref="AN23:AN23">SUM(IF($A23&amp;$B23=Confirm!$A$2:$A$85&amp;Confirm!$B$2:$B$85,Confirm!AO$2:AO$85,0))</f>
        <v>600</v>
      </c>
      <c r="AO23" s="0" t="n">
        <f aca="false" t="array" ref="AO23:AO23">SUM(IF($A23&amp;$B23=Confirm!$A$2:$A$85&amp;Confirm!$B$2:$B$85,Confirm!AP$2:AP$85,0))</f>
        <v>620</v>
      </c>
      <c r="AP23" s="0" t="n">
        <f aca="false" t="array" ref="AP23:AP23">SUM(IF($A23&amp;$B23=Confirm!$A$2:$A$85&amp;Confirm!$B$2:$B$85,Confirm!AQ$2:AQ$85,0))</f>
        <v>620</v>
      </c>
      <c r="AQ23" s="0" t="n">
        <f aca="false" t="array" ref="AQ23:AQ23">SUM(IF($A23&amp;$B23=Confirm!$A$2:$A$85&amp;Confirm!$B$2:$B$85,Confirm!AR$2:AR$85,0))</f>
        <v>600</v>
      </c>
      <c r="AR23" s="0" t="n">
        <f aca="false" t="array" ref="AR23:AR23">SUM(IF($A23&amp;$B23=Confirm!$A$2:$A$85&amp;Confirm!$B$2:$B$85,Confirm!AS$2:AS$85,0))</f>
        <v>620</v>
      </c>
      <c r="AS23" s="0" t="n">
        <f aca="false" t="array" ref="AS23:AS23">SUM(IF($A23&amp;$B23=Confirm!$A$2:$A$85&amp;Confirm!$B$2:$B$85,Confirm!AT$2:AT$85,0))</f>
        <v>600</v>
      </c>
      <c r="AT23" s="0" t="n">
        <f aca="false" t="array" ref="AT23:AT23">SUM(IF($A23&amp;$B23=Confirm!$A$2:$A$85&amp;Confirm!$B$2:$B$85,Confirm!AU$2:AU$85,0))</f>
        <v>465</v>
      </c>
      <c r="AU23" s="0" t="n">
        <f aca="false" t="array" ref="AU23:AU23">SUM(IF($A23&amp;$B23=Confirm!$A$2:$A$85&amp;Confirm!$B$2:$B$85,Confirm!AV$2:AV$85,0))</f>
        <v>465</v>
      </c>
      <c r="AV23" s="0" t="n">
        <f aca="false" t="array" ref="AV23:AV23">SUM(IF($A23&amp;$B23=Confirm!$A$2:$A$85&amp;Confirm!$B$2:$B$85,Confirm!AW$2:AW$85,0))</f>
        <v>560</v>
      </c>
      <c r="AW23" s="0" t="n">
        <f aca="false" t="array" ref="AW23:AW23">SUM(IF($A23&amp;$B23=Confirm!$A$2:$A$85&amp;Confirm!$B$2:$B$85,Confirm!AX$2:AX$85,0))</f>
        <v>465</v>
      </c>
      <c r="AX23" s="0" t="n">
        <f aca="false" t="array" ref="AX23:AX23">SUM(IF($A23&amp;$B23=Confirm!$A$2:$A$85&amp;Confirm!$B$2:$B$85,Confirm!AY$2:AY$85,0))</f>
        <v>450</v>
      </c>
      <c r="AY23" s="0" t="n">
        <f aca="false" t="array" ref="AY23:AY23">SUM(IF($A23&amp;$B23=Confirm!$A$2:$A$85&amp;Confirm!$B$2:$B$85,Confirm!AZ$2:AZ$85,0))</f>
        <v>465</v>
      </c>
      <c r="AZ23" s="0" t="n">
        <f aca="false" t="array" ref="AZ23:AZ23">SUM(IF($A23&amp;$B23=Confirm!$A$2:$A$85&amp;Confirm!$B$2:$B$85,Confirm!BA$2:BA$85,0))</f>
        <v>450</v>
      </c>
      <c r="BA23" s="0" t="n">
        <f aca="false" t="array" ref="BA23:BA23">SUM(IF($A23&amp;$B23=Confirm!$A$2:$A$85&amp;Confirm!$B$2:$B$85,Confirm!BB$2:BB$85,0))</f>
        <v>465</v>
      </c>
      <c r="BB23" s="0" t="n">
        <f aca="false" t="array" ref="BB23:BB23">SUM(IF($A23&amp;$B23=Confirm!$A$2:$A$85&amp;Confirm!$B$2:$B$85,Confirm!BC$2:BC$85,0))</f>
        <v>465</v>
      </c>
      <c r="BC23" s="0" t="n">
        <f aca="false" t="array" ref="BC23:BC23">SUM(IF($A23&amp;$B23=Confirm!$A$2:$A$85&amp;Confirm!$B$2:$B$85,Confirm!BD$2:BD$85,0))</f>
        <v>450</v>
      </c>
      <c r="BD23" s="0" t="n">
        <f aca="false" t="array" ref="BD23:BD23">SUM(IF($A23&amp;$B23=Confirm!$A$2:$A$85&amp;Confirm!$B$2:$B$85,Confirm!BE$2:BE$85,0))</f>
        <v>465</v>
      </c>
      <c r="BE23" s="0" t="n">
        <f aca="false" t="array" ref="BE23:BE23">SUM(IF($A23&amp;$B23=Confirm!$A$2:$A$85&amp;Confirm!$B$2:$B$85,Confirm!BF$2:BF$85,0))</f>
        <v>450</v>
      </c>
      <c r="BF23" s="0" t="n">
        <f aca="false" t="array" ref="BF23:BF23">SUM(IF($A23&amp;$B23=Confirm!$A$2:$A$85&amp;Confirm!$B$2:$B$85,Confirm!BG$2:BG$85,0))</f>
        <v>465</v>
      </c>
      <c r="BG23" s="0" t="n">
        <f aca="false" t="array" ref="BG23:BG23">SUM(IF($A23&amp;$B23=Confirm!$A$2:$A$85&amp;Confirm!$B$2:$B$85,Confirm!BH$2:BH$85,0))</f>
        <v>465</v>
      </c>
    </row>
    <row r="24" customFormat="false" ht="12.75" hidden="false" customHeight="false" outlineLevel="0" collapsed="false">
      <c r="A24" s="0" t="s">
        <v>13</v>
      </c>
      <c r="B24" s="0" t="s">
        <v>49</v>
      </c>
      <c r="C24" s="0" t="n">
        <f aca="false" t="array" ref="C24:C24">SUM(IF($A24&amp;$B24=Confirm!$A$2:$A$85&amp;Confirm!$B$2:$B$85,Confirm!D$2:D$85,0))</f>
        <v>0</v>
      </c>
      <c r="D24" s="0" t="n">
        <f aca="false" t="array" ref="D24:D24">SUM(IF($A24&amp;$B24=Confirm!$A$2:$A$85&amp;Confirm!$B$2:$B$85,Confirm!E$2:E$85,0))</f>
        <v>600</v>
      </c>
      <c r="E24" s="0" t="n">
        <f aca="false" t="array" ref="E24:E24">SUM(IF($A24&amp;$B24=Confirm!$A$2:$A$85&amp;Confirm!$B$2:$B$85,Confirm!F$2:F$85,0))</f>
        <v>620</v>
      </c>
      <c r="F24" s="0" t="n">
        <f aca="false" t="array" ref="F24:F24">SUM(IF($A24&amp;$B24=Confirm!$A$2:$A$85&amp;Confirm!$B$2:$B$85,Confirm!G$2:G$85,0))</f>
        <v>620</v>
      </c>
      <c r="G24" s="0" t="n">
        <f aca="false" t="array" ref="G24:G24">SUM(IF($A24&amp;$B24=Confirm!$A$2:$A$85&amp;Confirm!$B$2:$B$85,Confirm!H$2:H$85,0))</f>
        <v>600</v>
      </c>
      <c r="H24" s="0" t="n">
        <f aca="false" t="array" ref="H24:H24">SUM(IF($A24&amp;$B24=Confirm!$A$2:$A$85&amp;Confirm!$B$2:$B$85,Confirm!I$2:I$85,0))</f>
        <v>620</v>
      </c>
      <c r="I24" s="0" t="n">
        <f aca="false" t="array" ref="I24:I24">SUM(IF($A24&amp;$B24=Confirm!$A$2:$A$85&amp;Confirm!$B$2:$B$85,Confirm!J$2:J$85,0))</f>
        <v>600</v>
      </c>
      <c r="J24" s="0" t="n">
        <f aca="false" t="array" ref="J24:J24">SUM(IF($A24&amp;$B24=Confirm!$A$2:$A$85&amp;Confirm!$B$2:$B$85,Confirm!K$2:K$85,0))</f>
        <v>620</v>
      </c>
      <c r="K24" s="0" t="n">
        <f aca="false" t="array" ref="K24:K24">SUM(IF($A24&amp;$B24=Confirm!$A$2:$A$85&amp;Confirm!$B$2:$B$85,Confirm!L$2:L$85,0))</f>
        <v>465</v>
      </c>
      <c r="L24" s="0" t="n">
        <f aca="false" t="array" ref="L24:L24">SUM(IF($A24&amp;$B24=Confirm!$A$2:$A$85&amp;Confirm!$B$2:$B$85,Confirm!M$2:M$85,0))</f>
        <v>560</v>
      </c>
      <c r="M24" s="0" t="n">
        <f aca="false" t="array" ref="M24:M24">SUM(IF($A24&amp;$B24=Confirm!$A$2:$A$85&amp;Confirm!$B$2:$B$85,Confirm!N$2:N$85,0))</f>
        <v>465</v>
      </c>
      <c r="N24" s="0" t="n">
        <f aca="false" t="array" ref="N24:N24">SUM(IF($A24&amp;$B24=Confirm!$A$2:$A$85&amp;Confirm!$B$2:$B$85,Confirm!O$2:O$85,0))</f>
        <v>450</v>
      </c>
      <c r="O24" s="0" t="n">
        <f aca="false" t="array" ref="O24:O24">SUM(IF($A24&amp;$B24=Confirm!$A$2:$A$85&amp;Confirm!$B$2:$B$85,Confirm!P$2:P$85,0))</f>
        <v>465</v>
      </c>
      <c r="P24" s="0" t="n">
        <f aca="false" t="array" ref="P24:P24">SUM(IF($A24&amp;$B24=Confirm!$A$2:$A$85&amp;Confirm!$B$2:$B$85,Confirm!Q$2:Q$85,0))</f>
        <v>450</v>
      </c>
      <c r="Q24" s="0" t="n">
        <f aca="false" t="array" ref="Q24:Q24">SUM(IF($A24&amp;$B24=Confirm!$A$2:$A$85&amp;Confirm!$B$2:$B$85,Confirm!R$2:R$85,0))</f>
        <v>465</v>
      </c>
      <c r="R24" s="0" t="n">
        <f aca="false" t="array" ref="R24:R24">SUM(IF($A24&amp;$B24=Confirm!$A$2:$A$85&amp;Confirm!$B$2:$B$85,Confirm!S$2:S$85,0))</f>
        <v>465</v>
      </c>
      <c r="S24" s="0" t="n">
        <f aca="false" t="array" ref="S24:S24">SUM(IF($A24&amp;$B24=Confirm!$A$2:$A$85&amp;Confirm!$B$2:$B$85,Confirm!T$2:T$85,0))</f>
        <v>450</v>
      </c>
      <c r="T24" s="0" t="n">
        <f aca="false" t="array" ref="T24:T24">SUM(IF($A24&amp;$B24=Confirm!$A$2:$A$85&amp;Confirm!$B$2:$B$85,Confirm!U$2:U$85,0))</f>
        <v>465</v>
      </c>
      <c r="U24" s="0" t="n">
        <f aca="false" t="array" ref="U24:U24">SUM(IF($A24&amp;$B24=Confirm!$A$2:$A$85&amp;Confirm!$B$2:$B$85,Confirm!V$2:V$85,0))</f>
        <v>450</v>
      </c>
      <c r="V24" s="0" t="n">
        <f aca="false" t="array" ref="V24:V24">SUM(IF($A24&amp;$B24=Confirm!$A$2:$A$85&amp;Confirm!$B$2:$B$85,Confirm!W$2:W$85,0))</f>
        <v>465</v>
      </c>
      <c r="W24" s="0" t="n">
        <f aca="false" t="array" ref="W24:W24">SUM(IF($A24&amp;$B24=Confirm!$A$2:$A$85&amp;Confirm!$B$2:$B$85,Confirm!X$2:X$85,0))</f>
        <v>465</v>
      </c>
      <c r="X24" s="0" t="n">
        <f aca="false" t="array" ref="X24:X24">SUM(IF($A24&amp;$B24=Confirm!$A$2:$A$85&amp;Confirm!$B$2:$B$85,Confirm!Y$2:Y$85,0))</f>
        <v>420</v>
      </c>
      <c r="Y24" s="0" t="n">
        <f aca="false" t="array" ref="Y24:Y24">SUM(IF($A24&amp;$B24=Confirm!$A$2:$A$85&amp;Confirm!$B$2:$B$85,Confirm!Z$2:Z$85,0))</f>
        <v>465</v>
      </c>
      <c r="Z24" s="0" t="n">
        <f aca="false" t="array" ref="Z24:Z24">SUM(IF($A24&amp;$B24=Confirm!$A$2:$A$85&amp;Confirm!$B$2:$B$85,Confirm!AA$2:AA$85,0))</f>
        <v>450</v>
      </c>
      <c r="AA24" s="0" t="n">
        <f aca="false" t="array" ref="AA24:AA24">SUM(IF($A24&amp;$B24=Confirm!$A$2:$A$85&amp;Confirm!$B$2:$B$85,Confirm!AB$2:AB$85,0))</f>
        <v>465</v>
      </c>
      <c r="AB24" s="0" t="n">
        <f aca="false" t="array" ref="AB24:AB24">SUM(IF($A24&amp;$B24=Confirm!$A$2:$A$85&amp;Confirm!$B$2:$B$85,Confirm!AC$2:AC$85,0))</f>
        <v>450</v>
      </c>
      <c r="AC24" s="0" t="n">
        <f aca="false" t="array" ref="AC24:AC24">SUM(IF($A24&amp;$B24=Confirm!$A$2:$A$85&amp;Confirm!$B$2:$B$85,Confirm!AD$2:AD$85,0))</f>
        <v>465</v>
      </c>
      <c r="AD24" s="0" t="n">
        <f aca="false" t="array" ref="AD24:AD24">SUM(IF($A24&amp;$B24=Confirm!$A$2:$A$85&amp;Confirm!$B$2:$B$85,Confirm!AE$2:AE$85,0))</f>
        <v>465</v>
      </c>
      <c r="AE24" s="0" t="n">
        <f aca="false" t="array" ref="AE24:AE24">SUM(IF($A24&amp;$B24=Confirm!$A$2:$A$85&amp;Confirm!$B$2:$B$85,Confirm!AF$2:AF$85,0))</f>
        <v>450</v>
      </c>
      <c r="AF24" s="0" t="n">
        <f aca="false" t="array" ref="AF24:AF24">SUM(IF($A24&amp;$B24=Confirm!$A$2:$A$85&amp;Confirm!$B$2:$B$85,Confirm!AG$2:AG$85,0))</f>
        <v>465</v>
      </c>
      <c r="AG24" s="0" t="n">
        <f aca="false" t="array" ref="AG24:AG24">SUM(IF($A24&amp;$B24=Confirm!$A$2:$A$85&amp;Confirm!$B$2:$B$85,Confirm!AH$2:AH$85,0))</f>
        <v>450</v>
      </c>
      <c r="AH24" s="0" t="n">
        <f aca="false" t="array" ref="AH24:AH24">SUM(IF($A24&amp;$B24=Confirm!$A$2:$A$85&amp;Confirm!$B$2:$B$85,Confirm!AI$2:AI$85,0))</f>
        <v>465</v>
      </c>
      <c r="AI24" s="0" t="n">
        <f aca="false" t="array" ref="AI24:AI24">SUM(IF($A24&amp;$B24=Confirm!$A$2:$A$85&amp;Confirm!$B$2:$B$85,Confirm!AJ$2:AJ$85,0))</f>
        <v>465</v>
      </c>
      <c r="AJ24" s="0" t="n">
        <f aca="false" t="array" ref="AJ24:AJ24">SUM(IF($A24&amp;$B24=Confirm!$A$2:$A$85&amp;Confirm!$B$2:$B$85,Confirm!AK$2:AK$85,0))</f>
        <v>435</v>
      </c>
      <c r="AK24" s="0" t="n">
        <f aca="false" t="array" ref="AK24:AK24">SUM(IF($A24&amp;$B24=Confirm!$A$2:$A$85&amp;Confirm!$B$2:$B$85,Confirm!AL$2:AL$85,0))</f>
        <v>465</v>
      </c>
      <c r="AL24" s="0" t="n">
        <f aca="false" t="array" ref="AL24:AL24">SUM(IF($A24&amp;$B24=Confirm!$A$2:$A$85&amp;Confirm!$B$2:$B$85,Confirm!AM$2:AM$85,0))</f>
        <v>450</v>
      </c>
      <c r="AM24" s="0" t="n">
        <f aca="false" t="array" ref="AM24:AM24">SUM(IF($A24&amp;$B24=Confirm!$A$2:$A$85&amp;Confirm!$B$2:$B$85,Confirm!AN$2:AN$85,0))</f>
        <v>465</v>
      </c>
      <c r="AN24" s="0" t="n">
        <f aca="false" t="array" ref="AN24:AN24">SUM(IF($A24&amp;$B24=Confirm!$A$2:$A$85&amp;Confirm!$B$2:$B$85,Confirm!AO$2:AO$85,0))</f>
        <v>450</v>
      </c>
      <c r="AO24" s="0" t="n">
        <f aca="false" t="array" ref="AO24:AO24">SUM(IF($A24&amp;$B24=Confirm!$A$2:$A$85&amp;Confirm!$B$2:$B$85,Confirm!AP$2:AP$85,0))</f>
        <v>465</v>
      </c>
      <c r="AP24" s="0" t="n">
        <f aca="false" t="array" ref="AP24:AP24">SUM(IF($A24&amp;$B24=Confirm!$A$2:$A$85&amp;Confirm!$B$2:$B$85,Confirm!AQ$2:AQ$85,0))</f>
        <v>465</v>
      </c>
      <c r="AQ24" s="0" t="n">
        <f aca="false" t="array" ref="AQ24:AQ24">SUM(IF($A24&amp;$B24=Confirm!$A$2:$A$85&amp;Confirm!$B$2:$B$85,Confirm!AR$2:AR$85,0))</f>
        <v>450</v>
      </c>
      <c r="AR24" s="0" t="n">
        <f aca="false" t="array" ref="AR24:AR24">SUM(IF($A24&amp;$B24=Confirm!$A$2:$A$85&amp;Confirm!$B$2:$B$85,Confirm!AS$2:AS$85,0))</f>
        <v>310</v>
      </c>
      <c r="AS24" s="0" t="n">
        <f aca="false" t="array" ref="AS24:AS24">SUM(IF($A24&amp;$B24=Confirm!$A$2:$A$85&amp;Confirm!$B$2:$B$85,Confirm!AT$2:AT$85,0))</f>
        <v>450</v>
      </c>
      <c r="AT24" s="0" t="n">
        <f aca="false" t="array" ref="AT24:AT24">SUM(IF($A24&amp;$B24=Confirm!$A$2:$A$85&amp;Confirm!$B$2:$B$85,Confirm!AU$2:AU$85,0))</f>
        <v>310</v>
      </c>
      <c r="AU24" s="0" t="n">
        <f aca="false" t="array" ref="AU24:AU24">SUM(IF($A24&amp;$B24=Confirm!$A$2:$A$85&amp;Confirm!$B$2:$B$85,Confirm!AV$2:AV$85,0))</f>
        <v>310</v>
      </c>
      <c r="AV24" s="0" t="n">
        <f aca="false" t="array" ref="AV24:AV24">SUM(IF($A24&amp;$B24=Confirm!$A$2:$A$85&amp;Confirm!$B$2:$B$85,Confirm!AW$2:AW$85,0))</f>
        <v>420</v>
      </c>
      <c r="AW24" s="0" t="n">
        <f aca="false" t="array" ref="AW24:AW24">SUM(IF($A24&amp;$B24=Confirm!$A$2:$A$85&amp;Confirm!$B$2:$B$85,Confirm!AX$2:AX$85,0))</f>
        <v>310</v>
      </c>
      <c r="AX24" s="0" t="n">
        <f aca="false" t="array" ref="AX24:AX24">SUM(IF($A24&amp;$B24=Confirm!$A$2:$A$85&amp;Confirm!$B$2:$B$85,Confirm!AY$2:AY$85,0))</f>
        <v>300</v>
      </c>
      <c r="AY24" s="0" t="n">
        <f aca="false" t="array" ref="AY24:AY24">SUM(IF($A24&amp;$B24=Confirm!$A$2:$A$85&amp;Confirm!$B$2:$B$85,Confirm!AZ$2:AZ$85,0))</f>
        <v>310</v>
      </c>
      <c r="AZ24" s="0" t="n">
        <f aca="false" t="array" ref="AZ24:AZ24">SUM(IF($A24&amp;$B24=Confirm!$A$2:$A$85&amp;Confirm!$B$2:$B$85,Confirm!BA$2:BA$85,0))</f>
        <v>300</v>
      </c>
      <c r="BA24" s="0" t="n">
        <f aca="false" t="array" ref="BA24:BA24">SUM(IF($A24&amp;$B24=Confirm!$A$2:$A$85&amp;Confirm!$B$2:$B$85,Confirm!BB$2:BB$85,0))</f>
        <v>310</v>
      </c>
      <c r="BB24" s="0" t="n">
        <f aca="false" t="array" ref="BB24:BB24">SUM(IF($A24&amp;$B24=Confirm!$A$2:$A$85&amp;Confirm!$B$2:$B$85,Confirm!BC$2:BC$85,0))</f>
        <v>310</v>
      </c>
      <c r="BC24" s="0" t="n">
        <f aca="false" t="array" ref="BC24:BC24">SUM(IF($A24&amp;$B24=Confirm!$A$2:$A$85&amp;Confirm!$B$2:$B$85,Confirm!BD$2:BD$85,0))</f>
        <v>300</v>
      </c>
      <c r="BD24" s="0" t="n">
        <f aca="false" t="array" ref="BD24:BD24">SUM(IF($A24&amp;$B24=Confirm!$A$2:$A$85&amp;Confirm!$B$2:$B$85,Confirm!BE$2:BE$85,0))</f>
        <v>310</v>
      </c>
      <c r="BE24" s="0" t="n">
        <f aca="false" t="array" ref="BE24:BE24">SUM(IF($A24&amp;$B24=Confirm!$A$2:$A$85&amp;Confirm!$B$2:$B$85,Confirm!BF$2:BF$85,0))</f>
        <v>300</v>
      </c>
      <c r="BF24" s="0" t="n">
        <f aca="false" t="array" ref="BF24:BF24">SUM(IF($A24&amp;$B24=Confirm!$A$2:$A$85&amp;Confirm!$B$2:$B$85,Confirm!BG$2:BG$85,0))</f>
        <v>310</v>
      </c>
      <c r="BG24" s="0" t="n">
        <f aca="false" t="array" ref="BG24:BG24">SUM(IF($A24&amp;$B24=Confirm!$A$2:$A$85&amp;Confirm!$B$2:$B$85,Confirm!BH$2:BH$85,0))</f>
        <v>310</v>
      </c>
    </row>
    <row r="25" customFormat="false" ht="12.75" hidden="false" customHeight="false" outlineLevel="0" collapsed="false">
      <c r="A25" s="0" t="s">
        <v>14</v>
      </c>
      <c r="B25" s="0" t="s">
        <v>49</v>
      </c>
      <c r="C25" s="0" t="n">
        <f aca="false" t="array" ref="C25:C25">SUM(IF($A25&amp;$B25=Confirm!$A$2:$A$85&amp;Confirm!$B$2:$B$85,Confirm!D$2:D$85,0))</f>
        <v>0</v>
      </c>
      <c r="D25" s="0" t="n">
        <f aca="false" t="array" ref="D25:D25">SUM(IF($A25&amp;$B25=Confirm!$A$2:$A$85&amp;Confirm!$B$2:$B$85,Confirm!E$2:E$85,0))</f>
        <v>0</v>
      </c>
      <c r="E25" s="0" t="n">
        <f aca="false" t="array" ref="E25:E25">SUM(IF($A25&amp;$B25=Confirm!$A$2:$A$85&amp;Confirm!$B$2:$B$85,Confirm!F$2:F$85,0))</f>
        <v>0</v>
      </c>
      <c r="F25" s="0" t="n">
        <f aca="false" t="array" ref="F25:F25">SUM(IF($A25&amp;$B25=Confirm!$A$2:$A$85&amp;Confirm!$B$2:$B$85,Confirm!G$2:G$85,0))</f>
        <v>0</v>
      </c>
      <c r="G25" s="0" t="n">
        <f aca="false" t="array" ref="G25:G25">SUM(IF($A25&amp;$B25=Confirm!$A$2:$A$85&amp;Confirm!$B$2:$B$85,Confirm!H$2:H$85,0))</f>
        <v>0</v>
      </c>
      <c r="H25" s="0" t="n">
        <f aca="false" t="array" ref="H25:H25">SUM(IF($A25&amp;$B25=Confirm!$A$2:$A$85&amp;Confirm!$B$2:$B$85,Confirm!I$2:I$85,0))</f>
        <v>0</v>
      </c>
      <c r="I25" s="0" t="n">
        <f aca="false" t="array" ref="I25:I25">SUM(IF($A25&amp;$B25=Confirm!$A$2:$A$85&amp;Confirm!$B$2:$B$85,Confirm!J$2:J$85,0))</f>
        <v>0</v>
      </c>
      <c r="J25" s="0" t="n">
        <f aca="false" t="array" ref="J25:J25">SUM(IF($A25&amp;$B25=Confirm!$A$2:$A$85&amp;Confirm!$B$2:$B$85,Confirm!K$2:K$85,0))</f>
        <v>0</v>
      </c>
      <c r="K25" s="0" t="n">
        <f aca="false" t="array" ref="K25:K25">SUM(IF($A25&amp;$B25=Confirm!$A$2:$A$85&amp;Confirm!$B$2:$B$85,Confirm!L$2:L$85,0))</f>
        <v>93</v>
      </c>
      <c r="L25" s="0" t="n">
        <f aca="false" t="array" ref="L25:L25">SUM(IF($A25&amp;$B25=Confirm!$A$2:$A$85&amp;Confirm!$B$2:$B$85,Confirm!M$2:M$85,0))</f>
        <v>84</v>
      </c>
      <c r="M25" s="0" t="n">
        <f aca="false" t="array" ref="M25:M25">SUM(IF($A25&amp;$B25=Confirm!$A$2:$A$85&amp;Confirm!$B$2:$B$85,Confirm!N$2:N$85,0))</f>
        <v>93</v>
      </c>
      <c r="N25" s="0" t="n">
        <f aca="false" t="array" ref="N25:N25">SUM(IF($A25&amp;$B25=Confirm!$A$2:$A$85&amp;Confirm!$B$2:$B$85,Confirm!O$2:O$85,0))</f>
        <v>90</v>
      </c>
      <c r="O25" s="0" t="n">
        <f aca="false" t="array" ref="O25:O25">SUM(IF($A25&amp;$B25=Confirm!$A$2:$A$85&amp;Confirm!$B$2:$B$85,Confirm!P$2:P$85,0))</f>
        <v>93</v>
      </c>
      <c r="P25" s="0" t="n">
        <f aca="false" t="array" ref="P25:P25">SUM(IF($A25&amp;$B25=Confirm!$A$2:$A$85&amp;Confirm!$B$2:$B$85,Confirm!Q$2:Q$85,0))</f>
        <v>90</v>
      </c>
      <c r="Q25" s="0" t="n">
        <f aca="false" t="array" ref="Q25:Q25">SUM(IF($A25&amp;$B25=Confirm!$A$2:$A$85&amp;Confirm!$B$2:$B$85,Confirm!R$2:R$85,0))</f>
        <v>93</v>
      </c>
      <c r="R25" s="0" t="n">
        <f aca="false" t="array" ref="R25:R25">SUM(IF($A25&amp;$B25=Confirm!$A$2:$A$85&amp;Confirm!$B$2:$B$85,Confirm!S$2:S$85,0))</f>
        <v>93</v>
      </c>
      <c r="S25" s="0" t="n">
        <f aca="false" t="array" ref="S25:S25">SUM(IF($A25&amp;$B25=Confirm!$A$2:$A$85&amp;Confirm!$B$2:$B$85,Confirm!T$2:T$85,0))</f>
        <v>90</v>
      </c>
      <c r="T25" s="0" t="n">
        <f aca="false" t="array" ref="T25:T25">SUM(IF($A25&amp;$B25=Confirm!$A$2:$A$85&amp;Confirm!$B$2:$B$85,Confirm!U$2:U$85,0))</f>
        <v>93</v>
      </c>
      <c r="U25" s="0" t="n">
        <f aca="false" t="array" ref="U25:U25">SUM(IF($A25&amp;$B25=Confirm!$A$2:$A$85&amp;Confirm!$B$2:$B$85,Confirm!V$2:V$85,0))</f>
        <v>90</v>
      </c>
      <c r="V25" s="0" t="n">
        <f aca="false" t="array" ref="V25:V25">SUM(IF($A25&amp;$B25=Confirm!$A$2:$A$85&amp;Confirm!$B$2:$B$85,Confirm!W$2:W$85,0))</f>
        <v>93</v>
      </c>
      <c r="W25" s="0" t="n">
        <f aca="false" t="array" ref="W25:W25">SUM(IF($A25&amp;$B25=Confirm!$A$2:$A$85&amp;Confirm!$B$2:$B$85,Confirm!X$2:X$85,0))</f>
        <v>0</v>
      </c>
      <c r="X25" s="0" t="n">
        <f aca="false" t="array" ref="X25:X25">SUM(IF($A25&amp;$B25=Confirm!$A$2:$A$85&amp;Confirm!$B$2:$B$85,Confirm!Y$2:Y$85,0))</f>
        <v>0</v>
      </c>
      <c r="Y25" s="0" t="n">
        <f aca="false" t="array" ref="Y25:Y25">SUM(IF($A25&amp;$B25=Confirm!$A$2:$A$85&amp;Confirm!$B$2:$B$85,Confirm!Z$2:Z$85,0))</f>
        <v>0</v>
      </c>
      <c r="Z25" s="0" t="n">
        <f aca="false" t="array" ref="Z25:Z25">SUM(IF($A25&amp;$B25=Confirm!$A$2:$A$85&amp;Confirm!$B$2:$B$85,Confirm!AA$2:AA$85,0))</f>
        <v>0</v>
      </c>
      <c r="AA25" s="0" t="n">
        <f aca="false" t="array" ref="AA25:AA25">SUM(IF($A25&amp;$B25=Confirm!$A$2:$A$85&amp;Confirm!$B$2:$B$85,Confirm!AB$2:AB$85,0))</f>
        <v>0</v>
      </c>
      <c r="AB25" s="0" t="n">
        <f aca="false" t="array" ref="AB25:AB25">SUM(IF($A25&amp;$B25=Confirm!$A$2:$A$85&amp;Confirm!$B$2:$B$85,Confirm!AC$2:AC$85,0))</f>
        <v>0</v>
      </c>
      <c r="AC25" s="0" t="n">
        <f aca="false" t="array" ref="AC25:AC25">SUM(IF($A25&amp;$B25=Confirm!$A$2:$A$85&amp;Confirm!$B$2:$B$85,Confirm!AD$2:AD$85,0))</f>
        <v>0</v>
      </c>
      <c r="AD25" s="0" t="n">
        <f aca="false" t="array" ref="AD25:AD25">SUM(IF($A25&amp;$B25=Confirm!$A$2:$A$85&amp;Confirm!$B$2:$B$85,Confirm!AE$2:AE$85,0))</f>
        <v>0</v>
      </c>
      <c r="AE25" s="0" t="n">
        <f aca="false" t="array" ref="AE25:AE25">SUM(IF($A25&amp;$B25=Confirm!$A$2:$A$85&amp;Confirm!$B$2:$B$85,Confirm!AF$2:AF$85,0))</f>
        <v>0</v>
      </c>
      <c r="AF25" s="0" t="n">
        <f aca="false" t="array" ref="AF25:AF25">SUM(IF($A25&amp;$B25=Confirm!$A$2:$A$85&amp;Confirm!$B$2:$B$85,Confirm!AG$2:AG$85,0))</f>
        <v>0</v>
      </c>
      <c r="AG25" s="0" t="n">
        <f aca="false" t="array" ref="AG25:AG25">SUM(IF($A25&amp;$B25=Confirm!$A$2:$A$85&amp;Confirm!$B$2:$B$85,Confirm!AH$2:AH$85,0))</f>
        <v>0</v>
      </c>
      <c r="AH25" s="0" t="n">
        <f aca="false" t="array" ref="AH25:AH25">SUM(IF($A25&amp;$B25=Confirm!$A$2:$A$85&amp;Confirm!$B$2:$B$85,Confirm!AI$2:AI$85,0))</f>
        <v>0</v>
      </c>
      <c r="AI25" s="0" t="n">
        <f aca="false" t="array" ref="AI25:AI25">SUM(IF($A25&amp;$B25=Confirm!$A$2:$A$85&amp;Confirm!$B$2:$B$85,Confirm!AJ$2:AJ$85,0))</f>
        <v>62</v>
      </c>
      <c r="AJ25" s="0" t="n">
        <f aca="false" t="array" ref="AJ25:AJ25">SUM(IF($A25&amp;$B25=Confirm!$A$2:$A$85&amp;Confirm!$B$2:$B$85,Confirm!AK$2:AK$85,0))</f>
        <v>58</v>
      </c>
      <c r="AK25" s="0" t="n">
        <f aca="false" t="array" ref="AK25:AK25">SUM(IF($A25&amp;$B25=Confirm!$A$2:$A$85&amp;Confirm!$B$2:$B$85,Confirm!AL$2:AL$85,0))</f>
        <v>62</v>
      </c>
      <c r="AL25" s="0" t="n">
        <f aca="false" t="array" ref="AL25:AL25">SUM(IF($A25&amp;$B25=Confirm!$A$2:$A$85&amp;Confirm!$B$2:$B$85,Confirm!AM$2:AM$85,0))</f>
        <v>60</v>
      </c>
      <c r="AM25" s="0" t="n">
        <f aca="false" t="array" ref="AM25:AM25">SUM(IF($A25&amp;$B25=Confirm!$A$2:$A$85&amp;Confirm!$B$2:$B$85,Confirm!AN$2:AN$85,0))</f>
        <v>62</v>
      </c>
      <c r="AN25" s="0" t="n">
        <f aca="false" t="array" ref="AN25:AN25">SUM(IF($A25&amp;$B25=Confirm!$A$2:$A$85&amp;Confirm!$B$2:$B$85,Confirm!AO$2:AO$85,0))</f>
        <v>60</v>
      </c>
      <c r="AO25" s="0" t="n">
        <f aca="false" t="array" ref="AO25:AO25">SUM(IF($A25&amp;$B25=Confirm!$A$2:$A$85&amp;Confirm!$B$2:$B$85,Confirm!AP$2:AP$85,0))</f>
        <v>62</v>
      </c>
      <c r="AP25" s="0" t="n">
        <f aca="false" t="array" ref="AP25:AP25">SUM(IF($A25&amp;$B25=Confirm!$A$2:$A$85&amp;Confirm!$B$2:$B$85,Confirm!AQ$2:AQ$85,0))</f>
        <v>62</v>
      </c>
      <c r="AQ25" s="0" t="n">
        <f aca="false" t="array" ref="AQ25:AQ25">SUM(IF($A25&amp;$B25=Confirm!$A$2:$A$85&amp;Confirm!$B$2:$B$85,Confirm!AR$2:AR$85,0))</f>
        <v>60</v>
      </c>
      <c r="AR25" s="0" t="n">
        <f aca="false" t="array" ref="AR25:AR25">SUM(IF($A25&amp;$B25=Confirm!$A$2:$A$85&amp;Confirm!$B$2:$B$85,Confirm!AS$2:AS$85,0))</f>
        <v>62</v>
      </c>
      <c r="AS25" s="0" t="n">
        <f aca="false" t="array" ref="AS25:AS25">SUM(IF($A25&amp;$B25=Confirm!$A$2:$A$85&amp;Confirm!$B$2:$B$85,Confirm!AT$2:AT$85,0))</f>
        <v>60</v>
      </c>
      <c r="AT25" s="0" t="n">
        <f aca="false" t="array" ref="AT25:AT25">SUM(IF($A25&amp;$B25=Confirm!$A$2:$A$85&amp;Confirm!$B$2:$B$85,Confirm!AU$2:AU$85,0))</f>
        <v>62</v>
      </c>
      <c r="AU25" s="0" t="n">
        <f aca="false" t="array" ref="AU25:AU25">SUM(IF($A25&amp;$B25=Confirm!$A$2:$A$85&amp;Confirm!$B$2:$B$85,Confirm!AV$2:AV$85,0))</f>
        <v>62</v>
      </c>
      <c r="AV25" s="0" t="n">
        <f aca="false" t="array" ref="AV25:AV25">SUM(IF($A25&amp;$B25=Confirm!$A$2:$A$85&amp;Confirm!$B$2:$B$85,Confirm!AW$2:AW$85,0))</f>
        <v>56</v>
      </c>
      <c r="AW25" s="0" t="n">
        <f aca="false" t="array" ref="AW25:AW25">SUM(IF($A25&amp;$B25=Confirm!$A$2:$A$85&amp;Confirm!$B$2:$B$85,Confirm!AX$2:AX$85,0))</f>
        <v>62</v>
      </c>
      <c r="AX25" s="0" t="n">
        <f aca="false" t="array" ref="AX25:AX25">SUM(IF($A25&amp;$B25=Confirm!$A$2:$A$85&amp;Confirm!$B$2:$B$85,Confirm!AY$2:AY$85,0))</f>
        <v>60</v>
      </c>
      <c r="AY25" s="0" t="n">
        <f aca="false" t="array" ref="AY25:AY25">SUM(IF($A25&amp;$B25=Confirm!$A$2:$A$85&amp;Confirm!$B$2:$B$85,Confirm!AZ$2:AZ$85,0))</f>
        <v>31</v>
      </c>
      <c r="AZ25" s="0" t="n">
        <f aca="false" t="array" ref="AZ25:AZ25">SUM(IF($A25&amp;$B25=Confirm!$A$2:$A$85&amp;Confirm!$B$2:$B$85,Confirm!BA$2:BA$85,0))</f>
        <v>30</v>
      </c>
      <c r="BA25" s="0" t="n">
        <f aca="false" t="array" ref="BA25:BA25">SUM(IF($A25&amp;$B25=Confirm!$A$2:$A$85&amp;Confirm!$B$2:$B$85,Confirm!BB$2:BB$85,0))</f>
        <v>31</v>
      </c>
      <c r="BB25" s="0" t="n">
        <f aca="false" t="array" ref="BB25:BB25">SUM(IF($A25&amp;$B25=Confirm!$A$2:$A$85&amp;Confirm!$B$2:$B$85,Confirm!BC$2:BC$85,0))</f>
        <v>31</v>
      </c>
      <c r="BC25" s="0" t="n">
        <f aca="false" t="array" ref="BC25:BC25">SUM(IF($A25&amp;$B25=Confirm!$A$2:$A$85&amp;Confirm!$B$2:$B$85,Confirm!BD$2:BD$85,0))</f>
        <v>30</v>
      </c>
      <c r="BD25" s="0" t="n">
        <f aca="false" t="array" ref="BD25:BD25">SUM(IF($A25&amp;$B25=Confirm!$A$2:$A$85&amp;Confirm!$B$2:$B$85,Confirm!BE$2:BE$85,0))</f>
        <v>31</v>
      </c>
      <c r="BE25" s="0" t="n">
        <f aca="false" t="array" ref="BE25:BE25">SUM(IF($A25&amp;$B25=Confirm!$A$2:$A$85&amp;Confirm!$B$2:$B$85,Confirm!BF$2:BF$85,0))</f>
        <v>30</v>
      </c>
      <c r="BF25" s="0" t="n">
        <f aca="false" t="array" ref="BF25:BF25">SUM(IF($A25&amp;$B25=Confirm!$A$2:$A$85&amp;Confirm!$B$2:$B$85,Confirm!BG$2:BG$85,0))</f>
        <v>31</v>
      </c>
      <c r="BG25" s="0" t="n">
        <f aca="false" t="array" ref="BG25:BG25">SUM(IF($A25&amp;$B25=Confirm!$A$2:$A$85&amp;Confirm!$B$2:$B$85,Confirm!BH$2:BH$85,0))</f>
        <v>31</v>
      </c>
    </row>
    <row r="26" customFormat="false" ht="12.75" hidden="false" customHeight="false" outlineLevel="0" collapsed="false">
      <c r="A26" s="0" t="s">
        <v>36</v>
      </c>
      <c r="B26" s="0" t="s">
        <v>49</v>
      </c>
      <c r="C26" s="0" t="n">
        <f aca="false" t="array" ref="C26:C26">SUM(IF($A26&amp;$B26=Confirm!$A$2:$A$85&amp;Confirm!$B$2:$B$85,Confirm!D$2:D$85,0))</f>
        <v>31</v>
      </c>
      <c r="D26" s="0" t="n">
        <f aca="false" t="array" ref="D26:D26">SUM(IF($A26&amp;$B26=Confirm!$A$2:$A$85&amp;Confirm!$B$2:$B$85,Confirm!E$2:E$85,0))</f>
        <v>30</v>
      </c>
      <c r="E26" s="0" t="n">
        <f aca="false" t="array" ref="E26:E26">SUM(IF($A26&amp;$B26=Confirm!$A$2:$A$85&amp;Confirm!$B$2:$B$85,Confirm!F$2:F$85,0))</f>
        <v>31</v>
      </c>
      <c r="F26" s="0" t="n">
        <f aca="false" t="array" ref="F26:F26">SUM(IF($A26&amp;$B26=Confirm!$A$2:$A$85&amp;Confirm!$B$2:$B$85,Confirm!G$2:G$85,0))</f>
        <v>31</v>
      </c>
      <c r="G26" s="0" t="n">
        <f aca="false" t="array" ref="G26:G26">SUM(IF($A26&amp;$B26=Confirm!$A$2:$A$85&amp;Confirm!$B$2:$B$85,Confirm!H$2:H$85,0))</f>
        <v>30</v>
      </c>
      <c r="H26" s="0" t="n">
        <f aca="false" t="array" ref="H26:H26">SUM(IF($A26&amp;$B26=Confirm!$A$2:$A$85&amp;Confirm!$B$2:$B$85,Confirm!I$2:I$85,0))</f>
        <v>31</v>
      </c>
      <c r="I26" s="0" t="n">
        <f aca="false" t="array" ref="I26:I26">SUM(IF($A26&amp;$B26=Confirm!$A$2:$A$85&amp;Confirm!$B$2:$B$85,Confirm!J$2:J$85,0))</f>
        <v>30</v>
      </c>
      <c r="J26" s="0" t="n">
        <f aca="false" t="array" ref="J26:J26">SUM(IF($A26&amp;$B26=Confirm!$A$2:$A$85&amp;Confirm!$B$2:$B$85,Confirm!K$2:K$85,0))</f>
        <v>31</v>
      </c>
      <c r="K26" s="0" t="n">
        <f aca="false" t="array" ref="K26:K26">SUM(IF($A26&amp;$B26=Confirm!$A$2:$A$85&amp;Confirm!$B$2:$B$85,Confirm!L$2:L$85,0))</f>
        <v>31</v>
      </c>
      <c r="L26" s="0" t="n">
        <f aca="false" t="array" ref="L26:L26">SUM(IF($A26&amp;$B26=Confirm!$A$2:$A$85&amp;Confirm!$B$2:$B$85,Confirm!M$2:M$85,0))</f>
        <v>28</v>
      </c>
      <c r="M26" s="0" t="n">
        <f aca="false" t="array" ref="M26:M26">SUM(IF($A26&amp;$B26=Confirm!$A$2:$A$85&amp;Confirm!$B$2:$B$85,Confirm!N$2:N$85,0))</f>
        <v>31</v>
      </c>
      <c r="N26" s="0" t="n">
        <f aca="false" t="array" ref="N26:N26">SUM(IF($A26&amp;$B26=Confirm!$A$2:$A$85&amp;Confirm!$B$2:$B$85,Confirm!O$2:O$85,0))</f>
        <v>30</v>
      </c>
      <c r="O26" s="0" t="n">
        <f aca="false" t="array" ref="O26:O26">SUM(IF($A26&amp;$B26=Confirm!$A$2:$A$85&amp;Confirm!$B$2:$B$85,Confirm!P$2:P$85,0))</f>
        <v>31</v>
      </c>
      <c r="P26" s="0" t="n">
        <f aca="false" t="array" ref="P26:P26">SUM(IF($A26&amp;$B26=Confirm!$A$2:$A$85&amp;Confirm!$B$2:$B$85,Confirm!Q$2:Q$85,0))</f>
        <v>30</v>
      </c>
      <c r="Q26" s="0" t="n">
        <f aca="false" t="array" ref="Q26:Q26">SUM(IF($A26&amp;$B26=Confirm!$A$2:$A$85&amp;Confirm!$B$2:$B$85,Confirm!R$2:R$85,0))</f>
        <v>31</v>
      </c>
      <c r="R26" s="0" t="n">
        <f aca="false" t="array" ref="R26:R26">SUM(IF($A26&amp;$B26=Confirm!$A$2:$A$85&amp;Confirm!$B$2:$B$85,Confirm!S$2:S$85,0))</f>
        <v>31</v>
      </c>
      <c r="S26" s="0" t="n">
        <f aca="false" t="array" ref="S26:S26">SUM(IF($A26&amp;$B26=Confirm!$A$2:$A$85&amp;Confirm!$B$2:$B$85,Confirm!T$2:T$85,0))</f>
        <v>30</v>
      </c>
      <c r="T26" s="0" t="n">
        <f aca="false" t="array" ref="T26:T26">SUM(IF($A26&amp;$B26=Confirm!$A$2:$A$85&amp;Confirm!$B$2:$B$85,Confirm!U$2:U$85,0))</f>
        <v>31</v>
      </c>
      <c r="U26" s="0" t="n">
        <f aca="false" t="array" ref="U26:U26">SUM(IF($A26&amp;$B26=Confirm!$A$2:$A$85&amp;Confirm!$B$2:$B$85,Confirm!V$2:V$85,0))</f>
        <v>30</v>
      </c>
      <c r="V26" s="0" t="n">
        <f aca="false" t="array" ref="V26:V26">SUM(IF($A26&amp;$B26=Confirm!$A$2:$A$85&amp;Confirm!$B$2:$B$85,Confirm!W$2:W$85,0))</f>
        <v>31</v>
      </c>
      <c r="W26" s="0" t="n">
        <f aca="false" t="array" ref="W26:W26">SUM(IF($A26&amp;$B26=Confirm!$A$2:$A$85&amp;Confirm!$B$2:$B$85,Confirm!X$2:X$85,0))</f>
        <v>31</v>
      </c>
      <c r="X26" s="0" t="n">
        <f aca="false" t="array" ref="X26:X26">SUM(IF($A26&amp;$B26=Confirm!$A$2:$A$85&amp;Confirm!$B$2:$B$85,Confirm!Y$2:Y$85,0))</f>
        <v>28</v>
      </c>
      <c r="Y26" s="0" t="n">
        <f aca="false" t="array" ref="Y26:Y26">SUM(IF($A26&amp;$B26=Confirm!$A$2:$A$85&amp;Confirm!$B$2:$B$85,Confirm!Z$2:Z$85,0))</f>
        <v>31</v>
      </c>
      <c r="Z26" s="0" t="n">
        <f aca="false" t="array" ref="Z26:Z26">SUM(IF($A26&amp;$B26=Confirm!$A$2:$A$85&amp;Confirm!$B$2:$B$85,Confirm!AA$2:AA$85,0))</f>
        <v>30</v>
      </c>
      <c r="AA26" s="0" t="n">
        <f aca="false" t="array" ref="AA26:AA26">SUM(IF($A26&amp;$B26=Confirm!$A$2:$A$85&amp;Confirm!$B$2:$B$85,Confirm!AB$2:AB$85,0))</f>
        <v>31</v>
      </c>
      <c r="AB26" s="0" t="n">
        <f aca="false" t="array" ref="AB26:AB26">SUM(IF($A26&amp;$B26=Confirm!$A$2:$A$85&amp;Confirm!$B$2:$B$85,Confirm!AC$2:AC$85,0))</f>
        <v>30</v>
      </c>
      <c r="AC26" s="0" t="n">
        <f aca="false" t="array" ref="AC26:AC26">SUM(IF($A26&amp;$B26=Confirm!$A$2:$A$85&amp;Confirm!$B$2:$B$85,Confirm!AD$2:AD$85,0))</f>
        <v>31</v>
      </c>
      <c r="AD26" s="0" t="n">
        <f aca="false" t="array" ref="AD26:AD26">SUM(IF($A26&amp;$B26=Confirm!$A$2:$A$85&amp;Confirm!$B$2:$B$85,Confirm!AE$2:AE$85,0))</f>
        <v>31</v>
      </c>
      <c r="AE26" s="0" t="n">
        <f aca="false" t="array" ref="AE26:AE26">SUM(IF($A26&amp;$B26=Confirm!$A$2:$A$85&amp;Confirm!$B$2:$B$85,Confirm!AF$2:AF$85,0))</f>
        <v>30</v>
      </c>
      <c r="AF26" s="0" t="n">
        <f aca="false" t="array" ref="AF26:AF26">SUM(IF($A26&amp;$B26=Confirm!$A$2:$A$85&amp;Confirm!$B$2:$B$85,Confirm!AG$2:AG$85,0))</f>
        <v>31</v>
      </c>
      <c r="AG26" s="0" t="n">
        <f aca="false" t="array" ref="AG26:AG26">SUM(IF($A26&amp;$B26=Confirm!$A$2:$A$85&amp;Confirm!$B$2:$B$85,Confirm!AH$2:AH$85,0))</f>
        <v>30</v>
      </c>
      <c r="AH26" s="0" t="n">
        <f aca="false" t="array" ref="AH26:AH26">SUM(IF($A26&amp;$B26=Confirm!$A$2:$A$85&amp;Confirm!$B$2:$B$85,Confirm!AI$2:AI$85,0))</f>
        <v>31</v>
      </c>
      <c r="AI26" s="0" t="n">
        <f aca="false" t="array" ref="AI26:AI26">SUM(IF($A26&amp;$B26=Confirm!$A$2:$A$85&amp;Confirm!$B$2:$B$85,Confirm!AJ$2:AJ$85,0))</f>
        <v>31</v>
      </c>
      <c r="AJ26" s="0" t="n">
        <f aca="false" t="array" ref="AJ26:AJ26">SUM(IF($A26&amp;$B26=Confirm!$A$2:$A$85&amp;Confirm!$B$2:$B$85,Confirm!AK$2:AK$85,0))</f>
        <v>29</v>
      </c>
      <c r="AK26" s="0" t="n">
        <f aca="false" t="array" ref="AK26:AK26">SUM(IF($A26&amp;$B26=Confirm!$A$2:$A$85&amp;Confirm!$B$2:$B$85,Confirm!AL$2:AL$85,0))</f>
        <v>31</v>
      </c>
      <c r="AL26" s="0" t="n">
        <f aca="false" t="array" ref="AL26:AL26">SUM(IF($A26&amp;$B26=Confirm!$A$2:$A$85&amp;Confirm!$B$2:$B$85,Confirm!AM$2:AM$85,0))</f>
        <v>30</v>
      </c>
      <c r="AM26" s="0" t="n">
        <f aca="false" t="array" ref="AM26:AM26">SUM(IF($A26&amp;$B26=Confirm!$A$2:$A$85&amp;Confirm!$B$2:$B$85,Confirm!AN$2:AN$85,0))</f>
        <v>31</v>
      </c>
      <c r="AN26" s="0" t="n">
        <f aca="false" t="array" ref="AN26:AN26">SUM(IF($A26&amp;$B26=Confirm!$A$2:$A$85&amp;Confirm!$B$2:$B$85,Confirm!AO$2:AO$85,0))</f>
        <v>30</v>
      </c>
      <c r="AO26" s="0" t="n">
        <f aca="false" t="array" ref="AO26:AO26">SUM(IF($A26&amp;$B26=Confirm!$A$2:$A$85&amp;Confirm!$B$2:$B$85,Confirm!AP$2:AP$85,0))</f>
        <v>31</v>
      </c>
      <c r="AP26" s="0" t="n">
        <f aca="false" t="array" ref="AP26:AP26">SUM(IF($A26&amp;$B26=Confirm!$A$2:$A$85&amp;Confirm!$B$2:$B$85,Confirm!AQ$2:AQ$85,0))</f>
        <v>31</v>
      </c>
      <c r="AQ26" s="0" t="n">
        <f aca="false" t="array" ref="AQ26:AQ26">SUM(IF($A26&amp;$B26=Confirm!$A$2:$A$85&amp;Confirm!$B$2:$B$85,Confirm!AR$2:AR$85,0))</f>
        <v>30</v>
      </c>
      <c r="AR26" s="0" t="n">
        <f aca="false" t="array" ref="AR26:AR26">SUM(IF($A26&amp;$B26=Confirm!$A$2:$A$85&amp;Confirm!$B$2:$B$85,Confirm!AS$2:AS$85,0))</f>
        <v>31</v>
      </c>
      <c r="AS26" s="0" t="n">
        <f aca="false" t="array" ref="AS26:AS26">SUM(IF($A26&amp;$B26=Confirm!$A$2:$A$85&amp;Confirm!$B$2:$B$85,Confirm!AT$2:AT$85,0))</f>
        <v>30</v>
      </c>
      <c r="AT26" s="0" t="n">
        <f aca="false" t="array" ref="AT26:AT26">SUM(IF($A26&amp;$B26=Confirm!$A$2:$A$85&amp;Confirm!$B$2:$B$85,Confirm!AU$2:AU$85,0))</f>
        <v>31</v>
      </c>
      <c r="AU26" s="0" t="n">
        <f aca="false" t="array" ref="AU26:AU26">SUM(IF($A26&amp;$B26=Confirm!$A$2:$A$85&amp;Confirm!$B$2:$B$85,Confirm!AV$2:AV$85,0))</f>
        <v>31</v>
      </c>
      <c r="AV26" s="0" t="n">
        <f aca="false" t="array" ref="AV26:AV26">SUM(IF($A26&amp;$B26=Confirm!$A$2:$A$85&amp;Confirm!$B$2:$B$85,Confirm!AW$2:AW$85,0))</f>
        <v>28</v>
      </c>
      <c r="AW26" s="0" t="n">
        <f aca="false" t="array" ref="AW26:AW26">SUM(IF($A26&amp;$B26=Confirm!$A$2:$A$85&amp;Confirm!$B$2:$B$85,Confirm!AX$2:AX$85,0))</f>
        <v>31</v>
      </c>
      <c r="AX26" s="0" t="n">
        <f aca="false" t="array" ref="AX26:AX26">SUM(IF($A26&amp;$B26=Confirm!$A$2:$A$85&amp;Confirm!$B$2:$B$85,Confirm!AY$2:AY$85,0))</f>
        <v>30</v>
      </c>
      <c r="AY26" s="0" t="n">
        <f aca="false" t="array" ref="AY26:AY26">SUM(IF($A26&amp;$B26=Confirm!$A$2:$A$85&amp;Confirm!$B$2:$B$85,Confirm!AZ$2:AZ$85,0))</f>
        <v>31</v>
      </c>
      <c r="AZ26" s="0" t="n">
        <f aca="false" t="array" ref="AZ26:AZ26">SUM(IF($A26&amp;$B26=Confirm!$A$2:$A$85&amp;Confirm!$B$2:$B$85,Confirm!BA$2:BA$85,0))</f>
        <v>30</v>
      </c>
      <c r="BA26" s="0" t="n">
        <f aca="false" t="array" ref="BA26:BA26">SUM(IF($A26&amp;$B26=Confirm!$A$2:$A$85&amp;Confirm!$B$2:$B$85,Confirm!BB$2:BB$85,0))</f>
        <v>31</v>
      </c>
      <c r="BB26" s="0" t="n">
        <f aca="false" t="array" ref="BB26:BB26">SUM(IF($A26&amp;$B26=Confirm!$A$2:$A$85&amp;Confirm!$B$2:$B$85,Confirm!BC$2:BC$85,0))</f>
        <v>31</v>
      </c>
      <c r="BC26" s="0" t="n">
        <f aca="false" t="array" ref="BC26:BC26">SUM(IF($A26&amp;$B26=Confirm!$A$2:$A$85&amp;Confirm!$B$2:$B$85,Confirm!BD$2:BD$85,0))</f>
        <v>30</v>
      </c>
      <c r="BD26" s="0" t="n">
        <f aca="false" t="array" ref="BD26:BD26">SUM(IF($A26&amp;$B26=Confirm!$A$2:$A$85&amp;Confirm!$B$2:$B$85,Confirm!BE$2:BE$85,0))</f>
        <v>31</v>
      </c>
      <c r="BE26" s="0" t="n">
        <f aca="false" t="array" ref="BE26:BE26">SUM(IF($A26&amp;$B26=Confirm!$A$2:$A$85&amp;Confirm!$B$2:$B$85,Confirm!BF$2:BF$85,0))</f>
        <v>30</v>
      </c>
      <c r="BF26" s="0" t="n">
        <f aca="false" t="array" ref="BF26:BF26">SUM(IF($A26&amp;$B26=Confirm!$A$2:$A$85&amp;Confirm!$B$2:$B$85,Confirm!BG$2:BG$85,0))</f>
        <v>31</v>
      </c>
      <c r="BG26" s="0" t="n">
        <f aca="false" t="array" ref="BG26:BG26">SUM(IF($A26&amp;$B26=Confirm!$A$2:$A$85&amp;Confirm!$B$2:$B$85,Confirm!BH$2:BH$85,0))</f>
        <v>0</v>
      </c>
    </row>
    <row r="27" customFormat="false" ht="12.75" hidden="false" customHeight="false" outlineLevel="0" collapsed="false">
      <c r="A27" s="0" t="s">
        <v>25</v>
      </c>
      <c r="B27" s="0" t="s">
        <v>49</v>
      </c>
      <c r="C27" s="0" t="n">
        <f aca="false" t="array" ref="C27:C27">SUM(IF($A27&amp;$B27=Confirm!$A$2:$A$85&amp;Confirm!$B$2:$B$85,Confirm!D$2:D$85,0))</f>
        <v>93</v>
      </c>
      <c r="D27" s="0" t="n">
        <f aca="false" t="array" ref="D27:D27">SUM(IF($A27&amp;$B27=Confirm!$A$2:$A$85&amp;Confirm!$B$2:$B$85,Confirm!E$2:E$85,0))</f>
        <v>90</v>
      </c>
      <c r="E27" s="0" t="n">
        <f aca="false" t="array" ref="E27:E27">SUM(IF($A27&amp;$B27=Confirm!$A$2:$A$85&amp;Confirm!$B$2:$B$85,Confirm!F$2:F$85,0))</f>
        <v>93</v>
      </c>
      <c r="F27" s="0" t="n">
        <f aca="false" t="array" ref="F27:F27">SUM(IF($A27&amp;$B27=Confirm!$A$2:$A$85&amp;Confirm!$B$2:$B$85,Confirm!G$2:G$85,0))</f>
        <v>93</v>
      </c>
      <c r="G27" s="0" t="n">
        <f aca="false" t="array" ref="G27:G27">SUM(IF($A27&amp;$B27=Confirm!$A$2:$A$85&amp;Confirm!$B$2:$B$85,Confirm!H$2:H$85,0))</f>
        <v>90</v>
      </c>
      <c r="H27" s="0" t="n">
        <f aca="false" t="array" ref="H27:H27">SUM(IF($A27&amp;$B27=Confirm!$A$2:$A$85&amp;Confirm!$B$2:$B$85,Confirm!I$2:I$85,0))</f>
        <v>93</v>
      </c>
      <c r="I27" s="0" t="n">
        <f aca="false" t="array" ref="I27:I27">SUM(IF($A27&amp;$B27=Confirm!$A$2:$A$85&amp;Confirm!$B$2:$B$85,Confirm!J$2:J$85,0))</f>
        <v>90</v>
      </c>
      <c r="J27" s="0" t="n">
        <f aca="false" t="array" ref="J27:J27">SUM(IF($A27&amp;$B27=Confirm!$A$2:$A$85&amp;Confirm!$B$2:$B$85,Confirm!K$2:K$85,0))</f>
        <v>93</v>
      </c>
      <c r="K27" s="0" t="n">
        <f aca="false" t="array" ref="K27:K27">SUM(IF($A27&amp;$B27=Confirm!$A$2:$A$85&amp;Confirm!$B$2:$B$85,Confirm!L$2:L$85,0))</f>
        <v>465</v>
      </c>
      <c r="L27" s="0" t="n">
        <f aca="false" t="array" ref="L27:L27">SUM(IF($A27&amp;$B27=Confirm!$A$2:$A$85&amp;Confirm!$B$2:$B$85,Confirm!M$2:M$85,0))</f>
        <v>420</v>
      </c>
      <c r="M27" s="0" t="n">
        <f aca="false" t="array" ref="M27:M27">SUM(IF($A27&amp;$B27=Confirm!$A$2:$A$85&amp;Confirm!$B$2:$B$85,Confirm!N$2:N$85,0))</f>
        <v>465</v>
      </c>
      <c r="N27" s="0" t="n">
        <f aca="false" t="array" ref="N27:N27">SUM(IF($A27&amp;$B27=Confirm!$A$2:$A$85&amp;Confirm!$B$2:$B$85,Confirm!O$2:O$85,0))</f>
        <v>450</v>
      </c>
      <c r="O27" s="0" t="n">
        <f aca="false" t="array" ref="O27:O27">SUM(IF($A27&amp;$B27=Confirm!$A$2:$A$85&amp;Confirm!$B$2:$B$85,Confirm!P$2:P$85,0))</f>
        <v>465</v>
      </c>
      <c r="P27" s="0" t="n">
        <f aca="false" t="array" ref="P27:P27">SUM(IF($A27&amp;$B27=Confirm!$A$2:$A$85&amp;Confirm!$B$2:$B$85,Confirm!Q$2:Q$85,0))</f>
        <v>450</v>
      </c>
      <c r="Q27" s="0" t="n">
        <f aca="false" t="array" ref="Q27:Q27">SUM(IF($A27&amp;$B27=Confirm!$A$2:$A$85&amp;Confirm!$B$2:$B$85,Confirm!R$2:R$85,0))</f>
        <v>465</v>
      </c>
      <c r="R27" s="0" t="n">
        <f aca="false" t="array" ref="R27:R27">SUM(IF($A27&amp;$B27=Confirm!$A$2:$A$85&amp;Confirm!$B$2:$B$85,Confirm!S$2:S$85,0))</f>
        <v>465</v>
      </c>
      <c r="S27" s="0" t="n">
        <f aca="false" t="array" ref="S27:S27">SUM(IF($A27&amp;$B27=Confirm!$A$2:$A$85&amp;Confirm!$B$2:$B$85,Confirm!T$2:T$85,0))</f>
        <v>450</v>
      </c>
      <c r="T27" s="0" t="n">
        <f aca="false" t="array" ref="T27:T27">SUM(IF($A27&amp;$B27=Confirm!$A$2:$A$85&amp;Confirm!$B$2:$B$85,Confirm!U$2:U$85,0))</f>
        <v>310</v>
      </c>
      <c r="U27" s="0" t="n">
        <f aca="false" t="array" ref="U27:U27">SUM(IF($A27&amp;$B27=Confirm!$A$2:$A$85&amp;Confirm!$B$2:$B$85,Confirm!V$2:V$85,0))</f>
        <v>300</v>
      </c>
      <c r="V27" s="0" t="n">
        <f aca="false" t="array" ref="V27:V27">SUM(IF($A27&amp;$B27=Confirm!$A$2:$A$85&amp;Confirm!$B$2:$B$85,Confirm!W$2:W$85,0))</f>
        <v>310</v>
      </c>
      <c r="W27" s="0" t="n">
        <f aca="false" t="array" ref="W27:W27">SUM(IF($A27&amp;$B27=Confirm!$A$2:$A$85&amp;Confirm!$B$2:$B$85,Confirm!X$2:X$85,0))</f>
        <v>310</v>
      </c>
      <c r="X27" s="0" t="n">
        <f aca="false" t="array" ref="X27:X27">SUM(IF($A27&amp;$B27=Confirm!$A$2:$A$85&amp;Confirm!$B$2:$B$85,Confirm!Y$2:Y$85,0))</f>
        <v>280</v>
      </c>
      <c r="Y27" s="0" t="n">
        <f aca="false" t="array" ref="Y27:Y27">SUM(IF($A27&amp;$B27=Confirm!$A$2:$A$85&amp;Confirm!$B$2:$B$85,Confirm!Z$2:Z$85,0))</f>
        <v>310</v>
      </c>
      <c r="Z27" s="0" t="n">
        <f aca="false" t="array" ref="Z27:Z27">SUM(IF($A27&amp;$B27=Confirm!$A$2:$A$85&amp;Confirm!$B$2:$B$85,Confirm!AA$2:AA$85,0))</f>
        <v>300</v>
      </c>
      <c r="AA27" s="0" t="n">
        <f aca="false" t="array" ref="AA27:AA27">SUM(IF($A27&amp;$B27=Confirm!$A$2:$A$85&amp;Confirm!$B$2:$B$85,Confirm!AB$2:AB$85,0))</f>
        <v>310</v>
      </c>
      <c r="AB27" s="0" t="n">
        <f aca="false" t="array" ref="AB27:AB27">SUM(IF($A27&amp;$B27=Confirm!$A$2:$A$85&amp;Confirm!$B$2:$B$85,Confirm!AC$2:AC$85,0))</f>
        <v>300</v>
      </c>
      <c r="AC27" s="0" t="n">
        <f aca="false" t="array" ref="AC27:AC27">SUM(IF($A27&amp;$B27=Confirm!$A$2:$A$85&amp;Confirm!$B$2:$B$85,Confirm!AD$2:AD$85,0))</f>
        <v>310</v>
      </c>
      <c r="AD27" s="0" t="n">
        <f aca="false" t="array" ref="AD27:AD27">SUM(IF($A27&amp;$B27=Confirm!$A$2:$A$85&amp;Confirm!$B$2:$B$85,Confirm!AE$2:AE$85,0))</f>
        <v>310</v>
      </c>
      <c r="AE27" s="0" t="n">
        <f aca="false" t="array" ref="AE27:AE27">SUM(IF($A27&amp;$B27=Confirm!$A$2:$A$85&amp;Confirm!$B$2:$B$85,Confirm!AF$2:AF$85,0))</f>
        <v>300</v>
      </c>
      <c r="AF27" s="0" t="n">
        <f aca="false" t="array" ref="AF27:AF27">SUM(IF($A27&amp;$B27=Confirm!$A$2:$A$85&amp;Confirm!$B$2:$B$85,Confirm!AG$2:AG$85,0))</f>
        <v>310</v>
      </c>
      <c r="AG27" s="0" t="n">
        <f aca="false" t="array" ref="AG27:AG27">SUM(IF($A27&amp;$B27=Confirm!$A$2:$A$85&amp;Confirm!$B$2:$B$85,Confirm!AH$2:AH$85,0))</f>
        <v>300</v>
      </c>
      <c r="AH27" s="0" t="n">
        <f aca="false" t="array" ref="AH27:AH27">SUM(IF($A27&amp;$B27=Confirm!$A$2:$A$85&amp;Confirm!$B$2:$B$85,Confirm!AI$2:AI$85,0))</f>
        <v>310</v>
      </c>
      <c r="AI27" s="0" t="n">
        <f aca="false" t="array" ref="AI27:AI27">SUM(IF($A27&amp;$B27=Confirm!$A$2:$A$85&amp;Confirm!$B$2:$B$85,Confirm!AJ$2:AJ$85,0))</f>
        <v>310</v>
      </c>
      <c r="AJ27" s="0" t="n">
        <f aca="false" t="array" ref="AJ27:AJ27">SUM(IF($A27&amp;$B27=Confirm!$A$2:$A$85&amp;Confirm!$B$2:$B$85,Confirm!AK$2:AK$85,0))</f>
        <v>290</v>
      </c>
      <c r="AK27" s="0" t="n">
        <f aca="false" t="array" ref="AK27:AK27">SUM(IF($A27&amp;$B27=Confirm!$A$2:$A$85&amp;Confirm!$B$2:$B$85,Confirm!AL$2:AL$85,0))</f>
        <v>310</v>
      </c>
      <c r="AL27" s="0" t="n">
        <f aca="false" t="array" ref="AL27:AL27">SUM(IF($A27&amp;$B27=Confirm!$A$2:$A$85&amp;Confirm!$B$2:$B$85,Confirm!AM$2:AM$85,0))</f>
        <v>300</v>
      </c>
      <c r="AM27" s="0" t="n">
        <f aca="false" t="array" ref="AM27:AM27">SUM(IF($A27&amp;$B27=Confirm!$A$2:$A$85&amp;Confirm!$B$2:$B$85,Confirm!AN$2:AN$85,0))</f>
        <v>310</v>
      </c>
      <c r="AN27" s="0" t="n">
        <f aca="false" t="array" ref="AN27:AN27">SUM(IF($A27&amp;$B27=Confirm!$A$2:$A$85&amp;Confirm!$B$2:$B$85,Confirm!AO$2:AO$85,0))</f>
        <v>300</v>
      </c>
      <c r="AO27" s="0" t="n">
        <f aca="false" t="array" ref="AO27:AO27">SUM(IF($A27&amp;$B27=Confirm!$A$2:$A$85&amp;Confirm!$B$2:$B$85,Confirm!AP$2:AP$85,0))</f>
        <v>155</v>
      </c>
      <c r="AP27" s="0" t="n">
        <f aca="false" t="array" ref="AP27:AP27">SUM(IF($A27&amp;$B27=Confirm!$A$2:$A$85&amp;Confirm!$B$2:$B$85,Confirm!AQ$2:AQ$85,0))</f>
        <v>155</v>
      </c>
      <c r="AQ27" s="0" t="n">
        <f aca="false" t="array" ref="AQ27:AQ27">SUM(IF($A27&amp;$B27=Confirm!$A$2:$A$85&amp;Confirm!$B$2:$B$85,Confirm!AR$2:AR$85,0))</f>
        <v>150</v>
      </c>
      <c r="AR27" s="0" t="n">
        <f aca="false" t="array" ref="AR27:AR27">SUM(IF($A27&amp;$B27=Confirm!$A$2:$A$85&amp;Confirm!$B$2:$B$85,Confirm!AS$2:AS$85,0))</f>
        <v>155</v>
      </c>
      <c r="AS27" s="0" t="n">
        <f aca="false" t="array" ref="AS27:AS27">SUM(IF($A27&amp;$B27=Confirm!$A$2:$A$85&amp;Confirm!$B$2:$B$85,Confirm!AT$2:AT$85,0))</f>
        <v>150</v>
      </c>
      <c r="AT27" s="0" t="n">
        <f aca="false" t="array" ref="AT27:AT27">SUM(IF($A27&amp;$B27=Confirm!$A$2:$A$85&amp;Confirm!$B$2:$B$85,Confirm!AU$2:AU$85,0))</f>
        <v>155</v>
      </c>
      <c r="AU27" s="0" t="n">
        <f aca="false" t="array" ref="AU27:AU27">SUM(IF($A27&amp;$B27=Confirm!$A$2:$A$85&amp;Confirm!$B$2:$B$85,Confirm!AV$2:AV$85,0))</f>
        <v>155</v>
      </c>
      <c r="AV27" s="0" t="n">
        <f aca="false" t="array" ref="AV27:AV27">SUM(IF($A27&amp;$B27=Confirm!$A$2:$A$85&amp;Confirm!$B$2:$B$85,Confirm!AW$2:AW$85,0))</f>
        <v>140</v>
      </c>
      <c r="AW27" s="0" t="n">
        <f aca="false" t="array" ref="AW27:AW27">SUM(IF($A27&amp;$B27=Confirm!$A$2:$A$85&amp;Confirm!$B$2:$B$85,Confirm!AX$2:AX$85,0))</f>
        <v>155</v>
      </c>
      <c r="AX27" s="0" t="n">
        <f aca="false" t="array" ref="AX27:AX27">SUM(IF($A27&amp;$B27=Confirm!$A$2:$A$85&amp;Confirm!$B$2:$B$85,Confirm!AY$2:AY$85,0))</f>
        <v>150</v>
      </c>
      <c r="AY27" s="0" t="n">
        <f aca="false" t="array" ref="AY27:AY27">SUM(IF($A27&amp;$B27=Confirm!$A$2:$A$85&amp;Confirm!$B$2:$B$85,Confirm!AZ$2:AZ$85,0))</f>
        <v>155</v>
      </c>
      <c r="AZ27" s="0" t="n">
        <f aca="false" t="array" ref="AZ27:AZ27">SUM(IF($A27&amp;$B27=Confirm!$A$2:$A$85&amp;Confirm!$B$2:$B$85,Confirm!BA$2:BA$85,0))</f>
        <v>150</v>
      </c>
      <c r="BA27" s="0" t="n">
        <f aca="false" t="array" ref="BA27:BA27">SUM(IF($A27&amp;$B27=Confirm!$A$2:$A$85&amp;Confirm!$B$2:$B$85,Confirm!BB$2:BB$85,0))</f>
        <v>155</v>
      </c>
      <c r="BB27" s="0" t="n">
        <f aca="false" t="array" ref="BB27:BB27">SUM(IF($A27&amp;$B27=Confirm!$A$2:$A$85&amp;Confirm!$B$2:$B$85,Confirm!BC$2:BC$85,0))</f>
        <v>155</v>
      </c>
      <c r="BC27" s="0" t="n">
        <f aca="false" t="array" ref="BC27:BC27">SUM(IF($A27&amp;$B27=Confirm!$A$2:$A$85&amp;Confirm!$B$2:$B$85,Confirm!BD$2:BD$85,0))</f>
        <v>150</v>
      </c>
      <c r="BD27" s="0" t="n">
        <f aca="false" t="array" ref="BD27:BD27">SUM(IF($A27&amp;$B27=Confirm!$A$2:$A$85&amp;Confirm!$B$2:$B$85,Confirm!BE$2:BE$85,0))</f>
        <v>155</v>
      </c>
      <c r="BE27" s="0" t="n">
        <f aca="false" t="array" ref="BE27:BE27">SUM(IF($A27&amp;$B27=Confirm!$A$2:$A$85&amp;Confirm!$B$2:$B$85,Confirm!BF$2:BF$85,0))</f>
        <v>150</v>
      </c>
      <c r="BF27" s="0" t="n">
        <f aca="false" t="array" ref="BF27:BF27">SUM(IF($A27&amp;$B27=Confirm!$A$2:$A$85&amp;Confirm!$B$2:$B$85,Confirm!BG$2:BG$85,0))</f>
        <v>155</v>
      </c>
      <c r="BG27" s="0" t="n">
        <f aca="false" t="array" ref="BG27:BG27">SUM(IF($A27&amp;$B27=Confirm!$A$2:$A$85&amp;Confirm!$B$2:$B$85,Confirm!BH$2:BH$85,0))</f>
        <v>155</v>
      </c>
    </row>
    <row r="28" customFormat="false" ht="12.75" hidden="false" customHeight="false" outlineLevel="0" collapsed="false">
      <c r="A28" s="0" t="s">
        <v>12</v>
      </c>
      <c r="B28" s="0" t="s">
        <v>49</v>
      </c>
      <c r="C28" s="0" t="n">
        <f aca="false" t="array" ref="C28:C28">SUM(IF($A28&amp;$B28=Confirm!$A$2:$A$85&amp;Confirm!$B$2:$B$85,Confirm!D$2:D$85,0))</f>
        <v>0</v>
      </c>
      <c r="D28" s="0" t="n">
        <f aca="false" t="array" ref="D28:D28">SUM(IF($A28&amp;$B28=Confirm!$A$2:$A$85&amp;Confirm!$B$2:$B$85,Confirm!E$2:E$85,0))</f>
        <v>1200</v>
      </c>
      <c r="E28" s="0" t="n">
        <f aca="false" t="array" ref="E28:E28">SUM(IF($A28&amp;$B28=Confirm!$A$2:$A$85&amp;Confirm!$B$2:$B$85,Confirm!F$2:F$85,0))</f>
        <v>1085</v>
      </c>
      <c r="F28" s="0" t="n">
        <f aca="false" t="array" ref="F28:F28">SUM(IF($A28&amp;$B28=Confirm!$A$2:$A$85&amp;Confirm!$B$2:$B$85,Confirm!G$2:G$85,0))</f>
        <v>1085</v>
      </c>
      <c r="G28" s="0" t="n">
        <f aca="false" t="array" ref="G28:G28">SUM(IF($A28&amp;$B28=Confirm!$A$2:$A$85&amp;Confirm!$B$2:$B$85,Confirm!H$2:H$85,0))</f>
        <v>1050</v>
      </c>
      <c r="H28" s="0" t="n">
        <f aca="false" t="array" ref="H28:H28">SUM(IF($A28&amp;$B28=Confirm!$A$2:$A$85&amp;Confirm!$B$2:$B$85,Confirm!I$2:I$85,0))</f>
        <v>930</v>
      </c>
      <c r="I28" s="0" t="n">
        <f aca="false" t="array" ref="I28:I28">SUM(IF($A28&amp;$B28=Confirm!$A$2:$A$85&amp;Confirm!$B$2:$B$85,Confirm!J$2:J$85,0))</f>
        <v>900</v>
      </c>
      <c r="J28" s="0" t="n">
        <f aca="false" t="array" ref="J28:J28">SUM(IF($A28&amp;$B28=Confirm!$A$2:$A$85&amp;Confirm!$B$2:$B$85,Confirm!K$2:K$85,0))</f>
        <v>930</v>
      </c>
      <c r="K28" s="0" t="n">
        <f aca="false" t="array" ref="K28:K28">SUM(IF($A28&amp;$B28=Confirm!$A$2:$A$85&amp;Confirm!$B$2:$B$85,Confirm!L$2:L$85,0))</f>
        <v>775</v>
      </c>
      <c r="L28" s="0" t="n">
        <f aca="false" t="array" ref="L28:L28">SUM(IF($A28&amp;$B28=Confirm!$A$2:$A$85&amp;Confirm!$B$2:$B$85,Confirm!M$2:M$85,0))</f>
        <v>840</v>
      </c>
      <c r="M28" s="0" t="n">
        <f aca="false" t="array" ref="M28:M28">SUM(IF($A28&amp;$B28=Confirm!$A$2:$A$85&amp;Confirm!$B$2:$B$85,Confirm!N$2:N$85,0))</f>
        <v>775</v>
      </c>
      <c r="N28" s="0" t="n">
        <f aca="false" t="array" ref="N28:N28">SUM(IF($A28&amp;$B28=Confirm!$A$2:$A$85&amp;Confirm!$B$2:$B$85,Confirm!O$2:O$85,0))</f>
        <v>750</v>
      </c>
      <c r="O28" s="0" t="n">
        <f aca="false" t="array" ref="O28:O28">SUM(IF($A28&amp;$B28=Confirm!$A$2:$A$85&amp;Confirm!$B$2:$B$85,Confirm!P$2:P$85,0))</f>
        <v>620</v>
      </c>
      <c r="P28" s="0" t="n">
        <f aca="false" t="array" ref="P28:P28">SUM(IF($A28&amp;$B28=Confirm!$A$2:$A$85&amp;Confirm!$B$2:$B$85,Confirm!Q$2:Q$85,0))</f>
        <v>600</v>
      </c>
      <c r="Q28" s="0" t="n">
        <f aca="false" t="array" ref="Q28:Q28">SUM(IF($A28&amp;$B28=Confirm!$A$2:$A$85&amp;Confirm!$B$2:$B$85,Confirm!R$2:R$85,0))</f>
        <v>620</v>
      </c>
      <c r="R28" s="0" t="n">
        <f aca="false" t="array" ref="R28:R28">SUM(IF($A28&amp;$B28=Confirm!$A$2:$A$85&amp;Confirm!$B$2:$B$85,Confirm!S$2:S$85,0))</f>
        <v>620</v>
      </c>
      <c r="S28" s="0" t="n">
        <f aca="false" t="array" ref="S28:S28">SUM(IF($A28&amp;$B28=Confirm!$A$2:$A$85&amp;Confirm!$B$2:$B$85,Confirm!T$2:T$85,0))</f>
        <v>600</v>
      </c>
      <c r="T28" s="0" t="n">
        <f aca="false" t="array" ref="T28:T28">SUM(IF($A28&amp;$B28=Confirm!$A$2:$A$85&amp;Confirm!$B$2:$B$85,Confirm!U$2:U$85,0))</f>
        <v>620</v>
      </c>
      <c r="U28" s="0" t="n">
        <f aca="false" t="array" ref="U28:U28">SUM(IF($A28&amp;$B28=Confirm!$A$2:$A$85&amp;Confirm!$B$2:$B$85,Confirm!V$2:V$85,0))</f>
        <v>600</v>
      </c>
      <c r="V28" s="0" t="n">
        <f aca="false" t="array" ref="V28:V28">SUM(IF($A28&amp;$B28=Confirm!$A$2:$A$85&amp;Confirm!$B$2:$B$85,Confirm!W$2:W$85,0))</f>
        <v>620</v>
      </c>
      <c r="W28" s="0" t="n">
        <f aca="false" t="array" ref="W28:W28">SUM(IF($A28&amp;$B28=Confirm!$A$2:$A$85&amp;Confirm!$B$2:$B$85,Confirm!X$2:X$85,0))</f>
        <v>620</v>
      </c>
      <c r="X28" s="0" t="n">
        <f aca="false" t="array" ref="X28:X28">SUM(IF($A28&amp;$B28=Confirm!$A$2:$A$85&amp;Confirm!$B$2:$B$85,Confirm!Y$2:Y$85,0))</f>
        <v>560</v>
      </c>
      <c r="Y28" s="0" t="n">
        <f aca="false" t="array" ref="Y28:Y28">SUM(IF($A28&amp;$B28=Confirm!$A$2:$A$85&amp;Confirm!$B$2:$B$85,Confirm!Z$2:Z$85,0))</f>
        <v>620</v>
      </c>
      <c r="Z28" s="0" t="n">
        <f aca="false" t="array" ref="Z28:Z28">SUM(IF($A28&amp;$B28=Confirm!$A$2:$A$85&amp;Confirm!$B$2:$B$85,Confirm!AA$2:AA$85,0))</f>
        <v>600</v>
      </c>
      <c r="AA28" s="0" t="n">
        <f aca="false" t="array" ref="AA28:AA28">SUM(IF($A28&amp;$B28=Confirm!$A$2:$A$85&amp;Confirm!$B$2:$B$85,Confirm!AB$2:AB$85,0))</f>
        <v>620</v>
      </c>
      <c r="AB28" s="0" t="n">
        <f aca="false" t="array" ref="AB28:AB28">SUM(IF($A28&amp;$B28=Confirm!$A$2:$A$85&amp;Confirm!$B$2:$B$85,Confirm!AC$2:AC$85,0))</f>
        <v>600</v>
      </c>
      <c r="AC28" s="0" t="n">
        <f aca="false" t="array" ref="AC28:AC28">SUM(IF($A28&amp;$B28=Confirm!$A$2:$A$85&amp;Confirm!$B$2:$B$85,Confirm!AD$2:AD$85,0))</f>
        <v>620</v>
      </c>
      <c r="AD28" s="0" t="n">
        <f aca="false" t="array" ref="AD28:AD28">SUM(IF($A28&amp;$B28=Confirm!$A$2:$A$85&amp;Confirm!$B$2:$B$85,Confirm!AE$2:AE$85,0))</f>
        <v>620</v>
      </c>
      <c r="AE28" s="0" t="n">
        <f aca="false" t="array" ref="AE28:AE28">SUM(IF($A28&amp;$B28=Confirm!$A$2:$A$85&amp;Confirm!$B$2:$B$85,Confirm!AF$2:AF$85,0))</f>
        <v>600</v>
      </c>
      <c r="AF28" s="0" t="n">
        <f aca="false" t="array" ref="AF28:AF28">SUM(IF($A28&amp;$B28=Confirm!$A$2:$A$85&amp;Confirm!$B$2:$B$85,Confirm!AG$2:AG$85,0))</f>
        <v>620</v>
      </c>
      <c r="AG28" s="0" t="n">
        <f aca="false" t="array" ref="AG28:AG28">SUM(IF($A28&amp;$B28=Confirm!$A$2:$A$85&amp;Confirm!$B$2:$B$85,Confirm!AH$2:AH$85,0))</f>
        <v>600</v>
      </c>
      <c r="AH28" s="0" t="n">
        <f aca="false" t="array" ref="AH28:AH28">SUM(IF($A28&amp;$B28=Confirm!$A$2:$A$85&amp;Confirm!$B$2:$B$85,Confirm!AI$2:AI$85,0))</f>
        <v>620</v>
      </c>
      <c r="AI28" s="0" t="n">
        <f aca="false" t="array" ref="AI28:AI28">SUM(IF($A28&amp;$B28=Confirm!$A$2:$A$85&amp;Confirm!$B$2:$B$85,Confirm!AJ$2:AJ$85,0))</f>
        <v>620</v>
      </c>
      <c r="AJ28" s="0" t="n">
        <f aca="false" t="array" ref="AJ28:AJ28">SUM(IF($A28&amp;$B28=Confirm!$A$2:$A$85&amp;Confirm!$B$2:$B$85,Confirm!AK$2:AK$85,0))</f>
        <v>580</v>
      </c>
      <c r="AK28" s="0" t="n">
        <f aca="false" t="array" ref="AK28:AK28">SUM(IF($A28&amp;$B28=Confirm!$A$2:$A$85&amp;Confirm!$B$2:$B$85,Confirm!AL$2:AL$85,0))</f>
        <v>620</v>
      </c>
      <c r="AL28" s="0" t="n">
        <f aca="false" t="array" ref="AL28:AL28">SUM(IF($A28&amp;$B28=Confirm!$A$2:$A$85&amp;Confirm!$B$2:$B$85,Confirm!AM$2:AM$85,0))</f>
        <v>600</v>
      </c>
      <c r="AM28" s="0" t="n">
        <f aca="false" t="array" ref="AM28:AM28">SUM(IF($A28&amp;$B28=Confirm!$A$2:$A$85&amp;Confirm!$B$2:$B$85,Confirm!AN$2:AN$85,0))</f>
        <v>620</v>
      </c>
      <c r="AN28" s="0" t="n">
        <f aca="false" t="array" ref="AN28:AN28">SUM(IF($A28&amp;$B28=Confirm!$A$2:$A$85&amp;Confirm!$B$2:$B$85,Confirm!AO$2:AO$85,0))</f>
        <v>600</v>
      </c>
      <c r="AO28" s="0" t="n">
        <f aca="false" t="array" ref="AO28:AO28">SUM(IF($A28&amp;$B28=Confirm!$A$2:$A$85&amp;Confirm!$B$2:$B$85,Confirm!AP$2:AP$85,0))</f>
        <v>620</v>
      </c>
      <c r="AP28" s="0" t="n">
        <f aca="false" t="array" ref="AP28:AP28">SUM(IF($A28&amp;$B28=Confirm!$A$2:$A$85&amp;Confirm!$B$2:$B$85,Confirm!AQ$2:AQ$85,0))</f>
        <v>620</v>
      </c>
      <c r="AQ28" s="0" t="n">
        <f aca="false" t="array" ref="AQ28:AQ28">SUM(IF($A28&amp;$B28=Confirm!$A$2:$A$85&amp;Confirm!$B$2:$B$85,Confirm!AR$2:AR$85,0))</f>
        <v>600</v>
      </c>
      <c r="AR28" s="0" t="n">
        <f aca="false" t="array" ref="AR28:AR28">SUM(IF($A28&amp;$B28=Confirm!$A$2:$A$85&amp;Confirm!$B$2:$B$85,Confirm!AS$2:AS$85,0))</f>
        <v>620</v>
      </c>
      <c r="AS28" s="0" t="n">
        <f aca="false" t="array" ref="AS28:AS28">SUM(IF($A28&amp;$B28=Confirm!$A$2:$A$85&amp;Confirm!$B$2:$B$85,Confirm!AT$2:AT$85,0))</f>
        <v>600</v>
      </c>
      <c r="AT28" s="0" t="n">
        <f aca="false" t="array" ref="AT28:AT28">SUM(IF($A28&amp;$B28=Confirm!$A$2:$A$85&amp;Confirm!$B$2:$B$85,Confirm!AU$2:AU$85,0))</f>
        <v>620</v>
      </c>
      <c r="AU28" s="0" t="n">
        <f aca="false" t="array" ref="AU28:AU28">SUM(IF($A28&amp;$B28=Confirm!$A$2:$A$85&amp;Confirm!$B$2:$B$85,Confirm!AV$2:AV$85,0))</f>
        <v>620</v>
      </c>
      <c r="AV28" s="0" t="n">
        <f aca="false" t="array" ref="AV28:AV28">SUM(IF($A28&amp;$B28=Confirm!$A$2:$A$85&amp;Confirm!$B$2:$B$85,Confirm!AW$2:AW$85,0))</f>
        <v>560</v>
      </c>
      <c r="AW28" s="0" t="n">
        <f aca="false" t="array" ref="AW28:AW28">SUM(IF($A28&amp;$B28=Confirm!$A$2:$A$85&amp;Confirm!$B$2:$B$85,Confirm!AX$2:AX$85,0))</f>
        <v>620</v>
      </c>
      <c r="AX28" s="0" t="n">
        <f aca="false" t="array" ref="AX28:AX28">SUM(IF($A28&amp;$B28=Confirm!$A$2:$A$85&amp;Confirm!$B$2:$B$85,Confirm!AY$2:AY$85,0))</f>
        <v>600</v>
      </c>
      <c r="AY28" s="0" t="n">
        <f aca="false" t="array" ref="AY28:AY28">SUM(IF($A28&amp;$B28=Confirm!$A$2:$A$85&amp;Confirm!$B$2:$B$85,Confirm!AZ$2:AZ$85,0))</f>
        <v>620</v>
      </c>
      <c r="AZ28" s="0" t="n">
        <f aca="false" t="array" ref="AZ28:AZ28">SUM(IF($A28&amp;$B28=Confirm!$A$2:$A$85&amp;Confirm!$B$2:$B$85,Confirm!BA$2:BA$85,0))</f>
        <v>600</v>
      </c>
      <c r="BA28" s="0" t="n">
        <f aca="false" t="array" ref="BA28:BA28">SUM(IF($A28&amp;$B28=Confirm!$A$2:$A$85&amp;Confirm!$B$2:$B$85,Confirm!BB$2:BB$85,0))</f>
        <v>620</v>
      </c>
      <c r="BB28" s="0" t="n">
        <f aca="false" t="array" ref="BB28:BB28">SUM(IF($A28&amp;$B28=Confirm!$A$2:$A$85&amp;Confirm!$B$2:$B$85,Confirm!BC$2:BC$85,0))</f>
        <v>620</v>
      </c>
      <c r="BC28" s="0" t="n">
        <f aca="false" t="array" ref="BC28:BC28">SUM(IF($A28&amp;$B28=Confirm!$A$2:$A$85&amp;Confirm!$B$2:$B$85,Confirm!BD$2:BD$85,0))</f>
        <v>600</v>
      </c>
      <c r="BD28" s="0" t="n">
        <f aca="false" t="array" ref="BD28:BD28">SUM(IF($A28&amp;$B28=Confirm!$A$2:$A$85&amp;Confirm!$B$2:$B$85,Confirm!BE$2:BE$85,0))</f>
        <v>465</v>
      </c>
      <c r="BE28" s="0" t="n">
        <f aca="false" t="array" ref="BE28:BE28">SUM(IF($A28&amp;$B28=Confirm!$A$2:$A$85&amp;Confirm!$B$2:$B$85,Confirm!BF$2:BF$85,0))</f>
        <v>600</v>
      </c>
      <c r="BF28" s="0" t="n">
        <f aca="false" t="array" ref="BF28:BF28">SUM(IF($A28&amp;$B28=Confirm!$A$2:$A$85&amp;Confirm!$B$2:$B$85,Confirm!BG$2:BG$85,0))</f>
        <v>465</v>
      </c>
      <c r="BG28" s="0" t="n">
        <f aca="false" t="array" ref="BG28:BG28">SUM(IF($A28&amp;$B28=Confirm!$A$2:$A$85&amp;Confirm!$B$2:$B$85,Confirm!BH$2:BH$85,0))</f>
        <v>465</v>
      </c>
    </row>
    <row r="29" customFormat="false" ht="12.75" hidden="false" customHeight="false" outlineLevel="0" collapsed="false">
      <c r="A29" s="0" t="s">
        <v>34</v>
      </c>
      <c r="B29" s="0" t="s">
        <v>49</v>
      </c>
      <c r="C29" s="0" t="n">
        <f aca="false" t="array" ref="C29:C29">SUM(IF($A29&amp;$B29=Confirm!$A$2:$A$85&amp;Confirm!$B$2:$B$85,Confirm!D$2:D$85,0))</f>
        <v>1705</v>
      </c>
      <c r="D29" s="0" t="n">
        <f aca="false" t="array" ref="D29:D29">SUM(IF($A29&amp;$B29=Confirm!$A$2:$A$85&amp;Confirm!$B$2:$B$85,Confirm!E$2:E$85,0))</f>
        <v>1650</v>
      </c>
      <c r="E29" s="0" t="n">
        <f aca="false" t="array" ref="E29:E29">SUM(IF($A29&amp;$B29=Confirm!$A$2:$A$85&amp;Confirm!$B$2:$B$85,Confirm!F$2:F$85,0))</f>
        <v>1550</v>
      </c>
      <c r="F29" s="0" t="n">
        <f aca="false" t="array" ref="F29:F29">SUM(IF($A29&amp;$B29=Confirm!$A$2:$A$85&amp;Confirm!$B$2:$B$85,Confirm!G$2:G$85,0))</f>
        <v>1550</v>
      </c>
      <c r="G29" s="0" t="n">
        <f aca="false" t="array" ref="G29:G29">SUM(IF($A29&amp;$B29=Confirm!$A$2:$A$85&amp;Confirm!$B$2:$B$85,Confirm!H$2:H$85,0))</f>
        <v>1500</v>
      </c>
      <c r="H29" s="0" t="n">
        <f aca="false" t="array" ref="H29:H29">SUM(IF($A29&amp;$B29=Confirm!$A$2:$A$85&amp;Confirm!$B$2:$B$85,Confirm!I$2:I$85,0))</f>
        <v>1395</v>
      </c>
      <c r="I29" s="0" t="n">
        <f aca="false" t="array" ref="I29:I29">SUM(IF($A29&amp;$B29=Confirm!$A$2:$A$85&amp;Confirm!$B$2:$B$85,Confirm!J$2:J$85,0))</f>
        <v>1350</v>
      </c>
      <c r="J29" s="0" t="n">
        <f aca="false" t="array" ref="J29:J29">SUM(IF($A29&amp;$B29=Confirm!$A$2:$A$85&amp;Confirm!$B$2:$B$85,Confirm!K$2:K$85,0))</f>
        <v>1395</v>
      </c>
      <c r="K29" s="0" t="n">
        <f aca="false" t="array" ref="K29:K29">SUM(IF($A29&amp;$B29=Confirm!$A$2:$A$85&amp;Confirm!$B$2:$B$85,Confirm!L$2:L$85,0))</f>
        <v>1240</v>
      </c>
      <c r="L29" s="0" t="n">
        <f aca="false" t="array" ref="L29:L29">SUM(IF($A29&amp;$B29=Confirm!$A$2:$A$85&amp;Confirm!$B$2:$B$85,Confirm!M$2:M$85,0))</f>
        <v>1260</v>
      </c>
      <c r="M29" s="0" t="n">
        <f aca="false" t="array" ref="M29:M29">SUM(IF($A29&amp;$B29=Confirm!$A$2:$A$85&amp;Confirm!$B$2:$B$85,Confirm!N$2:N$85,0))</f>
        <v>1240</v>
      </c>
      <c r="N29" s="0" t="n">
        <f aca="false" t="array" ref="N29:N29">SUM(IF($A29&amp;$B29=Confirm!$A$2:$A$85&amp;Confirm!$B$2:$B$85,Confirm!O$2:O$85,0))</f>
        <v>1200</v>
      </c>
      <c r="O29" s="0" t="n">
        <f aca="false" t="array" ref="O29:O29">SUM(IF($A29&amp;$B29=Confirm!$A$2:$A$85&amp;Confirm!$B$2:$B$85,Confirm!P$2:P$85,0))</f>
        <v>1085</v>
      </c>
      <c r="P29" s="0" t="n">
        <f aca="false" t="array" ref="P29:P29">SUM(IF($A29&amp;$B29=Confirm!$A$2:$A$85&amp;Confirm!$B$2:$B$85,Confirm!Q$2:Q$85,0))</f>
        <v>1050</v>
      </c>
      <c r="Q29" s="0" t="n">
        <f aca="false" t="array" ref="Q29:Q29">SUM(IF($A29&amp;$B29=Confirm!$A$2:$A$85&amp;Confirm!$B$2:$B$85,Confirm!R$2:R$85,0))</f>
        <v>1085</v>
      </c>
      <c r="R29" s="0" t="n">
        <f aca="false" t="array" ref="R29:R29">SUM(IF($A29&amp;$B29=Confirm!$A$2:$A$85&amp;Confirm!$B$2:$B$85,Confirm!S$2:S$85,0))</f>
        <v>1085</v>
      </c>
      <c r="S29" s="0" t="n">
        <f aca="false" t="array" ref="S29:S29">SUM(IF($A29&amp;$B29=Confirm!$A$2:$A$85&amp;Confirm!$B$2:$B$85,Confirm!T$2:T$85,0))</f>
        <v>1050</v>
      </c>
      <c r="T29" s="0" t="n">
        <f aca="false" t="array" ref="T29:T29">SUM(IF($A29&amp;$B29=Confirm!$A$2:$A$85&amp;Confirm!$B$2:$B$85,Confirm!U$2:U$85,0))</f>
        <v>930</v>
      </c>
      <c r="U29" s="0" t="n">
        <f aca="false" t="array" ref="U29:U29">SUM(IF($A29&amp;$B29=Confirm!$A$2:$A$85&amp;Confirm!$B$2:$B$85,Confirm!V$2:V$85,0))</f>
        <v>900</v>
      </c>
      <c r="V29" s="0" t="n">
        <f aca="false" t="array" ref="V29:V29">SUM(IF($A29&amp;$B29=Confirm!$A$2:$A$85&amp;Confirm!$B$2:$B$85,Confirm!W$2:W$85,0))</f>
        <v>930</v>
      </c>
      <c r="W29" s="0" t="n">
        <f aca="false" t="array" ref="W29:W29">SUM(IF($A29&amp;$B29=Confirm!$A$2:$A$85&amp;Confirm!$B$2:$B$85,Confirm!X$2:X$85,0))</f>
        <v>930</v>
      </c>
      <c r="X29" s="0" t="n">
        <f aca="false" t="array" ref="X29:X29">SUM(IF($A29&amp;$B29=Confirm!$A$2:$A$85&amp;Confirm!$B$2:$B$85,Confirm!Y$2:Y$85,0))</f>
        <v>840</v>
      </c>
      <c r="Y29" s="0" t="n">
        <f aca="false" t="array" ref="Y29:Y29">SUM(IF($A29&amp;$B29=Confirm!$A$2:$A$85&amp;Confirm!$B$2:$B$85,Confirm!Z$2:Z$85,0))</f>
        <v>775</v>
      </c>
      <c r="Z29" s="0" t="n">
        <f aca="false" t="array" ref="Z29:Z29">SUM(IF($A29&amp;$B29=Confirm!$A$2:$A$85&amp;Confirm!$B$2:$B$85,Confirm!AA$2:AA$85,0))</f>
        <v>900</v>
      </c>
      <c r="AA29" s="0" t="n">
        <f aca="false" t="array" ref="AA29:AA29">SUM(IF($A29&amp;$B29=Confirm!$A$2:$A$85&amp;Confirm!$B$2:$B$85,Confirm!AB$2:AB$85,0))</f>
        <v>775</v>
      </c>
      <c r="AB29" s="0" t="n">
        <f aca="false" t="array" ref="AB29:AB29">SUM(IF($A29&amp;$B29=Confirm!$A$2:$A$85&amp;Confirm!$B$2:$B$85,Confirm!AC$2:AC$85,0))</f>
        <v>750</v>
      </c>
      <c r="AC29" s="0" t="n">
        <f aca="false" t="array" ref="AC29:AC29">SUM(IF($A29&amp;$B29=Confirm!$A$2:$A$85&amp;Confirm!$B$2:$B$85,Confirm!AD$2:AD$85,0))</f>
        <v>775</v>
      </c>
      <c r="AD29" s="0" t="n">
        <f aca="false" t="array" ref="AD29:AD29">SUM(IF($A29&amp;$B29=Confirm!$A$2:$A$85&amp;Confirm!$B$2:$B$85,Confirm!AE$2:AE$85,0))</f>
        <v>775</v>
      </c>
      <c r="AE29" s="0" t="n">
        <f aca="false" t="array" ref="AE29:AE29">SUM(IF($A29&amp;$B29=Confirm!$A$2:$A$85&amp;Confirm!$B$2:$B$85,Confirm!AF$2:AF$85,0))</f>
        <v>750</v>
      </c>
      <c r="AF29" s="0" t="n">
        <f aca="false" t="array" ref="AF29:AF29">SUM(IF($A29&amp;$B29=Confirm!$A$2:$A$85&amp;Confirm!$B$2:$B$85,Confirm!AG$2:AG$85,0))</f>
        <v>620</v>
      </c>
      <c r="AG29" s="0" t="n">
        <f aca="false" t="array" ref="AG29:AG29">SUM(IF($A29&amp;$B29=Confirm!$A$2:$A$85&amp;Confirm!$B$2:$B$85,Confirm!AH$2:AH$85,0))</f>
        <v>600</v>
      </c>
      <c r="AH29" s="0" t="n">
        <f aca="false" t="array" ref="AH29:AH29">SUM(IF($A29&amp;$B29=Confirm!$A$2:$A$85&amp;Confirm!$B$2:$B$85,Confirm!AI$2:AI$85,0))</f>
        <v>620</v>
      </c>
      <c r="AI29" s="0" t="n">
        <f aca="false" t="array" ref="AI29:AI29">SUM(IF($A29&amp;$B29=Confirm!$A$2:$A$85&amp;Confirm!$B$2:$B$85,Confirm!AJ$2:AJ$85,0))</f>
        <v>620</v>
      </c>
      <c r="AJ29" s="0" t="n">
        <f aca="false" t="array" ref="AJ29:AJ29">SUM(IF($A29&amp;$B29=Confirm!$A$2:$A$85&amp;Confirm!$B$2:$B$85,Confirm!AK$2:AK$85,0))</f>
        <v>580</v>
      </c>
      <c r="AK29" s="0" t="n">
        <f aca="false" t="array" ref="AK29:AK29">SUM(IF($A29&amp;$B29=Confirm!$A$2:$A$85&amp;Confirm!$B$2:$B$85,Confirm!AL$2:AL$85,0))</f>
        <v>620</v>
      </c>
      <c r="AL29" s="0" t="n">
        <f aca="false" t="array" ref="AL29:AL29">SUM(IF($A29&amp;$B29=Confirm!$A$2:$A$85&amp;Confirm!$B$2:$B$85,Confirm!AM$2:AM$85,0))</f>
        <v>600</v>
      </c>
      <c r="AM29" s="0" t="n">
        <f aca="false" t="array" ref="AM29:AM29">SUM(IF($A29&amp;$B29=Confirm!$A$2:$A$85&amp;Confirm!$B$2:$B$85,Confirm!AN$2:AN$85,0))</f>
        <v>620</v>
      </c>
      <c r="AN29" s="0" t="n">
        <f aca="false" t="array" ref="AN29:AN29">SUM(IF($A29&amp;$B29=Confirm!$A$2:$A$85&amp;Confirm!$B$2:$B$85,Confirm!AO$2:AO$85,0))</f>
        <v>600</v>
      </c>
      <c r="AO29" s="0" t="n">
        <f aca="false" t="array" ref="AO29:AO29">SUM(IF($A29&amp;$B29=Confirm!$A$2:$A$85&amp;Confirm!$B$2:$B$85,Confirm!AP$2:AP$85,0))</f>
        <v>465</v>
      </c>
      <c r="AP29" s="0" t="n">
        <f aca="false" t="array" ref="AP29:AP29">SUM(IF($A29&amp;$B29=Confirm!$A$2:$A$85&amp;Confirm!$B$2:$B$85,Confirm!AQ$2:AQ$85,0))</f>
        <v>465</v>
      </c>
      <c r="AQ29" s="0" t="n">
        <f aca="false" t="array" ref="AQ29:AQ29">SUM(IF($A29&amp;$B29=Confirm!$A$2:$A$85&amp;Confirm!$B$2:$B$85,Confirm!AR$2:AR$85,0))</f>
        <v>450</v>
      </c>
      <c r="AR29" s="0" t="n">
        <f aca="false" t="array" ref="AR29:AR29">SUM(IF($A29&amp;$B29=Confirm!$A$2:$A$85&amp;Confirm!$B$2:$B$85,Confirm!AS$2:AS$85,0))</f>
        <v>465</v>
      </c>
      <c r="AS29" s="0" t="n">
        <f aca="false" t="array" ref="AS29:AS29">SUM(IF($A29&amp;$B29=Confirm!$A$2:$A$85&amp;Confirm!$B$2:$B$85,Confirm!AT$2:AT$85,0))</f>
        <v>450</v>
      </c>
      <c r="AT29" s="0" t="n">
        <f aca="false" t="array" ref="AT29:AT29">SUM(IF($A29&amp;$B29=Confirm!$A$2:$A$85&amp;Confirm!$B$2:$B$85,Confirm!AU$2:AU$85,0))</f>
        <v>465</v>
      </c>
      <c r="AU29" s="0" t="n">
        <f aca="false" t="array" ref="AU29:AU29">SUM(IF($A29&amp;$B29=Confirm!$A$2:$A$85&amp;Confirm!$B$2:$B$85,Confirm!AV$2:AV$85,0))</f>
        <v>465</v>
      </c>
      <c r="AV29" s="0" t="n">
        <f aca="false" t="array" ref="AV29:AV29">SUM(IF($A29&amp;$B29=Confirm!$A$2:$A$85&amp;Confirm!$B$2:$B$85,Confirm!AW$2:AW$85,0))</f>
        <v>420</v>
      </c>
      <c r="AW29" s="0" t="n">
        <f aca="false" t="array" ref="AW29:AW29">SUM(IF($A29&amp;$B29=Confirm!$A$2:$A$85&amp;Confirm!$B$2:$B$85,Confirm!AX$2:AX$85,0))</f>
        <v>465</v>
      </c>
      <c r="AX29" s="0" t="n">
        <f aca="false" t="array" ref="AX29:AX29">SUM(IF($A29&amp;$B29=Confirm!$A$2:$A$85&amp;Confirm!$B$2:$B$85,Confirm!AY$2:AY$85,0))</f>
        <v>450</v>
      </c>
      <c r="AY29" s="0" t="n">
        <f aca="false" t="array" ref="AY29:AY29">SUM(IF($A29&amp;$B29=Confirm!$A$2:$A$85&amp;Confirm!$B$2:$B$85,Confirm!AZ$2:AZ$85,0))</f>
        <v>465</v>
      </c>
      <c r="AZ29" s="0" t="n">
        <f aca="false" t="array" ref="AZ29:AZ29">SUM(IF($A29&amp;$B29=Confirm!$A$2:$A$85&amp;Confirm!$B$2:$B$85,Confirm!BA$2:BA$85,0))</f>
        <v>450</v>
      </c>
      <c r="BA29" s="0" t="n">
        <f aca="false" t="array" ref="BA29:BA29">SUM(IF($A29&amp;$B29=Confirm!$A$2:$A$85&amp;Confirm!$B$2:$B$85,Confirm!BB$2:BB$85,0))</f>
        <v>310</v>
      </c>
      <c r="BB29" s="0" t="n">
        <f aca="false" t="array" ref="BB29:BB29">SUM(IF($A29&amp;$B29=Confirm!$A$2:$A$85&amp;Confirm!$B$2:$B$85,Confirm!BC$2:BC$85,0))</f>
        <v>310</v>
      </c>
      <c r="BC29" s="0" t="n">
        <f aca="false" t="array" ref="BC29:BC29">SUM(IF($A29&amp;$B29=Confirm!$A$2:$A$85&amp;Confirm!$B$2:$B$85,Confirm!BD$2:BD$85,0))</f>
        <v>300</v>
      </c>
      <c r="BD29" s="0" t="n">
        <f aca="false" t="array" ref="BD29:BD29">SUM(IF($A29&amp;$B29=Confirm!$A$2:$A$85&amp;Confirm!$B$2:$B$85,Confirm!BE$2:BE$85,0))</f>
        <v>310</v>
      </c>
      <c r="BE29" s="0" t="n">
        <f aca="false" t="array" ref="BE29:BE29">SUM(IF($A29&amp;$B29=Confirm!$A$2:$A$85&amp;Confirm!$B$2:$B$85,Confirm!BF$2:BF$85,0))</f>
        <v>300</v>
      </c>
      <c r="BF29" s="0" t="n">
        <f aca="false" t="array" ref="BF29:BF29">SUM(IF($A29&amp;$B29=Confirm!$A$2:$A$85&amp;Confirm!$B$2:$B$85,Confirm!BG$2:BG$85,0))</f>
        <v>310</v>
      </c>
      <c r="BG29" s="0" t="n">
        <f aca="false" t="array" ref="BG29:BG29">SUM(IF($A29&amp;$B29=Confirm!$A$2:$A$85&amp;Confirm!$B$2:$B$85,Confirm!BH$2:BH$85,0))</f>
        <v>310</v>
      </c>
    </row>
    <row r="30" customFormat="false" ht="12.75" hidden="false" customHeight="false" outlineLevel="0" collapsed="false">
      <c r="A30" s="0" t="s">
        <v>20</v>
      </c>
      <c r="B30" s="0" t="s">
        <v>49</v>
      </c>
      <c r="C30" s="0" t="n">
        <f aca="false" t="array" ref="C30:C30">SUM(IF($A30&amp;$B30=Confirm!$A$2:$A$85&amp;Confirm!$B$2:$B$85,Confirm!D$2:D$85,0))</f>
        <v>1240</v>
      </c>
      <c r="D30" s="0" t="n">
        <f aca="false" t="array" ref="D30:D30">SUM(IF($A30&amp;$B30=Confirm!$A$2:$A$85&amp;Confirm!$B$2:$B$85,Confirm!E$2:E$85,0))</f>
        <v>1350</v>
      </c>
      <c r="E30" s="0" t="n">
        <f aca="false" t="array" ref="E30:E30">SUM(IF($A30&amp;$B30=Confirm!$A$2:$A$85&amp;Confirm!$B$2:$B$85,Confirm!F$2:F$85,0))</f>
        <v>1240</v>
      </c>
      <c r="F30" s="0" t="n">
        <f aca="false" t="array" ref="F30:F30">SUM(IF($A30&amp;$B30=Confirm!$A$2:$A$85&amp;Confirm!$B$2:$B$85,Confirm!G$2:G$85,0))</f>
        <v>1240</v>
      </c>
      <c r="G30" s="0" t="n">
        <f aca="false" t="array" ref="G30:G30">SUM(IF($A30&amp;$B30=Confirm!$A$2:$A$85&amp;Confirm!$B$2:$B$85,Confirm!H$2:H$85,0))</f>
        <v>1200</v>
      </c>
      <c r="H30" s="0" t="n">
        <f aca="false" t="array" ref="H30:H30">SUM(IF($A30&amp;$B30=Confirm!$A$2:$A$85&amp;Confirm!$B$2:$B$85,Confirm!I$2:I$85,0))</f>
        <v>1240</v>
      </c>
      <c r="I30" s="0" t="n">
        <f aca="false" t="array" ref="I30:I30">SUM(IF($A30&amp;$B30=Confirm!$A$2:$A$85&amp;Confirm!$B$2:$B$85,Confirm!J$2:J$85,0))</f>
        <v>1200</v>
      </c>
      <c r="J30" s="0" t="n">
        <f aca="false" t="array" ref="J30:J30">SUM(IF($A30&amp;$B30=Confirm!$A$2:$A$85&amp;Confirm!$B$2:$B$85,Confirm!K$2:K$85,0))</f>
        <v>1240</v>
      </c>
      <c r="K30" s="0" t="n">
        <f aca="false" t="array" ref="K30:K30">SUM(IF($A30&amp;$B30=Confirm!$A$2:$A$85&amp;Confirm!$B$2:$B$85,Confirm!L$2:L$85,0))</f>
        <v>1085</v>
      </c>
      <c r="L30" s="0" t="n">
        <f aca="false" t="array" ref="L30:L30">SUM(IF($A30&amp;$B30=Confirm!$A$2:$A$85&amp;Confirm!$B$2:$B$85,Confirm!M$2:M$85,0))</f>
        <v>1120</v>
      </c>
      <c r="M30" s="0" t="n">
        <f aca="false" t="array" ref="M30:M30">SUM(IF($A30&amp;$B30=Confirm!$A$2:$A$85&amp;Confirm!$B$2:$B$85,Confirm!N$2:N$85,0))</f>
        <v>1085</v>
      </c>
      <c r="N30" s="0" t="n">
        <f aca="false" t="array" ref="N30:N30">SUM(IF($A30&amp;$B30=Confirm!$A$2:$A$85&amp;Confirm!$B$2:$B$85,Confirm!O$2:O$85,0))</f>
        <v>1050</v>
      </c>
      <c r="O30" s="0" t="n">
        <f aca="false" t="array" ref="O30:O30">SUM(IF($A30&amp;$B30=Confirm!$A$2:$A$85&amp;Confirm!$B$2:$B$85,Confirm!P$2:P$85,0))</f>
        <v>1085</v>
      </c>
      <c r="P30" s="0" t="n">
        <f aca="false" t="array" ref="P30:P30">SUM(IF($A30&amp;$B30=Confirm!$A$2:$A$85&amp;Confirm!$B$2:$B$85,Confirm!Q$2:Q$85,0))</f>
        <v>1050</v>
      </c>
      <c r="Q30" s="0" t="n">
        <f aca="false" t="array" ref="Q30:Q30">SUM(IF($A30&amp;$B30=Confirm!$A$2:$A$85&amp;Confirm!$B$2:$B$85,Confirm!R$2:R$85,0))</f>
        <v>1085</v>
      </c>
      <c r="R30" s="0" t="n">
        <f aca="false" t="array" ref="R30:R30">SUM(IF($A30&amp;$B30=Confirm!$A$2:$A$85&amp;Confirm!$B$2:$B$85,Confirm!S$2:S$85,0))</f>
        <v>1085</v>
      </c>
      <c r="S30" s="0" t="n">
        <f aca="false" t="array" ref="S30:S30">SUM(IF($A30&amp;$B30=Confirm!$A$2:$A$85&amp;Confirm!$B$2:$B$85,Confirm!T$2:T$85,0))</f>
        <v>1050</v>
      </c>
      <c r="T30" s="0" t="n">
        <f aca="false" t="array" ref="T30:T30">SUM(IF($A30&amp;$B30=Confirm!$A$2:$A$85&amp;Confirm!$B$2:$B$85,Confirm!U$2:U$85,0))</f>
        <v>1085</v>
      </c>
      <c r="U30" s="0" t="n">
        <f aca="false" t="array" ref="U30:U30">SUM(IF($A30&amp;$B30=Confirm!$A$2:$A$85&amp;Confirm!$B$2:$B$85,Confirm!V$2:V$85,0))</f>
        <v>1050</v>
      </c>
      <c r="V30" s="0" t="n">
        <f aca="false" t="array" ref="V30:V30">SUM(IF($A30&amp;$B30=Confirm!$A$2:$A$85&amp;Confirm!$B$2:$B$85,Confirm!W$2:W$85,0))</f>
        <v>930</v>
      </c>
      <c r="W30" s="0" t="n">
        <f aca="false" t="array" ref="W30:W30">SUM(IF($A30&amp;$B30=Confirm!$A$2:$A$85&amp;Confirm!$B$2:$B$85,Confirm!X$2:X$85,0))</f>
        <v>930</v>
      </c>
      <c r="X30" s="0" t="n">
        <f aca="false" t="array" ref="X30:X30">SUM(IF($A30&amp;$B30=Confirm!$A$2:$A$85&amp;Confirm!$B$2:$B$85,Confirm!Y$2:Y$85,0))</f>
        <v>980</v>
      </c>
      <c r="Y30" s="0" t="n">
        <f aca="false" t="array" ref="Y30:Y30">SUM(IF($A30&amp;$B30=Confirm!$A$2:$A$85&amp;Confirm!$B$2:$B$85,Confirm!Z$2:Z$85,0))</f>
        <v>930</v>
      </c>
      <c r="Z30" s="0" t="n">
        <f aca="false" t="array" ref="Z30:Z30">SUM(IF($A30&amp;$B30=Confirm!$A$2:$A$85&amp;Confirm!$B$2:$B$85,Confirm!AA$2:AA$85,0))</f>
        <v>900</v>
      </c>
      <c r="AA30" s="0" t="n">
        <f aca="false" t="array" ref="AA30:AA30">SUM(IF($A30&amp;$B30=Confirm!$A$2:$A$85&amp;Confirm!$B$2:$B$85,Confirm!AB$2:AB$85,0))</f>
        <v>930</v>
      </c>
      <c r="AB30" s="0" t="n">
        <f aca="false" t="array" ref="AB30:AB30">SUM(IF($A30&amp;$B30=Confirm!$A$2:$A$85&amp;Confirm!$B$2:$B$85,Confirm!AC$2:AC$85,0))</f>
        <v>900</v>
      </c>
      <c r="AC30" s="0" t="n">
        <f aca="false" t="array" ref="AC30:AC30">SUM(IF($A30&amp;$B30=Confirm!$A$2:$A$85&amp;Confirm!$B$2:$B$85,Confirm!AD$2:AD$85,0))</f>
        <v>930</v>
      </c>
      <c r="AD30" s="0" t="n">
        <f aca="false" t="array" ref="AD30:AD30">SUM(IF($A30&amp;$B30=Confirm!$A$2:$A$85&amp;Confirm!$B$2:$B$85,Confirm!AE$2:AE$85,0))</f>
        <v>930</v>
      </c>
      <c r="AE30" s="0" t="n">
        <f aca="false" t="array" ref="AE30:AE30">SUM(IF($A30&amp;$B30=Confirm!$A$2:$A$85&amp;Confirm!$B$2:$B$85,Confirm!AF$2:AF$85,0))</f>
        <v>900</v>
      </c>
      <c r="AF30" s="0" t="n">
        <f aca="false" t="array" ref="AF30:AF30">SUM(IF($A30&amp;$B30=Confirm!$A$2:$A$85&amp;Confirm!$B$2:$B$85,Confirm!AG$2:AG$85,0))</f>
        <v>930</v>
      </c>
      <c r="AG30" s="0" t="n">
        <f aca="false" t="array" ref="AG30:AG30">SUM(IF($A30&amp;$B30=Confirm!$A$2:$A$85&amp;Confirm!$B$2:$B$85,Confirm!AH$2:AH$85,0))</f>
        <v>900</v>
      </c>
      <c r="AH30" s="0" t="n">
        <f aca="false" t="array" ref="AH30:AH30">SUM(IF($A30&amp;$B30=Confirm!$A$2:$A$85&amp;Confirm!$B$2:$B$85,Confirm!AI$2:AI$85,0))</f>
        <v>775</v>
      </c>
      <c r="AI30" s="0" t="n">
        <f aca="false" t="array" ref="AI30:AI30">SUM(IF($A30&amp;$B30=Confirm!$A$2:$A$85&amp;Confirm!$B$2:$B$85,Confirm!AJ$2:AJ$85,0))</f>
        <v>775</v>
      </c>
      <c r="AJ30" s="0" t="n">
        <f aca="false" t="array" ref="AJ30:AJ30">SUM(IF($A30&amp;$B30=Confirm!$A$2:$A$85&amp;Confirm!$B$2:$B$85,Confirm!AK$2:AK$85,0))</f>
        <v>870</v>
      </c>
      <c r="AK30" s="0" t="n">
        <f aca="false" t="array" ref="AK30:AK30">SUM(IF($A30&amp;$B30=Confirm!$A$2:$A$85&amp;Confirm!$B$2:$B$85,Confirm!AL$2:AL$85,0))</f>
        <v>775</v>
      </c>
      <c r="AL30" s="0" t="n">
        <f aca="false" t="array" ref="AL30:AL30">SUM(IF($A30&amp;$B30=Confirm!$A$2:$A$85&amp;Confirm!$B$2:$B$85,Confirm!AM$2:AM$85,0))</f>
        <v>750</v>
      </c>
      <c r="AM30" s="0" t="n">
        <f aca="false" t="array" ref="AM30:AM30">SUM(IF($A30&amp;$B30=Confirm!$A$2:$A$85&amp;Confirm!$B$2:$B$85,Confirm!AN$2:AN$85,0))</f>
        <v>775</v>
      </c>
      <c r="AN30" s="0" t="n">
        <f aca="false" t="array" ref="AN30:AN30">SUM(IF($A30&amp;$B30=Confirm!$A$2:$A$85&amp;Confirm!$B$2:$B$85,Confirm!AO$2:AO$85,0))</f>
        <v>750</v>
      </c>
      <c r="AO30" s="0" t="n">
        <f aca="false" t="array" ref="AO30:AO30">SUM(IF($A30&amp;$B30=Confirm!$A$2:$A$85&amp;Confirm!$B$2:$B$85,Confirm!AP$2:AP$85,0))</f>
        <v>775</v>
      </c>
      <c r="AP30" s="0" t="n">
        <f aca="false" t="array" ref="AP30:AP30">SUM(IF($A30&amp;$B30=Confirm!$A$2:$A$85&amp;Confirm!$B$2:$B$85,Confirm!AQ$2:AQ$85,0))</f>
        <v>775</v>
      </c>
      <c r="AQ30" s="0" t="n">
        <f aca="false" t="array" ref="AQ30:AQ30">SUM(IF($A30&amp;$B30=Confirm!$A$2:$A$85&amp;Confirm!$B$2:$B$85,Confirm!AR$2:AR$85,0))</f>
        <v>750</v>
      </c>
      <c r="AR30" s="0" t="n">
        <f aca="false" t="array" ref="AR30:AR30">SUM(IF($A30&amp;$B30=Confirm!$A$2:$A$85&amp;Confirm!$B$2:$B$85,Confirm!AS$2:AS$85,0))</f>
        <v>775</v>
      </c>
      <c r="AS30" s="0" t="n">
        <f aca="false" t="array" ref="AS30:AS30">SUM(IF($A30&amp;$B30=Confirm!$A$2:$A$85&amp;Confirm!$B$2:$B$85,Confirm!AT$2:AT$85,0))</f>
        <v>750</v>
      </c>
      <c r="AT30" s="0" t="n">
        <f aca="false" t="array" ref="AT30:AT30">SUM(IF($A30&amp;$B30=Confirm!$A$2:$A$85&amp;Confirm!$B$2:$B$85,Confirm!AU$2:AU$85,0))</f>
        <v>775</v>
      </c>
      <c r="AU30" s="0" t="n">
        <f aca="false" t="array" ref="AU30:AU30">SUM(IF($A30&amp;$B30=Confirm!$A$2:$A$85&amp;Confirm!$B$2:$B$85,Confirm!AV$2:AV$85,0))</f>
        <v>620</v>
      </c>
      <c r="AV30" s="0" t="n">
        <f aca="false" t="array" ref="AV30:AV30">SUM(IF($A30&amp;$B30=Confirm!$A$2:$A$85&amp;Confirm!$B$2:$B$85,Confirm!AW$2:AW$85,0))</f>
        <v>700</v>
      </c>
      <c r="AW30" s="0" t="n">
        <f aca="false" t="array" ref="AW30:AW30">SUM(IF($A30&amp;$B30=Confirm!$A$2:$A$85&amp;Confirm!$B$2:$B$85,Confirm!AX$2:AX$85,0))</f>
        <v>620</v>
      </c>
      <c r="AX30" s="0" t="n">
        <f aca="false" t="array" ref="AX30:AX30">SUM(IF($A30&amp;$B30=Confirm!$A$2:$A$85&amp;Confirm!$B$2:$B$85,Confirm!AY$2:AY$85,0))</f>
        <v>600</v>
      </c>
      <c r="AY30" s="0" t="n">
        <f aca="false" t="array" ref="AY30:AY30">SUM(IF($A30&amp;$B30=Confirm!$A$2:$A$85&amp;Confirm!$B$2:$B$85,Confirm!AZ$2:AZ$85,0))</f>
        <v>620</v>
      </c>
      <c r="AZ30" s="0" t="n">
        <f aca="false" t="array" ref="AZ30:AZ30">SUM(IF($A30&amp;$B30=Confirm!$A$2:$A$85&amp;Confirm!$B$2:$B$85,Confirm!BA$2:BA$85,0))</f>
        <v>600</v>
      </c>
      <c r="BA30" s="0" t="n">
        <f aca="false" t="array" ref="BA30:BA30">SUM(IF($A30&amp;$B30=Confirm!$A$2:$A$85&amp;Confirm!$B$2:$B$85,Confirm!BB$2:BB$85,0))</f>
        <v>620</v>
      </c>
      <c r="BB30" s="0" t="n">
        <f aca="false" t="array" ref="BB30:BB30">SUM(IF($A30&amp;$B30=Confirm!$A$2:$A$85&amp;Confirm!$B$2:$B$85,Confirm!BC$2:BC$85,0))</f>
        <v>620</v>
      </c>
      <c r="BC30" s="0" t="n">
        <f aca="false" t="array" ref="BC30:BC30">SUM(IF($A30&amp;$B30=Confirm!$A$2:$A$85&amp;Confirm!$B$2:$B$85,Confirm!BD$2:BD$85,0))</f>
        <v>600</v>
      </c>
      <c r="BD30" s="0" t="n">
        <f aca="false" t="array" ref="BD30:BD30">SUM(IF($A30&amp;$B30=Confirm!$A$2:$A$85&amp;Confirm!$B$2:$B$85,Confirm!BE$2:BE$85,0))</f>
        <v>620</v>
      </c>
      <c r="BE30" s="0" t="n">
        <f aca="false" t="array" ref="BE30:BE30">SUM(IF($A30&amp;$B30=Confirm!$A$2:$A$85&amp;Confirm!$B$2:$B$85,Confirm!BF$2:BF$85,0))</f>
        <v>600</v>
      </c>
      <c r="BF30" s="0" t="n">
        <f aca="false" t="array" ref="BF30:BF30">SUM(IF($A30&amp;$B30=Confirm!$A$2:$A$85&amp;Confirm!$B$2:$B$85,Confirm!BG$2:BG$85,0))</f>
        <v>620</v>
      </c>
      <c r="BG30" s="0" t="n">
        <f aca="false" t="array" ref="BG30:BG30">SUM(IF($A30&amp;$B30=Confirm!$A$2:$A$85&amp;Confirm!$B$2:$B$85,Confirm!BH$2:BH$85,0))</f>
        <v>620</v>
      </c>
    </row>
    <row r="31" customFormat="false" ht="12.75" hidden="false" customHeight="false" outlineLevel="0" collapsed="false">
      <c r="A31" s="0" t="s">
        <v>27</v>
      </c>
      <c r="B31" s="0" t="s">
        <v>49</v>
      </c>
      <c r="C31" s="0" t="n">
        <f aca="false" t="array" ref="C31:C31">SUM(IF($A31&amp;$B31=Confirm!$A$2:$A$85&amp;Confirm!$B$2:$B$85,Confirm!D$2:D$85,0))</f>
        <v>31</v>
      </c>
      <c r="D31" s="0" t="n">
        <f aca="false" t="array" ref="D31:D31">SUM(IF($A31&amp;$B31=Confirm!$A$2:$A$85&amp;Confirm!$B$2:$B$85,Confirm!E$2:E$85,0))</f>
        <v>30</v>
      </c>
      <c r="E31" s="0" t="n">
        <f aca="false" t="array" ref="E31:E31">SUM(IF($A31&amp;$B31=Confirm!$A$2:$A$85&amp;Confirm!$B$2:$B$85,Confirm!F$2:F$85,0))</f>
        <v>31</v>
      </c>
      <c r="F31" s="0" t="n">
        <f aca="false" t="array" ref="F31:F31">SUM(IF($A31&amp;$B31=Confirm!$A$2:$A$85&amp;Confirm!$B$2:$B$85,Confirm!G$2:G$85,0))</f>
        <v>31</v>
      </c>
      <c r="G31" s="0" t="n">
        <f aca="false" t="array" ref="G31:G31">SUM(IF($A31&amp;$B31=Confirm!$A$2:$A$85&amp;Confirm!$B$2:$B$85,Confirm!H$2:H$85,0))</f>
        <v>30</v>
      </c>
      <c r="H31" s="0" t="n">
        <f aca="false" t="array" ref="H31:H31">SUM(IF($A31&amp;$B31=Confirm!$A$2:$A$85&amp;Confirm!$B$2:$B$85,Confirm!I$2:I$85,0))</f>
        <v>31</v>
      </c>
      <c r="I31" s="0" t="n">
        <f aca="false" t="array" ref="I31:I31">SUM(IF($A31&amp;$B31=Confirm!$A$2:$A$85&amp;Confirm!$B$2:$B$85,Confirm!J$2:J$85,0))</f>
        <v>30</v>
      </c>
      <c r="J31" s="0" t="n">
        <f aca="false" t="array" ref="J31:J31">SUM(IF($A31&amp;$B31=Confirm!$A$2:$A$85&amp;Confirm!$B$2:$B$85,Confirm!K$2:K$85,0))</f>
        <v>31</v>
      </c>
      <c r="K31" s="0" t="n">
        <f aca="false" t="array" ref="K31:K31">SUM(IF($A31&amp;$B31=Confirm!$A$2:$A$85&amp;Confirm!$B$2:$B$85,Confirm!L$2:L$85,0))</f>
        <v>31</v>
      </c>
      <c r="L31" s="0" t="n">
        <f aca="false" t="array" ref="L31:L31">SUM(IF($A31&amp;$B31=Confirm!$A$2:$A$85&amp;Confirm!$B$2:$B$85,Confirm!M$2:M$85,0))</f>
        <v>28</v>
      </c>
      <c r="M31" s="0" t="n">
        <f aca="false" t="array" ref="M31:M31">SUM(IF($A31&amp;$B31=Confirm!$A$2:$A$85&amp;Confirm!$B$2:$B$85,Confirm!N$2:N$85,0))</f>
        <v>31</v>
      </c>
      <c r="N31" s="0" t="n">
        <f aca="false" t="array" ref="N31:N31">SUM(IF($A31&amp;$B31=Confirm!$A$2:$A$85&amp;Confirm!$B$2:$B$85,Confirm!O$2:O$85,0))</f>
        <v>30</v>
      </c>
      <c r="O31" s="0" t="n">
        <f aca="false" t="array" ref="O31:O31">SUM(IF($A31&amp;$B31=Confirm!$A$2:$A$85&amp;Confirm!$B$2:$B$85,Confirm!P$2:P$85,0))</f>
        <v>31</v>
      </c>
      <c r="P31" s="0" t="n">
        <f aca="false" t="array" ref="P31:P31">SUM(IF($A31&amp;$B31=Confirm!$A$2:$A$85&amp;Confirm!$B$2:$B$85,Confirm!Q$2:Q$85,0))</f>
        <v>30</v>
      </c>
      <c r="Q31" s="0" t="n">
        <f aca="false" t="array" ref="Q31:Q31">SUM(IF($A31&amp;$B31=Confirm!$A$2:$A$85&amp;Confirm!$B$2:$B$85,Confirm!R$2:R$85,0))</f>
        <v>31</v>
      </c>
      <c r="R31" s="0" t="n">
        <f aca="false" t="array" ref="R31:R31">SUM(IF($A31&amp;$B31=Confirm!$A$2:$A$85&amp;Confirm!$B$2:$B$85,Confirm!S$2:S$85,0))</f>
        <v>31</v>
      </c>
      <c r="S31" s="0" t="n">
        <f aca="false" t="array" ref="S31:S31">SUM(IF($A31&amp;$B31=Confirm!$A$2:$A$85&amp;Confirm!$B$2:$B$85,Confirm!T$2:T$85,0))</f>
        <v>30</v>
      </c>
      <c r="T31" s="0" t="n">
        <f aca="false" t="array" ref="T31:T31">SUM(IF($A31&amp;$B31=Confirm!$A$2:$A$85&amp;Confirm!$B$2:$B$85,Confirm!U$2:U$85,0))</f>
        <v>31</v>
      </c>
      <c r="U31" s="0" t="n">
        <f aca="false" t="array" ref="U31:U31">SUM(IF($A31&amp;$B31=Confirm!$A$2:$A$85&amp;Confirm!$B$2:$B$85,Confirm!V$2:V$85,0))</f>
        <v>30</v>
      </c>
      <c r="V31" s="0" t="n">
        <f aca="false" t="array" ref="V31:V31">SUM(IF($A31&amp;$B31=Confirm!$A$2:$A$85&amp;Confirm!$B$2:$B$85,Confirm!W$2:W$85,0))</f>
        <v>31</v>
      </c>
      <c r="W31" s="0" t="n">
        <f aca="false" t="array" ref="W31:W31">SUM(IF($A31&amp;$B31=Confirm!$A$2:$A$85&amp;Confirm!$B$2:$B$85,Confirm!X$2:X$85,0))</f>
        <v>31</v>
      </c>
      <c r="X31" s="0" t="n">
        <f aca="false" t="array" ref="X31:X31">SUM(IF($A31&amp;$B31=Confirm!$A$2:$A$85&amp;Confirm!$B$2:$B$85,Confirm!Y$2:Y$85,0))</f>
        <v>28</v>
      </c>
      <c r="Y31" s="0" t="n">
        <f aca="false" t="array" ref="Y31:Y31">SUM(IF($A31&amp;$B31=Confirm!$A$2:$A$85&amp;Confirm!$B$2:$B$85,Confirm!Z$2:Z$85,0))</f>
        <v>31</v>
      </c>
      <c r="Z31" s="0" t="n">
        <f aca="false" t="array" ref="Z31:Z31">SUM(IF($A31&amp;$B31=Confirm!$A$2:$A$85&amp;Confirm!$B$2:$B$85,Confirm!AA$2:AA$85,0))</f>
        <v>30</v>
      </c>
      <c r="AA31" s="0" t="n">
        <f aca="false" t="array" ref="AA31:AA31">SUM(IF($A31&amp;$B31=Confirm!$A$2:$A$85&amp;Confirm!$B$2:$B$85,Confirm!AB$2:AB$85,0))</f>
        <v>31</v>
      </c>
      <c r="AB31" s="0" t="n">
        <f aca="false" t="array" ref="AB31:AB31">SUM(IF($A31&amp;$B31=Confirm!$A$2:$A$85&amp;Confirm!$B$2:$B$85,Confirm!AC$2:AC$85,0))</f>
        <v>30</v>
      </c>
      <c r="AC31" s="0" t="n">
        <f aca="false" t="array" ref="AC31:AC31">SUM(IF($A31&amp;$B31=Confirm!$A$2:$A$85&amp;Confirm!$B$2:$B$85,Confirm!AD$2:AD$85,0))</f>
        <v>31</v>
      </c>
      <c r="AD31" s="0" t="n">
        <f aca="false" t="array" ref="AD31:AD31">SUM(IF($A31&amp;$B31=Confirm!$A$2:$A$85&amp;Confirm!$B$2:$B$85,Confirm!AE$2:AE$85,0))</f>
        <v>31</v>
      </c>
      <c r="AE31" s="0" t="n">
        <f aca="false" t="array" ref="AE31:AE31">SUM(IF($A31&amp;$B31=Confirm!$A$2:$A$85&amp;Confirm!$B$2:$B$85,Confirm!AF$2:AF$85,0))</f>
        <v>30</v>
      </c>
      <c r="AF31" s="0" t="n">
        <f aca="false" t="array" ref="AF31:AF31">SUM(IF($A31&amp;$B31=Confirm!$A$2:$A$85&amp;Confirm!$B$2:$B$85,Confirm!AG$2:AG$85,0))</f>
        <v>31</v>
      </c>
      <c r="AG31" s="0" t="n">
        <f aca="false" t="array" ref="AG31:AG31">SUM(IF($A31&amp;$B31=Confirm!$A$2:$A$85&amp;Confirm!$B$2:$B$85,Confirm!AH$2:AH$85,0))</f>
        <v>30</v>
      </c>
      <c r="AH31" s="0" t="n">
        <f aca="false" t="array" ref="AH31:AH31">SUM(IF($A31&amp;$B31=Confirm!$A$2:$A$85&amp;Confirm!$B$2:$B$85,Confirm!AI$2:AI$85,0))</f>
        <v>31</v>
      </c>
      <c r="AI31" s="0" t="n">
        <f aca="false" t="array" ref="AI31:AI31">SUM(IF($A31&amp;$B31=Confirm!$A$2:$A$85&amp;Confirm!$B$2:$B$85,Confirm!AJ$2:AJ$85,0))</f>
        <v>31</v>
      </c>
      <c r="AJ31" s="0" t="n">
        <f aca="false" t="array" ref="AJ31:AJ31">SUM(IF($A31&amp;$B31=Confirm!$A$2:$A$85&amp;Confirm!$B$2:$B$85,Confirm!AK$2:AK$85,0))</f>
        <v>29</v>
      </c>
      <c r="AK31" s="0" t="n">
        <f aca="false" t="array" ref="AK31:AK31">SUM(IF($A31&amp;$B31=Confirm!$A$2:$A$85&amp;Confirm!$B$2:$B$85,Confirm!AL$2:AL$85,0))</f>
        <v>31</v>
      </c>
      <c r="AL31" s="0" t="n">
        <f aca="false" t="array" ref="AL31:AL31">SUM(IF($A31&amp;$B31=Confirm!$A$2:$A$85&amp;Confirm!$B$2:$B$85,Confirm!AM$2:AM$85,0))</f>
        <v>30</v>
      </c>
      <c r="AM31" s="0" t="n">
        <f aca="false" t="array" ref="AM31:AM31">SUM(IF($A31&amp;$B31=Confirm!$A$2:$A$85&amp;Confirm!$B$2:$B$85,Confirm!AN$2:AN$85,0))</f>
        <v>31</v>
      </c>
      <c r="AN31" s="0" t="n">
        <f aca="false" t="array" ref="AN31:AN31">SUM(IF($A31&amp;$B31=Confirm!$A$2:$A$85&amp;Confirm!$B$2:$B$85,Confirm!AO$2:AO$85,0))</f>
        <v>30</v>
      </c>
      <c r="AO31" s="0" t="n">
        <f aca="false" t="array" ref="AO31:AO31">SUM(IF($A31&amp;$B31=Confirm!$A$2:$A$85&amp;Confirm!$B$2:$B$85,Confirm!AP$2:AP$85,0))</f>
        <v>31</v>
      </c>
      <c r="AP31" s="0" t="n">
        <f aca="false" t="array" ref="AP31:AP31">SUM(IF($A31&amp;$B31=Confirm!$A$2:$A$85&amp;Confirm!$B$2:$B$85,Confirm!AQ$2:AQ$85,0))</f>
        <v>31</v>
      </c>
      <c r="AQ31" s="0" t="n">
        <f aca="false" t="array" ref="AQ31:AQ31">SUM(IF($A31&amp;$B31=Confirm!$A$2:$A$85&amp;Confirm!$B$2:$B$85,Confirm!AR$2:AR$85,0))</f>
        <v>30</v>
      </c>
      <c r="AR31" s="0" t="n">
        <f aca="false" t="array" ref="AR31:AR31">SUM(IF($A31&amp;$B31=Confirm!$A$2:$A$85&amp;Confirm!$B$2:$B$85,Confirm!AS$2:AS$85,0))</f>
        <v>31</v>
      </c>
      <c r="AS31" s="0" t="n">
        <f aca="false" t="array" ref="AS31:AS31">SUM(IF($A31&amp;$B31=Confirm!$A$2:$A$85&amp;Confirm!$B$2:$B$85,Confirm!AT$2:AT$85,0))</f>
        <v>30</v>
      </c>
      <c r="AT31" s="0" t="n">
        <f aca="false" t="array" ref="AT31:AT31">SUM(IF($A31&amp;$B31=Confirm!$A$2:$A$85&amp;Confirm!$B$2:$B$85,Confirm!AU$2:AU$85,0))</f>
        <v>31</v>
      </c>
      <c r="AU31" s="0" t="n">
        <f aca="false" t="array" ref="AU31:AU31">SUM(IF($A31&amp;$B31=Confirm!$A$2:$A$85&amp;Confirm!$B$2:$B$85,Confirm!AV$2:AV$85,0))</f>
        <v>31</v>
      </c>
      <c r="AV31" s="0" t="n">
        <f aca="false" t="array" ref="AV31:AV31">SUM(IF($A31&amp;$B31=Confirm!$A$2:$A$85&amp;Confirm!$B$2:$B$85,Confirm!AW$2:AW$85,0))</f>
        <v>28</v>
      </c>
      <c r="AW31" s="0" t="n">
        <f aca="false" t="array" ref="AW31:AW31">SUM(IF($A31&amp;$B31=Confirm!$A$2:$A$85&amp;Confirm!$B$2:$B$85,Confirm!AX$2:AX$85,0))</f>
        <v>31</v>
      </c>
      <c r="AX31" s="0" t="n">
        <f aca="false" t="array" ref="AX31:AX31">SUM(IF($A31&amp;$B31=Confirm!$A$2:$A$85&amp;Confirm!$B$2:$B$85,Confirm!AY$2:AY$85,0))</f>
        <v>30</v>
      </c>
      <c r="AY31" s="0" t="n">
        <f aca="false" t="array" ref="AY31:AY31">SUM(IF($A31&amp;$B31=Confirm!$A$2:$A$85&amp;Confirm!$B$2:$B$85,Confirm!AZ$2:AZ$85,0))</f>
        <v>31</v>
      </c>
      <c r="AZ31" s="0" t="n">
        <f aca="false" t="array" ref="AZ31:AZ31">SUM(IF($A31&amp;$B31=Confirm!$A$2:$A$85&amp;Confirm!$B$2:$B$85,Confirm!BA$2:BA$85,0))</f>
        <v>30</v>
      </c>
      <c r="BA31" s="0" t="n">
        <f aca="false" t="array" ref="BA31:BA31">SUM(IF($A31&amp;$B31=Confirm!$A$2:$A$85&amp;Confirm!$B$2:$B$85,Confirm!BB$2:BB$85,0))</f>
        <v>31</v>
      </c>
      <c r="BB31" s="0" t="n">
        <f aca="false" t="array" ref="BB31:BB31">SUM(IF($A31&amp;$B31=Confirm!$A$2:$A$85&amp;Confirm!$B$2:$B$85,Confirm!BC$2:BC$85,0))</f>
        <v>31</v>
      </c>
      <c r="BC31" s="0" t="n">
        <f aca="false" t="array" ref="BC31:BC31">SUM(IF($A31&amp;$B31=Confirm!$A$2:$A$85&amp;Confirm!$B$2:$B$85,Confirm!BD$2:BD$85,0))</f>
        <v>30</v>
      </c>
      <c r="BD31" s="0" t="n">
        <f aca="false" t="array" ref="BD31:BD31">SUM(IF($A31&amp;$B31=Confirm!$A$2:$A$85&amp;Confirm!$B$2:$B$85,Confirm!BE$2:BE$85,0))</f>
        <v>31</v>
      </c>
      <c r="BE31" s="0" t="n">
        <f aca="false" t="array" ref="BE31:BE31">SUM(IF($A31&amp;$B31=Confirm!$A$2:$A$85&amp;Confirm!$B$2:$B$85,Confirm!BF$2:BF$85,0))</f>
        <v>30</v>
      </c>
      <c r="BF31" s="0" t="n">
        <f aca="false" t="array" ref="BF31:BF31">SUM(IF($A31&amp;$B31=Confirm!$A$2:$A$85&amp;Confirm!$B$2:$B$85,Confirm!BG$2:BG$85,0))</f>
        <v>31</v>
      </c>
      <c r="BG31" s="0" t="n">
        <f aca="false" t="array" ref="BG31:BG31">SUM(IF($A31&amp;$B31=Confirm!$A$2:$A$85&amp;Confirm!$B$2:$B$85,Confirm!BH$2:BH$85,0))</f>
        <v>31</v>
      </c>
    </row>
    <row r="32" customFormat="false" ht="12.75" hidden="false" customHeight="false" outlineLevel="0" collapsed="false">
      <c r="A32" s="0" t="s">
        <v>23</v>
      </c>
      <c r="B32" s="0" t="s">
        <v>49</v>
      </c>
      <c r="C32" s="0" t="n">
        <f aca="false" t="array" ref="C32:C32">SUM(IF($A32&amp;$B32=Confirm!$A$2:$A$85&amp;Confirm!$B$2:$B$85,Confirm!D$2:D$85,0))</f>
        <v>4650</v>
      </c>
      <c r="D32" s="0" t="n">
        <f aca="false" t="array" ref="D32:D32">SUM(IF($A32&amp;$B32=Confirm!$A$2:$A$85&amp;Confirm!$B$2:$B$85,Confirm!E$2:E$85,0))</f>
        <v>4350</v>
      </c>
      <c r="E32" s="0" t="n">
        <f aca="false" t="array" ref="E32:E32">SUM(IF($A32&amp;$B32=Confirm!$A$2:$A$85&amp;Confirm!$B$2:$B$85,Confirm!F$2:F$85,0))</f>
        <v>4185</v>
      </c>
      <c r="F32" s="0" t="n">
        <f aca="false" t="array" ref="F32:F32">SUM(IF($A32&amp;$B32=Confirm!$A$2:$A$85&amp;Confirm!$B$2:$B$85,Confirm!G$2:G$85,0))</f>
        <v>3875</v>
      </c>
      <c r="G32" s="0" t="n">
        <f aca="false" t="array" ref="G32:G32">SUM(IF($A32&amp;$B32=Confirm!$A$2:$A$85&amp;Confirm!$B$2:$B$85,Confirm!H$2:H$85,0))</f>
        <v>3750</v>
      </c>
      <c r="H32" s="0" t="n">
        <f aca="false" t="array" ref="H32:H32">SUM(IF($A32&amp;$B32=Confirm!$A$2:$A$85&amp;Confirm!$B$2:$B$85,Confirm!I$2:I$85,0))</f>
        <v>3410</v>
      </c>
      <c r="I32" s="0" t="n">
        <f aca="false" t="array" ref="I32:I32">SUM(IF($A32&amp;$B32=Confirm!$A$2:$A$85&amp;Confirm!$B$2:$B$85,Confirm!J$2:J$85,0))</f>
        <v>3300</v>
      </c>
      <c r="J32" s="0" t="n">
        <f aca="false" t="array" ref="J32:J32">SUM(IF($A32&amp;$B32=Confirm!$A$2:$A$85&amp;Confirm!$B$2:$B$85,Confirm!K$2:K$85,0))</f>
        <v>3100</v>
      </c>
      <c r="K32" s="0" t="n">
        <f aca="false" t="array" ref="K32:K32">SUM(IF($A32&amp;$B32=Confirm!$A$2:$A$85&amp;Confirm!$B$2:$B$85,Confirm!L$2:L$85,0))</f>
        <v>2945</v>
      </c>
      <c r="L32" s="0" t="n">
        <f aca="false" t="array" ref="L32:L32">SUM(IF($A32&amp;$B32=Confirm!$A$2:$A$85&amp;Confirm!$B$2:$B$85,Confirm!M$2:M$85,0))</f>
        <v>2800</v>
      </c>
      <c r="M32" s="0" t="n">
        <f aca="false" t="array" ref="M32:M32">SUM(IF($A32&amp;$B32=Confirm!$A$2:$A$85&amp;Confirm!$B$2:$B$85,Confirm!N$2:N$85,0))</f>
        <v>2635</v>
      </c>
      <c r="N32" s="0" t="n">
        <f aca="false" t="array" ref="N32:N32">SUM(IF($A32&amp;$B32=Confirm!$A$2:$A$85&amp;Confirm!$B$2:$B$85,Confirm!O$2:O$85,0))</f>
        <v>2550</v>
      </c>
      <c r="O32" s="0" t="n">
        <f aca="false" t="array" ref="O32:O32">SUM(IF($A32&amp;$B32=Confirm!$A$2:$A$85&amp;Confirm!$B$2:$B$85,Confirm!P$2:P$85,0))</f>
        <v>2325</v>
      </c>
      <c r="P32" s="0" t="n">
        <f aca="false" t="array" ref="P32:P32">SUM(IF($A32&amp;$B32=Confirm!$A$2:$A$85&amp;Confirm!$B$2:$B$85,Confirm!Q$2:Q$85,0))</f>
        <v>2250</v>
      </c>
      <c r="Q32" s="0" t="n">
        <f aca="false" t="array" ref="Q32:Q32">SUM(IF($A32&amp;$B32=Confirm!$A$2:$A$85&amp;Confirm!$B$2:$B$85,Confirm!R$2:R$85,0))</f>
        <v>2170</v>
      </c>
      <c r="R32" s="0" t="n">
        <f aca="false" t="array" ref="R32:R32">SUM(IF($A32&amp;$B32=Confirm!$A$2:$A$85&amp;Confirm!$B$2:$B$85,Confirm!S$2:S$85,0))</f>
        <v>2015</v>
      </c>
      <c r="S32" s="0" t="n">
        <f aca="false" t="array" ref="S32:S32">SUM(IF($A32&amp;$B32=Confirm!$A$2:$A$85&amp;Confirm!$B$2:$B$85,Confirm!T$2:T$85,0))</f>
        <v>1950</v>
      </c>
      <c r="T32" s="0" t="n">
        <f aca="false" t="array" ref="T32:T32">SUM(IF($A32&amp;$B32=Confirm!$A$2:$A$85&amp;Confirm!$B$2:$B$85,Confirm!U$2:U$85,0))</f>
        <v>1860</v>
      </c>
      <c r="U32" s="0" t="n">
        <f aca="false" t="array" ref="U32:U32">SUM(IF($A32&amp;$B32=Confirm!$A$2:$A$85&amp;Confirm!$B$2:$B$85,Confirm!V$2:V$85,0))</f>
        <v>1650</v>
      </c>
      <c r="V32" s="0" t="n">
        <f aca="false" t="array" ref="V32:V32">SUM(IF($A32&amp;$B32=Confirm!$A$2:$A$85&amp;Confirm!$B$2:$B$85,Confirm!W$2:W$85,0))</f>
        <v>1550</v>
      </c>
      <c r="W32" s="0" t="n">
        <f aca="false" t="array" ref="W32:W32">SUM(IF($A32&amp;$B32=Confirm!$A$2:$A$85&amp;Confirm!$B$2:$B$85,Confirm!X$2:X$85,0))</f>
        <v>1550</v>
      </c>
      <c r="X32" s="0" t="n">
        <f aca="false" t="array" ref="X32:X32">SUM(IF($A32&amp;$B32=Confirm!$A$2:$A$85&amp;Confirm!$B$2:$B$85,Confirm!Y$2:Y$85,0))</f>
        <v>1400</v>
      </c>
      <c r="Y32" s="0" t="n">
        <f aca="false" t="array" ref="Y32:Y32">SUM(IF($A32&amp;$B32=Confirm!$A$2:$A$85&amp;Confirm!$B$2:$B$85,Confirm!Z$2:Z$85,0))</f>
        <v>1395</v>
      </c>
      <c r="Z32" s="0" t="n">
        <f aca="false" t="array" ref="Z32:Z32">SUM(IF($A32&amp;$B32=Confirm!$A$2:$A$85&amp;Confirm!$B$2:$B$85,Confirm!AA$2:AA$85,0))</f>
        <v>1350</v>
      </c>
      <c r="AA32" s="0" t="n">
        <f aca="false" t="array" ref="AA32:AA32">SUM(IF($A32&amp;$B32=Confirm!$A$2:$A$85&amp;Confirm!$B$2:$B$85,Confirm!AB$2:AB$85,0))</f>
        <v>1240</v>
      </c>
      <c r="AB32" s="0" t="n">
        <f aca="false" t="array" ref="AB32:AB32">SUM(IF($A32&amp;$B32=Confirm!$A$2:$A$85&amp;Confirm!$B$2:$B$85,Confirm!AC$2:AC$85,0))</f>
        <v>1200</v>
      </c>
      <c r="AC32" s="0" t="n">
        <f aca="false" t="array" ref="AC32:AC32">SUM(IF($A32&amp;$B32=Confirm!$A$2:$A$85&amp;Confirm!$B$2:$B$85,Confirm!AD$2:AD$85,0))</f>
        <v>1085</v>
      </c>
      <c r="AD32" s="0" t="n">
        <f aca="false" t="array" ref="AD32:AD32">SUM(IF($A32&amp;$B32=Confirm!$A$2:$A$85&amp;Confirm!$B$2:$B$85,Confirm!AE$2:AE$85,0))</f>
        <v>1085</v>
      </c>
      <c r="AE32" s="0" t="n">
        <f aca="false" t="array" ref="AE32:AE32">SUM(IF($A32&amp;$B32=Confirm!$A$2:$A$85&amp;Confirm!$B$2:$B$85,Confirm!AF$2:AF$85,0))</f>
        <v>900</v>
      </c>
      <c r="AF32" s="0" t="n">
        <f aca="false" t="array" ref="AF32:AF32">SUM(IF($A32&amp;$B32=Confirm!$A$2:$A$85&amp;Confirm!$B$2:$B$85,Confirm!AG$2:AG$85,0))</f>
        <v>930</v>
      </c>
      <c r="AG32" s="0" t="n">
        <f aca="false" t="array" ref="AG32:AG32">SUM(IF($A32&amp;$B32=Confirm!$A$2:$A$85&amp;Confirm!$B$2:$B$85,Confirm!AH$2:AH$85,0))</f>
        <v>900</v>
      </c>
      <c r="AH32" s="0" t="n">
        <f aca="false" t="array" ref="AH32:AH32">SUM(IF($A32&amp;$B32=Confirm!$A$2:$A$85&amp;Confirm!$B$2:$B$85,Confirm!AI$2:AI$85,0))</f>
        <v>775</v>
      </c>
      <c r="AI32" s="0" t="n">
        <f aca="false" t="array" ref="AI32:AI32">SUM(IF($A32&amp;$B32=Confirm!$A$2:$A$85&amp;Confirm!$B$2:$B$85,Confirm!AJ$2:AJ$85,0))</f>
        <v>775</v>
      </c>
      <c r="AJ32" s="0" t="n">
        <f aca="false" t="array" ref="AJ32:AJ32">SUM(IF($A32&amp;$B32=Confirm!$A$2:$A$85&amp;Confirm!$B$2:$B$85,Confirm!AK$2:AK$85,0))</f>
        <v>725</v>
      </c>
      <c r="AK32" s="0" t="n">
        <f aca="false" t="array" ref="AK32:AK32">SUM(IF($A32&amp;$B32=Confirm!$A$2:$A$85&amp;Confirm!$B$2:$B$85,Confirm!AL$2:AL$85,0))</f>
        <v>620</v>
      </c>
      <c r="AL32" s="0" t="n">
        <f aca="false" t="array" ref="AL32:AL32">SUM(IF($A32&amp;$B32=Confirm!$A$2:$A$85&amp;Confirm!$B$2:$B$85,Confirm!AM$2:AM$85,0))</f>
        <v>600</v>
      </c>
      <c r="AM32" s="0" t="n">
        <f aca="false" t="array" ref="AM32:AM32">SUM(IF($A32&amp;$B32=Confirm!$A$2:$A$85&amp;Confirm!$B$2:$B$85,Confirm!AN$2:AN$85,0))</f>
        <v>620</v>
      </c>
      <c r="AN32" s="0" t="n">
        <f aca="false" t="array" ref="AN32:AN32">SUM(IF($A32&amp;$B32=Confirm!$A$2:$A$85&amp;Confirm!$B$2:$B$85,Confirm!AO$2:AO$85,0))</f>
        <v>600</v>
      </c>
      <c r="AO32" s="0" t="n">
        <f aca="false" t="array" ref="AO32:AO32">SUM(IF($A32&amp;$B32=Confirm!$A$2:$A$85&amp;Confirm!$B$2:$B$85,Confirm!AP$2:AP$85,0))</f>
        <v>620</v>
      </c>
      <c r="AP32" s="0" t="n">
        <f aca="false" t="array" ref="AP32:AP32">SUM(IF($A32&amp;$B32=Confirm!$A$2:$A$85&amp;Confirm!$B$2:$B$85,Confirm!AQ$2:AQ$85,0))</f>
        <v>465</v>
      </c>
      <c r="AQ32" s="0" t="n">
        <f aca="false" t="array" ref="AQ32:AQ32">SUM(IF($A32&amp;$B32=Confirm!$A$2:$A$85&amp;Confirm!$B$2:$B$85,Confirm!AR$2:AR$85,0))</f>
        <v>450</v>
      </c>
      <c r="AR32" s="0" t="n">
        <f aca="false" t="array" ref="AR32:AR32">SUM(IF($A32&amp;$B32=Confirm!$A$2:$A$85&amp;Confirm!$B$2:$B$85,Confirm!AS$2:AS$85,0))</f>
        <v>465</v>
      </c>
      <c r="AS32" s="0" t="n">
        <f aca="false" t="array" ref="AS32:AS32">SUM(IF($A32&amp;$B32=Confirm!$A$2:$A$85&amp;Confirm!$B$2:$B$85,Confirm!AT$2:AT$85,0))</f>
        <v>450</v>
      </c>
      <c r="AT32" s="0" t="n">
        <f aca="false" t="array" ref="AT32:AT32">SUM(IF($A32&amp;$B32=Confirm!$A$2:$A$85&amp;Confirm!$B$2:$B$85,Confirm!AU$2:AU$85,0))</f>
        <v>465</v>
      </c>
      <c r="AU32" s="0" t="n">
        <f aca="false" t="array" ref="AU32:AU32">SUM(IF($A32&amp;$B32=Confirm!$A$2:$A$85&amp;Confirm!$B$2:$B$85,Confirm!AV$2:AV$85,0))</f>
        <v>465</v>
      </c>
      <c r="AV32" s="0" t="n">
        <f aca="false" t="array" ref="AV32:AV32">SUM(IF($A32&amp;$B32=Confirm!$A$2:$A$85&amp;Confirm!$B$2:$B$85,Confirm!AW$2:AW$85,0))</f>
        <v>420</v>
      </c>
      <c r="AW32" s="0" t="n">
        <f aca="false" t="array" ref="AW32:AW32">SUM(IF($A32&amp;$B32=Confirm!$A$2:$A$85&amp;Confirm!$B$2:$B$85,Confirm!AX$2:AX$85,0))</f>
        <v>310</v>
      </c>
      <c r="AX32" s="0" t="n">
        <f aca="false" t="array" ref="AX32:AX32">SUM(IF($A32&amp;$B32=Confirm!$A$2:$A$85&amp;Confirm!$B$2:$B$85,Confirm!AY$2:AY$85,0))</f>
        <v>300</v>
      </c>
      <c r="AY32" s="0" t="n">
        <f aca="false" t="array" ref="AY32:AY32">SUM(IF($A32&amp;$B32=Confirm!$A$2:$A$85&amp;Confirm!$B$2:$B$85,Confirm!AZ$2:AZ$85,0))</f>
        <v>310</v>
      </c>
      <c r="AZ32" s="0" t="n">
        <f aca="false" t="array" ref="AZ32:AZ32">SUM(IF($A32&amp;$B32=Confirm!$A$2:$A$85&amp;Confirm!$B$2:$B$85,Confirm!BA$2:BA$85,0))</f>
        <v>300</v>
      </c>
      <c r="BA32" s="0" t="n">
        <f aca="false" t="array" ref="BA32:BA32">SUM(IF($A32&amp;$B32=Confirm!$A$2:$A$85&amp;Confirm!$B$2:$B$85,Confirm!BB$2:BB$85,0))</f>
        <v>310</v>
      </c>
      <c r="BB32" s="0" t="n">
        <f aca="false" t="array" ref="BB32:BB32">SUM(IF($A32&amp;$B32=Confirm!$A$2:$A$85&amp;Confirm!$B$2:$B$85,Confirm!BC$2:BC$85,0))</f>
        <v>310</v>
      </c>
      <c r="BC32" s="0" t="n">
        <f aca="false" t="array" ref="BC32:BC32">SUM(IF($A32&amp;$B32=Confirm!$A$2:$A$85&amp;Confirm!$B$2:$B$85,Confirm!BD$2:BD$85,0))</f>
        <v>300</v>
      </c>
      <c r="BD32" s="0" t="n">
        <f aca="false" t="array" ref="BD32:BD32">SUM(IF($A32&amp;$B32=Confirm!$A$2:$A$85&amp;Confirm!$B$2:$B$85,Confirm!BE$2:BE$85,0))</f>
        <v>310</v>
      </c>
      <c r="BE32" s="0" t="n">
        <f aca="false" t="array" ref="BE32:BE32">SUM(IF($A32&amp;$B32=Confirm!$A$2:$A$85&amp;Confirm!$B$2:$B$85,Confirm!BF$2:BF$85,0))</f>
        <v>300</v>
      </c>
      <c r="BF32" s="0" t="n">
        <f aca="false" t="array" ref="BF32:BF32">SUM(IF($A32&amp;$B32=Confirm!$A$2:$A$85&amp;Confirm!$B$2:$B$85,Confirm!BG$2:BG$85,0))</f>
        <v>155</v>
      </c>
      <c r="BG32" s="0" t="n">
        <f aca="false" t="array" ref="BG32:BG32">SUM(IF($A32&amp;$B32=Confirm!$A$2:$A$85&amp;Confirm!$B$2:$B$85,Confirm!BH$2:BH$85,0))</f>
        <v>155</v>
      </c>
    </row>
    <row r="33" customFormat="false" ht="12.75" hidden="false" customHeight="false" outlineLevel="0" collapsed="false">
      <c r="A33" s="0" t="s">
        <v>24</v>
      </c>
      <c r="B33" s="0" t="s">
        <v>49</v>
      </c>
      <c r="C33" s="0" t="n">
        <f aca="false" t="array" ref="C33:C33">SUM(IF($A33&amp;$B33=Confirm!$A$2:$A$85&amp;Confirm!$B$2:$B$85,Confirm!D$2:D$85,0))</f>
        <v>0</v>
      </c>
      <c r="D33" s="0" t="n">
        <f aca="false" t="array" ref="D33:D33">SUM(IF($A33&amp;$B33=Confirm!$A$2:$A$85&amp;Confirm!$B$2:$B$85,Confirm!E$2:E$85,0))</f>
        <v>0</v>
      </c>
      <c r="E33" s="0" t="n">
        <f aca="false" t="array" ref="E33:E33">SUM(IF($A33&amp;$B33=Confirm!$A$2:$A$85&amp;Confirm!$B$2:$B$85,Confirm!F$2:F$85,0))</f>
        <v>0</v>
      </c>
      <c r="F33" s="0" t="n">
        <f aca="false" t="array" ref="F33:F33">SUM(IF($A33&amp;$B33=Confirm!$A$2:$A$85&amp;Confirm!$B$2:$B$85,Confirm!G$2:G$85,0))</f>
        <v>0</v>
      </c>
      <c r="G33" s="0" t="n">
        <f aca="false" t="array" ref="G33:G33">SUM(IF($A33&amp;$B33=Confirm!$A$2:$A$85&amp;Confirm!$B$2:$B$85,Confirm!H$2:H$85,0))</f>
        <v>0</v>
      </c>
      <c r="H33" s="0" t="n">
        <f aca="false" t="array" ref="H33:H33">SUM(IF($A33&amp;$B33=Confirm!$A$2:$A$85&amp;Confirm!$B$2:$B$85,Confirm!I$2:I$85,0))</f>
        <v>0</v>
      </c>
      <c r="I33" s="0" t="n">
        <f aca="false" t="array" ref="I33:I33">SUM(IF($A33&amp;$B33=Confirm!$A$2:$A$85&amp;Confirm!$B$2:$B$85,Confirm!J$2:J$85,0))</f>
        <v>0</v>
      </c>
      <c r="J33" s="0" t="n">
        <f aca="false" t="array" ref="J33:J33">SUM(IF($A33&amp;$B33=Confirm!$A$2:$A$85&amp;Confirm!$B$2:$B$85,Confirm!K$2:K$85,0))</f>
        <v>0</v>
      </c>
      <c r="K33" s="0" t="n">
        <f aca="false" t="array" ref="K33:K33">SUM(IF($A33&amp;$B33=Confirm!$A$2:$A$85&amp;Confirm!$B$2:$B$85,Confirm!L$2:L$85,0))</f>
        <v>62</v>
      </c>
      <c r="L33" s="0" t="n">
        <f aca="false" t="array" ref="L33:L33">SUM(IF($A33&amp;$B33=Confirm!$A$2:$A$85&amp;Confirm!$B$2:$B$85,Confirm!M$2:M$85,0))</f>
        <v>56</v>
      </c>
      <c r="M33" s="0" t="n">
        <f aca="false" t="array" ref="M33:M33">SUM(IF($A33&amp;$B33=Confirm!$A$2:$A$85&amp;Confirm!$B$2:$B$85,Confirm!N$2:N$85,0))</f>
        <v>62</v>
      </c>
      <c r="N33" s="0" t="n">
        <f aca="false" t="array" ref="N33:N33">SUM(IF($A33&amp;$B33=Confirm!$A$2:$A$85&amp;Confirm!$B$2:$B$85,Confirm!O$2:O$85,0))</f>
        <v>60</v>
      </c>
      <c r="O33" s="0" t="n">
        <f aca="false" t="array" ref="O33:O33">SUM(IF($A33&amp;$B33=Confirm!$A$2:$A$85&amp;Confirm!$B$2:$B$85,Confirm!P$2:P$85,0))</f>
        <v>62</v>
      </c>
      <c r="P33" s="0" t="n">
        <f aca="false" t="array" ref="P33:P33">SUM(IF($A33&amp;$B33=Confirm!$A$2:$A$85&amp;Confirm!$B$2:$B$85,Confirm!Q$2:Q$85,0))</f>
        <v>60</v>
      </c>
      <c r="Q33" s="0" t="n">
        <f aca="false" t="array" ref="Q33:Q33">SUM(IF($A33&amp;$B33=Confirm!$A$2:$A$85&amp;Confirm!$B$2:$B$85,Confirm!R$2:R$85,0))</f>
        <v>62</v>
      </c>
      <c r="R33" s="0" t="n">
        <f aca="false" t="array" ref="R33:R33">SUM(IF($A33&amp;$B33=Confirm!$A$2:$A$85&amp;Confirm!$B$2:$B$85,Confirm!S$2:S$85,0))</f>
        <v>62</v>
      </c>
      <c r="S33" s="0" t="n">
        <f aca="false" t="array" ref="S33:S33">SUM(IF($A33&amp;$B33=Confirm!$A$2:$A$85&amp;Confirm!$B$2:$B$85,Confirm!T$2:T$85,0))</f>
        <v>60</v>
      </c>
      <c r="T33" s="0" t="n">
        <f aca="false" t="array" ref="T33:T33">SUM(IF($A33&amp;$B33=Confirm!$A$2:$A$85&amp;Confirm!$B$2:$B$85,Confirm!U$2:U$85,0))</f>
        <v>62</v>
      </c>
      <c r="U33" s="0" t="n">
        <f aca="false" t="array" ref="U33:U33">SUM(IF($A33&amp;$B33=Confirm!$A$2:$A$85&amp;Confirm!$B$2:$B$85,Confirm!V$2:V$85,0))</f>
        <v>60</v>
      </c>
      <c r="V33" s="0" t="n">
        <f aca="false" t="array" ref="V33:V33">SUM(IF($A33&amp;$B33=Confirm!$A$2:$A$85&amp;Confirm!$B$2:$B$85,Confirm!W$2:W$85,0))</f>
        <v>62</v>
      </c>
      <c r="W33" s="0" t="n">
        <f aca="false" t="array" ref="W33:W33">SUM(IF($A33&amp;$B33=Confirm!$A$2:$A$85&amp;Confirm!$B$2:$B$85,Confirm!X$2:X$85,0))</f>
        <v>62</v>
      </c>
      <c r="X33" s="0" t="n">
        <f aca="false" t="array" ref="X33:X33">SUM(IF($A33&amp;$B33=Confirm!$A$2:$A$85&amp;Confirm!$B$2:$B$85,Confirm!Y$2:Y$85,0))</f>
        <v>56</v>
      </c>
      <c r="Y33" s="0" t="n">
        <f aca="false" t="array" ref="Y33:Y33">SUM(IF($A33&amp;$B33=Confirm!$A$2:$A$85&amp;Confirm!$B$2:$B$85,Confirm!Z$2:Z$85,0))</f>
        <v>62</v>
      </c>
      <c r="Z33" s="0" t="n">
        <f aca="false" t="array" ref="Z33:Z33">SUM(IF($A33&amp;$B33=Confirm!$A$2:$A$85&amp;Confirm!$B$2:$B$85,Confirm!AA$2:AA$85,0))</f>
        <v>60</v>
      </c>
      <c r="AA33" s="0" t="n">
        <f aca="false" t="array" ref="AA33:AA33">SUM(IF($A33&amp;$B33=Confirm!$A$2:$A$85&amp;Confirm!$B$2:$B$85,Confirm!AB$2:AB$85,0))</f>
        <v>62</v>
      </c>
      <c r="AB33" s="0" t="n">
        <f aca="false" t="array" ref="AB33:AB33">SUM(IF($A33&amp;$B33=Confirm!$A$2:$A$85&amp;Confirm!$B$2:$B$85,Confirm!AC$2:AC$85,0))</f>
        <v>60</v>
      </c>
      <c r="AC33" s="0" t="n">
        <f aca="false" t="array" ref="AC33:AC33">SUM(IF($A33&amp;$B33=Confirm!$A$2:$A$85&amp;Confirm!$B$2:$B$85,Confirm!AD$2:AD$85,0))</f>
        <v>31</v>
      </c>
      <c r="AD33" s="0" t="n">
        <f aca="false" t="array" ref="AD33:AD33">SUM(IF($A33&amp;$B33=Confirm!$A$2:$A$85&amp;Confirm!$B$2:$B$85,Confirm!AE$2:AE$85,0))</f>
        <v>31</v>
      </c>
      <c r="AE33" s="0" t="n">
        <f aca="false" t="array" ref="AE33:AE33">SUM(IF($A33&amp;$B33=Confirm!$A$2:$A$85&amp;Confirm!$B$2:$B$85,Confirm!AF$2:AF$85,0))</f>
        <v>30</v>
      </c>
      <c r="AF33" s="0" t="n">
        <f aca="false" t="array" ref="AF33:AF33">SUM(IF($A33&amp;$B33=Confirm!$A$2:$A$85&amp;Confirm!$B$2:$B$85,Confirm!AG$2:AG$85,0))</f>
        <v>31</v>
      </c>
      <c r="AG33" s="0" t="n">
        <f aca="false" t="array" ref="AG33:AG33">SUM(IF($A33&amp;$B33=Confirm!$A$2:$A$85&amp;Confirm!$B$2:$B$85,Confirm!AH$2:AH$85,0))</f>
        <v>30</v>
      </c>
      <c r="AH33" s="0" t="n">
        <f aca="false" t="array" ref="AH33:AH33">SUM(IF($A33&amp;$B33=Confirm!$A$2:$A$85&amp;Confirm!$B$2:$B$85,Confirm!AI$2:AI$85,0))</f>
        <v>31</v>
      </c>
      <c r="AI33" s="0" t="n">
        <f aca="false" t="array" ref="AI33:AI33">SUM(IF($A33&amp;$B33=Confirm!$A$2:$A$85&amp;Confirm!$B$2:$B$85,Confirm!AJ$2:AJ$85,0))</f>
        <v>31</v>
      </c>
      <c r="AJ33" s="0" t="n">
        <f aca="false" t="array" ref="AJ33:AJ33">SUM(IF($A33&amp;$B33=Confirm!$A$2:$A$85&amp;Confirm!$B$2:$B$85,Confirm!AK$2:AK$85,0))</f>
        <v>29</v>
      </c>
      <c r="AK33" s="0" t="n">
        <f aca="false" t="array" ref="AK33:AK33">SUM(IF($A33&amp;$B33=Confirm!$A$2:$A$85&amp;Confirm!$B$2:$B$85,Confirm!AL$2:AL$85,0))</f>
        <v>31</v>
      </c>
      <c r="AL33" s="0" t="n">
        <f aca="false" t="array" ref="AL33:AL33">SUM(IF($A33&amp;$B33=Confirm!$A$2:$A$85&amp;Confirm!$B$2:$B$85,Confirm!AM$2:AM$85,0))</f>
        <v>30</v>
      </c>
      <c r="AM33" s="0" t="n">
        <f aca="false" t="array" ref="AM33:AM33">SUM(IF($A33&amp;$B33=Confirm!$A$2:$A$85&amp;Confirm!$B$2:$B$85,Confirm!AN$2:AN$85,0))</f>
        <v>31</v>
      </c>
      <c r="AN33" s="0" t="n">
        <f aca="false" t="array" ref="AN33:AN33">SUM(IF($A33&amp;$B33=Confirm!$A$2:$A$85&amp;Confirm!$B$2:$B$85,Confirm!AO$2:AO$85,0))</f>
        <v>30</v>
      </c>
      <c r="AO33" s="0" t="n">
        <f aca="false" t="array" ref="AO33:AO33">SUM(IF($A33&amp;$B33=Confirm!$A$2:$A$85&amp;Confirm!$B$2:$B$85,Confirm!AP$2:AP$85,0))</f>
        <v>31</v>
      </c>
      <c r="AP33" s="0" t="n">
        <f aca="false" t="array" ref="AP33:AP33">SUM(IF($A33&amp;$B33=Confirm!$A$2:$A$85&amp;Confirm!$B$2:$B$85,Confirm!AQ$2:AQ$85,0))</f>
        <v>31</v>
      </c>
      <c r="AQ33" s="0" t="n">
        <f aca="false" t="array" ref="AQ33:AQ33">SUM(IF($A33&amp;$B33=Confirm!$A$2:$A$85&amp;Confirm!$B$2:$B$85,Confirm!AR$2:AR$85,0))</f>
        <v>30</v>
      </c>
      <c r="AR33" s="0" t="n">
        <f aca="false" t="array" ref="AR33:AR33">SUM(IF($A33&amp;$B33=Confirm!$A$2:$A$85&amp;Confirm!$B$2:$B$85,Confirm!AS$2:AS$85,0))</f>
        <v>31</v>
      </c>
      <c r="AS33" s="0" t="n">
        <f aca="false" t="array" ref="AS33:AS33">SUM(IF($A33&amp;$B33=Confirm!$A$2:$A$85&amp;Confirm!$B$2:$B$85,Confirm!AT$2:AT$85,0))</f>
        <v>30</v>
      </c>
      <c r="AT33" s="0" t="n">
        <f aca="false" t="array" ref="AT33:AT33">SUM(IF($A33&amp;$B33=Confirm!$A$2:$A$85&amp;Confirm!$B$2:$B$85,Confirm!AU$2:AU$85,0))</f>
        <v>31</v>
      </c>
      <c r="AU33" s="0" t="n">
        <f aca="false" t="array" ref="AU33:AU33">SUM(IF($A33&amp;$B33=Confirm!$A$2:$A$85&amp;Confirm!$B$2:$B$85,Confirm!AV$2:AV$85,0))</f>
        <v>31</v>
      </c>
      <c r="AV33" s="0" t="n">
        <f aca="false" t="array" ref="AV33:AV33">SUM(IF($A33&amp;$B33=Confirm!$A$2:$A$85&amp;Confirm!$B$2:$B$85,Confirm!AW$2:AW$85,0))</f>
        <v>28</v>
      </c>
      <c r="AW33" s="0" t="n">
        <f aca="false" t="array" ref="AW33:AW33">SUM(IF($A33&amp;$B33=Confirm!$A$2:$A$85&amp;Confirm!$B$2:$B$85,Confirm!AX$2:AX$85,0))</f>
        <v>31</v>
      </c>
      <c r="AX33" s="0" t="n">
        <f aca="false" t="array" ref="AX33:AX33">SUM(IF($A33&amp;$B33=Confirm!$A$2:$A$85&amp;Confirm!$B$2:$B$85,Confirm!AY$2:AY$85,0))</f>
        <v>30</v>
      </c>
      <c r="AY33" s="0" t="n">
        <f aca="false" t="array" ref="AY33:AY33">SUM(IF($A33&amp;$B33=Confirm!$A$2:$A$85&amp;Confirm!$B$2:$B$85,Confirm!AZ$2:AZ$85,0))</f>
        <v>31</v>
      </c>
      <c r="AZ33" s="0" t="n">
        <f aca="false" t="array" ref="AZ33:AZ33">SUM(IF($A33&amp;$B33=Confirm!$A$2:$A$85&amp;Confirm!$B$2:$B$85,Confirm!BA$2:BA$85,0))</f>
        <v>30</v>
      </c>
      <c r="BA33" s="0" t="n">
        <f aca="false" t="array" ref="BA33:BA33">SUM(IF($A33&amp;$B33=Confirm!$A$2:$A$85&amp;Confirm!$B$2:$B$85,Confirm!BB$2:BB$85,0))</f>
        <v>31</v>
      </c>
      <c r="BB33" s="0" t="n">
        <f aca="false" t="array" ref="BB33:BB33">SUM(IF($A33&amp;$B33=Confirm!$A$2:$A$85&amp;Confirm!$B$2:$B$85,Confirm!BC$2:BC$85,0))</f>
        <v>31</v>
      </c>
      <c r="BC33" s="0" t="n">
        <f aca="false" t="array" ref="BC33:BC33">SUM(IF($A33&amp;$B33=Confirm!$A$2:$A$85&amp;Confirm!$B$2:$B$85,Confirm!BD$2:BD$85,0))</f>
        <v>30</v>
      </c>
      <c r="BD33" s="0" t="n">
        <f aca="false" t="array" ref="BD33:BD33">SUM(IF($A33&amp;$B33=Confirm!$A$2:$A$85&amp;Confirm!$B$2:$B$85,Confirm!BE$2:BE$85,0))</f>
        <v>31</v>
      </c>
      <c r="BE33" s="0" t="n">
        <f aca="false" t="array" ref="BE33:BE33">SUM(IF($A33&amp;$B33=Confirm!$A$2:$A$85&amp;Confirm!$B$2:$B$85,Confirm!BF$2:BF$85,0))</f>
        <v>30</v>
      </c>
      <c r="BF33" s="0" t="n">
        <f aca="false" t="array" ref="BF33:BF33">SUM(IF($A33&amp;$B33=Confirm!$A$2:$A$85&amp;Confirm!$B$2:$B$85,Confirm!BG$2:BG$85,0))</f>
        <v>31</v>
      </c>
      <c r="BG33" s="0" t="n">
        <f aca="false" t="array" ref="BG33:BG33">SUM(IF($A33&amp;$B33=Confirm!$A$2:$A$85&amp;Confirm!$B$2:$B$85,Confirm!BH$2:BH$85,0))</f>
        <v>31</v>
      </c>
    </row>
    <row r="34" customFormat="false" ht="12.75" hidden="false" customHeight="false" outlineLevel="0" collapsed="false">
      <c r="A34" s="0" t="s">
        <v>15</v>
      </c>
      <c r="B34" s="0" t="s">
        <v>49</v>
      </c>
      <c r="C34" s="0" t="n">
        <f aca="false" t="array" ref="C34:C34">SUM(IF($A34&amp;$B34=Confirm!$A$2:$A$85&amp;Confirm!$B$2:$B$85,Confirm!D$2:D$85,0))</f>
        <v>0</v>
      </c>
      <c r="D34" s="0" t="n">
        <f aca="false" t="array" ref="D34:D34">SUM(IF($A34&amp;$B34=Confirm!$A$2:$A$85&amp;Confirm!$B$2:$B$85,Confirm!E$2:E$85,0))</f>
        <v>19650</v>
      </c>
      <c r="E34" s="0" t="n">
        <f aca="false" t="array" ref="E34:E34">SUM(IF($A34&amp;$B34=Confirm!$A$2:$A$85&amp;Confirm!$B$2:$B$85,Confirm!F$2:F$85,0))</f>
        <v>18445</v>
      </c>
      <c r="F34" s="0" t="n">
        <f aca="false" t="array" ref="F34:F34">SUM(IF($A34&amp;$B34=Confirm!$A$2:$A$85&amp;Confirm!$B$2:$B$85,Confirm!G$2:G$85,0))</f>
        <v>17360</v>
      </c>
      <c r="G34" s="0" t="n">
        <f aca="false" t="array" ref="G34:G34">SUM(IF($A34&amp;$B34=Confirm!$A$2:$A$85&amp;Confirm!$B$2:$B$85,Confirm!H$2:H$85,0))</f>
        <v>16350</v>
      </c>
      <c r="H34" s="0" t="n">
        <f aca="false" t="array" ref="H34:H34">SUM(IF($A34&amp;$B34=Confirm!$A$2:$A$85&amp;Confirm!$B$2:$B$85,Confirm!I$2:I$85,0))</f>
        <v>15500</v>
      </c>
      <c r="I34" s="0" t="n">
        <f aca="false" t="array" ref="I34:I34">SUM(IF($A34&amp;$B34=Confirm!$A$2:$A$85&amp;Confirm!$B$2:$B$85,Confirm!J$2:J$85,0))</f>
        <v>14550</v>
      </c>
      <c r="J34" s="0" t="n">
        <f aca="false" t="array" ref="J34:J34">SUM(IF($A34&amp;$B34=Confirm!$A$2:$A$85&amp;Confirm!$B$2:$B$85,Confirm!K$2:K$85,0))</f>
        <v>13795</v>
      </c>
      <c r="K34" s="0" t="n">
        <f aca="false" t="array" ref="K34:K34">SUM(IF($A34&amp;$B34=Confirm!$A$2:$A$85&amp;Confirm!$B$2:$B$85,Confirm!L$2:L$85,0))</f>
        <v>13020</v>
      </c>
      <c r="L34" s="0" t="n">
        <f aca="false" t="array" ref="L34:L34">SUM(IF($A34&amp;$B34=Confirm!$A$2:$A$85&amp;Confirm!$B$2:$B$85,Confirm!M$2:M$85,0))</f>
        <v>12180</v>
      </c>
      <c r="M34" s="0" t="n">
        <f aca="false" t="array" ref="M34:M34">SUM(IF($A34&amp;$B34=Confirm!$A$2:$A$85&amp;Confirm!$B$2:$B$85,Confirm!N$2:N$85,0))</f>
        <v>11470</v>
      </c>
      <c r="N34" s="0" t="n">
        <f aca="false" t="array" ref="N34:N34">SUM(IF($A34&amp;$B34=Confirm!$A$2:$A$85&amp;Confirm!$B$2:$B$85,Confirm!O$2:O$85,0))</f>
        <v>10800</v>
      </c>
      <c r="O34" s="0" t="n">
        <f aca="false" t="array" ref="O34:O34">SUM(IF($A34&amp;$B34=Confirm!$A$2:$A$85&amp;Confirm!$B$2:$B$85,Confirm!P$2:P$85,0))</f>
        <v>10230</v>
      </c>
      <c r="P34" s="0" t="n">
        <f aca="false" t="array" ref="P34:P34">SUM(IF($A34&amp;$B34=Confirm!$A$2:$A$85&amp;Confirm!$B$2:$B$85,Confirm!Q$2:Q$85,0))</f>
        <v>9600</v>
      </c>
      <c r="Q34" s="0" t="n">
        <f aca="false" t="array" ref="Q34:Q34">SUM(IF($A34&amp;$B34=Confirm!$A$2:$A$85&amp;Confirm!$B$2:$B$85,Confirm!R$2:R$85,0))</f>
        <v>9145</v>
      </c>
      <c r="R34" s="0" t="n">
        <f aca="false" t="array" ref="R34:R34">SUM(IF($A34&amp;$B34=Confirm!$A$2:$A$85&amp;Confirm!$B$2:$B$85,Confirm!S$2:S$85,0))</f>
        <v>8525</v>
      </c>
      <c r="S34" s="0" t="n">
        <f aca="false" t="array" ref="S34:S34">SUM(IF($A34&amp;$B34=Confirm!$A$2:$A$85&amp;Confirm!$B$2:$B$85,Confirm!T$2:T$85,0))</f>
        <v>8100</v>
      </c>
      <c r="T34" s="0" t="n">
        <f aca="false" t="array" ref="T34:T34">SUM(IF($A34&amp;$B34=Confirm!$A$2:$A$85&amp;Confirm!$B$2:$B$85,Confirm!U$2:U$85,0))</f>
        <v>7595</v>
      </c>
      <c r="U34" s="0" t="n">
        <f aca="false" t="array" ref="U34:U34">SUM(IF($A34&amp;$B34=Confirm!$A$2:$A$85&amp;Confirm!$B$2:$B$85,Confirm!V$2:V$85,0))</f>
        <v>7200</v>
      </c>
      <c r="V34" s="0" t="n">
        <f aca="false" t="array" ref="V34:V34">SUM(IF($A34&amp;$B34=Confirm!$A$2:$A$85&amp;Confirm!$B$2:$B$85,Confirm!W$2:W$85,0))</f>
        <v>6820</v>
      </c>
      <c r="W34" s="0" t="n">
        <f aca="false" t="array" ref="W34:W34">SUM(IF($A34&amp;$B34=Confirm!$A$2:$A$85&amp;Confirm!$B$2:$B$85,Confirm!X$2:X$85,0))</f>
        <v>6355</v>
      </c>
      <c r="X34" s="0" t="n">
        <f aca="false" t="array" ref="X34:X34">SUM(IF($A34&amp;$B34=Confirm!$A$2:$A$85&amp;Confirm!$B$2:$B$85,Confirm!Y$2:Y$85,0))</f>
        <v>6020</v>
      </c>
      <c r="Y34" s="0" t="n">
        <f aca="false" t="array" ref="Y34:Y34">SUM(IF($A34&amp;$B34=Confirm!$A$2:$A$85&amp;Confirm!$B$2:$B$85,Confirm!Z$2:Z$85,0))</f>
        <v>5735</v>
      </c>
      <c r="Z34" s="0" t="n">
        <f aca="false" t="array" ref="Z34:Z34">SUM(IF($A34&amp;$B34=Confirm!$A$2:$A$85&amp;Confirm!$B$2:$B$85,Confirm!AA$2:AA$85,0))</f>
        <v>5400</v>
      </c>
      <c r="AA34" s="0" t="n">
        <f aca="false" t="array" ref="AA34:AA34">SUM(IF($A34&amp;$B34=Confirm!$A$2:$A$85&amp;Confirm!$B$2:$B$85,Confirm!AB$2:AB$85,0))</f>
        <v>5115</v>
      </c>
      <c r="AB34" s="0" t="n">
        <f aca="false" t="array" ref="AB34:AB34">SUM(IF($A34&amp;$B34=Confirm!$A$2:$A$85&amp;Confirm!$B$2:$B$85,Confirm!AC$2:AC$85,0))</f>
        <v>4800</v>
      </c>
      <c r="AC34" s="0" t="n">
        <f aca="false" t="array" ref="AC34:AC34">SUM(IF($A34&amp;$B34=Confirm!$A$2:$A$85&amp;Confirm!$B$2:$B$85,Confirm!AD$2:AD$85,0))</f>
        <v>4495</v>
      </c>
      <c r="AD34" s="0" t="n">
        <f aca="false" t="array" ref="AD34:AD34">SUM(IF($A34&amp;$B34=Confirm!$A$2:$A$85&amp;Confirm!$B$2:$B$85,Confirm!AE$2:AE$85,0))</f>
        <v>4185</v>
      </c>
      <c r="AE34" s="0" t="n">
        <f aca="false" t="array" ref="AE34:AE34">SUM(IF($A34&amp;$B34=Confirm!$A$2:$A$85&amp;Confirm!$B$2:$B$85,Confirm!AF$2:AF$85,0))</f>
        <v>4050</v>
      </c>
      <c r="AF34" s="0" t="n">
        <f aca="false" t="array" ref="AF34:AF34">SUM(IF($A34&amp;$B34=Confirm!$A$2:$A$85&amp;Confirm!$B$2:$B$85,Confirm!AG$2:AG$85,0))</f>
        <v>3720</v>
      </c>
      <c r="AG34" s="0" t="n">
        <f aca="false" t="array" ref="AG34:AG34">SUM(IF($A34&amp;$B34=Confirm!$A$2:$A$85&amp;Confirm!$B$2:$B$85,Confirm!AH$2:AH$85,0))</f>
        <v>3600</v>
      </c>
      <c r="AH34" s="0" t="n">
        <f aca="false" t="array" ref="AH34:AH34">SUM(IF($A34&amp;$B34=Confirm!$A$2:$A$85&amp;Confirm!$B$2:$B$85,Confirm!AI$2:AI$85,0))</f>
        <v>3410</v>
      </c>
      <c r="AI34" s="0" t="n">
        <f aca="false" t="array" ref="AI34:AI34">SUM(IF($A34&amp;$B34=Confirm!$A$2:$A$85&amp;Confirm!$B$2:$B$85,Confirm!AJ$2:AJ$85,0))</f>
        <v>3100</v>
      </c>
      <c r="AJ34" s="0" t="n">
        <f aca="false" t="array" ref="AJ34:AJ34">SUM(IF($A34&amp;$B34=Confirm!$A$2:$A$85&amp;Confirm!$B$2:$B$85,Confirm!AK$2:AK$85,0))</f>
        <v>2900</v>
      </c>
      <c r="AK34" s="0" t="n">
        <f aca="false" t="array" ref="AK34:AK34">SUM(IF($A34&amp;$B34=Confirm!$A$2:$A$85&amp;Confirm!$B$2:$B$85,Confirm!AL$2:AL$85,0))</f>
        <v>2790</v>
      </c>
      <c r="AL34" s="0" t="n">
        <f aca="false" t="array" ref="AL34:AL34">SUM(IF($A34&amp;$B34=Confirm!$A$2:$A$85&amp;Confirm!$B$2:$B$85,Confirm!AM$2:AM$85,0))</f>
        <v>2700</v>
      </c>
      <c r="AM34" s="0" t="n">
        <f aca="false" t="array" ref="AM34:AM34">SUM(IF($A34&amp;$B34=Confirm!$A$2:$A$85&amp;Confirm!$B$2:$B$85,Confirm!AN$2:AN$85,0))</f>
        <v>2480</v>
      </c>
      <c r="AN34" s="0" t="n">
        <f aca="false" t="array" ref="AN34:AN34">SUM(IF($A34&amp;$B34=Confirm!$A$2:$A$85&amp;Confirm!$B$2:$B$85,Confirm!AO$2:AO$85,0))</f>
        <v>2400</v>
      </c>
      <c r="AO34" s="0" t="n">
        <f aca="false" t="array" ref="AO34:AO34">SUM(IF($A34&amp;$B34=Confirm!$A$2:$A$85&amp;Confirm!$B$2:$B$85,Confirm!AP$2:AP$85,0))</f>
        <v>2170</v>
      </c>
      <c r="AP34" s="0" t="n">
        <f aca="false" t="array" ref="AP34:AP34">SUM(IF($A34&amp;$B34=Confirm!$A$2:$A$85&amp;Confirm!$B$2:$B$85,Confirm!AQ$2:AQ$85,0))</f>
        <v>2015</v>
      </c>
      <c r="AQ34" s="0" t="n">
        <f aca="false" t="array" ref="AQ34:AQ34">SUM(IF($A34&amp;$B34=Confirm!$A$2:$A$85&amp;Confirm!$B$2:$B$85,Confirm!AR$2:AR$85,0))</f>
        <v>1950</v>
      </c>
      <c r="AR34" s="0" t="n">
        <f aca="false" t="array" ref="AR34:AR34">SUM(IF($A34&amp;$B34=Confirm!$A$2:$A$85&amp;Confirm!$B$2:$B$85,Confirm!AS$2:AS$85,0))</f>
        <v>1860</v>
      </c>
      <c r="AS34" s="0" t="n">
        <f aca="false" t="array" ref="AS34:AS34">SUM(IF($A34&amp;$B34=Confirm!$A$2:$A$85&amp;Confirm!$B$2:$B$85,Confirm!AT$2:AT$85,0))</f>
        <v>1800</v>
      </c>
      <c r="AT34" s="0" t="n">
        <f aca="false" t="array" ref="AT34:AT34">SUM(IF($A34&amp;$B34=Confirm!$A$2:$A$85&amp;Confirm!$B$2:$B$85,Confirm!AU$2:AU$85,0))</f>
        <v>1705</v>
      </c>
      <c r="AU34" s="0" t="n">
        <f aca="false" t="array" ref="AU34:AU34">SUM(IF($A34&amp;$B34=Confirm!$A$2:$A$85&amp;Confirm!$B$2:$B$85,Confirm!AV$2:AV$85,0))</f>
        <v>1550</v>
      </c>
      <c r="AV34" s="0" t="n">
        <f aca="false" t="array" ref="AV34:AV34">SUM(IF($A34&amp;$B34=Confirm!$A$2:$A$85&amp;Confirm!$B$2:$B$85,Confirm!AW$2:AW$85,0))</f>
        <v>1400</v>
      </c>
      <c r="AW34" s="0" t="n">
        <f aca="false" t="array" ref="AW34:AW34">SUM(IF($A34&amp;$B34=Confirm!$A$2:$A$85&amp;Confirm!$B$2:$B$85,Confirm!AX$2:AX$85,0))</f>
        <v>1395</v>
      </c>
      <c r="AX34" s="0" t="n">
        <f aca="false" t="array" ref="AX34:AX34">SUM(IF($A34&amp;$B34=Confirm!$A$2:$A$85&amp;Confirm!$B$2:$B$85,Confirm!AY$2:AY$85,0))</f>
        <v>1350</v>
      </c>
      <c r="AY34" s="0" t="n">
        <f aca="false" t="array" ref="AY34:AY34">SUM(IF($A34&amp;$B34=Confirm!$A$2:$A$85&amp;Confirm!$B$2:$B$85,Confirm!AZ$2:AZ$85,0))</f>
        <v>1240</v>
      </c>
      <c r="AZ34" s="0" t="n">
        <f aca="false" t="array" ref="AZ34:AZ34">SUM(IF($A34&amp;$B34=Confirm!$A$2:$A$85&amp;Confirm!$B$2:$B$85,Confirm!BA$2:BA$85,0))</f>
        <v>1200</v>
      </c>
      <c r="BA34" s="0" t="n">
        <f aca="false" t="array" ref="BA34:BA34">SUM(IF($A34&amp;$B34=Confirm!$A$2:$A$85&amp;Confirm!$B$2:$B$85,Confirm!BB$2:BB$85,0))</f>
        <v>1085</v>
      </c>
      <c r="BB34" s="0" t="n">
        <f aca="false" t="array" ref="BB34:BB34">SUM(IF($A34&amp;$B34=Confirm!$A$2:$A$85&amp;Confirm!$B$2:$B$85,Confirm!BC$2:BC$85,0))</f>
        <v>1085</v>
      </c>
      <c r="BC34" s="0" t="n">
        <f aca="false" t="array" ref="BC34:BC34">SUM(IF($A34&amp;$B34=Confirm!$A$2:$A$85&amp;Confirm!$B$2:$B$85,Confirm!BD$2:BD$85,0))</f>
        <v>900</v>
      </c>
      <c r="BD34" s="0" t="n">
        <f aca="false" t="array" ref="BD34:BD34">SUM(IF($A34&amp;$B34=Confirm!$A$2:$A$85&amp;Confirm!$B$2:$B$85,Confirm!BE$2:BE$85,0))</f>
        <v>930</v>
      </c>
      <c r="BE34" s="0" t="n">
        <f aca="false" t="array" ref="BE34:BE34">SUM(IF($A34&amp;$B34=Confirm!$A$2:$A$85&amp;Confirm!$B$2:$B$85,Confirm!BF$2:BF$85,0))</f>
        <v>900</v>
      </c>
      <c r="BF34" s="0" t="n">
        <f aca="false" t="array" ref="BF34:BF34">SUM(IF($A34&amp;$B34=Confirm!$A$2:$A$85&amp;Confirm!$B$2:$B$85,Confirm!BG$2:BG$85,0))</f>
        <v>775</v>
      </c>
      <c r="BG34" s="0" t="n">
        <f aca="false" t="array" ref="BG34:BG34">SUM(IF($A34&amp;$B34=Confirm!$A$2:$A$85&amp;Confirm!$B$2:$B$85,Confirm!BH$2:BH$85,0))</f>
        <v>775</v>
      </c>
    </row>
    <row r="35" customFormat="false" ht="12.75" hidden="false" customHeight="false" outlineLevel="0" collapsed="false">
      <c r="A35" s="0" t="s">
        <v>22</v>
      </c>
      <c r="B35" s="0" t="s">
        <v>49</v>
      </c>
      <c r="C35" s="0" t="n">
        <f aca="false" t="array" ref="C35:C35">SUM(IF($A35&amp;$B35=Confirm!$A$2:$A$85&amp;Confirm!$B$2:$B$85,Confirm!D$2:D$85,0))</f>
        <v>620</v>
      </c>
      <c r="D35" s="0" t="n">
        <f aca="false" t="array" ref="D35:D35">SUM(IF($A35&amp;$B35=Confirm!$A$2:$A$85&amp;Confirm!$B$2:$B$85,Confirm!E$2:E$85,0))</f>
        <v>600</v>
      </c>
      <c r="E35" s="0" t="n">
        <f aca="false" t="array" ref="E35:E35">SUM(IF($A35&amp;$B35=Confirm!$A$2:$A$85&amp;Confirm!$B$2:$B$85,Confirm!F$2:F$85,0))</f>
        <v>620</v>
      </c>
      <c r="F35" s="0" t="n">
        <f aca="false" t="array" ref="F35:F35">SUM(IF($A35&amp;$B35=Confirm!$A$2:$A$85&amp;Confirm!$B$2:$B$85,Confirm!G$2:G$85,0))</f>
        <v>620</v>
      </c>
      <c r="G35" s="0" t="n">
        <f aca="false" t="array" ref="G35:G35">SUM(IF($A35&amp;$B35=Confirm!$A$2:$A$85&amp;Confirm!$B$2:$B$85,Confirm!H$2:H$85,0))</f>
        <v>600</v>
      </c>
      <c r="H35" s="0" t="n">
        <f aca="false" t="array" ref="H35:H35">SUM(IF($A35&amp;$B35=Confirm!$A$2:$A$85&amp;Confirm!$B$2:$B$85,Confirm!I$2:I$85,0))</f>
        <v>620</v>
      </c>
      <c r="I35" s="0" t="n">
        <f aca="false" t="array" ref="I35:I35">SUM(IF($A35&amp;$B35=Confirm!$A$2:$A$85&amp;Confirm!$B$2:$B$85,Confirm!J$2:J$85,0))</f>
        <v>600</v>
      </c>
      <c r="J35" s="0" t="n">
        <f aca="false" t="array" ref="J35:J35">SUM(IF($A35&amp;$B35=Confirm!$A$2:$A$85&amp;Confirm!$B$2:$B$85,Confirm!K$2:K$85,0))</f>
        <v>620</v>
      </c>
      <c r="K35" s="0" t="n">
        <f aca="false" t="array" ref="K35:K35">SUM(IF($A35&amp;$B35=Confirm!$A$2:$A$85&amp;Confirm!$B$2:$B$85,Confirm!L$2:L$85,0))</f>
        <v>620</v>
      </c>
      <c r="L35" s="0" t="n">
        <f aca="false" t="array" ref="L35:L35">SUM(IF($A35&amp;$B35=Confirm!$A$2:$A$85&amp;Confirm!$B$2:$B$85,Confirm!M$2:M$85,0))</f>
        <v>560</v>
      </c>
      <c r="M35" s="0" t="n">
        <f aca="false" t="array" ref="M35:M35">SUM(IF($A35&amp;$B35=Confirm!$A$2:$A$85&amp;Confirm!$B$2:$B$85,Confirm!N$2:N$85,0))</f>
        <v>465</v>
      </c>
      <c r="N35" s="0" t="n">
        <f aca="false" t="array" ref="N35:N35">SUM(IF($A35&amp;$B35=Confirm!$A$2:$A$85&amp;Confirm!$B$2:$B$85,Confirm!O$2:O$85,0))</f>
        <v>450</v>
      </c>
      <c r="O35" s="0" t="n">
        <f aca="false" t="array" ref="O35:O35">SUM(IF($A35&amp;$B35=Confirm!$A$2:$A$85&amp;Confirm!$B$2:$B$85,Confirm!P$2:P$85,0))</f>
        <v>465</v>
      </c>
      <c r="P35" s="0" t="n">
        <f aca="false" t="array" ref="P35:P35">SUM(IF($A35&amp;$B35=Confirm!$A$2:$A$85&amp;Confirm!$B$2:$B$85,Confirm!Q$2:Q$85,0))</f>
        <v>450</v>
      </c>
      <c r="Q35" s="0" t="n">
        <f aca="false" t="array" ref="Q35:Q35">SUM(IF($A35&amp;$B35=Confirm!$A$2:$A$85&amp;Confirm!$B$2:$B$85,Confirm!R$2:R$85,0))</f>
        <v>465</v>
      </c>
      <c r="R35" s="0" t="n">
        <f aca="false" t="array" ref="R35:R35">SUM(IF($A35&amp;$B35=Confirm!$A$2:$A$85&amp;Confirm!$B$2:$B$85,Confirm!S$2:S$85,0))</f>
        <v>465</v>
      </c>
      <c r="S35" s="0" t="n">
        <f aca="false" t="array" ref="S35:S35">SUM(IF($A35&amp;$B35=Confirm!$A$2:$A$85&amp;Confirm!$B$2:$B$85,Confirm!T$2:T$85,0))</f>
        <v>450</v>
      </c>
      <c r="T35" s="0" t="n">
        <f aca="false" t="array" ref="T35:T35">SUM(IF($A35&amp;$B35=Confirm!$A$2:$A$85&amp;Confirm!$B$2:$B$85,Confirm!U$2:U$85,0))</f>
        <v>465</v>
      </c>
      <c r="U35" s="0" t="n">
        <f aca="false" t="array" ref="U35:U35">SUM(IF($A35&amp;$B35=Confirm!$A$2:$A$85&amp;Confirm!$B$2:$B$85,Confirm!V$2:V$85,0))</f>
        <v>450</v>
      </c>
      <c r="V35" s="0" t="n">
        <f aca="false" t="array" ref="V35:V35">SUM(IF($A35&amp;$B35=Confirm!$A$2:$A$85&amp;Confirm!$B$2:$B$85,Confirm!W$2:W$85,0))</f>
        <v>465</v>
      </c>
      <c r="W35" s="0" t="n">
        <f aca="false" t="array" ref="W35:W35">SUM(IF($A35&amp;$B35=Confirm!$A$2:$A$85&amp;Confirm!$B$2:$B$85,Confirm!X$2:X$85,0))</f>
        <v>465</v>
      </c>
      <c r="X35" s="0" t="n">
        <f aca="false" t="array" ref="X35:X35">SUM(IF($A35&amp;$B35=Confirm!$A$2:$A$85&amp;Confirm!$B$2:$B$85,Confirm!Y$2:Y$85,0))</f>
        <v>420</v>
      </c>
      <c r="Y35" s="0" t="n">
        <f aca="false" t="array" ref="Y35:Y35">SUM(IF($A35&amp;$B35=Confirm!$A$2:$A$85&amp;Confirm!$B$2:$B$85,Confirm!Z$2:Z$85,0))</f>
        <v>465</v>
      </c>
      <c r="Z35" s="0" t="n">
        <f aca="false" t="array" ref="Z35:Z35">SUM(IF($A35&amp;$B35=Confirm!$A$2:$A$85&amp;Confirm!$B$2:$B$85,Confirm!AA$2:AA$85,0))</f>
        <v>450</v>
      </c>
      <c r="AA35" s="0" t="n">
        <f aca="false" t="array" ref="AA35:AA35">SUM(IF($A35&amp;$B35=Confirm!$A$2:$A$85&amp;Confirm!$B$2:$B$85,Confirm!AB$2:AB$85,0))</f>
        <v>310</v>
      </c>
      <c r="AB35" s="0" t="n">
        <f aca="false" t="array" ref="AB35:AB35">SUM(IF($A35&amp;$B35=Confirm!$A$2:$A$85&amp;Confirm!$B$2:$B$85,Confirm!AC$2:AC$85,0))</f>
        <v>300</v>
      </c>
      <c r="AC35" s="0" t="n">
        <f aca="false" t="array" ref="AC35:AC35">SUM(IF($A35&amp;$B35=Confirm!$A$2:$A$85&amp;Confirm!$B$2:$B$85,Confirm!AD$2:AD$85,0))</f>
        <v>310</v>
      </c>
      <c r="AD35" s="0" t="n">
        <f aca="false" t="array" ref="AD35:AD35">SUM(IF($A35&amp;$B35=Confirm!$A$2:$A$85&amp;Confirm!$B$2:$B$85,Confirm!AE$2:AE$85,0))</f>
        <v>310</v>
      </c>
      <c r="AE35" s="0" t="n">
        <f aca="false" t="array" ref="AE35:AE35">SUM(IF($A35&amp;$B35=Confirm!$A$2:$A$85&amp;Confirm!$B$2:$B$85,Confirm!AF$2:AF$85,0))</f>
        <v>300</v>
      </c>
      <c r="AF35" s="0" t="n">
        <f aca="false" t="array" ref="AF35:AF35">SUM(IF($A35&amp;$B35=Confirm!$A$2:$A$85&amp;Confirm!$B$2:$B$85,Confirm!AG$2:AG$85,0))</f>
        <v>310</v>
      </c>
      <c r="AG35" s="0" t="n">
        <f aca="false" t="array" ref="AG35:AG35">SUM(IF($A35&amp;$B35=Confirm!$A$2:$A$85&amp;Confirm!$B$2:$B$85,Confirm!AH$2:AH$85,0))</f>
        <v>300</v>
      </c>
      <c r="AH35" s="0" t="n">
        <f aca="false" t="array" ref="AH35:AH35">SUM(IF($A35&amp;$B35=Confirm!$A$2:$A$85&amp;Confirm!$B$2:$B$85,Confirm!AI$2:AI$85,0))</f>
        <v>310</v>
      </c>
      <c r="AI35" s="0" t="n">
        <f aca="false" t="array" ref="AI35:AI35">SUM(IF($A35&amp;$B35=Confirm!$A$2:$A$85&amp;Confirm!$B$2:$B$85,Confirm!AJ$2:AJ$85,0))</f>
        <v>310</v>
      </c>
      <c r="AJ35" s="0" t="n">
        <f aca="false" t="array" ref="AJ35:AJ35">SUM(IF($A35&amp;$B35=Confirm!$A$2:$A$85&amp;Confirm!$B$2:$B$85,Confirm!AK$2:AK$85,0))</f>
        <v>290</v>
      </c>
      <c r="AK35" s="0" t="n">
        <f aca="false" t="array" ref="AK35:AK35">SUM(IF($A35&amp;$B35=Confirm!$A$2:$A$85&amp;Confirm!$B$2:$B$85,Confirm!AL$2:AL$85,0))</f>
        <v>310</v>
      </c>
      <c r="AL35" s="0" t="n">
        <f aca="false" t="array" ref="AL35:AL35">SUM(IF($A35&amp;$B35=Confirm!$A$2:$A$85&amp;Confirm!$B$2:$B$85,Confirm!AM$2:AM$85,0))</f>
        <v>300</v>
      </c>
      <c r="AM35" s="0" t="n">
        <f aca="false" t="array" ref="AM35:AM35">SUM(IF($A35&amp;$B35=Confirm!$A$2:$A$85&amp;Confirm!$B$2:$B$85,Confirm!AN$2:AN$85,0))</f>
        <v>310</v>
      </c>
      <c r="AN35" s="0" t="n">
        <f aca="false" t="array" ref="AN35:AN35">SUM(IF($A35&amp;$B35=Confirm!$A$2:$A$85&amp;Confirm!$B$2:$B$85,Confirm!AO$2:AO$85,0))</f>
        <v>300</v>
      </c>
      <c r="AO35" s="0" t="n">
        <f aca="false" t="array" ref="AO35:AO35">SUM(IF($A35&amp;$B35=Confirm!$A$2:$A$85&amp;Confirm!$B$2:$B$85,Confirm!AP$2:AP$85,0))</f>
        <v>310</v>
      </c>
      <c r="AP35" s="0" t="n">
        <f aca="false" t="array" ref="AP35:AP35">SUM(IF($A35&amp;$B35=Confirm!$A$2:$A$85&amp;Confirm!$B$2:$B$85,Confirm!AQ$2:AQ$85,0))</f>
        <v>155</v>
      </c>
      <c r="AQ35" s="0" t="n">
        <f aca="false" t="array" ref="AQ35:AQ35">SUM(IF($A35&amp;$B35=Confirm!$A$2:$A$85&amp;Confirm!$B$2:$B$85,Confirm!AR$2:AR$85,0))</f>
        <v>150</v>
      </c>
      <c r="AR35" s="0" t="n">
        <f aca="false" t="array" ref="AR35:AR35">SUM(IF($A35&amp;$B35=Confirm!$A$2:$A$85&amp;Confirm!$B$2:$B$85,Confirm!AS$2:AS$85,0))</f>
        <v>155</v>
      </c>
      <c r="AS35" s="0" t="n">
        <f aca="false" t="array" ref="AS35:AS35">SUM(IF($A35&amp;$B35=Confirm!$A$2:$A$85&amp;Confirm!$B$2:$B$85,Confirm!AT$2:AT$85,0))</f>
        <v>150</v>
      </c>
      <c r="AT35" s="0" t="n">
        <f aca="false" t="array" ref="AT35:AT35">SUM(IF($A35&amp;$B35=Confirm!$A$2:$A$85&amp;Confirm!$B$2:$B$85,Confirm!AU$2:AU$85,0))</f>
        <v>155</v>
      </c>
      <c r="AU35" s="0" t="n">
        <f aca="false" t="array" ref="AU35:AU35">SUM(IF($A35&amp;$B35=Confirm!$A$2:$A$85&amp;Confirm!$B$2:$B$85,Confirm!AV$2:AV$85,0))</f>
        <v>155</v>
      </c>
      <c r="AV35" s="0" t="n">
        <f aca="false" t="array" ref="AV35:AV35">SUM(IF($A35&amp;$B35=Confirm!$A$2:$A$85&amp;Confirm!$B$2:$B$85,Confirm!AW$2:AW$85,0))</f>
        <v>140</v>
      </c>
      <c r="AW35" s="0" t="n">
        <f aca="false" t="array" ref="AW35:AW35">SUM(IF($A35&amp;$B35=Confirm!$A$2:$A$85&amp;Confirm!$B$2:$B$85,Confirm!AX$2:AX$85,0))</f>
        <v>155</v>
      </c>
      <c r="AX35" s="0" t="n">
        <f aca="false" t="array" ref="AX35:AX35">SUM(IF($A35&amp;$B35=Confirm!$A$2:$A$85&amp;Confirm!$B$2:$B$85,Confirm!AY$2:AY$85,0))</f>
        <v>150</v>
      </c>
      <c r="AY35" s="0" t="n">
        <f aca="false" t="array" ref="AY35:AY35">SUM(IF($A35&amp;$B35=Confirm!$A$2:$A$85&amp;Confirm!$B$2:$B$85,Confirm!AZ$2:AZ$85,0))</f>
        <v>124</v>
      </c>
      <c r="AZ35" s="0" t="n">
        <f aca="false" t="array" ref="AZ35:AZ35">SUM(IF($A35&amp;$B35=Confirm!$A$2:$A$85&amp;Confirm!$B$2:$B$85,Confirm!BA$2:BA$85,0))</f>
        <v>120</v>
      </c>
      <c r="BA35" s="0" t="n">
        <f aca="false" t="array" ref="BA35:BA35">SUM(IF($A35&amp;$B35=Confirm!$A$2:$A$85&amp;Confirm!$B$2:$B$85,Confirm!BB$2:BB$85,0))</f>
        <v>124</v>
      </c>
      <c r="BB35" s="0" t="n">
        <f aca="false" t="array" ref="BB35:BB35">SUM(IF($A35&amp;$B35=Confirm!$A$2:$A$85&amp;Confirm!$B$2:$B$85,Confirm!BC$2:BC$85,0))</f>
        <v>93</v>
      </c>
      <c r="BC35" s="0" t="n">
        <f aca="false" t="array" ref="BC35:BC35">SUM(IF($A35&amp;$B35=Confirm!$A$2:$A$85&amp;Confirm!$B$2:$B$85,Confirm!BD$2:BD$85,0))</f>
        <v>90</v>
      </c>
      <c r="BD35" s="0" t="n">
        <f aca="false" t="array" ref="BD35:BD35">SUM(IF($A35&amp;$B35=Confirm!$A$2:$A$85&amp;Confirm!$B$2:$B$85,Confirm!BE$2:BE$85,0))</f>
        <v>93</v>
      </c>
      <c r="BE35" s="0" t="n">
        <f aca="false" t="array" ref="BE35:BE35">SUM(IF($A35&amp;$B35=Confirm!$A$2:$A$85&amp;Confirm!$B$2:$B$85,Confirm!BF$2:BF$85,0))</f>
        <v>60</v>
      </c>
      <c r="BF35" s="0" t="n">
        <f aca="false" t="array" ref="BF35:BF35">SUM(IF($A35&amp;$B35=Confirm!$A$2:$A$85&amp;Confirm!$B$2:$B$85,Confirm!BG$2:BG$85,0))</f>
        <v>62</v>
      </c>
      <c r="BG35" s="0" t="n">
        <f aca="false" t="array" ref="BG35:BG35">SUM(IF($A35&amp;$B35=Confirm!$A$2:$A$85&amp;Confirm!$B$2:$B$85,Confirm!BH$2:BH$85,0))</f>
        <v>62</v>
      </c>
    </row>
    <row r="36" customFormat="false" ht="12.75" hidden="false" customHeight="false" outlineLevel="0" collapsed="false">
      <c r="A36" s="0" t="s">
        <v>31</v>
      </c>
      <c r="B36" s="0" t="s">
        <v>49</v>
      </c>
      <c r="C36" s="0" t="n">
        <f aca="false" t="array" ref="C36:C36">SUM(IF($A36&amp;$B36=Confirm!$A$2:$A$85&amp;Confirm!$B$2:$B$85,Confirm!D$2:D$85,0))</f>
        <v>62</v>
      </c>
      <c r="D36" s="0" t="n">
        <f aca="false" t="array" ref="D36:D36">SUM(IF($A36&amp;$B36=Confirm!$A$2:$A$85&amp;Confirm!$B$2:$B$85,Confirm!E$2:E$85,0))</f>
        <v>60</v>
      </c>
      <c r="E36" s="0" t="n">
        <f aca="false" t="array" ref="E36:E36">SUM(IF($A36&amp;$B36=Confirm!$A$2:$A$85&amp;Confirm!$B$2:$B$85,Confirm!F$2:F$85,0))</f>
        <v>62</v>
      </c>
      <c r="F36" s="0" t="n">
        <f aca="false" t="array" ref="F36:F36">SUM(IF($A36&amp;$B36=Confirm!$A$2:$A$85&amp;Confirm!$B$2:$B$85,Confirm!G$2:G$85,0))</f>
        <v>62</v>
      </c>
      <c r="G36" s="0" t="n">
        <f aca="false" t="array" ref="G36:G36">SUM(IF($A36&amp;$B36=Confirm!$A$2:$A$85&amp;Confirm!$B$2:$B$85,Confirm!H$2:H$85,0))</f>
        <v>60</v>
      </c>
      <c r="H36" s="0" t="n">
        <f aca="false" t="array" ref="H36:H36">SUM(IF($A36&amp;$B36=Confirm!$A$2:$A$85&amp;Confirm!$B$2:$B$85,Confirm!I$2:I$85,0))</f>
        <v>62</v>
      </c>
      <c r="I36" s="0" t="n">
        <f aca="false" t="array" ref="I36:I36">SUM(IF($A36&amp;$B36=Confirm!$A$2:$A$85&amp;Confirm!$B$2:$B$85,Confirm!J$2:J$85,0))</f>
        <v>60</v>
      </c>
      <c r="J36" s="0" t="n">
        <f aca="false" t="array" ref="J36:J36">SUM(IF($A36&amp;$B36=Confirm!$A$2:$A$85&amp;Confirm!$B$2:$B$85,Confirm!K$2:K$85,0))</f>
        <v>62</v>
      </c>
      <c r="K36" s="0" t="n">
        <f aca="false" t="array" ref="K36:K36">SUM(IF($A36&amp;$B36=Confirm!$A$2:$A$85&amp;Confirm!$B$2:$B$85,Confirm!L$2:L$85,0))</f>
        <v>62</v>
      </c>
      <c r="L36" s="0" t="n">
        <f aca="false" t="array" ref="L36:L36">SUM(IF($A36&amp;$B36=Confirm!$A$2:$A$85&amp;Confirm!$B$2:$B$85,Confirm!M$2:M$85,0))</f>
        <v>56</v>
      </c>
      <c r="M36" s="0" t="n">
        <f aca="false" t="array" ref="M36:M36">SUM(IF($A36&amp;$B36=Confirm!$A$2:$A$85&amp;Confirm!$B$2:$B$85,Confirm!N$2:N$85,0))</f>
        <v>62</v>
      </c>
      <c r="N36" s="0" t="n">
        <f aca="false" t="array" ref="N36:N36">SUM(IF($A36&amp;$B36=Confirm!$A$2:$A$85&amp;Confirm!$B$2:$B$85,Confirm!O$2:O$85,0))</f>
        <v>60</v>
      </c>
      <c r="O36" s="0" t="n">
        <f aca="false" t="array" ref="O36:O36">SUM(IF($A36&amp;$B36=Confirm!$A$2:$A$85&amp;Confirm!$B$2:$B$85,Confirm!P$2:P$85,0))</f>
        <v>62</v>
      </c>
      <c r="P36" s="0" t="n">
        <f aca="false" t="array" ref="P36:P36">SUM(IF($A36&amp;$B36=Confirm!$A$2:$A$85&amp;Confirm!$B$2:$B$85,Confirm!Q$2:Q$85,0))</f>
        <v>60</v>
      </c>
      <c r="Q36" s="0" t="n">
        <f aca="false" t="array" ref="Q36:Q36">SUM(IF($A36&amp;$B36=Confirm!$A$2:$A$85&amp;Confirm!$B$2:$B$85,Confirm!R$2:R$85,0))</f>
        <v>62</v>
      </c>
      <c r="R36" s="0" t="n">
        <f aca="false" t="array" ref="R36:R36">SUM(IF($A36&amp;$B36=Confirm!$A$2:$A$85&amp;Confirm!$B$2:$B$85,Confirm!S$2:S$85,0))</f>
        <v>62</v>
      </c>
      <c r="S36" s="0" t="n">
        <f aca="false" t="array" ref="S36:S36">SUM(IF($A36&amp;$B36=Confirm!$A$2:$A$85&amp;Confirm!$B$2:$B$85,Confirm!T$2:T$85,0))</f>
        <v>60</v>
      </c>
      <c r="T36" s="0" t="n">
        <f aca="false" t="array" ref="T36:T36">SUM(IF($A36&amp;$B36=Confirm!$A$2:$A$85&amp;Confirm!$B$2:$B$85,Confirm!U$2:U$85,0))</f>
        <v>31</v>
      </c>
      <c r="U36" s="0" t="n">
        <f aca="false" t="array" ref="U36:U36">SUM(IF($A36&amp;$B36=Confirm!$A$2:$A$85&amp;Confirm!$B$2:$B$85,Confirm!V$2:V$85,0))</f>
        <v>30</v>
      </c>
      <c r="V36" s="0" t="n">
        <f aca="false" t="array" ref="V36:V36">SUM(IF($A36&amp;$B36=Confirm!$A$2:$A$85&amp;Confirm!$B$2:$B$85,Confirm!W$2:W$85,0))</f>
        <v>31</v>
      </c>
      <c r="W36" s="0" t="n">
        <f aca="false" t="array" ref="W36:W36">SUM(IF($A36&amp;$B36=Confirm!$A$2:$A$85&amp;Confirm!$B$2:$B$85,Confirm!X$2:X$85,0))</f>
        <v>31</v>
      </c>
      <c r="X36" s="0" t="n">
        <f aca="false" t="array" ref="X36:X36">SUM(IF($A36&amp;$B36=Confirm!$A$2:$A$85&amp;Confirm!$B$2:$B$85,Confirm!Y$2:Y$85,0))</f>
        <v>28</v>
      </c>
      <c r="Y36" s="0" t="n">
        <f aca="false" t="array" ref="Y36:Y36">SUM(IF($A36&amp;$B36=Confirm!$A$2:$A$85&amp;Confirm!$B$2:$B$85,Confirm!Z$2:Z$85,0))</f>
        <v>31</v>
      </c>
      <c r="Z36" s="0" t="n">
        <f aca="false" t="array" ref="Z36:Z36">SUM(IF($A36&amp;$B36=Confirm!$A$2:$A$85&amp;Confirm!$B$2:$B$85,Confirm!AA$2:AA$85,0))</f>
        <v>30</v>
      </c>
      <c r="AA36" s="0" t="n">
        <f aca="false" t="array" ref="AA36:AA36">SUM(IF($A36&amp;$B36=Confirm!$A$2:$A$85&amp;Confirm!$B$2:$B$85,Confirm!AB$2:AB$85,0))</f>
        <v>31</v>
      </c>
      <c r="AB36" s="0" t="n">
        <f aca="false" t="array" ref="AB36:AB36">SUM(IF($A36&amp;$B36=Confirm!$A$2:$A$85&amp;Confirm!$B$2:$B$85,Confirm!AC$2:AC$85,0))</f>
        <v>30</v>
      </c>
      <c r="AC36" s="0" t="n">
        <f aca="false" t="array" ref="AC36:AC36">SUM(IF($A36&amp;$B36=Confirm!$A$2:$A$85&amp;Confirm!$B$2:$B$85,Confirm!AD$2:AD$85,0))</f>
        <v>31</v>
      </c>
      <c r="AD36" s="0" t="n">
        <f aca="false" t="array" ref="AD36:AD36">SUM(IF($A36&amp;$B36=Confirm!$A$2:$A$85&amp;Confirm!$B$2:$B$85,Confirm!AE$2:AE$85,0))</f>
        <v>31</v>
      </c>
      <c r="AE36" s="0" t="n">
        <f aca="false" t="array" ref="AE36:AE36">SUM(IF($A36&amp;$B36=Confirm!$A$2:$A$85&amp;Confirm!$B$2:$B$85,Confirm!AF$2:AF$85,0))</f>
        <v>30</v>
      </c>
      <c r="AF36" s="0" t="n">
        <f aca="false" t="array" ref="AF36:AF36">SUM(IF($A36&amp;$B36=Confirm!$A$2:$A$85&amp;Confirm!$B$2:$B$85,Confirm!AG$2:AG$85,0))</f>
        <v>31</v>
      </c>
      <c r="AG36" s="0" t="n">
        <f aca="false" t="array" ref="AG36:AG36">SUM(IF($A36&amp;$B36=Confirm!$A$2:$A$85&amp;Confirm!$B$2:$B$85,Confirm!AH$2:AH$85,0))</f>
        <v>30</v>
      </c>
      <c r="AH36" s="0" t="n">
        <f aca="false" t="array" ref="AH36:AH36">SUM(IF($A36&amp;$B36=Confirm!$A$2:$A$85&amp;Confirm!$B$2:$B$85,Confirm!AI$2:AI$85,0))</f>
        <v>31</v>
      </c>
      <c r="AI36" s="0" t="n">
        <f aca="false" t="array" ref="AI36:AI36">SUM(IF($A36&amp;$B36=Confirm!$A$2:$A$85&amp;Confirm!$B$2:$B$85,Confirm!AJ$2:AJ$85,0))</f>
        <v>31</v>
      </c>
      <c r="AJ36" s="0" t="n">
        <f aca="false" t="array" ref="AJ36:AJ36">SUM(IF($A36&amp;$B36=Confirm!$A$2:$A$85&amp;Confirm!$B$2:$B$85,Confirm!AK$2:AK$85,0))</f>
        <v>29</v>
      </c>
      <c r="AK36" s="0" t="n">
        <f aca="false" t="array" ref="AK36:AK36">SUM(IF($A36&amp;$B36=Confirm!$A$2:$A$85&amp;Confirm!$B$2:$B$85,Confirm!AL$2:AL$85,0))</f>
        <v>31</v>
      </c>
      <c r="AL36" s="0" t="n">
        <f aca="false" t="array" ref="AL36:AL36">SUM(IF($A36&amp;$B36=Confirm!$A$2:$A$85&amp;Confirm!$B$2:$B$85,Confirm!AM$2:AM$85,0))</f>
        <v>30</v>
      </c>
      <c r="AM36" s="0" t="n">
        <f aca="false" t="array" ref="AM36:AM36">SUM(IF($A36&amp;$B36=Confirm!$A$2:$A$85&amp;Confirm!$B$2:$B$85,Confirm!AN$2:AN$85,0))</f>
        <v>31</v>
      </c>
      <c r="AN36" s="0" t="n">
        <f aca="false" t="array" ref="AN36:AN36">SUM(IF($A36&amp;$B36=Confirm!$A$2:$A$85&amp;Confirm!$B$2:$B$85,Confirm!AO$2:AO$85,0))</f>
        <v>30</v>
      </c>
      <c r="AO36" s="0" t="n">
        <f aca="false" t="array" ref="AO36:AO36">SUM(IF($A36&amp;$B36=Confirm!$A$2:$A$85&amp;Confirm!$B$2:$B$85,Confirm!AP$2:AP$85,0))</f>
        <v>31</v>
      </c>
      <c r="AP36" s="0" t="n">
        <f aca="false" t="array" ref="AP36:AP36">SUM(IF($A36&amp;$B36=Confirm!$A$2:$A$85&amp;Confirm!$B$2:$B$85,Confirm!AQ$2:AQ$85,0))</f>
        <v>31</v>
      </c>
      <c r="AQ36" s="0" t="n">
        <f aca="false" t="array" ref="AQ36:AQ36">SUM(IF($A36&amp;$B36=Confirm!$A$2:$A$85&amp;Confirm!$B$2:$B$85,Confirm!AR$2:AR$85,0))</f>
        <v>30</v>
      </c>
      <c r="AR36" s="0" t="n">
        <f aca="false" t="array" ref="AR36:AR36">SUM(IF($A36&amp;$B36=Confirm!$A$2:$A$85&amp;Confirm!$B$2:$B$85,Confirm!AS$2:AS$85,0))</f>
        <v>31</v>
      </c>
      <c r="AS36" s="0" t="n">
        <f aca="false" t="array" ref="AS36:AS36">SUM(IF($A36&amp;$B36=Confirm!$A$2:$A$85&amp;Confirm!$B$2:$B$85,Confirm!AT$2:AT$85,0))</f>
        <v>30</v>
      </c>
      <c r="AT36" s="0" t="n">
        <f aca="false" t="array" ref="AT36:AT36">SUM(IF($A36&amp;$B36=Confirm!$A$2:$A$85&amp;Confirm!$B$2:$B$85,Confirm!AU$2:AU$85,0))</f>
        <v>31</v>
      </c>
      <c r="AU36" s="0" t="n">
        <f aca="false" t="array" ref="AU36:AU36">SUM(IF($A36&amp;$B36=Confirm!$A$2:$A$85&amp;Confirm!$B$2:$B$85,Confirm!AV$2:AV$85,0))</f>
        <v>31</v>
      </c>
      <c r="AV36" s="0" t="n">
        <f aca="false" t="array" ref="AV36:AV36">SUM(IF($A36&amp;$B36=Confirm!$A$2:$A$85&amp;Confirm!$B$2:$B$85,Confirm!AW$2:AW$85,0))</f>
        <v>28</v>
      </c>
      <c r="AW36" s="0" t="n">
        <f aca="false" t="array" ref="AW36:AW36">SUM(IF($A36&amp;$B36=Confirm!$A$2:$A$85&amp;Confirm!$B$2:$B$85,Confirm!AX$2:AX$85,0))</f>
        <v>31</v>
      </c>
      <c r="AX36" s="0" t="n">
        <f aca="false" t="array" ref="AX36:AX36">SUM(IF($A36&amp;$B36=Confirm!$A$2:$A$85&amp;Confirm!$B$2:$B$85,Confirm!AY$2:AY$85,0))</f>
        <v>30</v>
      </c>
      <c r="AY36" s="0" t="n">
        <f aca="false" t="array" ref="AY36:AY36">SUM(IF($A36&amp;$B36=Confirm!$A$2:$A$85&amp;Confirm!$B$2:$B$85,Confirm!AZ$2:AZ$85,0))</f>
        <v>31</v>
      </c>
      <c r="AZ36" s="0" t="n">
        <f aca="false" t="array" ref="AZ36:AZ36">SUM(IF($A36&amp;$B36=Confirm!$A$2:$A$85&amp;Confirm!$B$2:$B$85,Confirm!BA$2:BA$85,0))</f>
        <v>30</v>
      </c>
      <c r="BA36" s="0" t="n">
        <f aca="false" t="array" ref="BA36:BA36">SUM(IF($A36&amp;$B36=Confirm!$A$2:$A$85&amp;Confirm!$B$2:$B$85,Confirm!BB$2:BB$85,0))</f>
        <v>31</v>
      </c>
      <c r="BB36" s="0" t="n">
        <f aca="false" t="array" ref="BB36:BB36">SUM(IF($A36&amp;$B36=Confirm!$A$2:$A$85&amp;Confirm!$B$2:$B$85,Confirm!BC$2:BC$85,0))</f>
        <v>31</v>
      </c>
      <c r="BC36" s="0" t="n">
        <f aca="false" t="array" ref="BC36:BC36">SUM(IF($A36&amp;$B36=Confirm!$A$2:$A$85&amp;Confirm!$B$2:$B$85,Confirm!BD$2:BD$85,0))</f>
        <v>30</v>
      </c>
      <c r="BD36" s="0" t="n">
        <f aca="false" t="array" ref="BD36:BD36">SUM(IF($A36&amp;$B36=Confirm!$A$2:$A$85&amp;Confirm!$B$2:$B$85,Confirm!BE$2:BE$85,0))</f>
        <v>31</v>
      </c>
      <c r="BE36" s="0" t="n">
        <f aca="false" t="array" ref="BE36:BE36">SUM(IF($A36&amp;$B36=Confirm!$A$2:$A$85&amp;Confirm!$B$2:$B$85,Confirm!BF$2:BF$85,0))</f>
        <v>30</v>
      </c>
      <c r="BF36" s="0" t="n">
        <f aca="false" t="array" ref="BF36:BF36">SUM(IF($A36&amp;$B36=Confirm!$A$2:$A$85&amp;Confirm!$B$2:$B$85,Confirm!BG$2:BG$85,0))</f>
        <v>31</v>
      </c>
      <c r="BG36" s="0" t="n">
        <f aca="false" t="array" ref="BG36:BG36">SUM(IF($A36&amp;$B36=Confirm!$A$2:$A$85&amp;Confirm!$B$2:$B$85,Confirm!BH$2:BH$85,0))</f>
        <v>31</v>
      </c>
    </row>
    <row r="37" customFormat="false" ht="12.75" hidden="false" customHeight="false" outlineLevel="0" collapsed="false">
      <c r="A37" s="0" t="s">
        <v>10</v>
      </c>
      <c r="B37" s="0" t="s">
        <v>49</v>
      </c>
      <c r="C37" s="0" t="n">
        <f aca="false" t="array" ref="C37:C37">SUM(IF($A37&amp;$B37=Confirm!$A$2:$A$85&amp;Confirm!$B$2:$B$85,Confirm!D$2:D$85,0))</f>
        <v>0</v>
      </c>
      <c r="D37" s="0" t="n">
        <f aca="false" t="array" ref="D37:D37">SUM(IF($A37&amp;$B37=Confirm!$A$2:$A$85&amp;Confirm!$B$2:$B$85,Confirm!E$2:E$85,0))</f>
        <v>0</v>
      </c>
      <c r="E37" s="0" t="n">
        <f aca="false" t="array" ref="E37:E37">SUM(IF($A37&amp;$B37=Confirm!$A$2:$A$85&amp;Confirm!$B$2:$B$85,Confirm!F$2:F$85,0))</f>
        <v>0</v>
      </c>
      <c r="F37" s="0" t="n">
        <f aca="false" t="array" ref="F37:F37">SUM(IF($A37&amp;$B37=Confirm!$A$2:$A$85&amp;Confirm!$B$2:$B$85,Confirm!G$2:G$85,0))</f>
        <v>0</v>
      </c>
      <c r="G37" s="0" t="n">
        <f aca="false" t="array" ref="G37:G37">SUM(IF($A37&amp;$B37=Confirm!$A$2:$A$85&amp;Confirm!$B$2:$B$85,Confirm!H$2:H$85,0))</f>
        <v>0</v>
      </c>
      <c r="H37" s="0" t="n">
        <f aca="false" t="array" ref="H37:H37">SUM(IF($A37&amp;$B37=Confirm!$A$2:$A$85&amp;Confirm!$B$2:$B$85,Confirm!I$2:I$85,0))</f>
        <v>0</v>
      </c>
      <c r="I37" s="0" t="n">
        <f aca="false" t="array" ref="I37:I37">SUM(IF($A37&amp;$B37=Confirm!$A$2:$A$85&amp;Confirm!$B$2:$B$85,Confirm!J$2:J$85,0))</f>
        <v>0</v>
      </c>
      <c r="J37" s="0" t="n">
        <f aca="false" t="array" ref="J37:J37">SUM(IF($A37&amp;$B37=Confirm!$A$2:$A$85&amp;Confirm!$B$2:$B$85,Confirm!K$2:K$85,0))</f>
        <v>0</v>
      </c>
      <c r="K37" s="0" t="n">
        <f aca="false" t="array" ref="K37:K37">SUM(IF($A37&amp;$B37=Confirm!$A$2:$A$85&amp;Confirm!$B$2:$B$85,Confirm!L$2:L$85,0))</f>
        <v>124</v>
      </c>
      <c r="L37" s="0" t="n">
        <f aca="false" t="array" ref="L37:L37">SUM(IF($A37&amp;$B37=Confirm!$A$2:$A$85&amp;Confirm!$B$2:$B$85,Confirm!M$2:M$85,0))</f>
        <v>112</v>
      </c>
      <c r="M37" s="0" t="n">
        <f aca="false" t="array" ref="M37:M37">SUM(IF($A37&amp;$B37=Confirm!$A$2:$A$85&amp;Confirm!$B$2:$B$85,Confirm!N$2:N$85,0))</f>
        <v>124</v>
      </c>
      <c r="N37" s="0" t="n">
        <f aca="false" t="array" ref="N37:N37">SUM(IF($A37&amp;$B37=Confirm!$A$2:$A$85&amp;Confirm!$B$2:$B$85,Confirm!O$2:O$85,0))</f>
        <v>120</v>
      </c>
      <c r="O37" s="0" t="n">
        <f aca="false" t="array" ref="O37:O37">SUM(IF($A37&amp;$B37=Confirm!$A$2:$A$85&amp;Confirm!$B$2:$B$85,Confirm!P$2:P$85,0))</f>
        <v>124</v>
      </c>
      <c r="P37" s="0" t="n">
        <f aca="false" t="array" ref="P37:P37">SUM(IF($A37&amp;$B37=Confirm!$A$2:$A$85&amp;Confirm!$B$2:$B$85,Confirm!Q$2:Q$85,0))</f>
        <v>120</v>
      </c>
      <c r="Q37" s="0" t="n">
        <f aca="false" t="array" ref="Q37:Q37">SUM(IF($A37&amp;$B37=Confirm!$A$2:$A$85&amp;Confirm!$B$2:$B$85,Confirm!R$2:R$85,0))</f>
        <v>93</v>
      </c>
      <c r="R37" s="0" t="n">
        <f aca="false" t="array" ref="R37:R37">SUM(IF($A37&amp;$B37=Confirm!$A$2:$A$85&amp;Confirm!$B$2:$B$85,Confirm!S$2:S$85,0))</f>
        <v>93</v>
      </c>
      <c r="S37" s="0" t="n">
        <f aca="false" t="array" ref="S37:S37">SUM(IF($A37&amp;$B37=Confirm!$A$2:$A$85&amp;Confirm!$B$2:$B$85,Confirm!T$2:T$85,0))</f>
        <v>90</v>
      </c>
      <c r="T37" s="0" t="n">
        <f aca="false" t="array" ref="T37:T37">SUM(IF($A37&amp;$B37=Confirm!$A$2:$A$85&amp;Confirm!$B$2:$B$85,Confirm!U$2:U$85,0))</f>
        <v>93</v>
      </c>
      <c r="U37" s="0" t="n">
        <f aca="false" t="array" ref="U37:U37">SUM(IF($A37&amp;$B37=Confirm!$A$2:$A$85&amp;Confirm!$B$2:$B$85,Confirm!V$2:V$85,0))</f>
        <v>90</v>
      </c>
      <c r="V37" s="0" t="n">
        <f aca="false" t="array" ref="V37:V37">SUM(IF($A37&amp;$B37=Confirm!$A$2:$A$85&amp;Confirm!$B$2:$B$85,Confirm!W$2:W$85,0))</f>
        <v>93</v>
      </c>
      <c r="W37" s="0" t="n">
        <f aca="false" t="array" ref="W37:W37">SUM(IF($A37&amp;$B37=Confirm!$A$2:$A$85&amp;Confirm!$B$2:$B$85,Confirm!X$2:X$85,0))</f>
        <v>93</v>
      </c>
      <c r="X37" s="0" t="n">
        <f aca="false" t="array" ref="X37:X37">SUM(IF($A37&amp;$B37=Confirm!$A$2:$A$85&amp;Confirm!$B$2:$B$85,Confirm!Y$2:Y$85,0))</f>
        <v>84</v>
      </c>
      <c r="Y37" s="0" t="n">
        <f aca="false" t="array" ref="Y37:Y37">SUM(IF($A37&amp;$B37=Confirm!$A$2:$A$85&amp;Confirm!$B$2:$B$85,Confirm!Z$2:Z$85,0))</f>
        <v>93</v>
      </c>
      <c r="Z37" s="0" t="n">
        <f aca="false" t="array" ref="Z37:Z37">SUM(IF($A37&amp;$B37=Confirm!$A$2:$A$85&amp;Confirm!$B$2:$B$85,Confirm!AA$2:AA$85,0))</f>
        <v>90</v>
      </c>
      <c r="AA37" s="0" t="n">
        <f aca="false" t="array" ref="AA37:AA37">SUM(IF($A37&amp;$B37=Confirm!$A$2:$A$85&amp;Confirm!$B$2:$B$85,Confirm!AB$2:AB$85,0))</f>
        <v>93</v>
      </c>
      <c r="AB37" s="0" t="n">
        <f aca="false" t="array" ref="AB37:AB37">SUM(IF($A37&amp;$B37=Confirm!$A$2:$A$85&amp;Confirm!$B$2:$B$85,Confirm!AC$2:AC$85,0))</f>
        <v>90</v>
      </c>
      <c r="AC37" s="0" t="n">
        <f aca="false" t="array" ref="AC37:AC37">SUM(IF($A37&amp;$B37=Confirm!$A$2:$A$85&amp;Confirm!$B$2:$B$85,Confirm!AD$2:AD$85,0))</f>
        <v>93</v>
      </c>
      <c r="AD37" s="0" t="n">
        <f aca="false" t="array" ref="AD37:AD37">SUM(IF($A37&amp;$B37=Confirm!$A$2:$A$85&amp;Confirm!$B$2:$B$85,Confirm!AE$2:AE$85,0))</f>
        <v>93</v>
      </c>
      <c r="AE37" s="0" t="n">
        <f aca="false" t="array" ref="AE37:AE37">SUM(IF($A37&amp;$B37=Confirm!$A$2:$A$85&amp;Confirm!$B$2:$B$85,Confirm!AF$2:AF$85,0))</f>
        <v>90</v>
      </c>
      <c r="AF37" s="0" t="n">
        <f aca="false" t="array" ref="AF37:AF37">SUM(IF($A37&amp;$B37=Confirm!$A$2:$A$85&amp;Confirm!$B$2:$B$85,Confirm!AG$2:AG$85,0))</f>
        <v>93</v>
      </c>
      <c r="AG37" s="0" t="n">
        <f aca="false" t="array" ref="AG37:AG37">SUM(IF($A37&amp;$B37=Confirm!$A$2:$A$85&amp;Confirm!$B$2:$B$85,Confirm!AH$2:AH$85,0))</f>
        <v>90</v>
      </c>
      <c r="AH37" s="0" t="n">
        <f aca="false" t="array" ref="AH37:AH37">SUM(IF($A37&amp;$B37=Confirm!$A$2:$A$85&amp;Confirm!$B$2:$B$85,Confirm!AI$2:AI$85,0))</f>
        <v>93</v>
      </c>
      <c r="AI37" s="0" t="n">
        <f aca="false" t="array" ref="AI37:AI37">SUM(IF($A37&amp;$B37=Confirm!$A$2:$A$85&amp;Confirm!$B$2:$B$85,Confirm!AJ$2:AJ$85,0))</f>
        <v>93</v>
      </c>
      <c r="AJ37" s="0" t="n">
        <f aca="false" t="array" ref="AJ37:AJ37">SUM(IF($A37&amp;$B37=Confirm!$A$2:$A$85&amp;Confirm!$B$2:$B$85,Confirm!AK$2:AK$85,0))</f>
        <v>87</v>
      </c>
      <c r="AK37" s="0" t="n">
        <f aca="false" t="array" ref="AK37:AK37">SUM(IF($A37&amp;$B37=Confirm!$A$2:$A$85&amp;Confirm!$B$2:$B$85,Confirm!AL$2:AL$85,0))</f>
        <v>62</v>
      </c>
      <c r="AL37" s="0" t="n">
        <f aca="false" t="array" ref="AL37:AL37">SUM(IF($A37&amp;$B37=Confirm!$A$2:$A$85&amp;Confirm!$B$2:$B$85,Confirm!AM$2:AM$85,0))</f>
        <v>90</v>
      </c>
      <c r="AM37" s="0" t="n">
        <f aca="false" t="array" ref="AM37:AM37">SUM(IF($A37&amp;$B37=Confirm!$A$2:$A$85&amp;Confirm!$B$2:$B$85,Confirm!AN$2:AN$85,0))</f>
        <v>62</v>
      </c>
      <c r="AN37" s="0" t="n">
        <f aca="false" t="array" ref="AN37:AN37">SUM(IF($A37&amp;$B37=Confirm!$A$2:$A$85&amp;Confirm!$B$2:$B$85,Confirm!AO$2:AO$85,0))</f>
        <v>60</v>
      </c>
      <c r="AO37" s="0" t="n">
        <f aca="false" t="array" ref="AO37:AO37">SUM(IF($A37&amp;$B37=Confirm!$A$2:$A$85&amp;Confirm!$B$2:$B$85,Confirm!AP$2:AP$85,0))</f>
        <v>62</v>
      </c>
      <c r="AP37" s="0" t="n">
        <f aca="false" t="array" ref="AP37:AP37">SUM(IF($A37&amp;$B37=Confirm!$A$2:$A$85&amp;Confirm!$B$2:$B$85,Confirm!AQ$2:AQ$85,0))</f>
        <v>62</v>
      </c>
      <c r="AQ37" s="0" t="n">
        <f aca="false" t="array" ref="AQ37:AQ37">SUM(IF($A37&amp;$B37=Confirm!$A$2:$A$85&amp;Confirm!$B$2:$B$85,Confirm!AR$2:AR$85,0))</f>
        <v>60</v>
      </c>
      <c r="AR37" s="0" t="n">
        <f aca="false" t="array" ref="AR37:AR37">SUM(IF($A37&amp;$B37=Confirm!$A$2:$A$85&amp;Confirm!$B$2:$B$85,Confirm!AS$2:AS$85,0))</f>
        <v>62</v>
      </c>
      <c r="AS37" s="0" t="n">
        <f aca="false" t="array" ref="AS37:AS37">SUM(IF($A37&amp;$B37=Confirm!$A$2:$A$85&amp;Confirm!$B$2:$B$85,Confirm!AT$2:AT$85,0))</f>
        <v>60</v>
      </c>
      <c r="AT37" s="0" t="n">
        <f aca="false" t="array" ref="AT37:AT37">SUM(IF($A37&amp;$B37=Confirm!$A$2:$A$85&amp;Confirm!$B$2:$B$85,Confirm!AU$2:AU$85,0))</f>
        <v>62</v>
      </c>
      <c r="AU37" s="0" t="n">
        <f aca="false" t="array" ref="AU37:AU37">SUM(IF($A37&amp;$B37=Confirm!$A$2:$A$85&amp;Confirm!$B$2:$B$85,Confirm!AV$2:AV$85,0))</f>
        <v>62</v>
      </c>
      <c r="AV37" s="0" t="n">
        <f aca="false" t="array" ref="AV37:AV37">SUM(IF($A37&amp;$B37=Confirm!$A$2:$A$85&amp;Confirm!$B$2:$B$85,Confirm!AW$2:AW$85,0))</f>
        <v>56</v>
      </c>
      <c r="AW37" s="0" t="n">
        <f aca="false" t="array" ref="AW37:AW37">SUM(IF($A37&amp;$B37=Confirm!$A$2:$A$85&amp;Confirm!$B$2:$B$85,Confirm!AX$2:AX$85,0))</f>
        <v>62</v>
      </c>
      <c r="AX37" s="0" t="n">
        <f aca="false" t="array" ref="AX37:AX37">SUM(IF($A37&amp;$B37=Confirm!$A$2:$A$85&amp;Confirm!$B$2:$B$85,Confirm!AY$2:AY$85,0))</f>
        <v>60</v>
      </c>
      <c r="AY37" s="0" t="n">
        <f aca="false" t="array" ref="AY37:AY37">SUM(IF($A37&amp;$B37=Confirm!$A$2:$A$85&amp;Confirm!$B$2:$B$85,Confirm!AZ$2:AZ$85,0))</f>
        <v>62</v>
      </c>
      <c r="AZ37" s="0" t="n">
        <f aca="false" t="array" ref="AZ37:AZ37">SUM(IF($A37&amp;$B37=Confirm!$A$2:$A$85&amp;Confirm!$B$2:$B$85,Confirm!BA$2:BA$85,0))</f>
        <v>60</v>
      </c>
      <c r="BA37" s="0" t="n">
        <f aca="false" t="array" ref="BA37:BA37">SUM(IF($A37&amp;$B37=Confirm!$A$2:$A$85&amp;Confirm!$B$2:$B$85,Confirm!BB$2:BB$85,0))</f>
        <v>62</v>
      </c>
      <c r="BB37" s="0" t="n">
        <f aca="false" t="array" ref="BB37:BB37">SUM(IF($A37&amp;$B37=Confirm!$A$2:$A$85&amp;Confirm!$B$2:$B$85,Confirm!BC$2:BC$85,0))</f>
        <v>62</v>
      </c>
      <c r="BC37" s="0" t="n">
        <f aca="false" t="array" ref="BC37:BC37">SUM(IF($A37&amp;$B37=Confirm!$A$2:$A$85&amp;Confirm!$B$2:$B$85,Confirm!BD$2:BD$85,0))</f>
        <v>60</v>
      </c>
      <c r="BD37" s="0" t="n">
        <f aca="false" t="array" ref="BD37:BD37">SUM(IF($A37&amp;$B37=Confirm!$A$2:$A$85&amp;Confirm!$B$2:$B$85,Confirm!BE$2:BE$85,0))</f>
        <v>62</v>
      </c>
      <c r="BE37" s="0" t="n">
        <f aca="false" t="array" ref="BE37:BE37">SUM(IF($A37&amp;$B37=Confirm!$A$2:$A$85&amp;Confirm!$B$2:$B$85,Confirm!BF$2:BF$85,0))</f>
        <v>60</v>
      </c>
      <c r="BF37" s="0" t="n">
        <f aca="false" t="array" ref="BF37:BF37">SUM(IF($A37&amp;$B37=Confirm!$A$2:$A$85&amp;Confirm!$B$2:$B$85,Confirm!BG$2:BG$85,0))</f>
        <v>62</v>
      </c>
      <c r="BG37" s="0" t="n">
        <f aca="false" t="array" ref="BG37:BG37">SUM(IF($A37&amp;$B37=Confirm!$A$2:$A$85&amp;Confirm!$B$2:$B$85,Confirm!BH$2:BH$85,0))</f>
        <v>62</v>
      </c>
    </row>
    <row r="38" customFormat="false" ht="12.75" hidden="false" customHeight="false" outlineLevel="0" collapsed="false">
      <c r="A38" s="129" t="s">
        <v>16</v>
      </c>
      <c r="B38" s="0" t="s">
        <v>49</v>
      </c>
      <c r="C38" s="0" t="n">
        <f aca="false" t="array" ref="C38:C38">SUM(IF($A38&amp;$B38=Confirm!$A$2:$A$85&amp;Confirm!$B$2:$B$85,Confirm!D$2:D$85,0))</f>
        <v>310</v>
      </c>
      <c r="D38" s="0" t="n">
        <f aca="false" t="array" ref="D38:D38">SUM(IF($A38&amp;$B38=Confirm!$A$2:$A$85&amp;Confirm!$B$2:$B$85,Confirm!E$2:E$85,0))</f>
        <v>300</v>
      </c>
      <c r="E38" s="0" t="n">
        <f aca="false" t="array" ref="E38:E38">SUM(IF($A38&amp;$B38=Confirm!$A$2:$A$85&amp;Confirm!$B$2:$B$85,Confirm!F$2:F$85,0))</f>
        <v>310</v>
      </c>
      <c r="F38" s="0" t="n">
        <f aca="false" t="array" ref="F38:F38">SUM(IF($A38&amp;$B38=Confirm!$A$2:$A$85&amp;Confirm!$B$2:$B$85,Confirm!G$2:G$85,0))</f>
        <v>310</v>
      </c>
      <c r="G38" s="0" t="n">
        <f aca="false" t="array" ref="G38:G38">SUM(IF($A38&amp;$B38=Confirm!$A$2:$A$85&amp;Confirm!$B$2:$B$85,Confirm!H$2:H$85,0))</f>
        <v>300</v>
      </c>
      <c r="H38" s="0" t="n">
        <f aca="false" t="array" ref="H38:H38">SUM(IF($A38&amp;$B38=Confirm!$A$2:$A$85&amp;Confirm!$B$2:$B$85,Confirm!I$2:I$85,0))</f>
        <v>310</v>
      </c>
      <c r="I38" s="0" t="n">
        <f aca="false" t="array" ref="I38:I38">SUM(IF($A38&amp;$B38=Confirm!$A$2:$A$85&amp;Confirm!$B$2:$B$85,Confirm!J$2:J$85,0))</f>
        <v>150</v>
      </c>
      <c r="J38" s="0" t="n">
        <f aca="false" t="array" ref="J38:J38">SUM(IF($A38&amp;$B38=Confirm!$A$2:$A$85&amp;Confirm!$B$2:$B$85,Confirm!K$2:K$85,0))</f>
        <v>155</v>
      </c>
      <c r="K38" s="0" t="n">
        <f aca="false" t="array" ref="K38:K38">SUM(IF($A38&amp;$B38=Confirm!$A$2:$A$85&amp;Confirm!$B$2:$B$85,Confirm!L$2:L$85,0))</f>
        <v>155</v>
      </c>
      <c r="L38" s="0" t="n">
        <f aca="false" t="array" ref="L38:L38">SUM(IF($A38&amp;$B38=Confirm!$A$2:$A$85&amp;Confirm!$B$2:$B$85,Confirm!M$2:M$85,0))</f>
        <v>140</v>
      </c>
      <c r="M38" s="0" t="n">
        <f aca="false" t="array" ref="M38:M38">SUM(IF($A38&amp;$B38=Confirm!$A$2:$A$85&amp;Confirm!$B$2:$B$85,Confirm!N$2:N$85,0))</f>
        <v>155</v>
      </c>
      <c r="N38" s="0" t="n">
        <f aca="false" t="array" ref="N38:N38">SUM(IF($A38&amp;$B38=Confirm!$A$2:$A$85&amp;Confirm!$B$2:$B$85,Confirm!O$2:O$85,0))</f>
        <v>150</v>
      </c>
      <c r="O38" s="0" t="n">
        <f aca="false" t="array" ref="O38:O38">SUM(IF($A38&amp;$B38=Confirm!$A$2:$A$85&amp;Confirm!$B$2:$B$85,Confirm!P$2:P$85,0))</f>
        <v>124</v>
      </c>
      <c r="P38" s="0" t="n">
        <f aca="false" t="array" ref="P38:P38">SUM(IF($A38&amp;$B38=Confirm!$A$2:$A$85&amp;Confirm!$B$2:$B$85,Confirm!Q$2:Q$85,0))</f>
        <v>120</v>
      </c>
      <c r="Q38" s="0" t="n">
        <f aca="false" t="array" ref="Q38:Q38">SUM(IF($A38&amp;$B38=Confirm!$A$2:$A$85&amp;Confirm!$B$2:$B$85,Confirm!R$2:R$85,0))</f>
        <v>124</v>
      </c>
      <c r="R38" s="0" t="n">
        <f aca="false" t="array" ref="R38:R38">SUM(IF($A38&amp;$B38=Confirm!$A$2:$A$85&amp;Confirm!$B$2:$B$85,Confirm!S$2:S$85,0))</f>
        <v>124</v>
      </c>
      <c r="S38" s="0" t="n">
        <f aca="false" t="array" ref="S38:S38">SUM(IF($A38&amp;$B38=Confirm!$A$2:$A$85&amp;Confirm!$B$2:$B$85,Confirm!T$2:T$85,0))</f>
        <v>90</v>
      </c>
      <c r="T38" s="0" t="n">
        <f aca="false" t="array" ref="T38:T38">SUM(IF($A38&amp;$B38=Confirm!$A$2:$A$85&amp;Confirm!$B$2:$B$85,Confirm!U$2:U$85,0))</f>
        <v>93</v>
      </c>
      <c r="U38" s="0" t="n">
        <f aca="false" t="array" ref="U38:U38">SUM(IF($A38&amp;$B38=Confirm!$A$2:$A$85&amp;Confirm!$B$2:$B$85,Confirm!V$2:V$85,0))</f>
        <v>90</v>
      </c>
      <c r="V38" s="0" t="n">
        <f aca="false" t="array" ref="V38:V38">SUM(IF($A38&amp;$B38=Confirm!$A$2:$A$85&amp;Confirm!$B$2:$B$85,Confirm!W$2:W$85,0))</f>
        <v>93</v>
      </c>
      <c r="W38" s="0" t="n">
        <f aca="false" t="array" ref="W38:W38">SUM(IF($A38&amp;$B38=Confirm!$A$2:$A$85&amp;Confirm!$B$2:$B$85,Confirm!X$2:X$85,0))</f>
        <v>62</v>
      </c>
      <c r="X38" s="0" t="n">
        <f aca="false" t="array" ref="X38:X38">SUM(IF($A38&amp;$B38=Confirm!$A$2:$A$85&amp;Confirm!$B$2:$B$85,Confirm!Y$2:Y$85,0))</f>
        <v>56</v>
      </c>
      <c r="Y38" s="0" t="n">
        <f aca="false" t="array" ref="Y38:Y38">SUM(IF($A38&amp;$B38=Confirm!$A$2:$A$85&amp;Confirm!$B$2:$B$85,Confirm!Z$2:Z$85,0))</f>
        <v>62</v>
      </c>
      <c r="Z38" s="0" t="n">
        <f aca="false" t="array" ref="Z38:Z38">SUM(IF($A38&amp;$B38=Confirm!$A$2:$A$85&amp;Confirm!$B$2:$B$85,Confirm!AA$2:AA$85,0))</f>
        <v>60</v>
      </c>
      <c r="AA38" s="0" t="n">
        <f aca="false" t="array" ref="AA38:AA38">SUM(IF($A38&amp;$B38=Confirm!$A$2:$A$85&amp;Confirm!$B$2:$B$85,Confirm!AB$2:AB$85,0))</f>
        <v>62</v>
      </c>
      <c r="AB38" s="0" t="n">
        <f aca="false" t="array" ref="AB38:AB38">SUM(IF($A38&amp;$B38=Confirm!$A$2:$A$85&amp;Confirm!$B$2:$B$85,Confirm!AC$2:AC$85,0))</f>
        <v>60</v>
      </c>
      <c r="AC38" s="0" t="n">
        <f aca="false" t="array" ref="AC38:AC38">SUM(IF($A38&amp;$B38=Confirm!$A$2:$A$85&amp;Confirm!$B$2:$B$85,Confirm!AD$2:AD$85,0))</f>
        <v>62</v>
      </c>
      <c r="AD38" s="0" t="n">
        <f aca="false" t="array" ref="AD38:AD38">SUM(IF($A38&amp;$B38=Confirm!$A$2:$A$85&amp;Confirm!$B$2:$B$85,Confirm!AE$2:AE$85,0))</f>
        <v>31</v>
      </c>
      <c r="AE38" s="0" t="n">
        <f aca="false" t="array" ref="AE38:AE38">SUM(IF($A38&amp;$B38=Confirm!$A$2:$A$85&amp;Confirm!$B$2:$B$85,Confirm!AF$2:AF$85,0))</f>
        <v>30</v>
      </c>
      <c r="AF38" s="0" t="n">
        <f aca="false" t="array" ref="AF38:AF38">SUM(IF($A38&amp;$B38=Confirm!$A$2:$A$85&amp;Confirm!$B$2:$B$85,Confirm!AG$2:AG$85,0))</f>
        <v>31</v>
      </c>
      <c r="AG38" s="0" t="n">
        <f aca="false" t="array" ref="AG38:AG38">SUM(IF($A38&amp;$B38=Confirm!$A$2:$A$85&amp;Confirm!$B$2:$B$85,Confirm!AH$2:AH$85,0))</f>
        <v>30</v>
      </c>
      <c r="AH38" s="0" t="n">
        <f aca="false" t="array" ref="AH38:AH38">SUM(IF($A38&amp;$B38=Confirm!$A$2:$A$85&amp;Confirm!$B$2:$B$85,Confirm!AI$2:AI$85,0))</f>
        <v>31</v>
      </c>
      <c r="AI38" s="0" t="n">
        <f aca="false" t="array" ref="AI38:AI38">SUM(IF($A38&amp;$B38=Confirm!$A$2:$A$85&amp;Confirm!$B$2:$B$85,Confirm!AJ$2:AJ$85,0))</f>
        <v>31</v>
      </c>
      <c r="AJ38" s="0" t="n">
        <f aca="false" t="array" ref="AJ38:AJ38">SUM(IF($A38&amp;$B38=Confirm!$A$2:$A$85&amp;Confirm!$B$2:$B$85,Confirm!AK$2:AK$85,0))</f>
        <v>29</v>
      </c>
      <c r="AK38" s="0" t="n">
        <f aca="false" t="array" ref="AK38:AK38">SUM(IF($A38&amp;$B38=Confirm!$A$2:$A$85&amp;Confirm!$B$2:$B$85,Confirm!AL$2:AL$85,0))</f>
        <v>31</v>
      </c>
      <c r="AL38" s="0" t="n">
        <f aca="false" t="array" ref="AL38:AL38">SUM(IF($A38&amp;$B38=Confirm!$A$2:$A$85&amp;Confirm!$B$2:$B$85,Confirm!AM$2:AM$85,0))</f>
        <v>30</v>
      </c>
      <c r="AM38" s="0" t="n">
        <f aca="false" t="array" ref="AM38:AM38">SUM(IF($A38&amp;$B38=Confirm!$A$2:$A$85&amp;Confirm!$B$2:$B$85,Confirm!AN$2:AN$85,0))</f>
        <v>31</v>
      </c>
      <c r="AN38" s="0" t="n">
        <f aca="false" t="array" ref="AN38:AN38">SUM(IF($A38&amp;$B38=Confirm!$A$2:$A$85&amp;Confirm!$B$2:$B$85,Confirm!AO$2:AO$85,0))</f>
        <v>30</v>
      </c>
      <c r="AO38" s="0" t="n">
        <f aca="false" t="array" ref="AO38:AO38">SUM(IF($A38&amp;$B38=Confirm!$A$2:$A$85&amp;Confirm!$B$2:$B$85,Confirm!AP$2:AP$85,0))</f>
        <v>31</v>
      </c>
      <c r="AP38" s="0" t="n">
        <f aca="false" t="array" ref="AP38:AP38">SUM(IF($A38&amp;$B38=Confirm!$A$2:$A$85&amp;Confirm!$B$2:$B$85,Confirm!AQ$2:AQ$85,0))</f>
        <v>31</v>
      </c>
      <c r="AQ38" s="0" t="n">
        <f aca="false" t="array" ref="AQ38:AQ38">SUM(IF($A38&amp;$B38=Confirm!$A$2:$A$85&amp;Confirm!$B$2:$B$85,Confirm!AR$2:AR$85,0))</f>
        <v>30</v>
      </c>
      <c r="AR38" s="0" t="n">
        <f aca="false" t="array" ref="AR38:AR38">SUM(IF($A38&amp;$B38=Confirm!$A$2:$A$85&amp;Confirm!$B$2:$B$85,Confirm!AS$2:AS$85,0))</f>
        <v>0</v>
      </c>
      <c r="AS38" s="0" t="n">
        <f aca="false" t="array" ref="AS38:AS38">SUM(IF($A38&amp;$B38=Confirm!$A$2:$A$85&amp;Confirm!$B$2:$B$85,Confirm!AT$2:AT$85,0))</f>
        <v>0</v>
      </c>
      <c r="AT38" s="0" t="n">
        <f aca="false" t="array" ref="AT38:AT38">SUM(IF($A38&amp;$B38=Confirm!$A$2:$A$85&amp;Confirm!$B$2:$B$85,Confirm!AU$2:AU$85,0))</f>
        <v>0</v>
      </c>
      <c r="AU38" s="0" t="n">
        <f aca="false" t="array" ref="AU38:AU38">SUM(IF($A38&amp;$B38=Confirm!$A$2:$A$85&amp;Confirm!$B$2:$B$85,Confirm!AV$2:AV$85,0))</f>
        <v>0</v>
      </c>
      <c r="AV38" s="0" t="n">
        <f aca="false" t="array" ref="AV38:AV38">SUM(IF($A38&amp;$B38=Confirm!$A$2:$A$85&amp;Confirm!$B$2:$B$85,Confirm!AW$2:AW$85,0))</f>
        <v>0</v>
      </c>
      <c r="AW38" s="0" t="n">
        <f aca="false" t="array" ref="AW38:AW38">SUM(IF($A38&amp;$B38=Confirm!$A$2:$A$85&amp;Confirm!$B$2:$B$85,Confirm!AX$2:AX$85,0))</f>
        <v>0</v>
      </c>
      <c r="AX38" s="0" t="n">
        <f aca="false" t="array" ref="AX38:AX38">SUM(IF($A38&amp;$B38=Confirm!$A$2:$A$85&amp;Confirm!$B$2:$B$85,Confirm!AY$2:AY$85,0))</f>
        <v>0</v>
      </c>
      <c r="AY38" s="0" t="n">
        <f aca="false" t="array" ref="AY38:AY38">SUM(IF($A38&amp;$B38=Confirm!$A$2:$A$85&amp;Confirm!$B$2:$B$85,Confirm!AZ$2:AZ$85,0))</f>
        <v>0</v>
      </c>
      <c r="AZ38" s="0" t="n">
        <f aca="false" t="array" ref="AZ38:AZ38">SUM(IF($A38&amp;$B38=Confirm!$A$2:$A$85&amp;Confirm!$B$2:$B$85,Confirm!BA$2:BA$85,0))</f>
        <v>0</v>
      </c>
      <c r="BA38" s="0" t="n">
        <f aca="false" t="array" ref="BA38:BA38">SUM(IF($A38&amp;$B38=Confirm!$A$2:$A$85&amp;Confirm!$B$2:$B$85,Confirm!BB$2:BB$85,0))</f>
        <v>0</v>
      </c>
      <c r="BB38" s="0" t="n">
        <f aca="false" t="array" ref="BB38:BB38">SUM(IF($A38&amp;$B38=Confirm!$A$2:$A$85&amp;Confirm!$B$2:$B$85,Confirm!BC$2:BC$85,0))</f>
        <v>0</v>
      </c>
      <c r="BC38" s="0" t="n">
        <f aca="false" t="array" ref="BC38:BC38">SUM(IF($A38&amp;$B38=Confirm!$A$2:$A$85&amp;Confirm!$B$2:$B$85,Confirm!BD$2:BD$85,0))</f>
        <v>0</v>
      </c>
      <c r="BD38" s="0" t="n">
        <f aca="false" t="array" ref="BD38:BD38">SUM(IF($A38&amp;$B38=Confirm!$A$2:$A$85&amp;Confirm!$B$2:$B$85,Confirm!BE$2:BE$85,0))</f>
        <v>0</v>
      </c>
      <c r="BE38" s="0" t="n">
        <f aca="false" t="array" ref="BE38:BE38">SUM(IF($A38&amp;$B38=Confirm!$A$2:$A$85&amp;Confirm!$B$2:$B$85,Confirm!BF$2:BF$85,0))</f>
        <v>0</v>
      </c>
      <c r="BF38" s="0" t="n">
        <f aca="false" t="array" ref="BF38:BF38">SUM(IF($A38&amp;$B38=Confirm!$A$2:$A$85&amp;Confirm!$B$2:$B$85,Confirm!BG$2:BG$85,0))</f>
        <v>0</v>
      </c>
      <c r="BG38" s="0" t="n">
        <f aca="false" t="array" ref="BG38:BG38">SUM(IF($A38&amp;$B38=Confirm!$A$2:$A$85&amp;Confirm!$B$2:$B$85,Confirm!BH$2:BH$85,0))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H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1" topLeftCell="C67" activePane="bottomRight" state="frozen"/>
      <selection pane="topLeft" activeCell="A1" activeCellId="0" sqref="A1"/>
      <selection pane="topRight" activeCell="C1" activeCellId="0" sqref="C1"/>
      <selection pane="bottomLeft" activeCell="A67" activeCellId="0" sqref="A67"/>
      <selection pane="bottomRight" activeCell="C74" activeCellId="0" sqref="C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56"/>
    <col collapsed="false" customWidth="true" hidden="false" outlineLevel="0" max="3" min="3" style="115" width="24.99"/>
    <col collapsed="false" customWidth="true" hidden="false" outlineLevel="0" max="12" min="4" style="0" width="12.99"/>
    <col collapsed="false" customWidth="true" hidden="false" outlineLevel="0" max="13" min="13" style="0" width="12.85"/>
    <col collapsed="false" customWidth="true" hidden="false" outlineLevel="0" max="60" min="14" style="0" width="11.42"/>
  </cols>
  <sheetData>
    <row r="1" customFormat="false" ht="15.75" hidden="false" customHeight="false" outlineLevel="0" collapsed="false">
      <c r="A1" s="130" t="s">
        <v>121</v>
      </c>
      <c r="B1" s="131" t="s">
        <v>141</v>
      </c>
      <c r="C1" s="115" t="s">
        <v>142</v>
      </c>
      <c r="D1" s="108" t="n">
        <v>37042</v>
      </c>
      <c r="E1" s="108" t="n">
        <v>37072</v>
      </c>
      <c r="F1" s="108" t="n">
        <v>37103</v>
      </c>
      <c r="G1" s="108" t="n">
        <v>37134</v>
      </c>
      <c r="H1" s="108" t="n">
        <v>37164</v>
      </c>
      <c r="I1" s="108" t="n">
        <v>37195</v>
      </c>
      <c r="J1" s="108" t="n">
        <v>37225</v>
      </c>
      <c r="K1" s="108" t="n">
        <v>37256</v>
      </c>
      <c r="L1" s="108" t="n">
        <v>37287</v>
      </c>
      <c r="M1" s="108" t="n">
        <v>37315</v>
      </c>
      <c r="N1" s="108" t="n">
        <v>37346</v>
      </c>
      <c r="O1" s="108" t="n">
        <v>37376</v>
      </c>
      <c r="P1" s="108" t="n">
        <v>37407</v>
      </c>
      <c r="Q1" s="108" t="n">
        <v>37437</v>
      </c>
      <c r="R1" s="108" t="n">
        <v>37468</v>
      </c>
      <c r="S1" s="108" t="n">
        <v>37499</v>
      </c>
      <c r="T1" s="108" t="n">
        <v>37529</v>
      </c>
      <c r="U1" s="108" t="n">
        <v>37560</v>
      </c>
      <c r="V1" s="108" t="n">
        <v>37590</v>
      </c>
      <c r="W1" s="108" t="n">
        <v>37621</v>
      </c>
      <c r="X1" s="108" t="n">
        <v>37652</v>
      </c>
      <c r="Y1" s="108" t="n">
        <v>37680</v>
      </c>
      <c r="Z1" s="108" t="n">
        <v>37711</v>
      </c>
      <c r="AA1" s="108" t="n">
        <v>37741</v>
      </c>
      <c r="AB1" s="108" t="n">
        <v>37772</v>
      </c>
      <c r="AC1" s="108" t="n">
        <v>37802</v>
      </c>
      <c r="AD1" s="108" t="n">
        <v>37833</v>
      </c>
      <c r="AE1" s="108" t="n">
        <v>37864</v>
      </c>
      <c r="AF1" s="108" t="n">
        <v>37894</v>
      </c>
      <c r="AG1" s="108" t="n">
        <v>37925</v>
      </c>
      <c r="AH1" s="108" t="n">
        <v>37955</v>
      </c>
      <c r="AI1" s="108" t="n">
        <v>37986</v>
      </c>
      <c r="AJ1" s="108" t="n">
        <v>38017</v>
      </c>
      <c r="AK1" s="108" t="n">
        <v>38046</v>
      </c>
      <c r="AL1" s="108" t="n">
        <v>38077</v>
      </c>
      <c r="AM1" s="108" t="n">
        <v>38107</v>
      </c>
      <c r="AN1" s="108" t="n">
        <v>38138</v>
      </c>
      <c r="AO1" s="108" t="n">
        <v>38168</v>
      </c>
      <c r="AP1" s="108" t="n">
        <v>38199</v>
      </c>
      <c r="AQ1" s="108" t="n">
        <v>38230</v>
      </c>
      <c r="AR1" s="108" t="n">
        <v>38260</v>
      </c>
      <c r="AS1" s="108" t="n">
        <v>38291</v>
      </c>
      <c r="AT1" s="108" t="n">
        <v>38321</v>
      </c>
      <c r="AU1" s="108" t="n">
        <v>38352</v>
      </c>
      <c r="AV1" s="108" t="n">
        <v>38383</v>
      </c>
      <c r="AW1" s="108" t="n">
        <v>38411</v>
      </c>
      <c r="AX1" s="108" t="n">
        <v>38442</v>
      </c>
      <c r="AY1" s="108" t="n">
        <v>38472</v>
      </c>
      <c r="AZ1" s="108" t="n">
        <v>38503</v>
      </c>
      <c r="BA1" s="108" t="n">
        <v>38533</v>
      </c>
      <c r="BB1" s="108" t="n">
        <v>38564</v>
      </c>
      <c r="BC1" s="108" t="n">
        <v>38595</v>
      </c>
      <c r="BD1" s="108" t="n">
        <v>38625</v>
      </c>
      <c r="BE1" s="108" t="n">
        <v>38656</v>
      </c>
      <c r="BF1" s="108" t="n">
        <v>38686</v>
      </c>
      <c r="BG1" s="108" t="n">
        <v>38717</v>
      </c>
      <c r="BH1" s="108" t="n">
        <v>38748</v>
      </c>
    </row>
    <row r="2" customFormat="false" ht="12.75" hidden="false" customHeight="false" outlineLevel="0" collapsed="false">
      <c r="A2" s="115" t="s">
        <v>18</v>
      </c>
      <c r="B2" s="115" t="s">
        <v>49</v>
      </c>
      <c r="D2" s="132" t="n">
        <v>0</v>
      </c>
      <c r="E2" s="132" t="n">
        <v>60</v>
      </c>
      <c r="F2" s="132" t="n">
        <v>62</v>
      </c>
      <c r="G2" s="132" t="n">
        <v>62</v>
      </c>
      <c r="H2" s="132" t="n">
        <v>60</v>
      </c>
      <c r="I2" s="132" t="n">
        <v>31</v>
      </c>
      <c r="J2" s="132" t="n">
        <v>30</v>
      </c>
      <c r="K2" s="132" t="n">
        <v>31</v>
      </c>
      <c r="L2" s="132" t="n">
        <v>31</v>
      </c>
      <c r="M2" s="132" t="n">
        <v>28</v>
      </c>
      <c r="N2" s="132" t="n">
        <v>31</v>
      </c>
      <c r="O2" s="132" t="n">
        <v>30</v>
      </c>
      <c r="P2" s="132" t="n">
        <v>31</v>
      </c>
      <c r="Q2" s="132" t="n">
        <v>30</v>
      </c>
      <c r="R2" s="132" t="n">
        <v>31</v>
      </c>
      <c r="S2" s="132" t="n">
        <v>31</v>
      </c>
      <c r="T2" s="132" t="n">
        <v>30</v>
      </c>
      <c r="U2" s="132" t="n">
        <v>31</v>
      </c>
      <c r="V2" s="132" t="n">
        <v>30</v>
      </c>
      <c r="W2" s="132" t="n">
        <v>31</v>
      </c>
      <c r="X2" s="132" t="n">
        <v>0</v>
      </c>
      <c r="Y2" s="132" t="n">
        <v>0</v>
      </c>
      <c r="Z2" s="132" t="n">
        <v>0</v>
      </c>
      <c r="AA2" s="132" t="n">
        <v>0</v>
      </c>
      <c r="AB2" s="132" t="n">
        <v>0</v>
      </c>
      <c r="AC2" s="132" t="n">
        <v>0</v>
      </c>
      <c r="AD2" s="132" t="n">
        <v>0</v>
      </c>
      <c r="AE2" s="132" t="n">
        <v>0</v>
      </c>
      <c r="AF2" s="132" t="n">
        <v>0</v>
      </c>
      <c r="AG2" s="132" t="n">
        <v>0</v>
      </c>
      <c r="AH2" s="132" t="n">
        <v>0</v>
      </c>
      <c r="AI2" s="132" t="n">
        <v>0</v>
      </c>
      <c r="AJ2" s="132" t="n">
        <v>0</v>
      </c>
      <c r="AK2" s="132" t="n">
        <v>0</v>
      </c>
      <c r="AL2" s="132" t="n">
        <v>0</v>
      </c>
      <c r="AM2" s="132" t="n">
        <v>0</v>
      </c>
      <c r="AN2" s="132" t="n">
        <v>0</v>
      </c>
      <c r="AO2" s="132" t="n">
        <v>0</v>
      </c>
      <c r="AP2" s="132" t="n">
        <v>0</v>
      </c>
      <c r="AQ2" s="132" t="n">
        <v>0</v>
      </c>
      <c r="AR2" s="132" t="n">
        <v>0</v>
      </c>
      <c r="AS2" s="132" t="n">
        <v>0</v>
      </c>
      <c r="AT2" s="132" t="n">
        <v>0</v>
      </c>
      <c r="AU2" s="132" t="n">
        <v>0</v>
      </c>
      <c r="AV2" s="132" t="n">
        <v>0</v>
      </c>
      <c r="AW2" s="132" t="n">
        <v>0</v>
      </c>
      <c r="AX2" s="132" t="n">
        <v>0</v>
      </c>
      <c r="AY2" s="132" t="n">
        <v>0</v>
      </c>
      <c r="AZ2" s="132" t="n">
        <v>0</v>
      </c>
      <c r="BA2" s="132" t="n">
        <v>0</v>
      </c>
      <c r="BB2" s="132" t="n">
        <v>0</v>
      </c>
      <c r="BC2" s="132" t="n">
        <v>0</v>
      </c>
      <c r="BD2" s="132" t="n">
        <v>0</v>
      </c>
      <c r="BE2" s="132" t="n">
        <v>0</v>
      </c>
      <c r="BF2" s="132" t="n">
        <v>0</v>
      </c>
      <c r="BG2" s="132" t="n">
        <v>0</v>
      </c>
      <c r="BH2" s="132" t="n">
        <v>0</v>
      </c>
    </row>
    <row r="3" customFormat="false" ht="12.75" hidden="false" customHeight="false" outlineLevel="0" collapsed="false">
      <c r="A3" s="0" t="s">
        <v>18</v>
      </c>
      <c r="B3" s="0" t="s">
        <v>50</v>
      </c>
      <c r="C3" s="115" t="s">
        <v>84</v>
      </c>
      <c r="D3" s="0" t="n">
        <f aca="false">+Convey!D3</f>
        <v>96255</v>
      </c>
      <c r="E3" s="0" t="n">
        <f aca="false">+Convey!E3</f>
        <v>91950</v>
      </c>
      <c r="F3" s="0" t="n">
        <f aca="false">+Convey!F3</f>
        <v>87730</v>
      </c>
      <c r="G3" s="0" t="n">
        <f aca="false">+Convey!G3</f>
        <v>83545</v>
      </c>
      <c r="H3" s="0" t="n">
        <f aca="false">+Convey!H3</f>
        <v>79350</v>
      </c>
      <c r="I3" s="0" t="n">
        <f aca="false">+Convey!I3</f>
        <v>75175</v>
      </c>
      <c r="J3" s="0" t="n">
        <f aca="false">+Convey!J3</f>
        <v>70800</v>
      </c>
      <c r="K3" s="0" t="n">
        <f aca="false">+Convey!K3</f>
        <v>66650</v>
      </c>
      <c r="L3" s="0" t="n">
        <f aca="false">+Convey!L3</f>
        <v>62465</v>
      </c>
      <c r="M3" s="0" t="n">
        <f aca="false">+Convey!M3</f>
        <v>58240</v>
      </c>
      <c r="N3" s="0" t="n">
        <f aca="false">+Convey!N3</f>
        <v>53940</v>
      </c>
      <c r="O3" s="0" t="n">
        <f aca="false">+Convey!O3</f>
        <v>49800</v>
      </c>
      <c r="P3" s="0" t="n">
        <f aca="false">+Convey!P3</f>
        <v>45570</v>
      </c>
      <c r="Q3" s="0" t="n">
        <f aca="false">+Convey!Q3</f>
        <v>41250</v>
      </c>
      <c r="R3" s="0" t="n">
        <f aca="false">+Convey!R3</f>
        <v>47585</v>
      </c>
      <c r="S3" s="0" t="n">
        <f aca="false">+Convey!S3</f>
        <v>43400</v>
      </c>
      <c r="T3" s="0" t="n">
        <f aca="false">+Convey!T3</f>
        <v>39150</v>
      </c>
      <c r="U3" s="0" t="n">
        <f aca="false">+Convey!U3</f>
        <v>34875</v>
      </c>
      <c r="V3" s="0" t="n">
        <f aca="false">+Convey!V3</f>
        <v>30750</v>
      </c>
      <c r="W3" s="0" t="n">
        <f aca="false">+Convey!W3</f>
        <v>26505</v>
      </c>
      <c r="X3" s="0" t="n">
        <f aca="false">+Convey!X3</f>
        <v>22165</v>
      </c>
      <c r="Y3" s="0" t="n">
        <f aca="false">+Convey!Y3</f>
        <v>18060</v>
      </c>
      <c r="Z3" s="0" t="n">
        <f aca="false">+Convey!Z3</f>
        <v>13795</v>
      </c>
      <c r="AA3" s="0" t="n">
        <f aca="false">+Convey!AA3</f>
        <v>9600</v>
      </c>
      <c r="AB3" s="0" t="n">
        <f aca="false">+Convey!AB3</f>
        <v>5270</v>
      </c>
      <c r="AC3" s="0" t="n">
        <f aca="false">+Convey!AC3</f>
        <v>1050</v>
      </c>
      <c r="AD3" s="0" t="n">
        <f aca="false">+Convey!AD3</f>
        <v>4650</v>
      </c>
      <c r="AE3" s="0" t="n">
        <f aca="false">+Convey!AE3</f>
        <v>4340</v>
      </c>
      <c r="AF3" s="0" t="n">
        <f aca="false">+Convey!AF3</f>
        <v>3900</v>
      </c>
      <c r="AG3" s="0" t="n">
        <f aca="false">+Convey!AG3</f>
        <v>3565</v>
      </c>
      <c r="AH3" s="0" t="n">
        <f aca="false">+Convey!AH3</f>
        <v>3300</v>
      </c>
      <c r="AI3" s="0" t="n">
        <f aca="false">+Convey!AI3</f>
        <v>3100</v>
      </c>
      <c r="AJ3" s="0" t="n">
        <f aca="false">+Convey!AJ3</f>
        <v>2790</v>
      </c>
      <c r="AK3" s="0" t="n">
        <f aca="false">+Convey!AK3</f>
        <v>2610</v>
      </c>
      <c r="AL3" s="0" t="n">
        <f aca="false">+Convey!AL3</f>
        <v>2480</v>
      </c>
      <c r="AM3" s="0" t="n">
        <f aca="false">+Convey!AM3</f>
        <v>2250</v>
      </c>
      <c r="AN3" s="0" t="n">
        <f aca="false">+Convey!AN3</f>
        <v>2015</v>
      </c>
      <c r="AO3" s="0" t="n">
        <f aca="false">+Convey!AO3</f>
        <v>1950</v>
      </c>
      <c r="AP3" s="0" t="n">
        <f aca="false">+Convey!AP3</f>
        <v>1705</v>
      </c>
      <c r="AQ3" s="0" t="n">
        <f aca="false">+Convey!AQ3</f>
        <v>1550</v>
      </c>
      <c r="AR3" s="0" t="n">
        <f aca="false">+Convey!AR3</f>
        <v>1500</v>
      </c>
      <c r="AS3" s="0" t="n">
        <f aca="false">+Convey!AS3</f>
        <v>1395</v>
      </c>
      <c r="AT3" s="0" t="n">
        <f aca="false">+Convey!AT3</f>
        <v>1200</v>
      </c>
      <c r="AU3" s="0" t="n">
        <f aca="false">+Convey!AU3</f>
        <v>1085</v>
      </c>
      <c r="AV3" s="0" t="n">
        <f aca="false">+Convey!AV3</f>
        <v>1085</v>
      </c>
      <c r="AW3" s="0" t="n">
        <f aca="false">+Convey!AW3</f>
        <v>980</v>
      </c>
      <c r="AX3" s="0" t="n">
        <f aca="false">+Convey!AX3</f>
        <v>930</v>
      </c>
      <c r="AY3" s="0" t="n">
        <f aca="false">+Convey!AY3</f>
        <v>750</v>
      </c>
      <c r="AZ3" s="0" t="n">
        <f aca="false">+Convey!AZ3</f>
        <v>775</v>
      </c>
      <c r="BA3" s="0" t="n">
        <f aca="false">+Convey!BA3</f>
        <v>750</v>
      </c>
      <c r="BB3" s="0" t="n">
        <f aca="false">+Convey!BB3</f>
        <v>620</v>
      </c>
      <c r="BC3" s="0" t="n">
        <f aca="false">+Convey!BC3</f>
        <v>620</v>
      </c>
      <c r="BD3" s="0" t="n">
        <f aca="false">+Convey!BD3</f>
        <v>600</v>
      </c>
      <c r="BE3" s="0" t="n">
        <f aca="false">+Convey!BE3</f>
        <v>465</v>
      </c>
      <c r="BF3" s="0" t="n">
        <f aca="false">+Convey!BF3</f>
        <v>450</v>
      </c>
      <c r="BG3" s="0" t="n">
        <f aca="false">+Convey!BG3</f>
        <v>465</v>
      </c>
      <c r="BH3" s="0" t="n">
        <f aca="false">+Convey!BH3</f>
        <v>465</v>
      </c>
    </row>
    <row r="4" customFormat="false" ht="12.75" hidden="false" customHeight="false" outlineLevel="0" collapsed="false">
      <c r="A4" s="0" t="s">
        <v>29</v>
      </c>
      <c r="B4" s="0" t="s">
        <v>49</v>
      </c>
    </row>
    <row r="5" customFormat="false" ht="12.75" hidden="false" customHeight="false" outlineLevel="0" collapsed="false">
      <c r="A5" s="0" t="s">
        <v>29</v>
      </c>
      <c r="B5" s="0" t="s">
        <v>50</v>
      </c>
      <c r="C5" s="115" t="s">
        <v>77</v>
      </c>
      <c r="D5" s="0" t="n">
        <f aca="false">+Convey!D5</f>
        <v>14725</v>
      </c>
      <c r="E5" s="0" t="n">
        <f aca="false">+Convey!E5</f>
        <v>14250</v>
      </c>
      <c r="F5" s="0" t="n">
        <f aca="false">+Convey!F5</f>
        <v>13950</v>
      </c>
      <c r="G5" s="0" t="n">
        <f aca="false">+Convey!G5</f>
        <v>13640</v>
      </c>
      <c r="H5" s="0" t="n">
        <f aca="false">+Convey!H5</f>
        <v>13200</v>
      </c>
      <c r="I5" s="0" t="n">
        <f aca="false">+Convey!I5</f>
        <v>12865</v>
      </c>
      <c r="J5" s="0" t="n">
        <f aca="false">+Convey!J5</f>
        <v>12600</v>
      </c>
      <c r="K5" s="0" t="n">
        <f aca="false">+Convey!K5</f>
        <v>12245</v>
      </c>
      <c r="L5" s="0" t="n">
        <f aca="false">+Convey!L5</f>
        <v>11935</v>
      </c>
      <c r="M5" s="0" t="n">
        <f aca="false">+Convey!M5</f>
        <v>11620</v>
      </c>
      <c r="N5" s="0" t="n">
        <f aca="false">+Convey!N5</f>
        <v>11315</v>
      </c>
      <c r="O5" s="0" t="n">
        <f aca="false">+Convey!O5</f>
        <v>11100</v>
      </c>
      <c r="P5" s="0" t="n">
        <f aca="false">+Convey!P5</f>
        <v>10850</v>
      </c>
      <c r="Q5" s="0" t="n">
        <f aca="false">+Convey!Q5</f>
        <v>10500</v>
      </c>
      <c r="R5" s="0" t="n">
        <f aca="false">+Convey!R5</f>
        <v>10230</v>
      </c>
      <c r="S5" s="0" t="n">
        <f aca="false">+Convey!S5</f>
        <v>10075</v>
      </c>
      <c r="T5" s="0" t="n">
        <f aca="false">+Convey!T5</f>
        <v>9750</v>
      </c>
      <c r="U5" s="0" t="n">
        <f aca="false">+Convey!U5</f>
        <v>9455</v>
      </c>
      <c r="V5" s="0" t="n">
        <f aca="false">+Convey!V5</f>
        <v>9300</v>
      </c>
      <c r="W5" s="0" t="n">
        <f aca="false">+Convey!W5</f>
        <v>8990</v>
      </c>
      <c r="X5" s="0" t="n">
        <f aca="false">+Convey!X5</f>
        <v>8835</v>
      </c>
      <c r="Y5" s="0" t="n">
        <f aca="false">+Convey!Y5</f>
        <v>8540</v>
      </c>
      <c r="Z5" s="0" t="n">
        <f aca="false">+Convey!Z5</f>
        <v>8370</v>
      </c>
      <c r="AA5" s="0" t="n">
        <f aca="false">+Convey!AA5</f>
        <v>8100</v>
      </c>
      <c r="AB5" s="0" t="n">
        <f aca="false">+Convey!AB5</f>
        <v>7905</v>
      </c>
      <c r="AC5" s="0" t="n">
        <f aca="false">+Convey!AC5</f>
        <v>7800</v>
      </c>
      <c r="AD5" s="0" t="n">
        <f aca="false">+Convey!AD5</f>
        <v>7595</v>
      </c>
      <c r="AE5" s="0" t="n">
        <f aca="false">+Convey!AE5</f>
        <v>7440</v>
      </c>
      <c r="AF5" s="0" t="n">
        <f aca="false">+Convey!AF5</f>
        <v>7200</v>
      </c>
      <c r="AG5" s="0" t="n">
        <f aca="false">+Convey!AG5</f>
        <v>6975</v>
      </c>
      <c r="AH5" s="0" t="n">
        <f aca="false">+Convey!AH5</f>
        <v>6900</v>
      </c>
      <c r="AI5" s="0" t="n">
        <f aca="false">+Convey!AI5</f>
        <v>6665</v>
      </c>
      <c r="AJ5" s="0" t="n">
        <f aca="false">+Convey!AJ5</f>
        <v>6510</v>
      </c>
      <c r="AK5" s="0" t="n">
        <f aca="false">+Convey!AK5</f>
        <v>6380</v>
      </c>
      <c r="AL5" s="0" t="n">
        <f aca="false">+Convey!AL5</f>
        <v>6200</v>
      </c>
      <c r="AM5" s="0" t="n">
        <f aca="false">+Convey!AM5</f>
        <v>6000</v>
      </c>
      <c r="AN5" s="0" t="n">
        <f aca="false">+Convey!AN5</f>
        <v>5890</v>
      </c>
      <c r="AO5" s="0" t="n">
        <f aca="false">+Convey!AO5</f>
        <v>5700</v>
      </c>
      <c r="AP5" s="0" t="n">
        <f aca="false">+Convey!AP5</f>
        <v>5580</v>
      </c>
      <c r="AQ5" s="0" t="n">
        <f aca="false">+Convey!AQ5</f>
        <v>5425</v>
      </c>
      <c r="AR5" s="0" t="n">
        <f aca="false">+Convey!AR5</f>
        <v>5250</v>
      </c>
      <c r="AS5" s="0" t="n">
        <f aca="false">+Convey!AS5</f>
        <v>5115</v>
      </c>
      <c r="AT5" s="0" t="n">
        <f aca="false">+Convey!AT5</f>
        <v>5100</v>
      </c>
      <c r="AU5" s="0" t="n">
        <f aca="false">+Convey!AU5</f>
        <v>4960</v>
      </c>
      <c r="AV5" s="0" t="n">
        <f aca="false">+Convey!AV5</f>
        <v>4805</v>
      </c>
      <c r="AW5" s="0" t="n">
        <f aca="false">+Convey!AW5</f>
        <v>4620</v>
      </c>
      <c r="AX5" s="0" t="n">
        <f aca="false">+Convey!AX5</f>
        <v>4495</v>
      </c>
      <c r="AY5" s="0" t="n">
        <f aca="false">+Convey!AY5</f>
        <v>4500</v>
      </c>
      <c r="AZ5" s="0" t="n">
        <f aca="false">+Convey!AZ5</f>
        <v>4340</v>
      </c>
      <c r="BA5" s="0" t="n">
        <f aca="false">+Convey!BA5</f>
        <v>4200</v>
      </c>
      <c r="BB5" s="0" t="n">
        <f aca="false">+Convey!BB5</f>
        <v>4030</v>
      </c>
      <c r="BC5" s="0" t="n">
        <f aca="false">+Convey!BC5</f>
        <v>4030</v>
      </c>
      <c r="BD5" s="0" t="n">
        <f aca="false">+Convey!BD5</f>
        <v>3900</v>
      </c>
      <c r="BE5" s="0" t="n">
        <f aca="false">+Convey!BE5</f>
        <v>3875</v>
      </c>
      <c r="BF5" s="0" t="n">
        <f aca="false">+Convey!BF5</f>
        <v>3750</v>
      </c>
      <c r="BG5" s="0" t="n">
        <f aca="false">+Convey!BG5</f>
        <v>3565</v>
      </c>
      <c r="BH5" s="0" t="n">
        <f aca="false">+Convey!BH5</f>
        <v>3565</v>
      </c>
    </row>
    <row r="6" customFormat="false" ht="12.75" hidden="false" customHeight="false" outlineLevel="0" collapsed="false">
      <c r="A6" s="115" t="s">
        <v>38</v>
      </c>
      <c r="B6" s="115" t="s">
        <v>49</v>
      </c>
      <c r="D6" s="132" t="n">
        <v>1240</v>
      </c>
      <c r="E6" s="132" t="n">
        <v>1200</v>
      </c>
      <c r="F6" s="132" t="n">
        <v>1240</v>
      </c>
      <c r="G6" s="132" t="n">
        <v>1085</v>
      </c>
      <c r="H6" s="132" t="n">
        <v>1200</v>
      </c>
      <c r="I6" s="132" t="n">
        <v>1085</v>
      </c>
      <c r="J6" s="132" t="n">
        <v>1050</v>
      </c>
      <c r="K6" s="132" t="n">
        <v>1085</v>
      </c>
      <c r="L6" s="132" t="n">
        <v>1085</v>
      </c>
      <c r="M6" s="132" t="n">
        <v>980</v>
      </c>
      <c r="N6" s="132" t="n">
        <v>1085</v>
      </c>
      <c r="O6" s="132" t="n">
        <v>1050</v>
      </c>
      <c r="P6" s="132" t="n">
        <v>930</v>
      </c>
      <c r="Q6" s="132" t="n">
        <v>900</v>
      </c>
      <c r="R6" s="132" t="n">
        <v>930</v>
      </c>
      <c r="S6" s="132" t="n">
        <v>930</v>
      </c>
      <c r="T6" s="132" t="n">
        <v>900</v>
      </c>
      <c r="U6" s="132" t="n">
        <v>930</v>
      </c>
      <c r="V6" s="132" t="n">
        <v>900</v>
      </c>
      <c r="W6" s="132" t="n">
        <v>775</v>
      </c>
      <c r="X6" s="132" t="n">
        <v>775</v>
      </c>
      <c r="Y6" s="132" t="n">
        <v>840</v>
      </c>
      <c r="Z6" s="132" t="n">
        <v>775</v>
      </c>
      <c r="AA6" s="132" t="n">
        <v>750</v>
      </c>
      <c r="AB6" s="132" t="n">
        <v>775</v>
      </c>
      <c r="AC6" s="132" t="n">
        <v>750</v>
      </c>
      <c r="AD6" s="132" t="n">
        <v>775</v>
      </c>
      <c r="AE6" s="132" t="n">
        <v>775</v>
      </c>
      <c r="AF6" s="132" t="n">
        <v>750</v>
      </c>
      <c r="AG6" s="132" t="n">
        <v>775</v>
      </c>
      <c r="AH6" s="132" t="n">
        <v>750</v>
      </c>
      <c r="AI6" s="132" t="n">
        <v>620</v>
      </c>
      <c r="AJ6" s="132" t="n">
        <v>620</v>
      </c>
      <c r="AK6" s="132" t="n">
        <v>580</v>
      </c>
      <c r="AL6" s="132" t="n">
        <v>620</v>
      </c>
      <c r="AM6" s="132" t="n">
        <v>600</v>
      </c>
      <c r="AN6" s="132" t="n">
        <v>620</v>
      </c>
      <c r="AO6" s="132" t="n">
        <v>600</v>
      </c>
      <c r="AP6" s="132" t="n">
        <v>620</v>
      </c>
      <c r="AQ6" s="132" t="n">
        <v>620</v>
      </c>
      <c r="AR6" s="132" t="n">
        <v>600</v>
      </c>
      <c r="AS6" s="132" t="n">
        <v>620</v>
      </c>
      <c r="AT6" s="132" t="n">
        <v>600</v>
      </c>
      <c r="AU6" s="132" t="n">
        <v>465</v>
      </c>
      <c r="AV6" s="132" t="n">
        <v>465</v>
      </c>
      <c r="AW6" s="132" t="n">
        <v>560</v>
      </c>
      <c r="AX6" s="132" t="n">
        <v>465</v>
      </c>
      <c r="AY6" s="132" t="n">
        <v>450</v>
      </c>
      <c r="AZ6" s="132" t="n">
        <v>465</v>
      </c>
      <c r="BA6" s="132" t="n">
        <v>450</v>
      </c>
      <c r="BB6" s="132" t="n">
        <v>465</v>
      </c>
      <c r="BC6" s="132" t="n">
        <v>465</v>
      </c>
      <c r="BD6" s="132" t="n">
        <v>450</v>
      </c>
      <c r="BE6" s="132" t="n">
        <v>465</v>
      </c>
      <c r="BF6" s="132" t="n">
        <v>450</v>
      </c>
      <c r="BG6" s="132" t="n">
        <v>465</v>
      </c>
      <c r="BH6" s="132" t="n">
        <v>465</v>
      </c>
    </row>
    <row r="7" customFormat="false" ht="12.75" hidden="false" customHeight="false" outlineLevel="0" collapsed="false">
      <c r="A7" s="0" t="s">
        <v>38</v>
      </c>
      <c r="B7" s="0" t="s">
        <v>50</v>
      </c>
    </row>
    <row r="8" customFormat="false" ht="12.75" hidden="false" customHeight="false" outlineLevel="0" collapsed="false">
      <c r="A8" s="115" t="s">
        <v>13</v>
      </c>
      <c r="B8" s="115" t="s">
        <v>49</v>
      </c>
      <c r="D8" s="132" t="n">
        <v>0</v>
      </c>
      <c r="E8" s="132" t="n">
        <v>600</v>
      </c>
      <c r="F8" s="132" t="n">
        <v>620</v>
      </c>
      <c r="G8" s="132" t="n">
        <v>620</v>
      </c>
      <c r="H8" s="132" t="n">
        <v>600</v>
      </c>
      <c r="I8" s="132" t="n">
        <v>620</v>
      </c>
      <c r="J8" s="132" t="n">
        <v>600</v>
      </c>
      <c r="K8" s="132" t="n">
        <v>620</v>
      </c>
      <c r="L8" s="132" t="n">
        <v>465</v>
      </c>
      <c r="M8" s="132" t="n">
        <v>560</v>
      </c>
      <c r="N8" s="132" t="n">
        <v>465</v>
      </c>
      <c r="O8" s="132" t="n">
        <v>450</v>
      </c>
      <c r="P8" s="132" t="n">
        <v>465</v>
      </c>
      <c r="Q8" s="132" t="n">
        <v>450</v>
      </c>
      <c r="R8" s="132" t="n">
        <v>465</v>
      </c>
      <c r="S8" s="132" t="n">
        <v>465</v>
      </c>
      <c r="T8" s="132" t="n">
        <v>450</v>
      </c>
      <c r="U8" s="132" t="n">
        <v>465</v>
      </c>
      <c r="V8" s="132" t="n">
        <v>450</v>
      </c>
      <c r="W8" s="132" t="n">
        <v>465</v>
      </c>
      <c r="X8" s="132" t="n">
        <v>465</v>
      </c>
      <c r="Y8" s="132" t="n">
        <v>420</v>
      </c>
      <c r="Z8" s="132" t="n">
        <v>465</v>
      </c>
      <c r="AA8" s="132" t="n">
        <v>450</v>
      </c>
      <c r="AB8" s="132" t="n">
        <v>465</v>
      </c>
      <c r="AC8" s="132" t="n">
        <v>450</v>
      </c>
      <c r="AD8" s="132" t="n">
        <v>465</v>
      </c>
      <c r="AE8" s="132" t="n">
        <v>465</v>
      </c>
      <c r="AF8" s="132" t="n">
        <v>450</v>
      </c>
      <c r="AG8" s="132" t="n">
        <v>465</v>
      </c>
      <c r="AH8" s="132" t="n">
        <v>450</v>
      </c>
      <c r="AI8" s="132" t="n">
        <v>465</v>
      </c>
      <c r="AJ8" s="132" t="n">
        <v>465</v>
      </c>
      <c r="AK8" s="132" t="n">
        <v>435</v>
      </c>
      <c r="AL8" s="132" t="n">
        <v>465</v>
      </c>
      <c r="AM8" s="132" t="n">
        <v>450</v>
      </c>
      <c r="AN8" s="132" t="n">
        <v>465</v>
      </c>
      <c r="AO8" s="132" t="n">
        <v>450</v>
      </c>
      <c r="AP8" s="132" t="n">
        <v>465</v>
      </c>
      <c r="AQ8" s="132" t="n">
        <v>465</v>
      </c>
      <c r="AR8" s="132" t="n">
        <v>450</v>
      </c>
      <c r="AS8" s="132" t="n">
        <v>310</v>
      </c>
      <c r="AT8" s="132" t="n">
        <v>450</v>
      </c>
      <c r="AU8" s="132" t="n">
        <v>310</v>
      </c>
      <c r="AV8" s="132" t="n">
        <v>310</v>
      </c>
      <c r="AW8" s="132" t="n">
        <v>420</v>
      </c>
      <c r="AX8" s="132" t="n">
        <v>310</v>
      </c>
      <c r="AY8" s="132" t="n">
        <v>300</v>
      </c>
      <c r="AZ8" s="132" t="n">
        <v>310</v>
      </c>
      <c r="BA8" s="132" t="n">
        <v>300</v>
      </c>
      <c r="BB8" s="132" t="n">
        <v>310</v>
      </c>
      <c r="BC8" s="132" t="n">
        <v>310</v>
      </c>
      <c r="BD8" s="132" t="n">
        <v>300</v>
      </c>
      <c r="BE8" s="132" t="n">
        <v>310</v>
      </c>
      <c r="BF8" s="132" t="n">
        <v>300</v>
      </c>
      <c r="BG8" s="132" t="n">
        <v>310</v>
      </c>
      <c r="BH8" s="132" t="n">
        <v>310</v>
      </c>
    </row>
    <row r="9" customFormat="false" ht="12.75" hidden="false" customHeight="false" outlineLevel="0" collapsed="false">
      <c r="A9" s="0" t="s">
        <v>13</v>
      </c>
      <c r="B9" s="0" t="s">
        <v>50</v>
      </c>
      <c r="C9" s="115" t="s">
        <v>77</v>
      </c>
      <c r="D9" s="0" t="n">
        <f aca="false">+Convey!D9</f>
        <v>64945</v>
      </c>
      <c r="E9" s="0" t="n">
        <f aca="false">+Convey!E9</f>
        <v>64200</v>
      </c>
      <c r="F9" s="0" t="n">
        <f aca="false">+Convey!F9</f>
        <v>63395</v>
      </c>
      <c r="G9" s="0" t="n">
        <f aca="false">+Convey!G9</f>
        <v>62620</v>
      </c>
      <c r="H9" s="0" t="n">
        <f aca="false">+Convey!H9</f>
        <v>61800</v>
      </c>
      <c r="I9" s="0" t="n">
        <f aca="false">+Convey!I9</f>
        <v>61070</v>
      </c>
      <c r="J9" s="0" t="n">
        <f aca="false">+Convey!J9</f>
        <v>60300</v>
      </c>
      <c r="K9" s="0" t="n">
        <f aca="false">+Convey!K9</f>
        <v>59520</v>
      </c>
      <c r="L9" s="0" t="n">
        <f aca="false">+Convey!L9</f>
        <v>58745</v>
      </c>
      <c r="M9" s="0" t="n">
        <f aca="false">+Convey!M9</f>
        <v>57960</v>
      </c>
      <c r="N9" s="0" t="n">
        <f aca="false">+Convey!N9</f>
        <v>57350</v>
      </c>
      <c r="O9" s="0" t="n">
        <f aca="false">+Convey!O9</f>
        <v>56550</v>
      </c>
      <c r="P9" s="0" t="n">
        <f aca="false">+Convey!P9</f>
        <v>55800</v>
      </c>
      <c r="Q9" s="0" t="n">
        <f aca="false">+Convey!Q9</f>
        <v>55200</v>
      </c>
      <c r="R9" s="0" t="n">
        <f aca="false">+Convey!R9</f>
        <v>54560</v>
      </c>
      <c r="S9" s="0" t="n">
        <f aca="false">+Convey!S9</f>
        <v>53785</v>
      </c>
      <c r="T9" s="0" t="n">
        <f aca="false">+Convey!T9</f>
        <v>53100</v>
      </c>
      <c r="U9" s="0" t="n">
        <f aca="false">+Convey!U9</f>
        <v>52545</v>
      </c>
      <c r="V9" s="0" t="n">
        <f aca="false">+Convey!V9</f>
        <v>51750</v>
      </c>
      <c r="W9" s="0" t="n">
        <f aca="false">+Convey!W9</f>
        <v>51150</v>
      </c>
      <c r="X9" s="0" t="n">
        <f aca="false">+Convey!X9</f>
        <v>50530</v>
      </c>
      <c r="Y9" s="0" t="n">
        <f aca="false">+Convey!Y9</f>
        <v>49840</v>
      </c>
      <c r="Z9" s="0" t="n">
        <f aca="false">+Convey!Z9</f>
        <v>49290</v>
      </c>
      <c r="AA9" s="0" t="n">
        <f aca="false">+Convey!AA9</f>
        <v>48600</v>
      </c>
      <c r="AB9" s="0" t="n">
        <f aca="false">+Convey!AB9</f>
        <v>48050</v>
      </c>
      <c r="AC9" s="0" t="n">
        <f aca="false">+Convey!AC9</f>
        <v>47400</v>
      </c>
      <c r="AD9" s="0" t="n">
        <f aca="false">+Convey!AD9</f>
        <v>46810</v>
      </c>
      <c r="AE9" s="0" t="n">
        <f aca="false">+Convey!AE9</f>
        <v>46345</v>
      </c>
      <c r="AF9" s="0" t="n">
        <f aca="false">+Convey!AF9</f>
        <v>45750</v>
      </c>
      <c r="AG9" s="0" t="n">
        <f aca="false">+Convey!AG9</f>
        <v>45105</v>
      </c>
      <c r="AH9" s="0" t="n">
        <f aca="false">+Convey!AH9</f>
        <v>44550</v>
      </c>
      <c r="AI9" s="0" t="n">
        <f aca="false">+Convey!AI9</f>
        <v>44020</v>
      </c>
      <c r="AJ9" s="0" t="n">
        <f aca="false">+Convey!AJ9</f>
        <v>43400</v>
      </c>
      <c r="AK9" s="0" t="n">
        <f aca="false">+Convey!AK9</f>
        <v>42920</v>
      </c>
      <c r="AL9" s="0" t="n">
        <f aca="false">+Convey!AL9</f>
        <v>42315</v>
      </c>
      <c r="AM9" s="0" t="n">
        <f aca="false">+Convey!AM9</f>
        <v>41850</v>
      </c>
      <c r="AN9" s="0" t="n">
        <f aca="false">+Convey!AN9</f>
        <v>41385</v>
      </c>
      <c r="AO9" s="0" t="n">
        <f aca="false">+Convey!AO9</f>
        <v>40800</v>
      </c>
      <c r="AP9" s="0" t="n">
        <f aca="false">+Convey!AP9</f>
        <v>40300</v>
      </c>
      <c r="AQ9" s="0" t="n">
        <f aca="false">+Convey!AQ9</f>
        <v>39835</v>
      </c>
      <c r="AR9" s="0" t="n">
        <f aca="false">+Convey!AR9</f>
        <v>39300</v>
      </c>
      <c r="AS9" s="0" t="n">
        <f aca="false">+Convey!AS9</f>
        <v>38750</v>
      </c>
      <c r="AT9" s="0" t="n">
        <f aca="false">+Convey!AT9</f>
        <v>38250</v>
      </c>
      <c r="AU9" s="0" t="n">
        <f aca="false">+Convey!AU9</f>
        <v>37820</v>
      </c>
      <c r="AV9" s="0" t="n">
        <f aca="false">+Convey!AV9</f>
        <v>37355</v>
      </c>
      <c r="AW9" s="0" t="n">
        <f aca="false">+Convey!AW9</f>
        <v>36960</v>
      </c>
      <c r="AX9" s="0" t="n">
        <f aca="false">+Convey!AX9</f>
        <v>36425</v>
      </c>
      <c r="AY9" s="0" t="n">
        <f aca="false">+Convey!AY9</f>
        <v>36000</v>
      </c>
      <c r="AZ9" s="0" t="n">
        <f aca="false">+Convey!AZ9</f>
        <v>35495</v>
      </c>
      <c r="BA9" s="0" t="n">
        <f aca="false">+Convey!BA9</f>
        <v>35100</v>
      </c>
      <c r="BB9" s="0" t="n">
        <f aca="false">+Convey!BB9</f>
        <v>34720</v>
      </c>
      <c r="BC9" s="0" t="n">
        <f aca="false">+Convey!BC9</f>
        <v>34255</v>
      </c>
      <c r="BD9" s="0" t="n">
        <f aca="false">+Convey!BD9</f>
        <v>33750</v>
      </c>
      <c r="BE9" s="0" t="n">
        <f aca="false">+Convey!BE9</f>
        <v>33325</v>
      </c>
      <c r="BF9" s="0" t="n">
        <f aca="false">+Convey!BF9</f>
        <v>33000</v>
      </c>
      <c r="BG9" s="0" t="n">
        <f aca="false">+Convey!BG9</f>
        <v>32550</v>
      </c>
      <c r="BH9" s="0" t="n">
        <f aca="false">+Convey!BH9</f>
        <v>32085</v>
      </c>
    </row>
    <row r="10" customFormat="false" ht="12.75" hidden="false" customHeight="false" outlineLevel="0" collapsed="false">
      <c r="A10" s="0" t="s">
        <v>14</v>
      </c>
      <c r="B10" s="0" t="s">
        <v>49</v>
      </c>
      <c r="D10" s="132" t="n">
        <v>0</v>
      </c>
      <c r="E10" s="132" t="n">
        <v>0</v>
      </c>
      <c r="F10" s="132" t="n">
        <v>0</v>
      </c>
      <c r="G10" s="132" t="n">
        <v>0</v>
      </c>
      <c r="H10" s="132" t="n">
        <v>0</v>
      </c>
      <c r="I10" s="132" t="n">
        <v>0</v>
      </c>
      <c r="J10" s="132" t="n">
        <v>0</v>
      </c>
      <c r="K10" s="132" t="n">
        <v>0</v>
      </c>
      <c r="L10" s="132" t="n">
        <v>93</v>
      </c>
      <c r="M10" s="132" t="n">
        <v>84</v>
      </c>
      <c r="N10" s="132" t="n">
        <v>93</v>
      </c>
      <c r="O10" s="132" t="n">
        <v>90</v>
      </c>
      <c r="P10" s="132" t="n">
        <v>93</v>
      </c>
      <c r="Q10" s="132" t="n">
        <v>90</v>
      </c>
      <c r="R10" s="132" t="n">
        <v>93</v>
      </c>
      <c r="S10" s="132" t="n">
        <v>93</v>
      </c>
      <c r="T10" s="132" t="n">
        <v>90</v>
      </c>
      <c r="U10" s="132" t="n">
        <v>93</v>
      </c>
      <c r="V10" s="132" t="n">
        <v>90</v>
      </c>
      <c r="W10" s="132" t="n">
        <v>93</v>
      </c>
      <c r="X10" s="132" t="n">
        <v>0</v>
      </c>
      <c r="Y10" s="132" t="n">
        <v>0</v>
      </c>
      <c r="Z10" s="132" t="n">
        <v>0</v>
      </c>
      <c r="AA10" s="132" t="n">
        <v>0</v>
      </c>
      <c r="AB10" s="132" t="n">
        <v>0</v>
      </c>
      <c r="AC10" s="132" t="n">
        <v>0</v>
      </c>
      <c r="AD10" s="132" t="n">
        <v>0</v>
      </c>
      <c r="AE10" s="132" t="n">
        <v>0</v>
      </c>
      <c r="AF10" s="132" t="n">
        <v>0</v>
      </c>
      <c r="AG10" s="132" t="n">
        <v>0</v>
      </c>
      <c r="AH10" s="132" t="n">
        <v>0</v>
      </c>
      <c r="AI10" s="132" t="n">
        <v>0</v>
      </c>
      <c r="AJ10" s="132" t="n">
        <v>62</v>
      </c>
      <c r="AK10" s="132" t="n">
        <v>58</v>
      </c>
      <c r="AL10" s="132" t="n">
        <v>62</v>
      </c>
      <c r="AM10" s="132" t="n">
        <v>60</v>
      </c>
      <c r="AN10" s="132" t="n">
        <v>62</v>
      </c>
      <c r="AO10" s="132" t="n">
        <v>60</v>
      </c>
      <c r="AP10" s="132" t="n">
        <v>62</v>
      </c>
      <c r="AQ10" s="132" t="n">
        <v>62</v>
      </c>
      <c r="AR10" s="132" t="n">
        <v>60</v>
      </c>
      <c r="AS10" s="132" t="n">
        <v>62</v>
      </c>
      <c r="AT10" s="132" t="n">
        <v>60</v>
      </c>
      <c r="AU10" s="132" t="n">
        <v>62</v>
      </c>
      <c r="AV10" s="132" t="n">
        <v>62</v>
      </c>
      <c r="AW10" s="132" t="n">
        <v>56</v>
      </c>
      <c r="AX10" s="132" t="n">
        <v>62</v>
      </c>
      <c r="AY10" s="132" t="n">
        <v>60</v>
      </c>
      <c r="AZ10" s="132" t="n">
        <v>31</v>
      </c>
      <c r="BA10" s="132" t="n">
        <v>30</v>
      </c>
      <c r="BB10" s="132" t="n">
        <v>31</v>
      </c>
      <c r="BC10" s="132" t="n">
        <v>31</v>
      </c>
      <c r="BD10" s="132" t="n">
        <v>30</v>
      </c>
      <c r="BE10" s="132" t="n">
        <v>31</v>
      </c>
      <c r="BF10" s="132" t="n">
        <v>30</v>
      </c>
      <c r="BG10" s="132" t="n">
        <v>31</v>
      </c>
      <c r="BH10" s="132" t="n">
        <v>31</v>
      </c>
    </row>
    <row r="11" customFormat="false" ht="12.75" hidden="false" customHeight="false" outlineLevel="0" collapsed="false">
      <c r="A11" s="0" t="s">
        <v>14</v>
      </c>
      <c r="B11" s="0" t="s">
        <v>50</v>
      </c>
      <c r="C11" s="115" t="s">
        <v>69</v>
      </c>
      <c r="D11" s="0" t="n">
        <f aca="false">+Convey!D11</f>
        <v>73470</v>
      </c>
      <c r="E11" s="0" t="n">
        <f aca="false">+Convey!E11</f>
        <v>72300</v>
      </c>
      <c r="F11" s="0" t="n">
        <f aca="false">+Convey!F11</f>
        <v>70990</v>
      </c>
      <c r="G11" s="0" t="n">
        <f aca="false">+Convey!G11</f>
        <v>69905</v>
      </c>
      <c r="H11" s="0" t="n">
        <f aca="false">+Convey!H11</f>
        <v>68700</v>
      </c>
      <c r="I11" s="0" t="n">
        <f aca="false">+Convey!I11</f>
        <v>67580</v>
      </c>
      <c r="J11" s="0" t="n">
        <f aca="false">+Convey!J11</f>
        <v>66450</v>
      </c>
      <c r="K11" s="0" t="n">
        <f aca="false">+Convey!K11</f>
        <v>65410</v>
      </c>
      <c r="L11" s="0" t="n">
        <f aca="false">+Convey!L11</f>
        <v>64325</v>
      </c>
      <c r="M11" s="0" t="n">
        <f aca="false">+Convey!M11</f>
        <v>63280</v>
      </c>
      <c r="N11" s="0" t="n">
        <f aca="false">+Convey!N11</f>
        <v>62310</v>
      </c>
      <c r="O11" s="0" t="n">
        <f aca="false">+Convey!O11</f>
        <v>61200</v>
      </c>
      <c r="P11" s="0" t="n">
        <f aca="false">+Convey!P11</f>
        <v>60295</v>
      </c>
      <c r="Q11" s="0" t="n">
        <f aca="false">+Convey!Q11</f>
        <v>59250</v>
      </c>
      <c r="R11" s="0" t="n">
        <f aca="false">+Convey!R11</f>
        <v>58280</v>
      </c>
      <c r="S11" s="0" t="n">
        <f aca="false">+Convey!S11</f>
        <v>57350</v>
      </c>
      <c r="T11" s="0" t="n">
        <f aca="false">+Convey!T11</f>
        <v>56400</v>
      </c>
      <c r="U11" s="0" t="n">
        <f aca="false">+Convey!U11</f>
        <v>55490</v>
      </c>
      <c r="V11" s="0" t="n">
        <f aca="false">+Convey!V11</f>
        <v>54600</v>
      </c>
      <c r="W11" s="0" t="n">
        <f aca="false">+Convey!W11</f>
        <v>53630</v>
      </c>
      <c r="X11" s="0" t="n">
        <f aca="false">+Convey!X11</f>
        <v>52855</v>
      </c>
      <c r="Y11" s="0" t="n">
        <f aca="false">+Convey!Y11</f>
        <v>51940</v>
      </c>
      <c r="Z11" s="0" t="n">
        <f aca="false">+Convey!Z11</f>
        <v>51150</v>
      </c>
      <c r="AA11" s="0" t="n">
        <f aca="false">+Convey!AA11</f>
        <v>50250</v>
      </c>
      <c r="AB11" s="0" t="n">
        <f aca="false">+Convey!AB11</f>
        <v>49445</v>
      </c>
      <c r="AC11" s="0" t="n">
        <f aca="false">+Convey!AC11</f>
        <v>48600</v>
      </c>
      <c r="AD11" s="0" t="n">
        <f aca="false">+Convey!AD11</f>
        <v>47895</v>
      </c>
      <c r="AE11" s="0" t="n">
        <f aca="false">+Convey!AE11</f>
        <v>47120</v>
      </c>
      <c r="AF11" s="0" t="n">
        <f aca="false">+Convey!AF11</f>
        <v>46350</v>
      </c>
      <c r="AG11" s="0" t="n">
        <f aca="false">+Convey!AG11</f>
        <v>45570</v>
      </c>
      <c r="AH11" s="0" t="n">
        <f aca="false">+Convey!AH11</f>
        <v>44850</v>
      </c>
      <c r="AI11" s="0" t="n">
        <f aca="false">+Convey!AI11</f>
        <v>44020</v>
      </c>
      <c r="AJ11" s="0" t="n">
        <f aca="false">+Convey!AJ11</f>
        <v>43400</v>
      </c>
      <c r="AK11" s="0" t="n">
        <f aca="false">+Convey!AK11</f>
        <v>42630</v>
      </c>
      <c r="AL11" s="0" t="n">
        <f aca="false">+Convey!AL11</f>
        <v>42005</v>
      </c>
      <c r="AM11" s="0" t="n">
        <f aca="false">+Convey!AM11</f>
        <v>41250</v>
      </c>
      <c r="AN11" s="0" t="n">
        <f aca="false">+Convey!AN11</f>
        <v>40610</v>
      </c>
      <c r="AO11" s="0" t="n">
        <f aca="false">+Convey!AO11</f>
        <v>39900</v>
      </c>
      <c r="AP11" s="0" t="n">
        <f aca="false">+Convey!AP11</f>
        <v>39215</v>
      </c>
      <c r="AQ11" s="0" t="n">
        <f aca="false">+Convey!AQ11</f>
        <v>38595</v>
      </c>
      <c r="AR11" s="0" t="n">
        <f aca="false">+Convey!AR11</f>
        <v>37950</v>
      </c>
      <c r="AS11" s="0" t="n">
        <f aca="false">+Convey!AS11</f>
        <v>37355</v>
      </c>
      <c r="AT11" s="0" t="n">
        <f aca="false">+Convey!AT11</f>
        <v>36750</v>
      </c>
      <c r="AU11" s="0" t="n">
        <f aca="false">+Convey!AU11</f>
        <v>36115</v>
      </c>
      <c r="AV11" s="0" t="n">
        <f aca="false">+Convey!AV11</f>
        <v>35495</v>
      </c>
      <c r="AW11" s="0" t="n">
        <f aca="false">+Convey!AW11</f>
        <v>35000</v>
      </c>
      <c r="AX11" s="0" t="n">
        <f aca="false">+Convey!AX11</f>
        <v>34410</v>
      </c>
      <c r="AY11" s="0" t="n">
        <f aca="false">+Convey!AY11</f>
        <v>33900</v>
      </c>
      <c r="AZ11" s="0" t="n">
        <f aca="false">+Convey!AZ11</f>
        <v>33325</v>
      </c>
      <c r="BA11" s="0" t="n">
        <f aca="false">+Convey!BA11</f>
        <v>32700</v>
      </c>
      <c r="BB11" s="0" t="n">
        <f aca="false">+Convey!BB11</f>
        <v>32240</v>
      </c>
      <c r="BC11" s="0" t="n">
        <f aca="false">+Convey!BC11</f>
        <v>31620</v>
      </c>
      <c r="BD11" s="0" t="n">
        <f aca="false">+Convey!BD11</f>
        <v>31200</v>
      </c>
      <c r="BE11" s="0" t="n">
        <f aca="false">+Convey!BE11</f>
        <v>30690</v>
      </c>
      <c r="BF11" s="0" t="n">
        <f aca="false">+Convey!BF11</f>
        <v>30150</v>
      </c>
      <c r="BG11" s="0" t="n">
        <f aca="false">+Convey!BG11</f>
        <v>29605</v>
      </c>
      <c r="BH11" s="0" t="n">
        <f aca="false">+Convey!BH11</f>
        <v>29140</v>
      </c>
    </row>
    <row r="12" customFormat="false" ht="12.75" hidden="false" customHeight="false" outlineLevel="0" collapsed="false">
      <c r="A12" s="0" t="s">
        <v>21</v>
      </c>
      <c r="B12" s="0" t="s">
        <v>49</v>
      </c>
    </row>
    <row r="13" customFormat="false" ht="12.75" hidden="false" customHeight="false" outlineLevel="0" collapsed="false">
      <c r="A13" s="0" t="s">
        <v>21</v>
      </c>
      <c r="B13" s="0" t="s">
        <v>50</v>
      </c>
      <c r="C13" s="115" t="s">
        <v>86</v>
      </c>
      <c r="D13" s="0" t="n">
        <f aca="false">+Convey!D13</f>
        <v>45725</v>
      </c>
      <c r="E13" s="0" t="n">
        <f aca="false">+Convey!E13</f>
        <v>44250</v>
      </c>
      <c r="F13" s="0" t="n">
        <f aca="false">+Convey!F13</f>
        <v>42625</v>
      </c>
      <c r="G13" s="0" t="n">
        <f aca="false">+Convey!G13</f>
        <v>41230</v>
      </c>
      <c r="H13" s="0" t="n">
        <f aca="false">+Convey!H13</f>
        <v>39750</v>
      </c>
      <c r="I13" s="0" t="n">
        <f aca="false">+Convey!I13</f>
        <v>38285</v>
      </c>
      <c r="J13" s="0" t="n">
        <f aca="false">+Convey!J13</f>
        <v>37050</v>
      </c>
      <c r="K13" s="0" t="n">
        <f aca="false">+Convey!K13</f>
        <v>35805</v>
      </c>
      <c r="L13" s="0" t="n">
        <f aca="false">+Convey!L13</f>
        <v>34565</v>
      </c>
      <c r="M13" s="0" t="n">
        <f aca="false">+Convey!M13</f>
        <v>33320</v>
      </c>
      <c r="N13" s="0" t="n">
        <f aca="false">+Convey!N13</f>
        <v>32085</v>
      </c>
      <c r="O13" s="0" t="n">
        <f aca="false">+Convey!O13</f>
        <v>31050</v>
      </c>
      <c r="P13" s="0" t="n">
        <f aca="false">+Convey!P13</f>
        <v>29915</v>
      </c>
      <c r="Q13" s="0" t="n">
        <f aca="false">+Convey!Q13</f>
        <v>28950</v>
      </c>
      <c r="R13" s="0" t="n">
        <f aca="false">+Convey!R13</f>
        <v>27900</v>
      </c>
      <c r="S13" s="0" t="n">
        <f aca="false">+Convey!S13</f>
        <v>26970</v>
      </c>
      <c r="T13" s="0" t="n">
        <f aca="false">+Convey!T13</f>
        <v>25950</v>
      </c>
      <c r="U13" s="0" t="n">
        <f aca="false">+Convey!U13</f>
        <v>25110</v>
      </c>
      <c r="V13" s="0" t="n">
        <f aca="false">+Convey!V13</f>
        <v>24150</v>
      </c>
      <c r="W13" s="0" t="n">
        <f aca="false">+Convey!W13</f>
        <v>23405</v>
      </c>
      <c r="X13" s="0" t="n">
        <f aca="false">+Convey!X13</f>
        <v>22475</v>
      </c>
      <c r="Y13" s="0" t="n">
        <f aca="false">+Convey!Y13</f>
        <v>21700</v>
      </c>
      <c r="Z13" s="0" t="n">
        <f aca="false">+Convey!Z13</f>
        <v>20925</v>
      </c>
      <c r="AA13" s="0" t="n">
        <f aca="false">+Convey!AA13</f>
        <v>20250</v>
      </c>
      <c r="AB13" s="0" t="n">
        <f aca="false">+Convey!AB13</f>
        <v>19530</v>
      </c>
      <c r="AC13" s="0" t="n">
        <f aca="false">+Convey!AC13</f>
        <v>18900</v>
      </c>
      <c r="AD13" s="0" t="n">
        <f aca="false">+Convey!AD13</f>
        <v>18290</v>
      </c>
      <c r="AE13" s="0" t="n">
        <f aca="false">+Convey!AE13</f>
        <v>17515</v>
      </c>
      <c r="AF13" s="0" t="n">
        <f aca="false">+Convey!AF13</f>
        <v>16950</v>
      </c>
      <c r="AG13" s="0" t="n">
        <f aca="false">+Convey!AG13</f>
        <v>16430</v>
      </c>
      <c r="AH13" s="0" t="n">
        <f aca="false">+Convey!AH13</f>
        <v>15750</v>
      </c>
      <c r="AI13" s="0" t="n">
        <f aca="false">+Convey!AI13</f>
        <v>15190</v>
      </c>
      <c r="AJ13" s="0" t="n">
        <f aca="false">+Convey!AJ13</f>
        <v>14725</v>
      </c>
      <c r="AK13" s="0" t="n">
        <f aca="false">+Convey!AK13</f>
        <v>14210</v>
      </c>
      <c r="AL13" s="0" t="n">
        <f aca="false">+Convey!AL13</f>
        <v>13795</v>
      </c>
      <c r="AM13" s="0" t="n">
        <f aca="false">+Convey!AM13</f>
        <v>13200</v>
      </c>
      <c r="AN13" s="0" t="n">
        <f aca="false">+Convey!AN13</f>
        <v>12865</v>
      </c>
      <c r="AO13" s="0" t="n">
        <f aca="false">+Convey!AO13</f>
        <v>12300</v>
      </c>
      <c r="AP13" s="0" t="n">
        <f aca="false">+Convey!AP13</f>
        <v>11935</v>
      </c>
      <c r="AQ13" s="0" t="n">
        <f aca="false">+Convey!AQ13</f>
        <v>11470</v>
      </c>
      <c r="AR13" s="0" t="n">
        <f aca="false">+Convey!AR13</f>
        <v>11100</v>
      </c>
      <c r="AS13" s="0" t="n">
        <f aca="false">+Convey!AS13</f>
        <v>10695</v>
      </c>
      <c r="AT13" s="0" t="n">
        <f aca="false">+Convey!AT13</f>
        <v>10350</v>
      </c>
      <c r="AU13" s="0" t="n">
        <f aca="false">+Convey!AU13</f>
        <v>9920</v>
      </c>
      <c r="AV13" s="0" t="n">
        <f aca="false">+Convey!AV13</f>
        <v>9610</v>
      </c>
      <c r="AW13" s="0" t="n">
        <f aca="false">+Convey!AW13</f>
        <v>9240</v>
      </c>
      <c r="AX13" s="0" t="n">
        <f aca="false">+Convey!AX13</f>
        <v>8990</v>
      </c>
      <c r="AY13" s="0" t="n">
        <f aca="false">+Convey!AY13</f>
        <v>8700</v>
      </c>
      <c r="AZ13" s="0" t="n">
        <f aca="false">+Convey!AZ13</f>
        <v>8370</v>
      </c>
      <c r="BA13" s="0" t="n">
        <f aca="false">+Convey!BA13</f>
        <v>8100</v>
      </c>
      <c r="BB13" s="0" t="n">
        <f aca="false">+Convey!BB13</f>
        <v>7750</v>
      </c>
      <c r="BC13" s="0" t="n">
        <f aca="false">+Convey!BC13</f>
        <v>7440</v>
      </c>
      <c r="BD13" s="0" t="n">
        <f aca="false">+Convey!BD13</f>
        <v>7200</v>
      </c>
      <c r="BE13" s="0" t="n">
        <f aca="false">+Convey!BE13</f>
        <v>6975</v>
      </c>
      <c r="BF13" s="0" t="n">
        <f aca="false">+Convey!BF13</f>
        <v>6750</v>
      </c>
      <c r="BG13" s="0" t="n">
        <f aca="false">+Convey!BG13</f>
        <v>6510</v>
      </c>
      <c r="BH13" s="0" t="n">
        <f aca="false">+Convey!BH13</f>
        <v>6355</v>
      </c>
    </row>
    <row r="14" customFormat="false" ht="12.75" hidden="false" customHeight="false" outlineLevel="0" collapsed="false">
      <c r="A14" s="0" t="s">
        <v>26</v>
      </c>
      <c r="B14" s="0" t="s">
        <v>49</v>
      </c>
    </row>
    <row r="15" customFormat="false" ht="12.75" hidden="false" customHeight="false" outlineLevel="0" collapsed="false">
      <c r="A15" s="0" t="s">
        <v>26</v>
      </c>
      <c r="B15" s="0" t="s">
        <v>50</v>
      </c>
      <c r="C15" s="115" t="s">
        <v>77</v>
      </c>
      <c r="D15" s="0" t="n">
        <f aca="false">+Convey!D15</f>
        <v>25265</v>
      </c>
      <c r="E15" s="0" t="n">
        <f aca="false">+Convey!E15</f>
        <v>24450</v>
      </c>
      <c r="F15" s="0" t="n">
        <f aca="false">+Convey!F15</f>
        <v>23870</v>
      </c>
      <c r="G15" s="0" t="n">
        <f aca="false">+Convey!G15</f>
        <v>23095</v>
      </c>
      <c r="H15" s="0" t="n">
        <f aca="false">+Convey!H15</f>
        <v>22500</v>
      </c>
      <c r="I15" s="0" t="n">
        <f aca="false">+Convey!I15</f>
        <v>21855</v>
      </c>
      <c r="J15" s="0" t="n">
        <f aca="false">+Convey!J15</f>
        <v>21150</v>
      </c>
      <c r="K15" s="0" t="n">
        <f aca="false">+Convey!K15</f>
        <v>20615</v>
      </c>
      <c r="L15" s="0" t="n">
        <f aca="false">+Convey!L15</f>
        <v>19995</v>
      </c>
      <c r="M15" s="0" t="n">
        <f aca="false">+Convey!M15</f>
        <v>19320</v>
      </c>
      <c r="N15" s="0" t="n">
        <f aca="false">+Convey!N15</f>
        <v>18755</v>
      </c>
      <c r="O15" s="0" t="n">
        <f aca="false">+Convey!O15</f>
        <v>18300</v>
      </c>
      <c r="P15" s="0" t="n">
        <f aca="false">+Convey!P15</f>
        <v>17670</v>
      </c>
      <c r="Q15" s="0" t="n">
        <f aca="false">+Convey!Q15</f>
        <v>17250</v>
      </c>
      <c r="R15" s="0" t="n">
        <f aca="false">+Convey!R15</f>
        <v>16740</v>
      </c>
      <c r="S15" s="0" t="n">
        <f aca="false">+Convey!S15</f>
        <v>16275</v>
      </c>
      <c r="T15" s="0" t="n">
        <f aca="false">+Convey!T15</f>
        <v>15750</v>
      </c>
      <c r="U15" s="0" t="n">
        <f aca="false">+Convey!U15</f>
        <v>15345</v>
      </c>
      <c r="V15" s="0" t="n">
        <f aca="false">+Convey!V15</f>
        <v>14850</v>
      </c>
      <c r="W15" s="0" t="n">
        <f aca="false">+Convey!W15</f>
        <v>14415</v>
      </c>
      <c r="X15" s="0" t="n">
        <f aca="false">+Convey!X15</f>
        <v>13950</v>
      </c>
      <c r="Y15" s="0" t="n">
        <f aca="false">+Convey!Y15</f>
        <v>13580</v>
      </c>
      <c r="Z15" s="0" t="n">
        <f aca="false">+Convey!Z15</f>
        <v>13175</v>
      </c>
      <c r="AA15" s="0" t="n">
        <f aca="false">+Convey!AA15</f>
        <v>12900</v>
      </c>
      <c r="AB15" s="0" t="n">
        <f aca="false">+Convey!AB15</f>
        <v>12400</v>
      </c>
      <c r="AC15" s="0" t="n">
        <f aca="false">+Convey!AC15</f>
        <v>12150</v>
      </c>
      <c r="AD15" s="0" t="n">
        <f aca="false">+Convey!AD15</f>
        <v>11780</v>
      </c>
      <c r="AE15" s="0" t="n">
        <f aca="false">+Convey!AE15</f>
        <v>11470</v>
      </c>
      <c r="AF15" s="0" t="n">
        <f aca="false">+Convey!AF15</f>
        <v>11100</v>
      </c>
      <c r="AG15" s="0" t="n">
        <f aca="false">+Convey!AG15</f>
        <v>10695</v>
      </c>
      <c r="AH15" s="0" t="n">
        <f aca="false">+Convey!AH15</f>
        <v>10500</v>
      </c>
      <c r="AI15" s="0" t="n">
        <f aca="false">+Convey!AI15</f>
        <v>10075</v>
      </c>
      <c r="AJ15" s="0" t="n">
        <f aca="false">+Convey!AJ15</f>
        <v>9920</v>
      </c>
      <c r="AK15" s="0" t="n">
        <f aca="false">+Convey!AK15</f>
        <v>9570</v>
      </c>
      <c r="AL15" s="0" t="n">
        <f aca="false">+Convey!AL15</f>
        <v>9300</v>
      </c>
      <c r="AM15" s="0" t="n">
        <f aca="false">+Convey!AM15</f>
        <v>9000</v>
      </c>
      <c r="AN15" s="0" t="n">
        <f aca="false">+Convey!AN15</f>
        <v>8680</v>
      </c>
      <c r="AO15" s="0" t="n">
        <f aca="false">+Convey!AO15</f>
        <v>8550</v>
      </c>
      <c r="AP15" s="0" t="n">
        <f aca="false">+Convey!AP15</f>
        <v>8215</v>
      </c>
      <c r="AQ15" s="0" t="n">
        <f aca="false">+Convey!AQ15</f>
        <v>8060</v>
      </c>
      <c r="AR15" s="0" t="n">
        <f aca="false">+Convey!AR15</f>
        <v>7800</v>
      </c>
      <c r="AS15" s="0" t="n">
        <f aca="false">+Convey!AS15</f>
        <v>7595</v>
      </c>
      <c r="AT15" s="0" t="n">
        <f aca="false">+Convey!AT15</f>
        <v>7350</v>
      </c>
      <c r="AU15" s="0" t="n">
        <f aca="false">+Convey!AU15</f>
        <v>7130</v>
      </c>
      <c r="AV15" s="0" t="n">
        <f aca="false">+Convey!AV15</f>
        <v>6975</v>
      </c>
      <c r="AW15" s="0" t="n">
        <f aca="false">+Convey!AW15</f>
        <v>6720</v>
      </c>
      <c r="AX15" s="0" t="n">
        <f aca="false">+Convey!AX15</f>
        <v>6510</v>
      </c>
      <c r="AY15" s="0" t="n">
        <f aca="false">+Convey!AY15</f>
        <v>6300</v>
      </c>
      <c r="AZ15" s="0" t="n">
        <f aca="false">+Convey!AZ15</f>
        <v>6200</v>
      </c>
      <c r="BA15" s="0" t="n">
        <f aca="false">+Convey!BA15</f>
        <v>6000</v>
      </c>
      <c r="BB15" s="0" t="n">
        <f aca="false">+Convey!BB15</f>
        <v>5735</v>
      </c>
      <c r="BC15" s="0" t="n">
        <f aca="false">+Convey!BC15</f>
        <v>5580</v>
      </c>
      <c r="BD15" s="0" t="n">
        <f aca="false">+Convey!BD15</f>
        <v>5400</v>
      </c>
      <c r="BE15" s="0" t="n">
        <f aca="false">+Convey!BE15</f>
        <v>5270</v>
      </c>
      <c r="BF15" s="0" t="n">
        <f aca="false">+Convey!BF15</f>
        <v>5100</v>
      </c>
      <c r="BG15" s="0" t="n">
        <f aca="false">+Convey!BG15</f>
        <v>4960</v>
      </c>
      <c r="BH15" s="0" t="n">
        <f aca="false">+Convey!BH15</f>
        <v>4805</v>
      </c>
    </row>
    <row r="16" customFormat="false" ht="12.75" hidden="false" customHeight="false" outlineLevel="0" collapsed="false">
      <c r="A16" s="115" t="s">
        <v>36</v>
      </c>
      <c r="B16" s="115" t="s">
        <v>49</v>
      </c>
      <c r="D16" s="132" t="n">
        <v>31</v>
      </c>
      <c r="E16" s="132" t="n">
        <v>30</v>
      </c>
      <c r="F16" s="132" t="n">
        <v>31</v>
      </c>
      <c r="G16" s="132" t="n">
        <v>31</v>
      </c>
      <c r="H16" s="132" t="n">
        <v>30</v>
      </c>
      <c r="I16" s="132" t="n">
        <v>31</v>
      </c>
      <c r="J16" s="132" t="n">
        <v>30</v>
      </c>
      <c r="K16" s="132" t="n">
        <v>31</v>
      </c>
      <c r="L16" s="132" t="n">
        <v>31</v>
      </c>
      <c r="M16" s="132" t="n">
        <v>28</v>
      </c>
      <c r="N16" s="132" t="n">
        <v>31</v>
      </c>
      <c r="O16" s="132" t="n">
        <v>30</v>
      </c>
      <c r="P16" s="132" t="n">
        <v>31</v>
      </c>
      <c r="Q16" s="132" t="n">
        <v>30</v>
      </c>
      <c r="R16" s="132" t="n">
        <v>31</v>
      </c>
      <c r="S16" s="132" t="n">
        <v>31</v>
      </c>
      <c r="T16" s="132" t="n">
        <v>30</v>
      </c>
      <c r="U16" s="132" t="n">
        <v>31</v>
      </c>
      <c r="V16" s="132" t="n">
        <v>30</v>
      </c>
      <c r="W16" s="132" t="n">
        <v>31</v>
      </c>
      <c r="X16" s="132" t="n">
        <v>31</v>
      </c>
      <c r="Y16" s="132" t="n">
        <v>28</v>
      </c>
      <c r="Z16" s="132" t="n">
        <v>31</v>
      </c>
      <c r="AA16" s="132" t="n">
        <v>30</v>
      </c>
      <c r="AB16" s="132" t="n">
        <v>31</v>
      </c>
      <c r="AC16" s="132" t="n">
        <v>30</v>
      </c>
      <c r="AD16" s="132" t="n">
        <v>31</v>
      </c>
      <c r="AE16" s="132" t="n">
        <v>31</v>
      </c>
      <c r="AF16" s="132" t="n">
        <v>30</v>
      </c>
      <c r="AG16" s="132" t="n">
        <v>31</v>
      </c>
      <c r="AH16" s="132" t="n">
        <v>30</v>
      </c>
      <c r="AI16" s="132" t="n">
        <v>31</v>
      </c>
      <c r="AJ16" s="132" t="n">
        <v>31</v>
      </c>
      <c r="AK16" s="132" t="n">
        <v>29</v>
      </c>
      <c r="AL16" s="132" t="n">
        <v>31</v>
      </c>
      <c r="AM16" s="132" t="n">
        <v>30</v>
      </c>
      <c r="AN16" s="132" t="n">
        <v>31</v>
      </c>
      <c r="AO16" s="132" t="n">
        <v>30</v>
      </c>
      <c r="AP16" s="132" t="n">
        <v>31</v>
      </c>
      <c r="AQ16" s="132" t="n">
        <v>31</v>
      </c>
      <c r="AR16" s="132" t="n">
        <v>30</v>
      </c>
      <c r="AS16" s="132" t="n">
        <v>31</v>
      </c>
      <c r="AT16" s="132" t="n">
        <v>30</v>
      </c>
      <c r="AU16" s="132" t="n">
        <v>31</v>
      </c>
      <c r="AV16" s="132" t="n">
        <v>31</v>
      </c>
      <c r="AW16" s="132" t="n">
        <v>28</v>
      </c>
      <c r="AX16" s="132" t="n">
        <v>31</v>
      </c>
      <c r="AY16" s="132" t="n">
        <v>30</v>
      </c>
      <c r="AZ16" s="132" t="n">
        <v>31</v>
      </c>
      <c r="BA16" s="132" t="n">
        <v>30</v>
      </c>
      <c r="BB16" s="132" t="n">
        <v>31</v>
      </c>
      <c r="BC16" s="132" t="n">
        <v>31</v>
      </c>
      <c r="BD16" s="132" t="n">
        <v>30</v>
      </c>
      <c r="BE16" s="132" t="n">
        <v>31</v>
      </c>
      <c r="BF16" s="132" t="n">
        <v>30</v>
      </c>
      <c r="BG16" s="132" t="n">
        <v>31</v>
      </c>
      <c r="BH16" s="132" t="n">
        <v>0</v>
      </c>
    </row>
    <row r="17" customFormat="false" ht="12.75" hidden="false" customHeight="false" outlineLevel="0" collapsed="false">
      <c r="A17" s="0" t="s">
        <v>36</v>
      </c>
      <c r="B17" s="0" t="s">
        <v>50</v>
      </c>
      <c r="C17" s="115" t="s">
        <v>70</v>
      </c>
      <c r="D17" s="0" t="n">
        <f aca="false">+Convey!D17</f>
        <v>8525</v>
      </c>
      <c r="E17" s="0" t="n">
        <f aca="false">+Convey!E17</f>
        <v>8400</v>
      </c>
      <c r="F17" s="0" t="n">
        <f aca="false">+Convey!F17</f>
        <v>8370</v>
      </c>
      <c r="G17" s="0" t="n">
        <f aca="false">+Convey!G17</f>
        <v>8215</v>
      </c>
      <c r="H17" s="0" t="n">
        <f aca="false">+Convey!H17</f>
        <v>8100</v>
      </c>
      <c r="I17" s="0" t="n">
        <f aca="false">+Convey!I17</f>
        <v>8060</v>
      </c>
      <c r="J17" s="0" t="n">
        <f aca="false">+Convey!J17</f>
        <v>7800</v>
      </c>
      <c r="K17" s="0" t="n">
        <f aca="false">+Convey!K17</f>
        <v>7750</v>
      </c>
      <c r="L17" s="0" t="n">
        <f aca="false">+Convey!L17</f>
        <v>7595</v>
      </c>
      <c r="M17" s="0" t="n">
        <f aca="false">+Convey!M17</f>
        <v>7560</v>
      </c>
      <c r="N17" s="0" t="n">
        <f aca="false">+Convey!N17</f>
        <v>7440</v>
      </c>
      <c r="O17" s="0" t="n">
        <f aca="false">+Convey!O17</f>
        <v>7350</v>
      </c>
      <c r="P17" s="0" t="n">
        <f aca="false">+Convey!P17</f>
        <v>7285</v>
      </c>
      <c r="Q17" s="0" t="n">
        <f aca="false">+Convey!Q17</f>
        <v>7200</v>
      </c>
      <c r="R17" s="0" t="n">
        <f aca="false">+Convey!R17</f>
        <v>6975</v>
      </c>
      <c r="S17" s="0" t="n">
        <f aca="false">+Convey!S17</f>
        <v>6975</v>
      </c>
      <c r="T17" s="0" t="n">
        <f aca="false">+Convey!T17</f>
        <v>6900</v>
      </c>
      <c r="U17" s="0" t="n">
        <f aca="false">+Convey!U17</f>
        <v>6820</v>
      </c>
      <c r="V17" s="0" t="n">
        <f aca="false">+Convey!V17</f>
        <v>6600</v>
      </c>
      <c r="W17" s="0" t="n">
        <f aca="false">+Convey!W17</f>
        <v>6510</v>
      </c>
      <c r="X17" s="0" t="n">
        <f aca="false">+Convey!X17</f>
        <v>6510</v>
      </c>
      <c r="Y17" s="0" t="n">
        <f aca="false">+Convey!Y17</f>
        <v>6440</v>
      </c>
      <c r="Z17" s="0" t="n">
        <f aca="false">+Convey!Z17</f>
        <v>6355</v>
      </c>
      <c r="AA17" s="0" t="n">
        <f aca="false">+Convey!AA17</f>
        <v>6150</v>
      </c>
      <c r="AB17" s="0" t="n">
        <f aca="false">+Convey!AB17</f>
        <v>6045</v>
      </c>
      <c r="AC17" s="0" t="n">
        <f aca="false">+Convey!AC17</f>
        <v>6000</v>
      </c>
      <c r="AD17" s="0" t="n">
        <f aca="false">+Convey!AD17</f>
        <v>5890</v>
      </c>
      <c r="AE17" s="0" t="n">
        <f aca="false">+Convey!AE17</f>
        <v>5890</v>
      </c>
      <c r="AF17" s="0" t="n">
        <f aca="false">+Convey!AF17</f>
        <v>5850</v>
      </c>
      <c r="AG17" s="0" t="n">
        <f aca="false">+Convey!AG17</f>
        <v>5735</v>
      </c>
      <c r="AH17" s="0" t="n">
        <f aca="false">+Convey!AH17</f>
        <v>5700</v>
      </c>
      <c r="AI17" s="0" t="n">
        <f aca="false">+Convey!AI17</f>
        <v>5580</v>
      </c>
      <c r="AJ17" s="0" t="n">
        <f aca="false">+Convey!AJ17</f>
        <v>5425</v>
      </c>
      <c r="AK17" s="0" t="n">
        <f aca="false">+Convey!AK17</f>
        <v>5365</v>
      </c>
      <c r="AL17" s="0" t="n">
        <f aca="false">+Convey!AL17</f>
        <v>5270</v>
      </c>
      <c r="AM17" s="0" t="n">
        <f aca="false">+Convey!AM17</f>
        <v>5250</v>
      </c>
      <c r="AN17" s="0" t="n">
        <f aca="false">+Convey!AN17</f>
        <v>5115</v>
      </c>
      <c r="AO17" s="0" t="n">
        <f aca="false">+Convey!AO17</f>
        <v>5100</v>
      </c>
      <c r="AP17" s="0" t="n">
        <f aca="false">+Convey!AP17</f>
        <v>4960</v>
      </c>
      <c r="AQ17" s="0" t="n">
        <f aca="false">+Convey!AQ17</f>
        <v>4960</v>
      </c>
      <c r="AR17" s="0" t="n">
        <f aca="false">+Convey!AR17</f>
        <v>4950</v>
      </c>
      <c r="AS17" s="0" t="n">
        <f aca="false">+Convey!AS17</f>
        <v>4805</v>
      </c>
      <c r="AT17" s="0" t="n">
        <f aca="false">+Convey!AT17</f>
        <v>4800</v>
      </c>
      <c r="AU17" s="0" t="n">
        <f aca="false">+Convey!AU17</f>
        <v>4650</v>
      </c>
      <c r="AV17" s="0" t="n">
        <f aca="false">+Convey!AV17</f>
        <v>4650</v>
      </c>
      <c r="AW17" s="0" t="n">
        <f aca="false">+Convey!AW17</f>
        <v>4620</v>
      </c>
      <c r="AX17" s="0" t="n">
        <f aca="false">+Convey!AX17</f>
        <v>4495</v>
      </c>
      <c r="AY17" s="0" t="n">
        <f aca="false">+Convey!AY17</f>
        <v>4500</v>
      </c>
      <c r="AZ17" s="0" t="n">
        <f aca="false">+Convey!AZ17</f>
        <v>4340</v>
      </c>
      <c r="BA17" s="0" t="n">
        <f aca="false">+Convey!BA17</f>
        <v>4350</v>
      </c>
      <c r="BB17" s="0" t="n">
        <f aca="false">+Convey!BB17</f>
        <v>4185</v>
      </c>
      <c r="BC17" s="0" t="n">
        <f aca="false">+Convey!BC17</f>
        <v>4185</v>
      </c>
      <c r="BD17" s="0" t="n">
        <f aca="false">+Convey!BD17</f>
        <v>4200</v>
      </c>
      <c r="BE17" s="0" t="n">
        <f aca="false">+Convey!BE17</f>
        <v>4030</v>
      </c>
      <c r="BF17" s="0" t="n">
        <f aca="false">+Convey!BF17</f>
        <v>4050</v>
      </c>
      <c r="BG17" s="0" t="n">
        <f aca="false">+Convey!BG17</f>
        <v>4030</v>
      </c>
      <c r="BH17" s="0" t="n">
        <f aca="false">+Convey!BH17</f>
        <v>3875</v>
      </c>
    </row>
    <row r="18" customFormat="false" ht="12.75" hidden="false" customHeight="false" outlineLevel="0" collapsed="false">
      <c r="A18" s="0" t="s">
        <v>28</v>
      </c>
      <c r="B18" s="0" t="s">
        <v>49</v>
      </c>
    </row>
    <row r="19" customFormat="false" ht="12.75" hidden="false" customHeight="false" outlineLevel="0" collapsed="false">
      <c r="A19" s="0" t="s">
        <v>28</v>
      </c>
      <c r="B19" s="0" t="s">
        <v>50</v>
      </c>
      <c r="C19" s="115" t="s">
        <v>87</v>
      </c>
      <c r="D19" s="0" t="n">
        <f aca="false">+Convey!D19</f>
        <v>30070</v>
      </c>
      <c r="E19" s="0" t="n">
        <f aca="false">+Convey!E19</f>
        <v>28950</v>
      </c>
      <c r="F19" s="0" t="n">
        <f aca="false">+Convey!F19</f>
        <v>27745</v>
      </c>
      <c r="G19" s="0" t="n">
        <f aca="false">+Convey!G19</f>
        <v>26660</v>
      </c>
      <c r="H19" s="0" t="n">
        <f aca="false">+Convey!H19</f>
        <v>25650</v>
      </c>
      <c r="I19" s="0" t="n">
        <f aca="false">+Convey!I19</f>
        <v>24645</v>
      </c>
      <c r="J19" s="0" t="n">
        <f aca="false">+Convey!J19</f>
        <v>23700</v>
      </c>
      <c r="K19" s="0" t="n">
        <f aca="false">+Convey!K19</f>
        <v>22785</v>
      </c>
      <c r="L19" s="0" t="n">
        <f aca="false">+Convey!L19</f>
        <v>21855</v>
      </c>
      <c r="M19" s="0" t="n">
        <f aca="false">+Convey!M19</f>
        <v>11620</v>
      </c>
      <c r="N19" s="0" t="n">
        <f aca="false">+Convey!N19</f>
        <v>11005</v>
      </c>
      <c r="O19" s="0" t="n">
        <f aca="false">+Convey!O19</f>
        <v>10350</v>
      </c>
      <c r="P19" s="0" t="n">
        <f aca="false">+Convey!P19</f>
        <v>9610</v>
      </c>
      <c r="Q19" s="0" t="n">
        <f aca="false">+Convey!Q19</f>
        <v>9000</v>
      </c>
      <c r="R19" s="0" t="n">
        <f aca="false">+Convey!R19</f>
        <v>8525</v>
      </c>
      <c r="S19" s="0" t="n">
        <f aca="false">+Convey!S19</f>
        <v>7905</v>
      </c>
      <c r="T19" s="0" t="n">
        <f aca="false">+Convey!T19</f>
        <v>7500</v>
      </c>
      <c r="U19" s="0" t="n">
        <f aca="false">+Convey!U19</f>
        <v>6975</v>
      </c>
      <c r="V19" s="0" t="n">
        <f aca="false">+Convey!V19</f>
        <v>6600</v>
      </c>
      <c r="W19" s="0" t="n">
        <f aca="false">+Convey!W19</f>
        <v>6200</v>
      </c>
      <c r="X19" s="0" t="n">
        <f aca="false">+Convey!X19</f>
        <v>5735</v>
      </c>
      <c r="Y19" s="0" t="n">
        <f aca="false">+Convey!Y19</f>
        <v>1820</v>
      </c>
      <c r="Z19" s="0" t="n">
        <f aca="false">+Convey!Z19</f>
        <v>1705</v>
      </c>
      <c r="AA19" s="0" t="n">
        <f aca="false">+Convey!AA19</f>
        <v>1650</v>
      </c>
      <c r="AB19" s="0" t="n">
        <f aca="false">+Convey!AB19</f>
        <v>1550</v>
      </c>
      <c r="AC19" s="0" t="n">
        <f aca="false">+Convey!AC19</f>
        <v>1500</v>
      </c>
      <c r="AD19" s="0" t="n">
        <f aca="false">+Convey!AD19</f>
        <v>1395</v>
      </c>
      <c r="AE19" s="0" t="n">
        <f aca="false">+Convey!AE19</f>
        <v>1395</v>
      </c>
      <c r="AF19" s="0" t="n">
        <f aca="false">+Convey!AF19</f>
        <v>1350</v>
      </c>
      <c r="AG19" s="0" t="n">
        <f aca="false">+Convey!AG19</f>
        <v>1240</v>
      </c>
      <c r="AH19" s="0" t="n">
        <f aca="false">+Convey!AH19</f>
        <v>1200</v>
      </c>
      <c r="AI19" s="0" t="n">
        <f aca="false">+Convey!AI19</f>
        <v>1240</v>
      </c>
      <c r="AJ19" s="0" t="n">
        <f aca="false">+Convey!AJ19</f>
        <v>1085</v>
      </c>
      <c r="AK19" s="0" t="n">
        <f aca="false">+Convey!AK19</f>
        <v>1160</v>
      </c>
      <c r="AL19" s="0" t="n">
        <f aca="false">+Convey!AL19</f>
        <v>1085</v>
      </c>
      <c r="AM19" s="0" t="n">
        <f aca="false">+Convey!AM19</f>
        <v>1050</v>
      </c>
      <c r="AN19" s="0" t="n">
        <f aca="false">+Convey!AN19</f>
        <v>930</v>
      </c>
      <c r="AO19" s="0" t="n">
        <f aca="false">+Convey!AO19</f>
        <v>900</v>
      </c>
      <c r="AP19" s="0" t="n">
        <f aca="false">+Convey!AP19</f>
        <v>930</v>
      </c>
      <c r="AQ19" s="0" t="n">
        <f aca="false">+Convey!AQ19</f>
        <v>930</v>
      </c>
      <c r="AR19" s="0" t="n">
        <f aca="false">+Convey!AR19</f>
        <v>900</v>
      </c>
      <c r="AS19" s="0" t="n">
        <f aca="false">+Convey!AS19</f>
        <v>775</v>
      </c>
      <c r="AT19" s="0" t="n">
        <f aca="false">+Convey!AT19</f>
        <v>750</v>
      </c>
      <c r="AU19" s="0" t="n">
        <f aca="false">+Convey!AU19</f>
        <v>775</v>
      </c>
      <c r="AV19" s="0" t="n">
        <f aca="false">+Convey!AV19</f>
        <v>775</v>
      </c>
      <c r="AW19" s="0" t="n">
        <f aca="false">+Convey!AW19</f>
        <v>700</v>
      </c>
      <c r="AX19" s="0" t="n">
        <f aca="false">+Convey!AX19</f>
        <v>620</v>
      </c>
      <c r="AY19" s="0" t="n">
        <f aca="false">+Convey!AY19</f>
        <v>600</v>
      </c>
      <c r="AZ19" s="0" t="n">
        <f aca="false">+Convey!AZ19</f>
        <v>620</v>
      </c>
      <c r="BA19" s="0" t="n">
        <f aca="false">+Convey!BA19</f>
        <v>600</v>
      </c>
      <c r="BB19" s="0" t="n">
        <f aca="false">+Convey!BB19</f>
        <v>620</v>
      </c>
      <c r="BC19" s="0" t="n">
        <f aca="false">+Convey!BC19</f>
        <v>465</v>
      </c>
      <c r="BD19" s="0" t="n">
        <f aca="false">+Convey!BD19</f>
        <v>450</v>
      </c>
      <c r="BE19" s="0" t="n">
        <f aca="false">+Convey!BE19</f>
        <v>465</v>
      </c>
      <c r="BF19" s="0" t="n">
        <f aca="false">+Convey!BF19</f>
        <v>450</v>
      </c>
      <c r="BG19" s="0" t="n">
        <f aca="false">+Convey!BG19</f>
        <v>465</v>
      </c>
      <c r="BH19" s="0" t="n">
        <f aca="false">+Convey!BH19</f>
        <v>465</v>
      </c>
    </row>
    <row r="20" customFormat="false" ht="12.75" hidden="false" customHeight="false" outlineLevel="0" collapsed="false">
      <c r="A20" s="0" t="s">
        <v>39</v>
      </c>
      <c r="B20" s="0" t="s">
        <v>49</v>
      </c>
    </row>
    <row r="21" customFormat="false" ht="12.75" hidden="false" customHeight="false" outlineLevel="0" collapsed="false">
      <c r="A21" s="0" t="s">
        <v>39</v>
      </c>
      <c r="B21" s="0" t="s">
        <v>50</v>
      </c>
      <c r="C21" s="115" t="s">
        <v>77</v>
      </c>
      <c r="D21" s="0" t="n">
        <f aca="false">0.93*Convey!D21</f>
        <v>0</v>
      </c>
      <c r="E21" s="0" t="n">
        <f aca="false">0.93*Convey!E21</f>
        <v>0</v>
      </c>
      <c r="F21" s="0" t="n">
        <f aca="false">0.93*Convey!F21</f>
        <v>0</v>
      </c>
      <c r="G21" s="0" t="n">
        <f aca="false">0.93*Convey!G21</f>
        <v>0</v>
      </c>
      <c r="H21" s="0" t="n">
        <f aca="false">0.93*Convey!H21</f>
        <v>0</v>
      </c>
      <c r="I21" s="0" t="n">
        <f aca="false">0.93*Convey!I21</f>
        <v>0</v>
      </c>
      <c r="J21" s="0" t="n">
        <f aca="false">0.93*Convey!J21</f>
        <v>0</v>
      </c>
      <c r="K21" s="0" t="n">
        <f aca="false">0.93*Convey!K21</f>
        <v>0</v>
      </c>
      <c r="L21" s="0" t="n">
        <f aca="false">0.93*Convey!L21</f>
        <v>0</v>
      </c>
      <c r="M21" s="0" t="n">
        <f aca="false">0.93*Convey!M21</f>
        <v>0</v>
      </c>
      <c r="N21" s="0" t="n">
        <f aca="false">0.93*Convey!N21</f>
        <v>0</v>
      </c>
      <c r="O21" s="0" t="n">
        <f aca="false">0.93*Convey!O21</f>
        <v>0</v>
      </c>
      <c r="P21" s="0" t="n">
        <f aca="false">0.93*Convey!P21</f>
        <v>0</v>
      </c>
      <c r="Q21" s="0" t="n">
        <f aca="false">0.93*Convey!Q21</f>
        <v>0</v>
      </c>
      <c r="R21" s="0" t="n">
        <f aca="false">0.93*Convey!R21</f>
        <v>0</v>
      </c>
      <c r="S21" s="0" t="n">
        <f aca="false">0.93*Convey!S21</f>
        <v>0</v>
      </c>
      <c r="T21" s="0" t="n">
        <f aca="false">0.93*Convey!T21</f>
        <v>0</v>
      </c>
      <c r="U21" s="0" t="n">
        <f aca="false">0.93*Convey!U21</f>
        <v>0</v>
      </c>
      <c r="V21" s="0" t="n">
        <f aca="false">0.93*Convey!V21</f>
        <v>0</v>
      </c>
      <c r="W21" s="0" t="n">
        <f aca="false">0.93*Convey!W21</f>
        <v>0</v>
      </c>
      <c r="X21" s="0" t="n">
        <f aca="false">0.93*Convey!X21</f>
        <v>0</v>
      </c>
      <c r="Y21" s="0" t="n">
        <f aca="false">0.93*Convey!Y21</f>
        <v>0</v>
      </c>
      <c r="Z21" s="0" t="n">
        <f aca="false">0.93*Convey!Z21</f>
        <v>0</v>
      </c>
      <c r="AA21" s="0" t="n">
        <f aca="false">0.93*Convey!AA21</f>
        <v>0</v>
      </c>
      <c r="AB21" s="0" t="n">
        <f aca="false">0.93*Convey!AB21</f>
        <v>0</v>
      </c>
      <c r="AC21" s="0" t="n">
        <f aca="false">0.93*Convey!AC21</f>
        <v>0</v>
      </c>
      <c r="AD21" s="0" t="n">
        <f aca="false">0.93*Convey!AD21</f>
        <v>0</v>
      </c>
      <c r="AE21" s="0" t="n">
        <f aca="false">0.93*Convey!AE21</f>
        <v>0</v>
      </c>
      <c r="AF21" s="0" t="n">
        <f aca="false">0.93*Convey!AF21</f>
        <v>0</v>
      </c>
      <c r="AG21" s="0" t="n">
        <f aca="false">0.93*Convey!AG21</f>
        <v>0</v>
      </c>
      <c r="AH21" s="0" t="n">
        <f aca="false">0.93*Convey!AH21</f>
        <v>0</v>
      </c>
      <c r="AI21" s="0" t="n">
        <f aca="false">0.93*Convey!AI21</f>
        <v>0</v>
      </c>
      <c r="AJ21" s="0" t="n">
        <f aca="false">0.93*Convey!AJ21</f>
        <v>0</v>
      </c>
      <c r="AK21" s="0" t="n">
        <f aca="false">0.93*Convey!AK21</f>
        <v>0</v>
      </c>
      <c r="AL21" s="0" t="n">
        <f aca="false">0.93*Convey!AL21</f>
        <v>0</v>
      </c>
      <c r="AM21" s="0" t="n">
        <f aca="false">0.93*Convey!AM21</f>
        <v>0</v>
      </c>
      <c r="AN21" s="0" t="n">
        <f aca="false">0.93*Convey!AN21</f>
        <v>0</v>
      </c>
      <c r="AO21" s="0" t="n">
        <f aca="false">0.93*Convey!AO21</f>
        <v>0</v>
      </c>
      <c r="AP21" s="0" t="n">
        <f aca="false">0.93*Convey!AP21</f>
        <v>0</v>
      </c>
      <c r="AQ21" s="0" t="n">
        <f aca="false">0.93*Convey!AQ21</f>
        <v>0</v>
      </c>
      <c r="AR21" s="0" t="n">
        <f aca="false">0.93*Convey!AR21</f>
        <v>0</v>
      </c>
      <c r="AS21" s="0" t="n">
        <f aca="false">0.93*Convey!AS21</f>
        <v>0</v>
      </c>
      <c r="AT21" s="0" t="n">
        <f aca="false">0.93*Convey!AT21</f>
        <v>0</v>
      </c>
      <c r="AU21" s="0" t="n">
        <f aca="false">0.93*Convey!AU21</f>
        <v>0</v>
      </c>
      <c r="AV21" s="0" t="n">
        <f aca="false">0.93*Convey!AV21</f>
        <v>0</v>
      </c>
      <c r="AW21" s="0" t="n">
        <f aca="false">0.93*Convey!AW21</f>
        <v>0</v>
      </c>
      <c r="AX21" s="0" t="n">
        <f aca="false">0.93*Convey!AX21</f>
        <v>0</v>
      </c>
      <c r="AY21" s="0" t="n">
        <f aca="false">0.93*Convey!AY21</f>
        <v>0</v>
      </c>
      <c r="AZ21" s="0" t="n">
        <f aca="false">0.93*Convey!AZ21</f>
        <v>0</v>
      </c>
      <c r="BA21" s="0" t="n">
        <f aca="false">0.93*Convey!BA21</f>
        <v>0</v>
      </c>
      <c r="BB21" s="0" t="n">
        <f aca="false">0.93*Convey!BB21</f>
        <v>0</v>
      </c>
      <c r="BC21" s="0" t="n">
        <f aca="false">0.93*Convey!BC21</f>
        <v>0</v>
      </c>
      <c r="BD21" s="0" t="n">
        <f aca="false">0.93*Convey!BD21</f>
        <v>0</v>
      </c>
      <c r="BE21" s="0" t="n">
        <f aca="false">0.93*Convey!BE21</f>
        <v>0</v>
      </c>
      <c r="BF21" s="0" t="n">
        <f aca="false">0.93*Convey!BF21</f>
        <v>0</v>
      </c>
      <c r="BG21" s="0" t="n">
        <f aca="false">0.93*Convey!BG21</f>
        <v>0</v>
      </c>
      <c r="BH21" s="0" t="n">
        <f aca="false">0.93*Convey!BH21</f>
        <v>0</v>
      </c>
    </row>
    <row r="22" customFormat="false" ht="12.75" hidden="false" customHeight="false" outlineLevel="0" collapsed="false">
      <c r="A22" s="0" t="s">
        <v>43</v>
      </c>
      <c r="B22" s="0" t="s">
        <v>49</v>
      </c>
    </row>
    <row r="23" customFormat="false" ht="12.75" hidden="false" customHeight="false" outlineLevel="0" collapsed="false">
      <c r="A23" s="0" t="s">
        <v>43</v>
      </c>
      <c r="B23" s="0" t="s">
        <v>50</v>
      </c>
      <c r="C23" s="115" t="s">
        <v>95</v>
      </c>
      <c r="D23" s="0" t="n">
        <f aca="false">+Convey!D23</f>
        <v>0</v>
      </c>
      <c r="E23" s="0" t="n">
        <f aca="false">+Convey!E23</f>
        <v>0</v>
      </c>
      <c r="F23" s="0" t="n">
        <f aca="false">+Convey!F23</f>
        <v>0</v>
      </c>
      <c r="G23" s="0" t="n">
        <f aca="false">+Convey!G23</f>
        <v>0</v>
      </c>
      <c r="H23" s="0" t="n">
        <f aca="false">+Convey!H23</f>
        <v>0</v>
      </c>
      <c r="I23" s="0" t="n">
        <f aca="false">+Convey!I23</f>
        <v>0</v>
      </c>
      <c r="J23" s="0" t="n">
        <f aca="false">+Convey!J23</f>
        <v>0</v>
      </c>
      <c r="K23" s="0" t="n">
        <f aca="false">+Convey!K23</f>
        <v>0</v>
      </c>
      <c r="L23" s="0" t="n">
        <f aca="false">+Convey!L23</f>
        <v>0</v>
      </c>
      <c r="M23" s="0" t="n">
        <f aca="false">+Convey!M23</f>
        <v>0</v>
      </c>
      <c r="N23" s="0" t="n">
        <f aca="false">+Convey!N23</f>
        <v>0</v>
      </c>
      <c r="O23" s="0" t="n">
        <f aca="false">+Convey!O23</f>
        <v>0</v>
      </c>
      <c r="P23" s="0" t="n">
        <f aca="false">+Convey!P23</f>
        <v>0</v>
      </c>
      <c r="Q23" s="0" t="n">
        <f aca="false">+Convey!Q23</f>
        <v>0</v>
      </c>
      <c r="R23" s="0" t="n">
        <f aca="false">+Convey!R23</f>
        <v>0</v>
      </c>
      <c r="S23" s="0" t="n">
        <f aca="false">+Convey!S23</f>
        <v>0</v>
      </c>
      <c r="T23" s="0" t="n">
        <f aca="false">+Convey!T23</f>
        <v>0</v>
      </c>
      <c r="U23" s="0" t="n">
        <f aca="false">+Convey!U23</f>
        <v>0</v>
      </c>
      <c r="V23" s="0" t="n">
        <f aca="false">+Convey!V23</f>
        <v>0</v>
      </c>
      <c r="W23" s="0" t="n">
        <f aca="false">+Convey!W23</f>
        <v>0</v>
      </c>
      <c r="X23" s="0" t="n">
        <f aca="false">+Convey!X23</f>
        <v>0</v>
      </c>
      <c r="Y23" s="0" t="n">
        <f aca="false">+Convey!Y23</f>
        <v>0</v>
      </c>
      <c r="Z23" s="0" t="n">
        <f aca="false">+Convey!Z23</f>
        <v>0</v>
      </c>
      <c r="AA23" s="0" t="n">
        <f aca="false">+Convey!AA23</f>
        <v>0</v>
      </c>
      <c r="AB23" s="0" t="n">
        <f aca="false">+Convey!AB23</f>
        <v>0</v>
      </c>
      <c r="AC23" s="0" t="n">
        <f aca="false">+Convey!AC23</f>
        <v>0</v>
      </c>
      <c r="AD23" s="0" t="n">
        <f aca="false">+Convey!AD23</f>
        <v>0</v>
      </c>
      <c r="AE23" s="0" t="n">
        <f aca="false">+Convey!AE23</f>
        <v>0</v>
      </c>
      <c r="AF23" s="0" t="n">
        <f aca="false">+Convey!AF23</f>
        <v>0</v>
      </c>
      <c r="AG23" s="0" t="n">
        <f aca="false">+Convey!AG23</f>
        <v>0</v>
      </c>
      <c r="AH23" s="0" t="n">
        <f aca="false">+Convey!AH23</f>
        <v>0</v>
      </c>
      <c r="AI23" s="0" t="n">
        <f aca="false">+Convey!AI23</f>
        <v>0</v>
      </c>
      <c r="AJ23" s="0" t="n">
        <f aca="false">+Convey!AJ23</f>
        <v>0</v>
      </c>
      <c r="AK23" s="0" t="n">
        <f aca="false">+Convey!AK23</f>
        <v>0</v>
      </c>
      <c r="AL23" s="0" t="n">
        <f aca="false">+Convey!AL23</f>
        <v>0</v>
      </c>
      <c r="AM23" s="0" t="n">
        <f aca="false">+Convey!AM23</f>
        <v>0</v>
      </c>
      <c r="AN23" s="0" t="n">
        <f aca="false">+Convey!AN23</f>
        <v>0</v>
      </c>
      <c r="AO23" s="0" t="n">
        <f aca="false">+Convey!AO23</f>
        <v>0</v>
      </c>
      <c r="AP23" s="0" t="n">
        <f aca="false">+Convey!AP23</f>
        <v>0</v>
      </c>
      <c r="AQ23" s="0" t="n">
        <f aca="false">+Convey!AQ23</f>
        <v>0</v>
      </c>
      <c r="AR23" s="0" t="n">
        <f aca="false">+Convey!AR23</f>
        <v>0</v>
      </c>
      <c r="AS23" s="0" t="n">
        <f aca="false">+Convey!AS23</f>
        <v>0</v>
      </c>
      <c r="AT23" s="0" t="n">
        <f aca="false">+Convey!AT23</f>
        <v>0</v>
      </c>
      <c r="AU23" s="0" t="n">
        <f aca="false">+Convey!AU23</f>
        <v>0</v>
      </c>
      <c r="AV23" s="0" t="n">
        <f aca="false">+Convey!AV23</f>
        <v>0</v>
      </c>
      <c r="AW23" s="0" t="n">
        <f aca="false">+Convey!AW23</f>
        <v>0</v>
      </c>
      <c r="AX23" s="0" t="n">
        <f aca="false">+Convey!AX23</f>
        <v>0</v>
      </c>
      <c r="AY23" s="0" t="n">
        <f aca="false">+Convey!AY23</f>
        <v>0</v>
      </c>
      <c r="AZ23" s="0" t="n">
        <f aca="false">+Convey!AZ23</f>
        <v>0</v>
      </c>
      <c r="BA23" s="0" t="n">
        <f aca="false">+Convey!BA23</f>
        <v>0</v>
      </c>
      <c r="BB23" s="0" t="n">
        <f aca="false">+Convey!BB23</f>
        <v>0</v>
      </c>
      <c r="BC23" s="0" t="n">
        <f aca="false">+Convey!BC23</f>
        <v>0</v>
      </c>
      <c r="BD23" s="0" t="n">
        <f aca="false">+Convey!BD23</f>
        <v>0</v>
      </c>
      <c r="BE23" s="0" t="n">
        <f aca="false">+Convey!BE23</f>
        <v>0</v>
      </c>
      <c r="BF23" s="0" t="n">
        <f aca="false">+Convey!BF23</f>
        <v>0</v>
      </c>
      <c r="BG23" s="0" t="n">
        <f aca="false">+Convey!BG23</f>
        <v>0</v>
      </c>
      <c r="BH23" s="0" t="n">
        <f aca="false">+Convey!BH23</f>
        <v>0</v>
      </c>
    </row>
    <row r="24" customFormat="false" ht="12.75" hidden="false" customHeight="false" outlineLevel="0" collapsed="false">
      <c r="A24" s="115" t="s">
        <v>25</v>
      </c>
      <c r="B24" s="115" t="s">
        <v>49</v>
      </c>
      <c r="D24" s="132" t="n">
        <v>93</v>
      </c>
      <c r="E24" s="132" t="n">
        <v>90</v>
      </c>
      <c r="F24" s="132" t="n">
        <v>93</v>
      </c>
      <c r="G24" s="132" t="n">
        <v>93</v>
      </c>
      <c r="H24" s="132" t="n">
        <v>90</v>
      </c>
      <c r="I24" s="132" t="n">
        <v>93</v>
      </c>
      <c r="J24" s="132" t="n">
        <v>90</v>
      </c>
      <c r="K24" s="132" t="n">
        <v>93</v>
      </c>
      <c r="L24" s="132" t="n">
        <v>465</v>
      </c>
      <c r="M24" s="132" t="n">
        <v>420</v>
      </c>
      <c r="N24" s="132" t="n">
        <v>465</v>
      </c>
      <c r="O24" s="132" t="n">
        <v>450</v>
      </c>
      <c r="P24" s="132" t="n">
        <v>465</v>
      </c>
      <c r="Q24" s="132" t="n">
        <v>450</v>
      </c>
      <c r="R24" s="132" t="n">
        <v>465</v>
      </c>
      <c r="S24" s="132" t="n">
        <v>465</v>
      </c>
      <c r="T24" s="132" t="n">
        <v>450</v>
      </c>
      <c r="U24" s="132" t="n">
        <v>310</v>
      </c>
      <c r="V24" s="132" t="n">
        <v>300</v>
      </c>
      <c r="W24" s="132" t="n">
        <v>310</v>
      </c>
      <c r="X24" s="132" t="n">
        <v>310</v>
      </c>
      <c r="Y24" s="132" t="n">
        <v>280</v>
      </c>
      <c r="Z24" s="132" t="n">
        <v>310</v>
      </c>
      <c r="AA24" s="132" t="n">
        <v>300</v>
      </c>
      <c r="AB24" s="132" t="n">
        <v>310</v>
      </c>
      <c r="AC24" s="132" t="n">
        <v>300</v>
      </c>
      <c r="AD24" s="132" t="n">
        <v>310</v>
      </c>
      <c r="AE24" s="132" t="n">
        <v>310</v>
      </c>
      <c r="AF24" s="132" t="n">
        <v>300</v>
      </c>
      <c r="AG24" s="132" t="n">
        <v>310</v>
      </c>
      <c r="AH24" s="132" t="n">
        <v>300</v>
      </c>
      <c r="AI24" s="132" t="n">
        <v>310</v>
      </c>
      <c r="AJ24" s="132" t="n">
        <v>310</v>
      </c>
      <c r="AK24" s="132" t="n">
        <v>290</v>
      </c>
      <c r="AL24" s="132" t="n">
        <v>310</v>
      </c>
      <c r="AM24" s="132" t="n">
        <v>300</v>
      </c>
      <c r="AN24" s="132" t="n">
        <v>310</v>
      </c>
      <c r="AO24" s="132" t="n">
        <v>300</v>
      </c>
      <c r="AP24" s="132" t="n">
        <v>155</v>
      </c>
      <c r="AQ24" s="132" t="n">
        <v>155</v>
      </c>
      <c r="AR24" s="132" t="n">
        <v>150</v>
      </c>
      <c r="AS24" s="132" t="n">
        <v>155</v>
      </c>
      <c r="AT24" s="132" t="n">
        <v>150</v>
      </c>
      <c r="AU24" s="132" t="n">
        <v>155</v>
      </c>
      <c r="AV24" s="132" t="n">
        <v>155</v>
      </c>
      <c r="AW24" s="132" t="n">
        <v>140</v>
      </c>
      <c r="AX24" s="132" t="n">
        <v>155</v>
      </c>
      <c r="AY24" s="132" t="n">
        <v>150</v>
      </c>
      <c r="AZ24" s="132" t="n">
        <v>155</v>
      </c>
      <c r="BA24" s="132" t="n">
        <v>150</v>
      </c>
      <c r="BB24" s="132" t="n">
        <v>155</v>
      </c>
      <c r="BC24" s="132" t="n">
        <v>155</v>
      </c>
      <c r="BD24" s="132" t="n">
        <v>150</v>
      </c>
      <c r="BE24" s="132" t="n">
        <v>155</v>
      </c>
      <c r="BF24" s="132" t="n">
        <v>150</v>
      </c>
      <c r="BG24" s="132" t="n">
        <v>155</v>
      </c>
      <c r="BH24" s="132" t="n">
        <v>155</v>
      </c>
    </row>
    <row r="25" customFormat="false" ht="12.75" hidden="false" customHeight="false" outlineLevel="0" collapsed="false">
      <c r="A25" s="0" t="s">
        <v>25</v>
      </c>
      <c r="B25" s="0" t="s">
        <v>50</v>
      </c>
      <c r="C25" s="115" t="s">
        <v>71</v>
      </c>
      <c r="D25" s="0" t="n">
        <f aca="false">+Convey!D25</f>
        <v>19530</v>
      </c>
      <c r="E25" s="0" t="n">
        <f aca="false">+Convey!E25</f>
        <v>19050</v>
      </c>
      <c r="F25" s="0" t="n">
        <f aca="false">+Convey!F25</f>
        <v>18600</v>
      </c>
      <c r="G25" s="0" t="n">
        <f aca="false">+Convey!G25</f>
        <v>18290</v>
      </c>
      <c r="H25" s="0" t="n">
        <f aca="false">+Convey!H25</f>
        <v>17850</v>
      </c>
      <c r="I25" s="0" t="n">
        <f aca="false">+Convey!I25</f>
        <v>17360</v>
      </c>
      <c r="J25" s="0" t="n">
        <f aca="false">+Convey!J25</f>
        <v>16950</v>
      </c>
      <c r="K25" s="0" t="n">
        <f aca="false">+Convey!K25</f>
        <v>16585</v>
      </c>
      <c r="L25" s="0" t="n">
        <f aca="false">+Convey!L25</f>
        <v>16275</v>
      </c>
      <c r="M25" s="0" t="n">
        <f aca="false">+Convey!M25</f>
        <v>15820</v>
      </c>
      <c r="N25" s="0" t="n">
        <f aca="false">+Convey!N25</f>
        <v>15500</v>
      </c>
      <c r="O25" s="0" t="n">
        <f aca="false">+Convey!O25</f>
        <v>15150</v>
      </c>
      <c r="P25" s="0" t="n">
        <f aca="false">+Convey!P25</f>
        <v>14725</v>
      </c>
      <c r="Q25" s="0" t="n">
        <f aca="false">+Convey!Q25</f>
        <v>14400</v>
      </c>
      <c r="R25" s="0" t="n">
        <f aca="false">+Convey!R25</f>
        <v>14105</v>
      </c>
      <c r="S25" s="0" t="n">
        <f aca="false">+Convey!S25</f>
        <v>13795</v>
      </c>
      <c r="T25" s="0" t="n">
        <f aca="false">+Convey!T25</f>
        <v>13500</v>
      </c>
      <c r="U25" s="0" t="n">
        <f aca="false">+Convey!U25</f>
        <v>13175</v>
      </c>
      <c r="V25" s="0" t="n">
        <f aca="false">+Convey!V25</f>
        <v>12900</v>
      </c>
      <c r="W25" s="0" t="n">
        <f aca="false">+Convey!W25</f>
        <v>12555</v>
      </c>
      <c r="X25" s="0" t="n">
        <f aca="false">+Convey!X25</f>
        <v>12245</v>
      </c>
      <c r="Y25" s="0" t="n">
        <f aca="false">+Convey!Y25</f>
        <v>12040</v>
      </c>
      <c r="Z25" s="0" t="n">
        <f aca="false">+Convey!Z25</f>
        <v>11625</v>
      </c>
      <c r="AA25" s="0" t="n">
        <f aca="false">+Convey!AA25</f>
        <v>11400</v>
      </c>
      <c r="AB25" s="0" t="n">
        <f aca="false">+Convey!AB25</f>
        <v>11160</v>
      </c>
      <c r="AC25" s="0" t="n">
        <f aca="false">+Convey!AC25</f>
        <v>10950</v>
      </c>
      <c r="AD25" s="0" t="n">
        <f aca="false">+Convey!AD25</f>
        <v>10695</v>
      </c>
      <c r="AE25" s="0" t="n">
        <f aca="false">+Convey!AE25</f>
        <v>10385</v>
      </c>
      <c r="AF25" s="0" t="n">
        <f aca="false">+Convey!AF25</f>
        <v>10200</v>
      </c>
      <c r="AG25" s="0" t="n">
        <f aca="false">+Convey!AG25</f>
        <v>9920</v>
      </c>
      <c r="AH25" s="0" t="n">
        <f aca="false">+Convey!AH25</f>
        <v>9750</v>
      </c>
      <c r="AI25" s="0" t="n">
        <f aca="false">+Convey!AI25</f>
        <v>9455</v>
      </c>
      <c r="AJ25" s="0" t="n">
        <f aca="false">+Convey!AJ25</f>
        <v>9300</v>
      </c>
      <c r="AK25" s="0" t="n">
        <f aca="false">+Convey!AK25</f>
        <v>8990</v>
      </c>
      <c r="AL25" s="0" t="n">
        <f aca="false">+Convey!AL25</f>
        <v>8835</v>
      </c>
      <c r="AM25" s="0" t="n">
        <f aca="false">+Convey!AM25</f>
        <v>8700</v>
      </c>
      <c r="AN25" s="0" t="n">
        <f aca="false">+Convey!AN25</f>
        <v>8370</v>
      </c>
      <c r="AO25" s="0" t="n">
        <f aca="false">+Convey!AO25</f>
        <v>8250</v>
      </c>
      <c r="AP25" s="0" t="n">
        <f aca="false">+Convey!AP25</f>
        <v>8060</v>
      </c>
      <c r="AQ25" s="0" t="n">
        <f aca="false">+Convey!AQ25</f>
        <v>7905</v>
      </c>
      <c r="AR25" s="0" t="n">
        <f aca="false">+Convey!AR25</f>
        <v>7650</v>
      </c>
      <c r="AS25" s="0" t="n">
        <f aca="false">+Convey!AS25</f>
        <v>7440</v>
      </c>
      <c r="AT25" s="0" t="n">
        <f aca="false">+Convey!AT25</f>
        <v>7350</v>
      </c>
      <c r="AU25" s="0" t="n">
        <f aca="false">+Convey!AU25</f>
        <v>7130</v>
      </c>
      <c r="AV25" s="0" t="n">
        <f aca="false">+Convey!AV25</f>
        <v>6975</v>
      </c>
      <c r="AW25" s="0" t="n">
        <f aca="false">+Convey!AW25</f>
        <v>6860</v>
      </c>
      <c r="AX25" s="0" t="n">
        <f aca="false">+Convey!AX25</f>
        <v>6665</v>
      </c>
      <c r="AY25" s="0" t="n">
        <f aca="false">+Convey!AY25</f>
        <v>6600</v>
      </c>
      <c r="AZ25" s="0" t="n">
        <f aca="false">+Convey!AZ25</f>
        <v>6355</v>
      </c>
      <c r="BA25" s="0" t="n">
        <f aca="false">+Convey!BA25</f>
        <v>6300</v>
      </c>
      <c r="BB25" s="0" t="n">
        <f aca="false">+Convey!BB25</f>
        <v>6045</v>
      </c>
      <c r="BC25" s="0" t="n">
        <f aca="false">+Convey!BC25</f>
        <v>5890</v>
      </c>
      <c r="BD25" s="0" t="n">
        <f aca="false">+Convey!BD25</f>
        <v>5850</v>
      </c>
      <c r="BE25" s="0" t="n">
        <f aca="false">+Convey!BE25</f>
        <v>5735</v>
      </c>
      <c r="BF25" s="0" t="n">
        <f aca="false">+Convey!BF25</f>
        <v>5550</v>
      </c>
      <c r="BG25" s="0" t="n">
        <f aca="false">+Convey!BG25</f>
        <v>5425</v>
      </c>
      <c r="BH25" s="0" t="n">
        <f aca="false">+Convey!BH25</f>
        <v>5270</v>
      </c>
    </row>
    <row r="26" customFormat="false" ht="12.75" hidden="false" customHeight="false" outlineLevel="0" collapsed="false">
      <c r="A26" s="0" t="s">
        <v>8</v>
      </c>
      <c r="B26" s="0" t="s">
        <v>49</v>
      </c>
    </row>
    <row r="27" customFormat="false" ht="12.75" hidden="false" customHeight="false" outlineLevel="0" collapsed="false">
      <c r="A27" s="0" t="s">
        <v>8</v>
      </c>
      <c r="B27" s="0" t="s">
        <v>50</v>
      </c>
      <c r="C27" s="115" t="s">
        <v>93</v>
      </c>
      <c r="D27" s="0" t="n">
        <f aca="false">+Convey!D27</f>
        <v>37510</v>
      </c>
      <c r="E27" s="0" t="n">
        <f aca="false">+Convey!E27</f>
        <v>25050</v>
      </c>
      <c r="F27" s="0" t="n">
        <f aca="false">+Convey!F27</f>
        <v>21235</v>
      </c>
      <c r="G27" s="0" t="n">
        <f aca="false">+Convey!G27</f>
        <v>28830</v>
      </c>
      <c r="H27" s="0" t="n">
        <f aca="false">+Convey!H27</f>
        <v>28950</v>
      </c>
      <c r="I27" s="0" t="n">
        <f aca="false">+Convey!I27</f>
        <v>28830</v>
      </c>
      <c r="J27" s="0" t="n">
        <f aca="false">+Convey!J27</f>
        <v>28950</v>
      </c>
      <c r="K27" s="0" t="n">
        <f aca="false">+Convey!K27</f>
        <v>28830</v>
      </c>
      <c r="L27" s="0" t="n">
        <f aca="false">+Convey!L27</f>
        <v>28830</v>
      </c>
      <c r="M27" s="0" t="n">
        <f aca="false">+Convey!M27</f>
        <v>28840</v>
      </c>
      <c r="N27" s="0" t="n">
        <f aca="false">+Convey!N27</f>
        <v>28830</v>
      </c>
      <c r="O27" s="0" t="n">
        <f aca="false">+Convey!O27</f>
        <v>28200</v>
      </c>
      <c r="P27" s="0" t="n">
        <f aca="false">+Convey!P27</f>
        <v>24335</v>
      </c>
      <c r="Q27" s="0" t="n">
        <f aca="false">+Convey!Q27</f>
        <v>21300</v>
      </c>
      <c r="R27" s="0" t="n">
        <f aca="false">+Convey!R27</f>
        <v>19065</v>
      </c>
      <c r="S27" s="0" t="n">
        <f aca="false">+Convey!S27</f>
        <v>16740</v>
      </c>
      <c r="T27" s="0" t="n">
        <f aca="false">+Convey!T27</f>
        <v>28950</v>
      </c>
      <c r="U27" s="0" t="n">
        <f aca="false">+Convey!U27</f>
        <v>51770</v>
      </c>
      <c r="V27" s="0" t="n">
        <f aca="false">+Convey!V27</f>
        <v>51750</v>
      </c>
      <c r="W27" s="0" t="n">
        <f aca="false">+Convey!W27</f>
        <v>51770</v>
      </c>
      <c r="X27" s="0" t="n">
        <f aca="false">+Convey!X27</f>
        <v>51770</v>
      </c>
      <c r="Y27" s="0" t="n">
        <f aca="false">+Convey!Y27</f>
        <v>0</v>
      </c>
      <c r="Z27" s="0" t="n">
        <f aca="false">+Convey!Z27</f>
        <v>0</v>
      </c>
      <c r="AA27" s="0" t="n">
        <f aca="false">+Convey!AA27</f>
        <v>0</v>
      </c>
      <c r="AB27" s="0" t="n">
        <f aca="false">+Convey!AB27</f>
        <v>0</v>
      </c>
      <c r="AC27" s="0" t="n">
        <f aca="false">+Convey!AC27</f>
        <v>0</v>
      </c>
      <c r="AD27" s="0" t="n">
        <f aca="false">+Convey!AD27</f>
        <v>0</v>
      </c>
      <c r="AE27" s="0" t="n">
        <f aca="false">+Convey!AE27</f>
        <v>0</v>
      </c>
      <c r="AF27" s="0" t="n">
        <f aca="false">+Convey!AF27</f>
        <v>0</v>
      </c>
      <c r="AG27" s="0" t="n">
        <f aca="false">+Convey!AG27</f>
        <v>0</v>
      </c>
      <c r="AH27" s="0" t="n">
        <f aca="false">+Convey!AH27</f>
        <v>0</v>
      </c>
      <c r="AI27" s="0" t="n">
        <f aca="false">+Convey!AI27</f>
        <v>0</v>
      </c>
      <c r="AJ27" s="0" t="n">
        <f aca="false">+Convey!AJ27</f>
        <v>0</v>
      </c>
      <c r="AK27" s="0" t="n">
        <f aca="false">+Convey!AK27</f>
        <v>0</v>
      </c>
      <c r="AL27" s="0" t="n">
        <f aca="false">+Convey!AL27</f>
        <v>0</v>
      </c>
      <c r="AM27" s="0" t="n">
        <f aca="false">+Convey!AM27</f>
        <v>0</v>
      </c>
      <c r="AN27" s="0" t="n">
        <f aca="false">+Convey!AN27</f>
        <v>0</v>
      </c>
      <c r="AO27" s="0" t="n">
        <f aca="false">+Convey!AO27</f>
        <v>0</v>
      </c>
      <c r="AP27" s="0" t="n">
        <f aca="false">+Convey!AP27</f>
        <v>0</v>
      </c>
      <c r="AQ27" s="0" t="n">
        <f aca="false">+Convey!AQ27</f>
        <v>0</v>
      </c>
      <c r="AR27" s="0" t="n">
        <f aca="false">+Convey!AR27</f>
        <v>0</v>
      </c>
      <c r="AS27" s="0" t="n">
        <f aca="false">+Convey!AS27</f>
        <v>0</v>
      </c>
      <c r="AT27" s="0" t="n">
        <f aca="false">+Convey!AT27</f>
        <v>0</v>
      </c>
      <c r="AU27" s="0" t="n">
        <f aca="false">+Convey!AU27</f>
        <v>0</v>
      </c>
      <c r="AV27" s="0" t="n">
        <f aca="false">+Convey!AV27</f>
        <v>0</v>
      </c>
      <c r="AW27" s="0" t="n">
        <f aca="false">+Convey!AW27</f>
        <v>0</v>
      </c>
      <c r="AX27" s="0" t="n">
        <f aca="false">+Convey!AX27</f>
        <v>0</v>
      </c>
      <c r="AY27" s="0" t="n">
        <f aca="false">+Convey!AY27</f>
        <v>0</v>
      </c>
      <c r="AZ27" s="0" t="n">
        <f aca="false">+Convey!AZ27</f>
        <v>0</v>
      </c>
      <c r="BA27" s="0" t="n">
        <f aca="false">+Convey!BA27</f>
        <v>0</v>
      </c>
      <c r="BB27" s="0" t="n">
        <f aca="false">+Convey!BB27</f>
        <v>0</v>
      </c>
      <c r="BC27" s="0" t="n">
        <f aca="false">+Convey!BC27</f>
        <v>0</v>
      </c>
      <c r="BD27" s="0" t="n">
        <f aca="false">+Convey!BD27</f>
        <v>0</v>
      </c>
      <c r="BE27" s="0" t="n">
        <f aca="false">+Convey!BE27</f>
        <v>0</v>
      </c>
      <c r="BF27" s="0" t="n">
        <f aca="false">+Convey!BF27</f>
        <v>0</v>
      </c>
      <c r="BG27" s="0" t="n">
        <f aca="false">+Convey!BG27</f>
        <v>0</v>
      </c>
      <c r="BH27" s="0" t="n">
        <f aca="false">+Convey!BH27</f>
        <v>0</v>
      </c>
    </row>
    <row r="28" customFormat="false" ht="12.75" hidden="false" customHeight="false" outlineLevel="0" collapsed="false">
      <c r="A28" s="0" t="s">
        <v>9</v>
      </c>
      <c r="B28" s="0" t="s">
        <v>49</v>
      </c>
    </row>
    <row r="29" customFormat="false" ht="12.75" hidden="false" customHeight="false" outlineLevel="0" collapsed="false">
      <c r="A29" s="0" t="s">
        <v>9</v>
      </c>
      <c r="B29" s="0" t="s">
        <v>50</v>
      </c>
      <c r="C29" s="115" t="s">
        <v>92</v>
      </c>
      <c r="D29" s="0" t="n">
        <f aca="false">+Convey!D29</f>
        <v>132370</v>
      </c>
      <c r="E29" s="0" t="n">
        <f aca="false">+Convey!E29</f>
        <v>95700</v>
      </c>
      <c r="F29" s="0" t="n">
        <f aca="false">+Convey!F29</f>
        <v>56265</v>
      </c>
      <c r="G29" s="0" t="n">
        <f aca="false">+Convey!G29</f>
        <v>41850</v>
      </c>
      <c r="H29" s="0" t="n">
        <f aca="false">+Convey!H29</f>
        <v>26550</v>
      </c>
      <c r="I29" s="0" t="n">
        <f aca="false">+Convey!I29</f>
        <v>15965</v>
      </c>
      <c r="J29" s="0" t="n">
        <f aca="false">+Convey!J29</f>
        <v>11400</v>
      </c>
      <c r="K29" s="0" t="n">
        <f aca="false">+Convey!K29</f>
        <v>5270</v>
      </c>
      <c r="L29" s="0" t="n">
        <f aca="false">+Convey!L29</f>
        <v>0</v>
      </c>
      <c r="M29" s="0" t="n">
        <f aca="false">+Convey!M29</f>
        <v>7560</v>
      </c>
      <c r="N29" s="0" t="n">
        <f aca="false">+Convey!N29</f>
        <v>16740</v>
      </c>
      <c r="O29" s="0" t="n">
        <f aca="false">+Convey!O29</f>
        <v>9900</v>
      </c>
      <c r="P29" s="0" t="n">
        <f aca="false">+Convey!P29</f>
        <v>0</v>
      </c>
      <c r="Q29" s="0" t="n">
        <f aca="false">+Convey!Q29</f>
        <v>9900</v>
      </c>
      <c r="R29" s="0" t="n">
        <f aca="false">+Convey!R29</f>
        <v>82150</v>
      </c>
      <c r="S29" s="0" t="n">
        <f aca="false">+Convey!S29</f>
        <v>81375</v>
      </c>
      <c r="T29" s="0" t="n">
        <f aca="false">+Convey!T29</f>
        <v>80700</v>
      </c>
      <c r="U29" s="0" t="n">
        <f aca="false">+Convey!U29</f>
        <v>79825</v>
      </c>
      <c r="V29" s="0" t="n">
        <f aca="false">+Convey!V29</f>
        <v>79050</v>
      </c>
      <c r="W29" s="0" t="n">
        <f aca="false">+Convey!W29</f>
        <v>78430</v>
      </c>
      <c r="X29" s="0" t="n">
        <f aca="false">+Convey!X29</f>
        <v>78430</v>
      </c>
      <c r="Y29" s="0" t="n">
        <f aca="false">+Convey!Y29</f>
        <v>0</v>
      </c>
      <c r="Z29" s="0" t="n">
        <f aca="false">+Convey!Z29</f>
        <v>0</v>
      </c>
      <c r="AA29" s="0" t="n">
        <f aca="false">+Convey!AA29</f>
        <v>0</v>
      </c>
      <c r="AB29" s="0" t="n">
        <f aca="false">+Convey!AB29</f>
        <v>0</v>
      </c>
      <c r="AC29" s="0" t="n">
        <f aca="false">+Convey!AC29</f>
        <v>0</v>
      </c>
      <c r="AD29" s="0" t="n">
        <f aca="false">+Convey!AD29</f>
        <v>0</v>
      </c>
      <c r="AE29" s="0" t="n">
        <f aca="false">+Convey!AE29</f>
        <v>0</v>
      </c>
      <c r="AF29" s="0" t="n">
        <f aca="false">+Convey!AF29</f>
        <v>0</v>
      </c>
      <c r="AG29" s="0" t="n">
        <f aca="false">+Convey!AG29</f>
        <v>0</v>
      </c>
      <c r="AH29" s="0" t="n">
        <f aca="false">+Convey!AH29</f>
        <v>0</v>
      </c>
      <c r="AI29" s="0" t="n">
        <f aca="false">+Convey!AI29</f>
        <v>0</v>
      </c>
      <c r="AJ29" s="0" t="n">
        <f aca="false">+Convey!AJ29</f>
        <v>0</v>
      </c>
      <c r="AK29" s="0" t="n">
        <f aca="false">+Convey!AK29</f>
        <v>0</v>
      </c>
      <c r="AL29" s="0" t="n">
        <f aca="false">+Convey!AL29</f>
        <v>0</v>
      </c>
      <c r="AM29" s="0" t="n">
        <f aca="false">+Convey!AM29</f>
        <v>0</v>
      </c>
      <c r="AN29" s="0" t="n">
        <f aca="false">+Convey!AN29</f>
        <v>0</v>
      </c>
      <c r="AO29" s="0" t="n">
        <f aca="false">+Convey!AO29</f>
        <v>0</v>
      </c>
      <c r="AP29" s="0" t="n">
        <f aca="false">+Convey!AP29</f>
        <v>0</v>
      </c>
      <c r="AQ29" s="0" t="n">
        <f aca="false">+Convey!AQ29</f>
        <v>0</v>
      </c>
      <c r="AR29" s="0" t="n">
        <f aca="false">+Convey!AR29</f>
        <v>0</v>
      </c>
      <c r="AS29" s="0" t="n">
        <f aca="false">+Convey!AS29</f>
        <v>0</v>
      </c>
      <c r="AT29" s="0" t="n">
        <f aca="false">+Convey!AT29</f>
        <v>0</v>
      </c>
      <c r="AU29" s="0" t="n">
        <f aca="false">+Convey!AU29</f>
        <v>0</v>
      </c>
      <c r="AV29" s="0" t="n">
        <f aca="false">+Convey!AV29</f>
        <v>0</v>
      </c>
      <c r="AW29" s="0" t="n">
        <f aca="false">+Convey!AW29</f>
        <v>0</v>
      </c>
      <c r="AX29" s="0" t="n">
        <f aca="false">+Convey!AX29</f>
        <v>0</v>
      </c>
      <c r="AY29" s="0" t="n">
        <f aca="false">+Convey!AY29</f>
        <v>0</v>
      </c>
      <c r="AZ29" s="0" t="n">
        <f aca="false">+Convey!AZ29</f>
        <v>0</v>
      </c>
      <c r="BA29" s="0" t="n">
        <f aca="false">+Convey!BA29</f>
        <v>0</v>
      </c>
      <c r="BB29" s="0" t="n">
        <f aca="false">+Convey!BB29</f>
        <v>0</v>
      </c>
      <c r="BC29" s="0" t="n">
        <f aca="false">+Convey!BC29</f>
        <v>0</v>
      </c>
      <c r="BD29" s="0" t="n">
        <f aca="false">+Convey!BD29</f>
        <v>0</v>
      </c>
      <c r="BE29" s="0" t="n">
        <f aca="false">+Convey!BE29</f>
        <v>0</v>
      </c>
      <c r="BF29" s="0" t="n">
        <f aca="false">+Convey!BF29</f>
        <v>0</v>
      </c>
      <c r="BG29" s="0" t="n">
        <f aca="false">+Convey!BG29</f>
        <v>0</v>
      </c>
      <c r="BH29" s="0" t="n">
        <f aca="false">+Convey!BH29</f>
        <v>0</v>
      </c>
    </row>
    <row r="30" customFormat="false" ht="12.75" hidden="false" customHeight="false" outlineLevel="0" collapsed="false">
      <c r="A30" s="0" t="s">
        <v>4</v>
      </c>
      <c r="B30" s="0" t="s">
        <v>49</v>
      </c>
    </row>
    <row r="31" customFormat="false" ht="12.75" hidden="false" customHeight="false" outlineLevel="0" collapsed="false">
      <c r="A31" s="0" t="s">
        <v>4</v>
      </c>
      <c r="B31" s="0" t="s">
        <v>50</v>
      </c>
      <c r="C31" s="115" t="s">
        <v>90</v>
      </c>
      <c r="D31" s="0" t="n">
        <f aca="false">+Convey!D31</f>
        <v>2635</v>
      </c>
      <c r="E31" s="0" t="n">
        <f aca="false">+Convey!E31</f>
        <v>300</v>
      </c>
      <c r="F31" s="0" t="n">
        <f aca="false">+Convey!F31</f>
        <v>0</v>
      </c>
      <c r="G31" s="0" t="n">
        <f aca="false">+Convey!G31</f>
        <v>0</v>
      </c>
      <c r="H31" s="0" t="n">
        <f aca="false">+Convey!H31</f>
        <v>0</v>
      </c>
      <c r="I31" s="0" t="n">
        <f aca="false">+Convey!I31</f>
        <v>0</v>
      </c>
      <c r="J31" s="0" t="n">
        <f aca="false">+Convey!J31</f>
        <v>0</v>
      </c>
      <c r="K31" s="0" t="n">
        <f aca="false">+Convey!K31</f>
        <v>0</v>
      </c>
      <c r="L31" s="0" t="n">
        <f aca="false">+Convey!L31</f>
        <v>0</v>
      </c>
      <c r="M31" s="0" t="n">
        <f aca="false">+Convey!M31</f>
        <v>0</v>
      </c>
      <c r="N31" s="0" t="n">
        <f aca="false">+Convey!N31</f>
        <v>0</v>
      </c>
      <c r="O31" s="0" t="n">
        <f aca="false">+Convey!O31</f>
        <v>0</v>
      </c>
      <c r="P31" s="0" t="n">
        <f aca="false">+Convey!P31</f>
        <v>0</v>
      </c>
      <c r="Q31" s="0" t="n">
        <f aca="false">+Convey!Q31</f>
        <v>0</v>
      </c>
      <c r="R31" s="0" t="n">
        <f aca="false">+Convey!R31</f>
        <v>0</v>
      </c>
      <c r="S31" s="0" t="n">
        <f aca="false">+Convey!S31</f>
        <v>0</v>
      </c>
      <c r="T31" s="0" t="n">
        <f aca="false">+Convey!T31</f>
        <v>0</v>
      </c>
      <c r="U31" s="0" t="n">
        <f aca="false">+Convey!U31</f>
        <v>0</v>
      </c>
      <c r="V31" s="0" t="n">
        <f aca="false">+Convey!V31</f>
        <v>0</v>
      </c>
      <c r="W31" s="0" t="n">
        <f aca="false">+Convey!W31</f>
        <v>0</v>
      </c>
      <c r="X31" s="0" t="n">
        <f aca="false">+Convey!X31</f>
        <v>0</v>
      </c>
      <c r="Y31" s="0" t="n">
        <f aca="false">+Convey!Y31</f>
        <v>0</v>
      </c>
      <c r="Z31" s="0" t="n">
        <f aca="false">+Convey!Z31</f>
        <v>0</v>
      </c>
      <c r="AA31" s="0" t="n">
        <f aca="false">+Convey!AA31</f>
        <v>0</v>
      </c>
      <c r="AB31" s="0" t="n">
        <f aca="false">+Convey!AB31</f>
        <v>0</v>
      </c>
      <c r="AC31" s="0" t="n">
        <f aca="false">+Convey!AC31</f>
        <v>0</v>
      </c>
      <c r="AD31" s="0" t="n">
        <f aca="false">+Convey!AD31</f>
        <v>0</v>
      </c>
      <c r="AE31" s="0" t="n">
        <f aca="false">+Convey!AE31</f>
        <v>0</v>
      </c>
      <c r="AF31" s="0" t="n">
        <f aca="false">+Convey!AF31</f>
        <v>0</v>
      </c>
      <c r="AG31" s="0" t="n">
        <f aca="false">+Convey!AG31</f>
        <v>0</v>
      </c>
      <c r="AH31" s="0" t="n">
        <f aca="false">+Convey!AH31</f>
        <v>0</v>
      </c>
      <c r="AI31" s="0" t="n">
        <f aca="false">+Convey!AI31</f>
        <v>0</v>
      </c>
      <c r="AJ31" s="0" t="n">
        <f aca="false">+Convey!AJ31</f>
        <v>0</v>
      </c>
      <c r="AK31" s="0" t="n">
        <f aca="false">+Convey!AK31</f>
        <v>0</v>
      </c>
      <c r="AL31" s="0" t="n">
        <f aca="false">+Convey!AL31</f>
        <v>0</v>
      </c>
      <c r="AM31" s="0" t="n">
        <f aca="false">+Convey!AM31</f>
        <v>0</v>
      </c>
      <c r="AN31" s="0" t="n">
        <f aca="false">+Convey!AN31</f>
        <v>0</v>
      </c>
      <c r="AO31" s="0" t="n">
        <f aca="false">+Convey!AO31</f>
        <v>0</v>
      </c>
      <c r="AP31" s="0" t="n">
        <f aca="false">+Convey!AP31</f>
        <v>0</v>
      </c>
      <c r="AQ31" s="0" t="n">
        <f aca="false">+Convey!AQ31</f>
        <v>0</v>
      </c>
      <c r="AR31" s="0" t="n">
        <f aca="false">+Convey!AR31</f>
        <v>0</v>
      </c>
      <c r="AS31" s="0" t="n">
        <f aca="false">+Convey!AS31</f>
        <v>0</v>
      </c>
      <c r="AT31" s="0" t="n">
        <f aca="false">+Convey!AT31</f>
        <v>0</v>
      </c>
      <c r="AU31" s="0" t="n">
        <f aca="false">+Convey!AU31</f>
        <v>0</v>
      </c>
      <c r="AV31" s="0" t="n">
        <f aca="false">+Convey!AV31</f>
        <v>0</v>
      </c>
      <c r="AW31" s="0" t="n">
        <f aca="false">+Convey!AW31</f>
        <v>0</v>
      </c>
      <c r="AX31" s="0" t="n">
        <f aca="false">+Convey!AX31</f>
        <v>0</v>
      </c>
      <c r="AY31" s="0" t="n">
        <f aca="false">+Convey!AY31</f>
        <v>0</v>
      </c>
      <c r="AZ31" s="0" t="n">
        <f aca="false">+Convey!AZ31</f>
        <v>0</v>
      </c>
      <c r="BA31" s="0" t="n">
        <f aca="false">+Convey!BA31</f>
        <v>0</v>
      </c>
      <c r="BB31" s="0" t="n">
        <f aca="false">+Convey!BB31</f>
        <v>0</v>
      </c>
      <c r="BC31" s="0" t="n">
        <f aca="false">+Convey!BC31</f>
        <v>0</v>
      </c>
      <c r="BD31" s="0" t="n">
        <f aca="false">+Convey!BD31</f>
        <v>0</v>
      </c>
      <c r="BE31" s="0" t="n">
        <f aca="false">+Convey!BE31</f>
        <v>0</v>
      </c>
      <c r="BF31" s="0" t="n">
        <f aca="false">+Convey!BF31</f>
        <v>0</v>
      </c>
      <c r="BG31" s="0" t="n">
        <f aca="false">+Convey!BG31</f>
        <v>0</v>
      </c>
      <c r="BH31" s="0" t="n">
        <f aca="false">+Convey!BH31</f>
        <v>0</v>
      </c>
    </row>
    <row r="32" customFormat="false" ht="12.75" hidden="false" customHeight="false" outlineLevel="0" collapsed="false">
      <c r="A32" s="0" t="s">
        <v>3</v>
      </c>
      <c r="B32" s="0" t="s">
        <v>49</v>
      </c>
    </row>
    <row r="33" customFormat="false" ht="12.75" hidden="false" customHeight="false" outlineLevel="0" collapsed="false">
      <c r="A33" s="0" t="s">
        <v>3</v>
      </c>
      <c r="B33" s="0" t="s">
        <v>50</v>
      </c>
      <c r="C33" s="115" t="s">
        <v>89</v>
      </c>
      <c r="D33" s="0" t="n">
        <f aca="false">+Convey!D33</f>
        <v>28210</v>
      </c>
      <c r="E33" s="0" t="n">
        <f aca="false">+Convey!E33</f>
        <v>48750</v>
      </c>
      <c r="F33" s="0" t="n">
        <f aca="false">+Convey!F33</f>
        <v>48670</v>
      </c>
      <c r="G33" s="0" t="n">
        <f aca="false">+Convey!G33</f>
        <v>47895</v>
      </c>
      <c r="H33" s="0" t="n">
        <f aca="false">+Convey!H33</f>
        <v>44850</v>
      </c>
      <c r="I33" s="0" t="n">
        <f aca="false">+Convey!I33</f>
        <v>32705</v>
      </c>
      <c r="J33" s="0" t="n">
        <f aca="false">+Convey!J33</f>
        <v>23550</v>
      </c>
      <c r="K33" s="0" t="n">
        <f aca="false">+Convey!K33</f>
        <v>16740</v>
      </c>
      <c r="L33" s="0" t="n">
        <f aca="false">+Convey!L33</f>
        <v>12245</v>
      </c>
      <c r="M33" s="0" t="n">
        <f aca="false">+Convey!M33</f>
        <v>10640</v>
      </c>
      <c r="N33" s="0" t="n">
        <f aca="false">+Convey!N33</f>
        <v>19840</v>
      </c>
      <c r="O33" s="0" t="n">
        <f aca="false">+Convey!O33</f>
        <v>14550</v>
      </c>
      <c r="P33" s="0" t="n">
        <f aca="false">+Convey!P33</f>
        <v>10695</v>
      </c>
      <c r="Q33" s="0" t="n">
        <f aca="false">+Convey!Q33</f>
        <v>23550</v>
      </c>
      <c r="R33" s="0" t="n">
        <f aca="false">+Convey!R33</f>
        <v>32705</v>
      </c>
      <c r="S33" s="0" t="n">
        <f aca="false">+Convey!S33</f>
        <v>29760</v>
      </c>
      <c r="T33" s="0" t="n">
        <f aca="false">+Convey!T33</f>
        <v>22050</v>
      </c>
      <c r="U33" s="0" t="n">
        <f aca="false">+Convey!U33</f>
        <v>15965</v>
      </c>
      <c r="V33" s="0" t="n">
        <f aca="false">+Convey!V33</f>
        <v>11400</v>
      </c>
      <c r="W33" s="0" t="n">
        <f aca="false">+Convey!W33</f>
        <v>12245</v>
      </c>
      <c r="X33" s="0" t="n">
        <f aca="false">+Convey!X33</f>
        <v>27435</v>
      </c>
      <c r="Y33" s="0" t="n">
        <f aca="false">+Convey!Y33</f>
        <v>0</v>
      </c>
      <c r="Z33" s="0" t="n">
        <f aca="false">+Convey!Z33</f>
        <v>0</v>
      </c>
      <c r="AA33" s="0" t="n">
        <f aca="false">+Convey!AA33</f>
        <v>0</v>
      </c>
      <c r="AB33" s="0" t="n">
        <f aca="false">+Convey!AB33</f>
        <v>0</v>
      </c>
      <c r="AC33" s="0" t="n">
        <f aca="false">+Convey!AC33</f>
        <v>0</v>
      </c>
      <c r="AD33" s="0" t="n">
        <f aca="false">+Convey!AD33</f>
        <v>0</v>
      </c>
      <c r="AE33" s="0" t="n">
        <f aca="false">+Convey!AE33</f>
        <v>0</v>
      </c>
      <c r="AF33" s="0" t="n">
        <f aca="false">+Convey!AF33</f>
        <v>0</v>
      </c>
      <c r="AG33" s="0" t="n">
        <f aca="false">+Convey!AG33</f>
        <v>0</v>
      </c>
      <c r="AH33" s="0" t="n">
        <f aca="false">+Convey!AH33</f>
        <v>0</v>
      </c>
      <c r="AI33" s="0" t="n">
        <f aca="false">+Convey!AI33</f>
        <v>0</v>
      </c>
      <c r="AJ33" s="0" t="n">
        <f aca="false">+Convey!AJ33</f>
        <v>0</v>
      </c>
      <c r="AK33" s="0" t="n">
        <f aca="false">+Convey!AK33</f>
        <v>0</v>
      </c>
      <c r="AL33" s="0" t="n">
        <f aca="false">+Convey!AL33</f>
        <v>0</v>
      </c>
      <c r="AM33" s="0" t="n">
        <f aca="false">+Convey!AM33</f>
        <v>0</v>
      </c>
      <c r="AN33" s="0" t="n">
        <f aca="false">+Convey!AN33</f>
        <v>0</v>
      </c>
      <c r="AO33" s="0" t="n">
        <f aca="false">+Convey!AO33</f>
        <v>0</v>
      </c>
      <c r="AP33" s="0" t="n">
        <f aca="false">+Convey!AP33</f>
        <v>0</v>
      </c>
      <c r="AQ33" s="0" t="n">
        <f aca="false">+Convey!AQ33</f>
        <v>0</v>
      </c>
      <c r="AR33" s="0" t="n">
        <f aca="false">+Convey!AR33</f>
        <v>0</v>
      </c>
      <c r="AS33" s="0" t="n">
        <f aca="false">+Convey!AS33</f>
        <v>0</v>
      </c>
      <c r="AT33" s="0" t="n">
        <f aca="false">+Convey!AT33</f>
        <v>0</v>
      </c>
      <c r="AU33" s="0" t="n">
        <f aca="false">+Convey!AU33</f>
        <v>0</v>
      </c>
      <c r="AV33" s="0" t="n">
        <f aca="false">+Convey!AV33</f>
        <v>0</v>
      </c>
      <c r="AW33" s="0" t="n">
        <f aca="false">+Convey!AW33</f>
        <v>0</v>
      </c>
      <c r="AX33" s="0" t="n">
        <f aca="false">+Convey!AX33</f>
        <v>0</v>
      </c>
      <c r="AY33" s="0" t="n">
        <f aca="false">+Convey!AY33</f>
        <v>0</v>
      </c>
      <c r="AZ33" s="0" t="n">
        <f aca="false">+Convey!AZ33</f>
        <v>0</v>
      </c>
      <c r="BA33" s="0" t="n">
        <f aca="false">+Convey!BA33</f>
        <v>0</v>
      </c>
      <c r="BB33" s="0" t="n">
        <f aca="false">+Convey!BB33</f>
        <v>0</v>
      </c>
      <c r="BC33" s="0" t="n">
        <f aca="false">+Convey!BC33</f>
        <v>0</v>
      </c>
      <c r="BD33" s="0" t="n">
        <f aca="false">+Convey!BD33</f>
        <v>0</v>
      </c>
      <c r="BE33" s="0" t="n">
        <f aca="false">+Convey!BE33</f>
        <v>0</v>
      </c>
      <c r="BF33" s="0" t="n">
        <f aca="false">+Convey!BF33</f>
        <v>0</v>
      </c>
      <c r="BG33" s="0" t="n">
        <f aca="false">+Convey!BG33</f>
        <v>0</v>
      </c>
      <c r="BH33" s="0" t="n">
        <f aca="false">+Convey!BH33</f>
        <v>0</v>
      </c>
    </row>
    <row r="34" customFormat="false" ht="12.75" hidden="false" customHeight="false" outlineLevel="0" collapsed="false">
      <c r="A34" s="0" t="s">
        <v>5</v>
      </c>
      <c r="B34" s="0" t="s">
        <v>49</v>
      </c>
    </row>
    <row r="35" customFormat="false" ht="12.75" hidden="false" customHeight="false" outlineLevel="0" collapsed="false">
      <c r="A35" s="0" t="s">
        <v>5</v>
      </c>
      <c r="B35" s="0" t="s">
        <v>50</v>
      </c>
      <c r="C35" s="115" t="s">
        <v>91</v>
      </c>
      <c r="D35" s="0" t="n">
        <f aca="false">+Convey!D35</f>
        <v>13640</v>
      </c>
      <c r="E35" s="0" t="n">
        <f aca="false">+Convey!E35</f>
        <v>9150</v>
      </c>
      <c r="F35" s="0" t="n">
        <f aca="false">+Convey!F35</f>
        <v>6045</v>
      </c>
      <c r="G35" s="0" t="n">
        <f aca="false">+Convey!G35</f>
        <v>4650</v>
      </c>
      <c r="H35" s="0" t="n">
        <f aca="false">+Convey!H35</f>
        <v>9900</v>
      </c>
      <c r="I35" s="0" t="n">
        <f aca="false">+Convey!I35</f>
        <v>104935</v>
      </c>
      <c r="J35" s="0" t="n">
        <f aca="false">+Convey!J35</f>
        <v>105000</v>
      </c>
      <c r="K35" s="0" t="n">
        <f aca="false">+Convey!K35</f>
        <v>103540</v>
      </c>
      <c r="L35" s="0" t="n">
        <f aca="false">+Convey!L35</f>
        <v>80755</v>
      </c>
      <c r="M35" s="0" t="n">
        <f aca="false">+Convey!M35</f>
        <v>54740</v>
      </c>
      <c r="N35" s="0" t="n">
        <f aca="false">+Convey!N35</f>
        <v>37355</v>
      </c>
      <c r="O35" s="0" t="n">
        <f aca="false">+Convey!O35</f>
        <v>41100</v>
      </c>
      <c r="P35" s="0" t="n">
        <f aca="false">+Convey!P35</f>
        <v>58590</v>
      </c>
      <c r="Q35" s="0" t="n">
        <f aca="false">+Convey!Q35</f>
        <v>41850</v>
      </c>
      <c r="R35" s="0" t="n">
        <f aca="false">+Convey!R35</f>
        <v>20460</v>
      </c>
      <c r="S35" s="0" t="n">
        <f aca="false">+Convey!S35</f>
        <v>0</v>
      </c>
      <c r="T35" s="0" t="n">
        <f aca="false">+Convey!T35</f>
        <v>0</v>
      </c>
      <c r="U35" s="0" t="n">
        <f aca="false">+Convey!U35</f>
        <v>0</v>
      </c>
      <c r="V35" s="0" t="n">
        <f aca="false">+Convey!V35</f>
        <v>0</v>
      </c>
      <c r="W35" s="0" t="n">
        <f aca="false">+Convey!W35</f>
        <v>0</v>
      </c>
      <c r="X35" s="0" t="n">
        <f aca="false">+Convey!X35</f>
        <v>0</v>
      </c>
      <c r="Y35" s="0" t="n">
        <f aca="false">+Convey!Y35</f>
        <v>0</v>
      </c>
      <c r="Z35" s="0" t="n">
        <f aca="false">+Convey!Z35</f>
        <v>0</v>
      </c>
      <c r="AA35" s="0" t="n">
        <f aca="false">+Convey!AA35</f>
        <v>0</v>
      </c>
      <c r="AB35" s="0" t="n">
        <f aca="false">+Convey!AB35</f>
        <v>0</v>
      </c>
      <c r="AC35" s="0" t="n">
        <f aca="false">+Convey!AC35</f>
        <v>0</v>
      </c>
      <c r="AD35" s="0" t="n">
        <f aca="false">+Convey!AD35</f>
        <v>0</v>
      </c>
      <c r="AE35" s="0" t="n">
        <f aca="false">+Convey!AE35</f>
        <v>0</v>
      </c>
      <c r="AF35" s="0" t="n">
        <f aca="false">+Convey!AF35</f>
        <v>0</v>
      </c>
      <c r="AG35" s="0" t="n">
        <f aca="false">+Convey!AG35</f>
        <v>0</v>
      </c>
      <c r="AH35" s="0" t="n">
        <f aca="false">+Convey!AH35</f>
        <v>0</v>
      </c>
      <c r="AI35" s="0" t="n">
        <f aca="false">+Convey!AI35</f>
        <v>0</v>
      </c>
      <c r="AJ35" s="0" t="n">
        <f aca="false">+Convey!AJ35</f>
        <v>0</v>
      </c>
      <c r="AK35" s="0" t="n">
        <f aca="false">+Convey!AK35</f>
        <v>0</v>
      </c>
      <c r="AL35" s="0" t="n">
        <f aca="false">+Convey!AL35</f>
        <v>0</v>
      </c>
      <c r="AM35" s="0" t="n">
        <f aca="false">+Convey!AM35</f>
        <v>0</v>
      </c>
      <c r="AN35" s="0" t="n">
        <f aca="false">+Convey!AN35</f>
        <v>0</v>
      </c>
      <c r="AO35" s="0" t="n">
        <f aca="false">+Convey!AO35</f>
        <v>0</v>
      </c>
      <c r="AP35" s="0" t="n">
        <f aca="false">+Convey!AP35</f>
        <v>0</v>
      </c>
      <c r="AQ35" s="0" t="n">
        <f aca="false">+Convey!AQ35</f>
        <v>0</v>
      </c>
      <c r="AR35" s="0" t="n">
        <f aca="false">+Convey!AR35</f>
        <v>0</v>
      </c>
      <c r="AS35" s="0" t="n">
        <f aca="false">+Convey!AS35</f>
        <v>0</v>
      </c>
      <c r="AT35" s="0" t="n">
        <f aca="false">+Convey!AT35</f>
        <v>0</v>
      </c>
      <c r="AU35" s="0" t="n">
        <f aca="false">+Convey!AU35</f>
        <v>0</v>
      </c>
      <c r="AV35" s="0" t="n">
        <f aca="false">+Convey!AV35</f>
        <v>0</v>
      </c>
      <c r="AW35" s="0" t="n">
        <f aca="false">+Convey!AW35</f>
        <v>0</v>
      </c>
      <c r="AX35" s="0" t="n">
        <f aca="false">+Convey!AX35</f>
        <v>0</v>
      </c>
      <c r="AY35" s="0" t="n">
        <f aca="false">+Convey!AY35</f>
        <v>0</v>
      </c>
      <c r="AZ35" s="0" t="n">
        <f aca="false">+Convey!AZ35</f>
        <v>0</v>
      </c>
      <c r="BA35" s="0" t="n">
        <f aca="false">+Convey!BA35</f>
        <v>0</v>
      </c>
      <c r="BB35" s="0" t="n">
        <f aca="false">+Convey!BB35</f>
        <v>0</v>
      </c>
      <c r="BC35" s="0" t="n">
        <f aca="false">+Convey!BC35</f>
        <v>0</v>
      </c>
      <c r="BD35" s="0" t="n">
        <f aca="false">+Convey!BD35</f>
        <v>0</v>
      </c>
      <c r="BE35" s="0" t="n">
        <f aca="false">+Convey!BE35</f>
        <v>0</v>
      </c>
      <c r="BF35" s="0" t="n">
        <f aca="false">+Convey!BF35</f>
        <v>0</v>
      </c>
      <c r="BG35" s="0" t="n">
        <f aca="false">+Convey!BG35</f>
        <v>0</v>
      </c>
      <c r="BH35" s="0" t="n">
        <f aca="false">+Convey!BH35</f>
        <v>0</v>
      </c>
    </row>
    <row r="36" customFormat="false" ht="12.75" hidden="false" customHeight="false" outlineLevel="0" collapsed="false">
      <c r="A36" s="0" t="s">
        <v>6</v>
      </c>
      <c r="B36" s="0" t="s">
        <v>49</v>
      </c>
    </row>
    <row r="37" customFormat="false" ht="12.75" hidden="false" customHeight="false" outlineLevel="0" collapsed="false">
      <c r="A37" s="0" t="s">
        <v>6</v>
      </c>
      <c r="B37" s="0" t="s">
        <v>50</v>
      </c>
      <c r="C37" s="115" t="s">
        <v>91</v>
      </c>
      <c r="D37" s="0" t="n">
        <f aca="false">+Convey!D37</f>
        <v>31155</v>
      </c>
      <c r="E37" s="0" t="n">
        <f aca="false">+Convey!E37</f>
        <v>47250</v>
      </c>
      <c r="F37" s="0" t="n">
        <f aca="false">+Convey!F37</f>
        <v>47275</v>
      </c>
      <c r="G37" s="0" t="n">
        <f aca="false">+Convey!G37</f>
        <v>46345</v>
      </c>
      <c r="H37" s="0" t="n">
        <f aca="false">+Convey!H37</f>
        <v>36450</v>
      </c>
      <c r="I37" s="0" t="n">
        <f aca="false">+Convey!I37</f>
        <v>15965</v>
      </c>
      <c r="J37" s="0" t="n">
        <f aca="false">+Convey!J37</f>
        <v>0</v>
      </c>
      <c r="K37" s="0" t="n">
        <f aca="false">+Convey!K37</f>
        <v>0</v>
      </c>
      <c r="L37" s="0" t="n">
        <f aca="false">+Convey!L37</f>
        <v>0</v>
      </c>
      <c r="M37" s="0" t="n">
        <f aca="false">+Convey!M37</f>
        <v>0</v>
      </c>
      <c r="N37" s="0" t="n">
        <f aca="false">+Convey!N37</f>
        <v>0</v>
      </c>
      <c r="O37" s="0" t="n">
        <f aca="false">+Convey!O37</f>
        <v>0</v>
      </c>
      <c r="P37" s="0" t="n">
        <f aca="false">+Convey!P37</f>
        <v>0</v>
      </c>
      <c r="Q37" s="0" t="n">
        <f aca="false">+Convey!Q37</f>
        <v>0</v>
      </c>
      <c r="R37" s="0" t="n">
        <f aca="false">+Convey!R37</f>
        <v>0</v>
      </c>
      <c r="S37" s="0" t="n">
        <f aca="false">+Convey!S37</f>
        <v>0</v>
      </c>
      <c r="T37" s="0" t="n">
        <f aca="false">+Convey!T37</f>
        <v>0</v>
      </c>
      <c r="U37" s="0" t="n">
        <f aca="false">+Convey!U37</f>
        <v>0</v>
      </c>
      <c r="V37" s="0" t="n">
        <f aca="false">+Convey!V37</f>
        <v>0</v>
      </c>
      <c r="W37" s="0" t="n">
        <f aca="false">+Convey!W37</f>
        <v>0</v>
      </c>
      <c r="X37" s="0" t="n">
        <f aca="false">+Convey!X37</f>
        <v>0</v>
      </c>
      <c r="Y37" s="0" t="n">
        <f aca="false">+Convey!Y37</f>
        <v>0</v>
      </c>
      <c r="Z37" s="0" t="n">
        <f aca="false">+Convey!Z37</f>
        <v>0</v>
      </c>
      <c r="AA37" s="0" t="n">
        <f aca="false">+Convey!AA37</f>
        <v>0</v>
      </c>
      <c r="AB37" s="0" t="n">
        <f aca="false">+Convey!AB37</f>
        <v>0</v>
      </c>
      <c r="AC37" s="0" t="n">
        <f aca="false">+Convey!AC37</f>
        <v>0</v>
      </c>
      <c r="AD37" s="0" t="n">
        <f aca="false">+Convey!AD37</f>
        <v>0</v>
      </c>
      <c r="AE37" s="0" t="n">
        <f aca="false">+Convey!AE37</f>
        <v>0</v>
      </c>
      <c r="AF37" s="0" t="n">
        <f aca="false">+Convey!AF37</f>
        <v>0</v>
      </c>
      <c r="AG37" s="0" t="n">
        <f aca="false">+Convey!AG37</f>
        <v>0</v>
      </c>
      <c r="AH37" s="0" t="n">
        <f aca="false">+Convey!AH37</f>
        <v>0</v>
      </c>
      <c r="AI37" s="0" t="n">
        <f aca="false">+Convey!AI37</f>
        <v>0</v>
      </c>
      <c r="AJ37" s="0" t="n">
        <f aca="false">+Convey!AJ37</f>
        <v>0</v>
      </c>
      <c r="AK37" s="0" t="n">
        <f aca="false">+Convey!AK37</f>
        <v>0</v>
      </c>
      <c r="AL37" s="0" t="n">
        <f aca="false">+Convey!AL37</f>
        <v>0</v>
      </c>
      <c r="AM37" s="0" t="n">
        <f aca="false">+Convey!AM37</f>
        <v>0</v>
      </c>
      <c r="AN37" s="0" t="n">
        <f aca="false">+Convey!AN37</f>
        <v>0</v>
      </c>
      <c r="AO37" s="0" t="n">
        <f aca="false">+Convey!AO37</f>
        <v>0</v>
      </c>
      <c r="AP37" s="0" t="n">
        <f aca="false">+Convey!AP37</f>
        <v>0</v>
      </c>
      <c r="AQ37" s="0" t="n">
        <f aca="false">+Convey!AQ37</f>
        <v>0</v>
      </c>
      <c r="AR37" s="0" t="n">
        <f aca="false">+Convey!AR37</f>
        <v>0</v>
      </c>
      <c r="AS37" s="0" t="n">
        <f aca="false">+Convey!AS37</f>
        <v>0</v>
      </c>
      <c r="AT37" s="0" t="n">
        <f aca="false">+Convey!AT37</f>
        <v>0</v>
      </c>
      <c r="AU37" s="0" t="n">
        <f aca="false">+Convey!AU37</f>
        <v>0</v>
      </c>
      <c r="AV37" s="0" t="n">
        <f aca="false">+Convey!AV37</f>
        <v>0</v>
      </c>
      <c r="AW37" s="0" t="n">
        <f aca="false">+Convey!AW37</f>
        <v>0</v>
      </c>
      <c r="AX37" s="0" t="n">
        <f aca="false">+Convey!AX37</f>
        <v>0</v>
      </c>
      <c r="AY37" s="0" t="n">
        <f aca="false">+Convey!AY37</f>
        <v>0</v>
      </c>
      <c r="AZ37" s="0" t="n">
        <f aca="false">+Convey!AZ37</f>
        <v>0</v>
      </c>
      <c r="BA37" s="0" t="n">
        <f aca="false">+Convey!BA37</f>
        <v>0</v>
      </c>
      <c r="BB37" s="0" t="n">
        <f aca="false">+Convey!BB37</f>
        <v>0</v>
      </c>
      <c r="BC37" s="0" t="n">
        <f aca="false">+Convey!BC37</f>
        <v>0</v>
      </c>
      <c r="BD37" s="0" t="n">
        <f aca="false">+Convey!BD37</f>
        <v>0</v>
      </c>
      <c r="BE37" s="0" t="n">
        <f aca="false">+Convey!BE37</f>
        <v>0</v>
      </c>
      <c r="BF37" s="0" t="n">
        <f aca="false">+Convey!BF37</f>
        <v>0</v>
      </c>
      <c r="BG37" s="0" t="n">
        <f aca="false">+Convey!BG37</f>
        <v>0</v>
      </c>
      <c r="BH37" s="0" t="n">
        <f aca="false">+Convey!BH37</f>
        <v>0</v>
      </c>
    </row>
    <row r="38" customFormat="false" ht="12.75" hidden="false" customHeight="false" outlineLevel="0" collapsed="false">
      <c r="A38" s="0" t="s">
        <v>12</v>
      </c>
      <c r="B38" s="0" t="s">
        <v>49</v>
      </c>
      <c r="E38" s="0" t="n">
        <v>1200</v>
      </c>
      <c r="F38" s="0" t="n">
        <v>1085</v>
      </c>
      <c r="G38" s="0" t="n">
        <v>1085</v>
      </c>
      <c r="H38" s="0" t="n">
        <v>1050</v>
      </c>
      <c r="I38" s="0" t="n">
        <v>930</v>
      </c>
      <c r="J38" s="0" t="n">
        <v>900</v>
      </c>
      <c r="K38" s="0" t="n">
        <v>930</v>
      </c>
      <c r="L38" s="0" t="n">
        <v>775</v>
      </c>
      <c r="M38" s="0" t="n">
        <v>840</v>
      </c>
      <c r="N38" s="0" t="n">
        <v>775</v>
      </c>
      <c r="O38" s="0" t="n">
        <v>750</v>
      </c>
      <c r="P38" s="0" t="n">
        <v>620</v>
      </c>
      <c r="Q38" s="0" t="n">
        <v>600</v>
      </c>
      <c r="R38" s="0" t="n">
        <v>620</v>
      </c>
      <c r="S38" s="0" t="n">
        <v>620</v>
      </c>
      <c r="T38" s="0" t="n">
        <v>600</v>
      </c>
      <c r="U38" s="0" t="n">
        <v>620</v>
      </c>
      <c r="V38" s="0" t="n">
        <v>600</v>
      </c>
      <c r="W38" s="0" t="n">
        <v>620</v>
      </c>
      <c r="X38" s="0" t="n">
        <v>620</v>
      </c>
      <c r="Y38" s="0" t="n">
        <v>560</v>
      </c>
      <c r="Z38" s="0" t="n">
        <v>620</v>
      </c>
      <c r="AA38" s="0" t="n">
        <v>600</v>
      </c>
      <c r="AB38" s="0" t="n">
        <v>620</v>
      </c>
      <c r="AC38" s="0" t="n">
        <v>600</v>
      </c>
      <c r="AD38" s="0" t="n">
        <v>620</v>
      </c>
      <c r="AE38" s="0" t="n">
        <v>620</v>
      </c>
      <c r="AF38" s="0" t="n">
        <v>600</v>
      </c>
      <c r="AG38" s="0" t="n">
        <v>620</v>
      </c>
      <c r="AH38" s="0" t="n">
        <v>600</v>
      </c>
      <c r="AI38" s="0" t="n">
        <v>620</v>
      </c>
      <c r="AJ38" s="0" t="n">
        <v>620</v>
      </c>
      <c r="AK38" s="0" t="n">
        <v>580</v>
      </c>
      <c r="AL38" s="0" t="n">
        <v>620</v>
      </c>
      <c r="AM38" s="0" t="n">
        <v>600</v>
      </c>
      <c r="AN38" s="0" t="n">
        <v>620</v>
      </c>
      <c r="AO38" s="0" t="n">
        <v>600</v>
      </c>
      <c r="AP38" s="0" t="n">
        <v>620</v>
      </c>
      <c r="AQ38" s="0" t="n">
        <v>620</v>
      </c>
      <c r="AR38" s="0" t="n">
        <v>600</v>
      </c>
      <c r="AS38" s="0" t="n">
        <v>620</v>
      </c>
      <c r="AT38" s="0" t="n">
        <v>600</v>
      </c>
      <c r="AU38" s="0" t="n">
        <v>620</v>
      </c>
      <c r="AV38" s="0" t="n">
        <v>620</v>
      </c>
      <c r="AW38" s="0" t="n">
        <v>560</v>
      </c>
      <c r="AX38" s="0" t="n">
        <v>620</v>
      </c>
      <c r="AY38" s="0" t="n">
        <v>600</v>
      </c>
      <c r="AZ38" s="0" t="n">
        <v>620</v>
      </c>
      <c r="BA38" s="0" t="n">
        <v>600</v>
      </c>
      <c r="BB38" s="0" t="n">
        <v>620</v>
      </c>
      <c r="BC38" s="0" t="n">
        <v>620</v>
      </c>
      <c r="BD38" s="0" t="n">
        <v>600</v>
      </c>
      <c r="BE38" s="0" t="n">
        <v>465</v>
      </c>
      <c r="BF38" s="0" t="n">
        <v>600</v>
      </c>
      <c r="BG38" s="0" t="n">
        <v>465</v>
      </c>
      <c r="BH38" s="0" t="n">
        <v>465</v>
      </c>
    </row>
    <row r="39" customFormat="false" ht="12.75" hidden="false" customHeight="false" outlineLevel="0" collapsed="false">
      <c r="A39" s="0" t="s">
        <v>7</v>
      </c>
      <c r="B39" s="0" t="s">
        <v>50</v>
      </c>
      <c r="C39" s="115" t="s">
        <v>92</v>
      </c>
      <c r="D39" s="0" t="n">
        <f aca="false">+Convey!D39</f>
        <v>4340</v>
      </c>
      <c r="E39" s="0" t="n">
        <f aca="false">+Convey!E39</f>
        <v>3750</v>
      </c>
      <c r="F39" s="0" t="n">
        <f aca="false">+Convey!F39</f>
        <v>71455</v>
      </c>
      <c r="G39" s="0" t="n">
        <f aca="false">+Convey!G39</f>
        <v>209250</v>
      </c>
      <c r="H39" s="0" t="n">
        <f aca="false">+Convey!H39</f>
        <v>209250</v>
      </c>
      <c r="I39" s="0" t="n">
        <f aca="false">+Convey!I39</f>
        <v>205530</v>
      </c>
      <c r="J39" s="0" t="n">
        <f aca="false">+Convey!J39</f>
        <v>168150</v>
      </c>
      <c r="K39" s="0" t="n">
        <f aca="false">+Convey!K39</f>
        <v>130975</v>
      </c>
      <c r="L39" s="0" t="n">
        <f aca="false">+Convey!L39</f>
        <v>101990</v>
      </c>
      <c r="M39" s="0" t="n">
        <f aca="false">+Convey!M39</f>
        <v>79100</v>
      </c>
      <c r="N39" s="0" t="n">
        <f aca="false">+Convey!N39</f>
        <v>61535</v>
      </c>
      <c r="O39" s="0" t="n">
        <f aca="false">+Convey!O39</f>
        <v>47850</v>
      </c>
      <c r="P39" s="0" t="n">
        <f aca="false">+Convey!P39</f>
        <v>37355</v>
      </c>
      <c r="Q39" s="0" t="n">
        <f aca="false">+Convey!Q39</f>
        <v>28950</v>
      </c>
      <c r="R39" s="0" t="n">
        <f aca="false">+Convey!R39</f>
        <v>16740</v>
      </c>
      <c r="S39" s="0" t="n">
        <f aca="false">+Convey!S39</f>
        <v>0</v>
      </c>
      <c r="T39" s="0" t="n">
        <f aca="false">+Convey!T39</f>
        <v>0</v>
      </c>
      <c r="U39" s="0" t="n">
        <f aca="false">+Convey!U39</f>
        <v>0</v>
      </c>
      <c r="V39" s="0" t="n">
        <f aca="false">+Convey!V39</f>
        <v>0</v>
      </c>
      <c r="W39" s="0" t="n">
        <f aca="false">+Convey!W39</f>
        <v>0</v>
      </c>
      <c r="X39" s="0" t="n">
        <f aca="false">+Convey!X39</f>
        <v>0</v>
      </c>
      <c r="Y39" s="0" t="n">
        <f aca="false">+Convey!Y39</f>
        <v>0</v>
      </c>
      <c r="Z39" s="0" t="n">
        <f aca="false">+Convey!Z39</f>
        <v>0</v>
      </c>
      <c r="AA39" s="0" t="n">
        <f aca="false">+Convey!AA39</f>
        <v>0</v>
      </c>
      <c r="AB39" s="0" t="n">
        <f aca="false">+Convey!AB39</f>
        <v>0</v>
      </c>
      <c r="AC39" s="0" t="n">
        <f aca="false">+Convey!AC39</f>
        <v>0</v>
      </c>
      <c r="AD39" s="0" t="n">
        <f aca="false">+Convey!AD39</f>
        <v>0</v>
      </c>
      <c r="AE39" s="0" t="n">
        <f aca="false">+Convey!AE39</f>
        <v>0</v>
      </c>
      <c r="AF39" s="0" t="n">
        <f aca="false">+Convey!AF39</f>
        <v>0</v>
      </c>
      <c r="AG39" s="0" t="n">
        <f aca="false">+Convey!AG39</f>
        <v>0</v>
      </c>
      <c r="AH39" s="0" t="n">
        <f aca="false">+Convey!AH39</f>
        <v>0</v>
      </c>
      <c r="AI39" s="0" t="n">
        <f aca="false">+Convey!AI39</f>
        <v>0</v>
      </c>
      <c r="AJ39" s="0" t="n">
        <f aca="false">+Convey!AJ39</f>
        <v>0</v>
      </c>
      <c r="AK39" s="0" t="n">
        <f aca="false">+Convey!AK39</f>
        <v>0</v>
      </c>
      <c r="AL39" s="0" t="n">
        <f aca="false">+Convey!AL39</f>
        <v>0</v>
      </c>
      <c r="AM39" s="0" t="n">
        <f aca="false">+Convey!AM39</f>
        <v>0</v>
      </c>
      <c r="AN39" s="0" t="n">
        <f aca="false">+Convey!AN39</f>
        <v>0</v>
      </c>
      <c r="AO39" s="0" t="n">
        <f aca="false">+Convey!AO39</f>
        <v>0</v>
      </c>
      <c r="AP39" s="0" t="n">
        <f aca="false">+Convey!AP39</f>
        <v>0</v>
      </c>
      <c r="AQ39" s="0" t="n">
        <f aca="false">+Convey!AQ39</f>
        <v>0</v>
      </c>
      <c r="AR39" s="0" t="n">
        <f aca="false">+Convey!AR39</f>
        <v>0</v>
      </c>
      <c r="AS39" s="0" t="n">
        <f aca="false">+Convey!AS39</f>
        <v>0</v>
      </c>
      <c r="AT39" s="0" t="n">
        <f aca="false">+Convey!AT39</f>
        <v>0</v>
      </c>
      <c r="AU39" s="0" t="n">
        <f aca="false">+Convey!AU39</f>
        <v>0</v>
      </c>
      <c r="AV39" s="0" t="n">
        <f aca="false">+Convey!AV39</f>
        <v>0</v>
      </c>
      <c r="AW39" s="0" t="n">
        <f aca="false">+Convey!AW39</f>
        <v>0</v>
      </c>
      <c r="AX39" s="0" t="n">
        <f aca="false">+Convey!AX39</f>
        <v>0</v>
      </c>
      <c r="AY39" s="0" t="n">
        <f aca="false">+Convey!AY39</f>
        <v>0</v>
      </c>
      <c r="AZ39" s="0" t="n">
        <f aca="false">+Convey!AZ39</f>
        <v>0</v>
      </c>
      <c r="BA39" s="0" t="n">
        <f aca="false">+Convey!BA39</f>
        <v>0</v>
      </c>
      <c r="BB39" s="0" t="n">
        <f aca="false">+Convey!BB39</f>
        <v>0</v>
      </c>
      <c r="BC39" s="0" t="n">
        <f aca="false">+Convey!BC39</f>
        <v>0</v>
      </c>
      <c r="BD39" s="0" t="n">
        <f aca="false">+Convey!BD39</f>
        <v>0</v>
      </c>
      <c r="BE39" s="0" t="n">
        <f aca="false">+Convey!BE39</f>
        <v>0</v>
      </c>
      <c r="BF39" s="0" t="n">
        <f aca="false">+Convey!BF39</f>
        <v>0</v>
      </c>
      <c r="BG39" s="0" t="n">
        <f aca="false">+Convey!BG39</f>
        <v>0</v>
      </c>
      <c r="BH39" s="0" t="n">
        <f aca="false">+Convey!BH39</f>
        <v>0</v>
      </c>
    </row>
    <row r="40" customFormat="false" ht="12.75" hidden="false" customHeight="false" outlineLevel="0" collapsed="false">
      <c r="A40" s="0" t="s">
        <v>12</v>
      </c>
      <c r="B40" s="0" t="s">
        <v>50</v>
      </c>
      <c r="C40" s="115" t="s">
        <v>72</v>
      </c>
      <c r="D40" s="0" t="n">
        <f aca="false">0.5*Convey!D41</f>
        <v>35727.5</v>
      </c>
      <c r="E40" s="0" t="n">
        <f aca="false">0.5*Convey!E41</f>
        <v>35175</v>
      </c>
      <c r="F40" s="0" t="n">
        <f aca="false">0.5*Convey!F41</f>
        <v>34642.5</v>
      </c>
      <c r="G40" s="0" t="n">
        <f aca="false">0.5*Convey!G41</f>
        <v>34177.5</v>
      </c>
      <c r="H40" s="0" t="n">
        <f aca="false">0.5*Convey!H41</f>
        <v>33675</v>
      </c>
      <c r="I40" s="0" t="n">
        <f aca="false">0.5*Convey!I41</f>
        <v>33170</v>
      </c>
      <c r="J40" s="0" t="n">
        <f aca="false">0.5*Convey!J41</f>
        <v>32625</v>
      </c>
      <c r="K40" s="0" t="n">
        <f aca="false">0.5*Convey!K41</f>
        <v>32162.5</v>
      </c>
      <c r="L40" s="0" t="n">
        <f aca="false">0.5*Convey!L41</f>
        <v>31697.5</v>
      </c>
      <c r="M40" s="0" t="n">
        <f aca="false">0.5*Convey!M41</f>
        <v>31220</v>
      </c>
      <c r="N40" s="0" t="n">
        <f aca="false">0.5*Convey!N41</f>
        <v>30767.5</v>
      </c>
      <c r="O40" s="0" t="n">
        <f aca="false">0.5*Convey!O41</f>
        <v>30300</v>
      </c>
      <c r="P40" s="0" t="n">
        <f aca="false">0.5*Convey!P41</f>
        <v>29837.5</v>
      </c>
      <c r="Q40" s="0" t="n">
        <f aca="false">0.5*Convey!Q41</f>
        <v>29400</v>
      </c>
      <c r="R40" s="0" t="n">
        <f aca="false">0.5*Convey!R41</f>
        <v>28985</v>
      </c>
      <c r="S40" s="0" t="n">
        <f aca="false">0.5*Convey!S41</f>
        <v>28597.5</v>
      </c>
      <c r="T40" s="0" t="n">
        <f aca="false">0.5*Convey!T41</f>
        <v>28125</v>
      </c>
      <c r="U40" s="0" t="n">
        <f aca="false">0.5*Convey!U41</f>
        <v>27745</v>
      </c>
      <c r="V40" s="0" t="n">
        <f aca="false">0.5*Convey!V41</f>
        <v>27300</v>
      </c>
      <c r="W40" s="0" t="n">
        <f aca="false">0.5*Convey!W41</f>
        <v>26892.5</v>
      </c>
      <c r="X40" s="0" t="n">
        <f aca="false">0.5*Convey!X41</f>
        <v>26505</v>
      </c>
      <c r="Y40" s="0" t="n">
        <f aca="false">0.5*Convey!Y41</f>
        <v>26110</v>
      </c>
      <c r="Z40" s="0" t="n">
        <f aca="false">0.5*Convey!Z41</f>
        <v>25730</v>
      </c>
      <c r="AA40" s="0" t="n">
        <f aca="false">0.5*Convey!AA41</f>
        <v>25350</v>
      </c>
      <c r="AB40" s="0" t="n">
        <f aca="false">0.5*Convey!AB41</f>
        <v>24955</v>
      </c>
      <c r="AC40" s="0" t="n">
        <f aca="false">0.5*Convey!AC41</f>
        <v>24600</v>
      </c>
      <c r="AD40" s="0" t="n">
        <f aca="false">0.5*Convey!AD41</f>
        <v>24257.5</v>
      </c>
      <c r="AE40" s="0" t="n">
        <f aca="false">0.5*Convey!AE41</f>
        <v>23870</v>
      </c>
      <c r="AF40" s="0" t="n">
        <f aca="false">0.5*Convey!AF41</f>
        <v>23550</v>
      </c>
      <c r="AG40" s="0" t="n">
        <f aca="false">0.5*Convey!AG41</f>
        <v>23172.5</v>
      </c>
      <c r="AH40" s="0" t="n">
        <f aca="false">0.5*Convey!AH41</f>
        <v>22875</v>
      </c>
      <c r="AI40" s="0" t="n">
        <f aca="false">0.5*Convey!AI41</f>
        <v>22475</v>
      </c>
      <c r="AJ40" s="0" t="n">
        <f aca="false">0.5*Convey!AJ41</f>
        <v>22165</v>
      </c>
      <c r="AK40" s="0" t="n">
        <f aca="false">0.5*Convey!AK41</f>
        <v>21822.5</v>
      </c>
      <c r="AL40" s="0" t="n">
        <f aca="false">0.5*Convey!AL41</f>
        <v>21545</v>
      </c>
      <c r="AM40" s="0" t="n">
        <f aca="false">0.5*Convey!AM41</f>
        <v>21225</v>
      </c>
      <c r="AN40" s="0" t="n">
        <f aca="false">0.5*Convey!AN41</f>
        <v>20847.5</v>
      </c>
      <c r="AO40" s="0" t="n">
        <f aca="false">0.5*Convey!AO41</f>
        <v>20550</v>
      </c>
      <c r="AP40" s="0" t="n">
        <f aca="false">0.5*Convey!AP41</f>
        <v>20305</v>
      </c>
      <c r="AQ40" s="0" t="n">
        <f aca="false">0.5*Convey!AQ41</f>
        <v>19995</v>
      </c>
      <c r="AR40" s="0" t="n">
        <f aca="false">0.5*Convey!AR41</f>
        <v>19650</v>
      </c>
      <c r="AS40" s="0" t="n">
        <f aca="false">0.5*Convey!AS41</f>
        <v>19375</v>
      </c>
      <c r="AT40" s="0" t="n">
        <f aca="false">0.5*Convey!AT41</f>
        <v>19125</v>
      </c>
      <c r="AU40" s="0" t="n">
        <f aca="false">0.5*Convey!AU41</f>
        <v>18832.5</v>
      </c>
      <c r="AV40" s="0" t="n">
        <f aca="false">0.5*Convey!AV41</f>
        <v>18522.5</v>
      </c>
      <c r="AW40" s="0" t="n">
        <f aca="false">0.5*Convey!AW41</f>
        <v>18270</v>
      </c>
      <c r="AX40" s="0" t="n">
        <f aca="false">0.5*Convey!AX41</f>
        <v>17980</v>
      </c>
      <c r="AY40" s="0" t="n">
        <f aca="false">0.5*Convey!AY41</f>
        <v>17700</v>
      </c>
      <c r="AZ40" s="0" t="n">
        <f aca="false">0.5*Convey!AZ41</f>
        <v>17437.5</v>
      </c>
      <c r="BA40" s="0" t="n">
        <f aca="false">0.5*Convey!BA41</f>
        <v>17175</v>
      </c>
      <c r="BB40" s="0" t="n">
        <f aca="false">0.5*Convey!BB41</f>
        <v>16972.5</v>
      </c>
      <c r="BC40" s="0" t="n">
        <f aca="false">0.5*Convey!BC41</f>
        <v>16662.5</v>
      </c>
      <c r="BD40" s="0" t="n">
        <f aca="false">0.5*Convey!BD41</f>
        <v>16425</v>
      </c>
      <c r="BE40" s="0" t="n">
        <f aca="false">0.5*Convey!BE41</f>
        <v>16197.5</v>
      </c>
      <c r="BF40" s="0" t="n">
        <f aca="false">0.5*Convey!BF41</f>
        <v>15975</v>
      </c>
      <c r="BG40" s="0" t="n">
        <f aca="false">0.5*Convey!BG41</f>
        <v>15732.5</v>
      </c>
      <c r="BH40" s="0" t="n">
        <f aca="false">0.5*Convey!BH41</f>
        <v>15500</v>
      </c>
    </row>
    <row r="41" customFormat="false" ht="12.75" hidden="false" customHeight="false" outlineLevel="0" collapsed="false">
      <c r="A41" s="0" t="s">
        <v>12</v>
      </c>
      <c r="B41" s="0" t="s">
        <v>50</v>
      </c>
      <c r="C41" s="115" t="s">
        <v>73</v>
      </c>
      <c r="D41" s="0" t="n">
        <f aca="false">0.5*Convey!D41</f>
        <v>35727.5</v>
      </c>
      <c r="E41" s="0" t="n">
        <f aca="false">0.5*Convey!E41</f>
        <v>35175</v>
      </c>
      <c r="F41" s="0" t="n">
        <f aca="false">0.5*Convey!F41</f>
        <v>34642.5</v>
      </c>
      <c r="G41" s="0" t="n">
        <f aca="false">0.5*Convey!G41</f>
        <v>34177.5</v>
      </c>
      <c r="H41" s="0" t="n">
        <f aca="false">0.5*Convey!H41</f>
        <v>33675</v>
      </c>
      <c r="I41" s="0" t="n">
        <f aca="false">0.5*Convey!I41</f>
        <v>33170</v>
      </c>
      <c r="J41" s="0" t="n">
        <f aca="false">0.5*Convey!J41</f>
        <v>32625</v>
      </c>
      <c r="K41" s="0" t="n">
        <f aca="false">0.5*Convey!K41</f>
        <v>32162.5</v>
      </c>
      <c r="L41" s="0" t="n">
        <f aca="false">0.5*Convey!L41</f>
        <v>31697.5</v>
      </c>
      <c r="M41" s="0" t="n">
        <f aca="false">0.5*Convey!M41</f>
        <v>31220</v>
      </c>
      <c r="N41" s="0" t="n">
        <f aca="false">0.5*Convey!N41</f>
        <v>30767.5</v>
      </c>
      <c r="O41" s="0" t="n">
        <f aca="false">0.5*Convey!O41</f>
        <v>30300</v>
      </c>
      <c r="P41" s="0" t="n">
        <f aca="false">0.5*Convey!P41</f>
        <v>29837.5</v>
      </c>
      <c r="Q41" s="0" t="n">
        <f aca="false">0.5*Convey!Q41</f>
        <v>29400</v>
      </c>
      <c r="R41" s="0" t="n">
        <f aca="false">0.5*Convey!R41</f>
        <v>28985</v>
      </c>
      <c r="S41" s="0" t="n">
        <f aca="false">0.5*Convey!S41</f>
        <v>28597.5</v>
      </c>
      <c r="T41" s="0" t="n">
        <f aca="false">0.5*Convey!T41</f>
        <v>28125</v>
      </c>
      <c r="U41" s="0" t="n">
        <f aca="false">0.5*Convey!U41</f>
        <v>27745</v>
      </c>
      <c r="V41" s="0" t="n">
        <f aca="false">0.5*Convey!V41</f>
        <v>27300</v>
      </c>
      <c r="W41" s="0" t="n">
        <f aca="false">0.5*Convey!W41</f>
        <v>26892.5</v>
      </c>
      <c r="X41" s="0" t="n">
        <f aca="false">0.5*Convey!X41</f>
        <v>26505</v>
      </c>
      <c r="Y41" s="0" t="n">
        <f aca="false">0.5*Convey!Y41</f>
        <v>26110</v>
      </c>
      <c r="Z41" s="0" t="n">
        <f aca="false">0.5*Convey!Z41</f>
        <v>25730</v>
      </c>
      <c r="AA41" s="0" t="n">
        <f aca="false">0.5*Convey!AA41</f>
        <v>25350</v>
      </c>
      <c r="AB41" s="0" t="n">
        <f aca="false">0.5*Convey!AB41</f>
        <v>24955</v>
      </c>
      <c r="AC41" s="0" t="n">
        <f aca="false">0.5*Convey!AC41</f>
        <v>24600</v>
      </c>
      <c r="AD41" s="0" t="n">
        <f aca="false">0.5*Convey!AD41</f>
        <v>24257.5</v>
      </c>
      <c r="AE41" s="0" t="n">
        <f aca="false">0.5*Convey!AE41</f>
        <v>23870</v>
      </c>
      <c r="AF41" s="0" t="n">
        <f aca="false">0.5*Convey!AF41</f>
        <v>23550</v>
      </c>
      <c r="AG41" s="0" t="n">
        <f aca="false">0.5*Convey!AG41</f>
        <v>23172.5</v>
      </c>
      <c r="AH41" s="0" t="n">
        <f aca="false">0.5*Convey!AH41</f>
        <v>22875</v>
      </c>
      <c r="AI41" s="0" t="n">
        <f aca="false">0.5*Convey!AI41</f>
        <v>22475</v>
      </c>
      <c r="AJ41" s="0" t="n">
        <f aca="false">0.5*Convey!AJ41</f>
        <v>22165</v>
      </c>
      <c r="AK41" s="0" t="n">
        <f aca="false">0.5*Convey!AK41</f>
        <v>21822.5</v>
      </c>
      <c r="AL41" s="0" t="n">
        <f aca="false">0.5*Convey!AL41</f>
        <v>21545</v>
      </c>
      <c r="AM41" s="0" t="n">
        <f aca="false">0.5*Convey!AM41</f>
        <v>21225</v>
      </c>
      <c r="AN41" s="0" t="n">
        <f aca="false">0.5*Convey!AN41</f>
        <v>20847.5</v>
      </c>
      <c r="AO41" s="0" t="n">
        <f aca="false">0.5*Convey!AO41</f>
        <v>20550</v>
      </c>
      <c r="AP41" s="0" t="n">
        <f aca="false">0.5*Convey!AP41</f>
        <v>20305</v>
      </c>
      <c r="AQ41" s="0" t="n">
        <f aca="false">0.5*Convey!AQ41</f>
        <v>19995</v>
      </c>
      <c r="AR41" s="0" t="n">
        <f aca="false">0.5*Convey!AR41</f>
        <v>19650</v>
      </c>
      <c r="AS41" s="0" t="n">
        <f aca="false">0.5*Convey!AS41</f>
        <v>19375</v>
      </c>
      <c r="AT41" s="0" t="n">
        <f aca="false">0.5*Convey!AT41</f>
        <v>19125</v>
      </c>
      <c r="AU41" s="0" t="n">
        <f aca="false">0.5*Convey!AU41</f>
        <v>18832.5</v>
      </c>
      <c r="AV41" s="0" t="n">
        <f aca="false">0.5*Convey!AV41</f>
        <v>18522.5</v>
      </c>
      <c r="AW41" s="0" t="n">
        <f aca="false">0.5*Convey!AW41</f>
        <v>18270</v>
      </c>
      <c r="AX41" s="0" t="n">
        <f aca="false">0.5*Convey!AX41</f>
        <v>17980</v>
      </c>
      <c r="AY41" s="0" t="n">
        <f aca="false">0.5*Convey!AY41</f>
        <v>17700</v>
      </c>
      <c r="AZ41" s="0" t="n">
        <f aca="false">0.5*Convey!AZ41</f>
        <v>17437.5</v>
      </c>
      <c r="BA41" s="0" t="n">
        <f aca="false">0.5*Convey!BA41</f>
        <v>17175</v>
      </c>
      <c r="BB41" s="0" t="n">
        <f aca="false">0.5*Convey!BB41</f>
        <v>16972.5</v>
      </c>
      <c r="BC41" s="0" t="n">
        <f aca="false">0.5*Convey!BC41</f>
        <v>16662.5</v>
      </c>
      <c r="BD41" s="0" t="n">
        <f aca="false">0.5*Convey!BD41</f>
        <v>16425</v>
      </c>
      <c r="BE41" s="0" t="n">
        <f aca="false">0.5*Convey!BE41</f>
        <v>16197.5</v>
      </c>
      <c r="BF41" s="0" t="n">
        <f aca="false">0.5*Convey!BF41</f>
        <v>15975</v>
      </c>
      <c r="BG41" s="0" t="n">
        <f aca="false">0.5*Convey!BG41</f>
        <v>15732.5</v>
      </c>
      <c r="BH41" s="0" t="n">
        <f aca="false">0.5*Convey!BH41</f>
        <v>15500</v>
      </c>
    </row>
    <row r="42" customFormat="false" ht="12.75" hidden="false" customHeight="false" outlineLevel="0" collapsed="false">
      <c r="A42" s="115" t="s">
        <v>34</v>
      </c>
      <c r="B42" s="115" t="s">
        <v>49</v>
      </c>
      <c r="D42" s="132" t="n">
        <v>1705</v>
      </c>
      <c r="E42" s="132" t="n">
        <v>1650</v>
      </c>
      <c r="F42" s="132" t="n">
        <v>1550</v>
      </c>
      <c r="G42" s="132" t="n">
        <v>1550</v>
      </c>
      <c r="H42" s="132" t="n">
        <v>1500</v>
      </c>
      <c r="I42" s="132" t="n">
        <v>1395</v>
      </c>
      <c r="J42" s="132" t="n">
        <v>1350</v>
      </c>
      <c r="K42" s="132" t="n">
        <v>1395</v>
      </c>
      <c r="L42" s="132" t="n">
        <v>1240</v>
      </c>
      <c r="M42" s="132" t="n">
        <v>1260</v>
      </c>
      <c r="N42" s="132" t="n">
        <v>1240</v>
      </c>
      <c r="O42" s="132" t="n">
        <v>1200</v>
      </c>
      <c r="P42" s="132" t="n">
        <v>1085</v>
      </c>
      <c r="Q42" s="132" t="n">
        <v>1050</v>
      </c>
      <c r="R42" s="132" t="n">
        <v>1085</v>
      </c>
      <c r="S42" s="132" t="n">
        <v>1085</v>
      </c>
      <c r="T42" s="132" t="n">
        <v>1050</v>
      </c>
      <c r="U42" s="132" t="n">
        <v>930</v>
      </c>
      <c r="V42" s="132" t="n">
        <v>900</v>
      </c>
      <c r="W42" s="132" t="n">
        <v>930</v>
      </c>
      <c r="X42" s="132" t="n">
        <v>930</v>
      </c>
      <c r="Y42" s="132" t="n">
        <v>840</v>
      </c>
      <c r="Z42" s="132" t="n">
        <v>775</v>
      </c>
      <c r="AA42" s="132" t="n">
        <v>900</v>
      </c>
      <c r="AB42" s="132" t="n">
        <v>775</v>
      </c>
      <c r="AC42" s="132" t="n">
        <v>750</v>
      </c>
      <c r="AD42" s="132" t="n">
        <v>775</v>
      </c>
      <c r="AE42" s="132" t="n">
        <v>775</v>
      </c>
      <c r="AF42" s="132" t="n">
        <v>750</v>
      </c>
      <c r="AG42" s="132" t="n">
        <v>620</v>
      </c>
      <c r="AH42" s="132" t="n">
        <v>600</v>
      </c>
      <c r="AI42" s="132" t="n">
        <v>620</v>
      </c>
      <c r="AJ42" s="132" t="n">
        <v>620</v>
      </c>
      <c r="AK42" s="132" t="n">
        <v>580</v>
      </c>
      <c r="AL42" s="132" t="n">
        <v>620</v>
      </c>
      <c r="AM42" s="132" t="n">
        <v>600</v>
      </c>
      <c r="AN42" s="132" t="n">
        <v>620</v>
      </c>
      <c r="AO42" s="132" t="n">
        <v>600</v>
      </c>
      <c r="AP42" s="132" t="n">
        <v>465</v>
      </c>
      <c r="AQ42" s="132" t="n">
        <v>465</v>
      </c>
      <c r="AR42" s="132" t="n">
        <v>450</v>
      </c>
      <c r="AS42" s="132" t="n">
        <v>465</v>
      </c>
      <c r="AT42" s="132" t="n">
        <v>450</v>
      </c>
      <c r="AU42" s="132" t="n">
        <v>465</v>
      </c>
      <c r="AV42" s="132" t="n">
        <v>465</v>
      </c>
      <c r="AW42" s="132" t="n">
        <v>420</v>
      </c>
      <c r="AX42" s="132" t="n">
        <v>465</v>
      </c>
      <c r="AY42" s="132" t="n">
        <v>450</v>
      </c>
      <c r="AZ42" s="132" t="n">
        <v>465</v>
      </c>
      <c r="BA42" s="132" t="n">
        <v>450</v>
      </c>
      <c r="BB42" s="132" t="n">
        <v>310</v>
      </c>
      <c r="BC42" s="132" t="n">
        <v>310</v>
      </c>
      <c r="BD42" s="132" t="n">
        <v>300</v>
      </c>
      <c r="BE42" s="132" t="n">
        <v>310</v>
      </c>
      <c r="BF42" s="132" t="n">
        <v>300</v>
      </c>
      <c r="BG42" s="132" t="n">
        <v>310</v>
      </c>
      <c r="BH42" s="132" t="n">
        <v>310</v>
      </c>
    </row>
    <row r="43" customFormat="false" ht="12.75" hidden="false" customHeight="false" outlineLevel="0" collapsed="false">
      <c r="A43" s="0" t="s">
        <v>34</v>
      </c>
      <c r="B43" s="0" t="s">
        <v>50</v>
      </c>
      <c r="C43" s="115" t="s">
        <v>74</v>
      </c>
      <c r="D43" s="0" t="n">
        <f aca="false">+Convey!D43</f>
        <v>2170</v>
      </c>
      <c r="E43" s="0" t="n">
        <f aca="false">+Convey!E43</f>
        <v>2100</v>
      </c>
      <c r="F43" s="0" t="n">
        <f aca="false">+Convey!F43</f>
        <v>1860</v>
      </c>
      <c r="G43" s="0" t="n">
        <f aca="false">+Convey!G43</f>
        <v>1705</v>
      </c>
      <c r="H43" s="0" t="n">
        <f aca="false">+Convey!H43</f>
        <v>1650</v>
      </c>
      <c r="I43" s="0" t="n">
        <f aca="false">+Convey!I43</f>
        <v>1550</v>
      </c>
      <c r="J43" s="0" t="n">
        <f aca="false">+Convey!J43</f>
        <v>1350</v>
      </c>
      <c r="K43" s="0" t="n">
        <f aca="false">+Convey!K43</f>
        <v>1240</v>
      </c>
      <c r="L43" s="0" t="n">
        <f aca="false">+Convey!L43</f>
        <v>1240</v>
      </c>
      <c r="M43" s="0" t="n">
        <f aca="false">+Convey!M43</f>
        <v>1120</v>
      </c>
      <c r="N43" s="0" t="n">
        <f aca="false">+Convey!N43</f>
        <v>1085</v>
      </c>
      <c r="O43" s="0" t="n">
        <f aca="false">+Convey!O43</f>
        <v>900</v>
      </c>
      <c r="P43" s="0" t="n">
        <f aca="false">+Convey!P43</f>
        <v>930</v>
      </c>
      <c r="Q43" s="0" t="n">
        <f aca="false">+Convey!Q43</f>
        <v>900</v>
      </c>
      <c r="R43" s="0" t="n">
        <f aca="false">+Convey!R43</f>
        <v>775</v>
      </c>
      <c r="S43" s="0" t="n">
        <f aca="false">+Convey!S43</f>
        <v>775</v>
      </c>
      <c r="T43" s="0" t="n">
        <f aca="false">+Convey!T43</f>
        <v>600</v>
      </c>
      <c r="U43" s="0" t="n">
        <f aca="false">+Convey!U43</f>
        <v>620</v>
      </c>
      <c r="V43" s="0" t="n">
        <f aca="false">+Convey!V43</f>
        <v>600</v>
      </c>
      <c r="W43" s="0" t="n">
        <f aca="false">+Convey!W43</f>
        <v>465</v>
      </c>
      <c r="X43" s="0" t="n">
        <f aca="false">+Convey!X43</f>
        <v>0</v>
      </c>
      <c r="Y43" s="0" t="n">
        <f aca="false">+Convey!Y43</f>
        <v>0</v>
      </c>
      <c r="Z43" s="0" t="n">
        <f aca="false">+Convey!Z43</f>
        <v>0</v>
      </c>
      <c r="AA43" s="0" t="n">
        <f aca="false">+Convey!AA43</f>
        <v>0</v>
      </c>
      <c r="AB43" s="0" t="n">
        <f aca="false">+Convey!AB43</f>
        <v>0</v>
      </c>
      <c r="AC43" s="0" t="n">
        <f aca="false">+Convey!AC43</f>
        <v>0</v>
      </c>
      <c r="AD43" s="0" t="n">
        <f aca="false">+Convey!AD43</f>
        <v>0</v>
      </c>
      <c r="AE43" s="0" t="n">
        <f aca="false">+Convey!AE43</f>
        <v>0</v>
      </c>
      <c r="AF43" s="0" t="n">
        <f aca="false">+Convey!AF43</f>
        <v>0</v>
      </c>
      <c r="AG43" s="0" t="n">
        <f aca="false">+Convey!AG43</f>
        <v>0</v>
      </c>
      <c r="AH43" s="0" t="n">
        <f aca="false">+Convey!AH43</f>
        <v>0</v>
      </c>
      <c r="AI43" s="0" t="n">
        <f aca="false">+Convey!AI43</f>
        <v>0</v>
      </c>
      <c r="AJ43" s="0" t="n">
        <f aca="false">+Convey!AJ43</f>
        <v>0</v>
      </c>
      <c r="AK43" s="0" t="n">
        <f aca="false">+Convey!AK43</f>
        <v>0</v>
      </c>
      <c r="AL43" s="0" t="n">
        <f aca="false">+Convey!AL43</f>
        <v>0</v>
      </c>
      <c r="AM43" s="0" t="n">
        <f aca="false">+Convey!AM43</f>
        <v>0</v>
      </c>
      <c r="AN43" s="0" t="n">
        <f aca="false">+Convey!AN43</f>
        <v>0</v>
      </c>
      <c r="AO43" s="0" t="n">
        <f aca="false">+Convey!AO43</f>
        <v>0</v>
      </c>
      <c r="AP43" s="0" t="n">
        <f aca="false">+Convey!AP43</f>
        <v>0</v>
      </c>
      <c r="AQ43" s="0" t="n">
        <f aca="false">+Convey!AQ43</f>
        <v>0</v>
      </c>
      <c r="AR43" s="0" t="n">
        <f aca="false">+Convey!AR43</f>
        <v>0</v>
      </c>
      <c r="AS43" s="0" t="n">
        <f aca="false">+Convey!AS43</f>
        <v>0</v>
      </c>
      <c r="AT43" s="0" t="n">
        <f aca="false">+Convey!AT43</f>
        <v>0</v>
      </c>
      <c r="AU43" s="0" t="n">
        <f aca="false">+Convey!AU43</f>
        <v>0</v>
      </c>
      <c r="AV43" s="0" t="n">
        <f aca="false">+Convey!AV43</f>
        <v>0</v>
      </c>
      <c r="AW43" s="0" t="n">
        <f aca="false">+Convey!AW43</f>
        <v>0</v>
      </c>
      <c r="AX43" s="0" t="n">
        <f aca="false">+Convey!AX43</f>
        <v>0</v>
      </c>
      <c r="AY43" s="0" t="n">
        <f aca="false">+Convey!AY43</f>
        <v>0</v>
      </c>
      <c r="AZ43" s="0" t="n">
        <f aca="false">+Convey!AZ43</f>
        <v>0</v>
      </c>
      <c r="BA43" s="0" t="n">
        <f aca="false">+Convey!BA43</f>
        <v>0</v>
      </c>
      <c r="BB43" s="0" t="n">
        <f aca="false">+Convey!BB43</f>
        <v>0</v>
      </c>
      <c r="BC43" s="0" t="n">
        <f aca="false">+Convey!BC43</f>
        <v>0</v>
      </c>
      <c r="BD43" s="0" t="n">
        <f aca="false">+Convey!BD43</f>
        <v>0</v>
      </c>
      <c r="BE43" s="0" t="n">
        <f aca="false">+Convey!BE43</f>
        <v>0</v>
      </c>
      <c r="BF43" s="0" t="n">
        <f aca="false">+Convey!BF43</f>
        <v>0</v>
      </c>
      <c r="BG43" s="0" t="n">
        <f aca="false">+Convey!BG43</f>
        <v>0</v>
      </c>
      <c r="BH43" s="0" t="n">
        <f aca="false">+Convey!BH43</f>
        <v>0</v>
      </c>
    </row>
    <row r="44" customFormat="false" ht="12.75" hidden="false" customHeight="false" outlineLevel="0" collapsed="false">
      <c r="A44" s="115" t="s">
        <v>20</v>
      </c>
      <c r="B44" s="115" t="s">
        <v>49</v>
      </c>
      <c r="D44" s="132" t="n">
        <v>1240</v>
      </c>
      <c r="E44" s="132" t="n">
        <v>1350</v>
      </c>
      <c r="F44" s="132" t="n">
        <v>1240</v>
      </c>
      <c r="G44" s="132" t="n">
        <v>1240</v>
      </c>
      <c r="H44" s="132" t="n">
        <v>1200</v>
      </c>
      <c r="I44" s="132" t="n">
        <v>1240</v>
      </c>
      <c r="J44" s="132" t="n">
        <v>1200</v>
      </c>
      <c r="K44" s="132" t="n">
        <v>1240</v>
      </c>
      <c r="L44" s="132" t="n">
        <v>1085</v>
      </c>
      <c r="M44" s="132" t="n">
        <v>1120</v>
      </c>
      <c r="N44" s="132" t="n">
        <v>1085</v>
      </c>
      <c r="O44" s="132" t="n">
        <v>1050</v>
      </c>
      <c r="P44" s="132" t="n">
        <v>1085</v>
      </c>
      <c r="Q44" s="132" t="n">
        <v>1050</v>
      </c>
      <c r="R44" s="132" t="n">
        <v>1085</v>
      </c>
      <c r="S44" s="132" t="n">
        <v>1085</v>
      </c>
      <c r="T44" s="132" t="n">
        <v>1050</v>
      </c>
      <c r="U44" s="132" t="n">
        <v>1085</v>
      </c>
      <c r="V44" s="132" t="n">
        <v>1050</v>
      </c>
      <c r="W44" s="132" t="n">
        <v>930</v>
      </c>
      <c r="X44" s="132" t="n">
        <v>930</v>
      </c>
      <c r="Y44" s="132" t="n">
        <v>980</v>
      </c>
      <c r="Z44" s="132" t="n">
        <v>930</v>
      </c>
      <c r="AA44" s="132" t="n">
        <v>900</v>
      </c>
      <c r="AB44" s="132" t="n">
        <v>930</v>
      </c>
      <c r="AC44" s="132" t="n">
        <v>900</v>
      </c>
      <c r="AD44" s="132" t="n">
        <v>930</v>
      </c>
      <c r="AE44" s="132" t="n">
        <v>930</v>
      </c>
      <c r="AF44" s="132" t="n">
        <v>900</v>
      </c>
      <c r="AG44" s="132" t="n">
        <v>930</v>
      </c>
      <c r="AH44" s="132" t="n">
        <v>900</v>
      </c>
      <c r="AI44" s="132" t="n">
        <v>775</v>
      </c>
      <c r="AJ44" s="132" t="n">
        <v>775</v>
      </c>
      <c r="AK44" s="132" t="n">
        <v>870</v>
      </c>
      <c r="AL44" s="132" t="n">
        <v>775</v>
      </c>
      <c r="AM44" s="132" t="n">
        <v>750</v>
      </c>
      <c r="AN44" s="132" t="n">
        <v>775</v>
      </c>
      <c r="AO44" s="132" t="n">
        <v>750</v>
      </c>
      <c r="AP44" s="132" t="n">
        <v>775</v>
      </c>
      <c r="AQ44" s="132" t="n">
        <v>775</v>
      </c>
      <c r="AR44" s="132" t="n">
        <v>750</v>
      </c>
      <c r="AS44" s="132" t="n">
        <v>775</v>
      </c>
      <c r="AT44" s="132" t="n">
        <v>750</v>
      </c>
      <c r="AU44" s="132" t="n">
        <v>775</v>
      </c>
      <c r="AV44" s="132" t="n">
        <v>620</v>
      </c>
      <c r="AW44" s="132" t="n">
        <v>700</v>
      </c>
      <c r="AX44" s="132" t="n">
        <v>620</v>
      </c>
      <c r="AY44" s="132" t="n">
        <v>600</v>
      </c>
      <c r="AZ44" s="132" t="n">
        <v>620</v>
      </c>
      <c r="BA44" s="132" t="n">
        <v>600</v>
      </c>
      <c r="BB44" s="132" t="n">
        <v>620</v>
      </c>
      <c r="BC44" s="132" t="n">
        <v>620</v>
      </c>
      <c r="BD44" s="132" t="n">
        <v>600</v>
      </c>
      <c r="BE44" s="132" t="n">
        <v>620</v>
      </c>
      <c r="BF44" s="132" t="n">
        <v>600</v>
      </c>
      <c r="BG44" s="132" t="n">
        <v>620</v>
      </c>
      <c r="BH44" s="132" t="n">
        <v>620</v>
      </c>
    </row>
    <row r="45" customFormat="false" ht="12.75" hidden="false" customHeight="false" outlineLevel="0" collapsed="false">
      <c r="A45" s="0" t="s">
        <v>20</v>
      </c>
      <c r="B45" s="0" t="s">
        <v>50</v>
      </c>
      <c r="C45" s="115" t="s">
        <v>74</v>
      </c>
      <c r="D45" s="0" t="n">
        <f aca="false">+Convey!D45</f>
        <v>29605</v>
      </c>
      <c r="E45" s="0" t="n">
        <f aca="false">+Convey!E45</f>
        <v>29100</v>
      </c>
      <c r="F45" s="0" t="n">
        <f aca="false">+Convey!F45</f>
        <v>28675</v>
      </c>
      <c r="G45" s="0" t="n">
        <f aca="false">+Convey!G45</f>
        <v>28210</v>
      </c>
      <c r="H45" s="0" t="n">
        <f aca="false">+Convey!H45</f>
        <v>27900</v>
      </c>
      <c r="I45" s="0" t="n">
        <f aca="false">+Convey!I45</f>
        <v>27435</v>
      </c>
      <c r="J45" s="0" t="n">
        <f aca="false">+Convey!J45</f>
        <v>27000</v>
      </c>
      <c r="K45" s="0" t="n">
        <f aca="false">+Convey!K45</f>
        <v>26660</v>
      </c>
      <c r="L45" s="0" t="n">
        <f aca="false">+Convey!L45</f>
        <v>26195</v>
      </c>
      <c r="M45" s="0" t="n">
        <f aca="false">+Convey!M45</f>
        <v>25900</v>
      </c>
      <c r="N45" s="0" t="n">
        <f aca="false">+Convey!N45</f>
        <v>25420</v>
      </c>
      <c r="O45" s="0" t="n">
        <f aca="false">+Convey!O45</f>
        <v>25050</v>
      </c>
      <c r="P45" s="0" t="n">
        <f aca="false">+Convey!P45</f>
        <v>24800</v>
      </c>
      <c r="Q45" s="0" t="n">
        <f aca="false">+Convey!Q45</f>
        <v>24300</v>
      </c>
      <c r="R45" s="0" t="n">
        <f aca="false">+Convey!R45</f>
        <v>24025</v>
      </c>
      <c r="S45" s="0" t="n">
        <f aca="false">+Convey!S45</f>
        <v>23715</v>
      </c>
      <c r="T45" s="0" t="n">
        <f aca="false">+Convey!T45</f>
        <v>23250</v>
      </c>
      <c r="U45" s="0" t="n">
        <f aca="false">+Convey!U45</f>
        <v>22940</v>
      </c>
      <c r="V45" s="0" t="n">
        <f aca="false">+Convey!V45</f>
        <v>22650</v>
      </c>
      <c r="W45" s="0" t="n">
        <f aca="false">+Convey!W45</f>
        <v>22320</v>
      </c>
      <c r="X45" s="0" t="n">
        <f aca="false">+Convey!X45</f>
        <v>22010</v>
      </c>
      <c r="Y45" s="0" t="n">
        <f aca="false">+Convey!Y45</f>
        <v>21700</v>
      </c>
      <c r="Z45" s="0" t="n">
        <f aca="false">+Convey!Z45</f>
        <v>21390</v>
      </c>
      <c r="AA45" s="0" t="n">
        <f aca="false">+Convey!AA45</f>
        <v>21000</v>
      </c>
      <c r="AB45" s="0" t="n">
        <f aca="false">+Convey!AB45</f>
        <v>20770</v>
      </c>
      <c r="AC45" s="0" t="n">
        <f aca="false">+Convey!AC45</f>
        <v>20400</v>
      </c>
      <c r="AD45" s="0" t="n">
        <f aca="false">+Convey!AD45</f>
        <v>20150</v>
      </c>
      <c r="AE45" s="0" t="n">
        <f aca="false">+Convey!AE45</f>
        <v>19840</v>
      </c>
      <c r="AF45" s="0" t="n">
        <f aca="false">+Convey!AF45</f>
        <v>19500</v>
      </c>
      <c r="AG45" s="0" t="n">
        <f aca="false">+Convey!AG45</f>
        <v>19220</v>
      </c>
      <c r="AH45" s="0" t="n">
        <f aca="false">+Convey!AH45</f>
        <v>18900</v>
      </c>
      <c r="AI45" s="0" t="n">
        <f aca="false">+Convey!AI45</f>
        <v>18600</v>
      </c>
      <c r="AJ45" s="0" t="n">
        <f aca="false">+Convey!AJ45</f>
        <v>18445</v>
      </c>
      <c r="AK45" s="0" t="n">
        <f aca="false">+Convey!AK45</f>
        <v>18125</v>
      </c>
      <c r="AL45" s="0" t="n">
        <f aca="false">+Convey!AL45</f>
        <v>17825</v>
      </c>
      <c r="AM45" s="0" t="n">
        <f aca="false">+Convey!AM45</f>
        <v>17550</v>
      </c>
      <c r="AN45" s="0" t="n">
        <f aca="false">+Convey!AN45</f>
        <v>17360</v>
      </c>
      <c r="AO45" s="0" t="n">
        <f aca="false">+Convey!AO45</f>
        <v>17100</v>
      </c>
      <c r="AP45" s="0" t="n">
        <f aca="false">+Convey!AP45</f>
        <v>16895</v>
      </c>
      <c r="AQ45" s="0" t="n">
        <f aca="false">+Convey!AQ45</f>
        <v>16585</v>
      </c>
      <c r="AR45" s="0" t="n">
        <f aca="false">+Convey!AR45</f>
        <v>16350</v>
      </c>
      <c r="AS45" s="0" t="n">
        <f aca="false">+Convey!AS45</f>
        <v>16120</v>
      </c>
      <c r="AT45" s="0" t="n">
        <f aca="false">+Convey!AT45</f>
        <v>15900</v>
      </c>
      <c r="AU45" s="0" t="n">
        <f aca="false">+Convey!AU45</f>
        <v>15655</v>
      </c>
      <c r="AV45" s="0" t="n">
        <f aca="false">+Convey!AV45</f>
        <v>15345</v>
      </c>
      <c r="AW45" s="0" t="n">
        <f aca="false">+Convey!AW45</f>
        <v>15120</v>
      </c>
      <c r="AX45" s="0" t="n">
        <f aca="false">+Convey!AX45</f>
        <v>14880</v>
      </c>
      <c r="AY45" s="0" t="n">
        <f aca="false">+Convey!AY45</f>
        <v>14700</v>
      </c>
      <c r="AZ45" s="0" t="n">
        <f aca="false">+Convey!AZ45</f>
        <v>14570</v>
      </c>
      <c r="BA45" s="0" t="n">
        <f aca="false">+Convey!BA45</f>
        <v>14250</v>
      </c>
      <c r="BB45" s="0" t="n">
        <f aca="false">+Convey!BB45</f>
        <v>14105</v>
      </c>
      <c r="BC45" s="0" t="n">
        <f aca="false">+Convey!BC45</f>
        <v>13950</v>
      </c>
      <c r="BD45" s="0" t="n">
        <f aca="false">+Convey!BD45</f>
        <v>13650</v>
      </c>
      <c r="BE45" s="0" t="n">
        <f aca="false">+Convey!BE45</f>
        <v>13485</v>
      </c>
      <c r="BF45" s="0" t="n">
        <f aca="false">+Convey!BF45</f>
        <v>13200</v>
      </c>
      <c r="BG45" s="0" t="n">
        <f aca="false">+Convey!BG45</f>
        <v>13020</v>
      </c>
      <c r="BH45" s="0" t="n">
        <f aca="false">+Convey!BH45</f>
        <v>12865</v>
      </c>
    </row>
    <row r="46" customFormat="false" ht="12.75" hidden="false" customHeight="false" outlineLevel="0" collapsed="false">
      <c r="A46" s="0" t="s">
        <v>19</v>
      </c>
      <c r="B46" s="0" t="s">
        <v>49</v>
      </c>
    </row>
    <row r="47" customFormat="false" ht="12.75" hidden="false" customHeight="false" outlineLevel="0" collapsed="false">
      <c r="A47" s="0" t="s">
        <v>19</v>
      </c>
      <c r="B47" s="0" t="s">
        <v>50</v>
      </c>
      <c r="C47" s="115" t="s">
        <v>75</v>
      </c>
      <c r="D47" s="0" t="n">
        <f aca="false">+Convey!D47</f>
        <v>42625</v>
      </c>
      <c r="E47" s="0" t="n">
        <f aca="false">+Convey!E47</f>
        <v>42150</v>
      </c>
      <c r="F47" s="0" t="n">
        <f aca="false">+Convey!F47</f>
        <v>41695</v>
      </c>
      <c r="G47" s="0" t="n">
        <f aca="false">+Convey!G47</f>
        <v>41230</v>
      </c>
      <c r="H47" s="0" t="n">
        <f aca="false">+Convey!H47</f>
        <v>40800</v>
      </c>
      <c r="I47" s="0" t="n">
        <f aca="false">+Convey!I47</f>
        <v>40300</v>
      </c>
      <c r="J47" s="0" t="n">
        <f aca="false">+Convey!J47</f>
        <v>39750</v>
      </c>
      <c r="K47" s="0" t="n">
        <f aca="false">+Convey!K47</f>
        <v>39215</v>
      </c>
      <c r="L47" s="0" t="n">
        <f aca="false">+Convey!L47</f>
        <v>38750</v>
      </c>
      <c r="M47" s="0" t="n">
        <f aca="false">+Convey!M47</f>
        <v>38360</v>
      </c>
      <c r="N47" s="0" t="n">
        <f aca="false">+Convey!N47</f>
        <v>37820</v>
      </c>
      <c r="O47" s="0" t="n">
        <f aca="false">+Convey!O47</f>
        <v>37350</v>
      </c>
      <c r="P47" s="0" t="n">
        <f aca="false">+Convey!P47</f>
        <v>36890</v>
      </c>
      <c r="Q47" s="0" t="n">
        <f aca="false">+Convey!Q47</f>
        <v>36300</v>
      </c>
      <c r="R47" s="0" t="n">
        <f aca="false">+Convey!R47</f>
        <v>35805</v>
      </c>
      <c r="S47" s="0" t="n">
        <f aca="false">+Convey!S47</f>
        <v>35340</v>
      </c>
      <c r="T47" s="0" t="n">
        <f aca="false">+Convey!T47</f>
        <v>34950</v>
      </c>
      <c r="U47" s="0" t="n">
        <f aca="false">+Convey!U47</f>
        <v>34410</v>
      </c>
      <c r="V47" s="0" t="n">
        <f aca="false">+Convey!V47</f>
        <v>33900</v>
      </c>
      <c r="W47" s="0" t="n">
        <f aca="false">+Convey!W47</f>
        <v>33480</v>
      </c>
      <c r="X47" s="0" t="n">
        <f aca="false">+Convey!X47</f>
        <v>32860</v>
      </c>
      <c r="Y47" s="0" t="n">
        <f aca="false">+Convey!Y47</f>
        <v>32480</v>
      </c>
      <c r="Z47" s="0" t="n">
        <f aca="false">+Convey!Z47</f>
        <v>31930</v>
      </c>
      <c r="AA47" s="0" t="n">
        <f aca="false">+Convey!AA47</f>
        <v>31500</v>
      </c>
      <c r="AB47" s="0" t="n">
        <f aca="false">+Convey!AB47</f>
        <v>31000</v>
      </c>
      <c r="AC47" s="0" t="n">
        <f aca="false">+Convey!AC47</f>
        <v>30450</v>
      </c>
      <c r="AD47" s="0" t="n">
        <f aca="false">+Convey!AD47</f>
        <v>30070</v>
      </c>
      <c r="AE47" s="0" t="n">
        <f aca="false">+Convey!AE47</f>
        <v>29450</v>
      </c>
      <c r="AF47" s="0" t="n">
        <f aca="false">+Convey!AF47</f>
        <v>29100</v>
      </c>
      <c r="AG47" s="0" t="n">
        <f aca="false">+Convey!AG47</f>
        <v>28520</v>
      </c>
      <c r="AH47" s="0" t="n">
        <f aca="false">+Convey!AH47</f>
        <v>28050</v>
      </c>
      <c r="AI47" s="0" t="n">
        <f aca="false">+Convey!AI47</f>
        <v>27590</v>
      </c>
      <c r="AJ47" s="0" t="n">
        <f aca="false">+Convey!AJ47</f>
        <v>27125</v>
      </c>
      <c r="AK47" s="0" t="n">
        <f aca="false">+Convey!AK47</f>
        <v>26535</v>
      </c>
      <c r="AL47" s="0" t="n">
        <f aca="false">+Convey!AL47</f>
        <v>26040</v>
      </c>
      <c r="AM47" s="0" t="n">
        <f aca="false">+Convey!AM47</f>
        <v>25650</v>
      </c>
      <c r="AN47" s="0" t="n">
        <f aca="false">+Convey!AN47</f>
        <v>25110</v>
      </c>
      <c r="AO47" s="0" t="n">
        <f aca="false">+Convey!AO47</f>
        <v>24600</v>
      </c>
      <c r="AP47" s="0" t="n">
        <f aca="false">+Convey!AP47</f>
        <v>24180</v>
      </c>
      <c r="AQ47" s="0" t="n">
        <f aca="false">+Convey!AQ47</f>
        <v>23715</v>
      </c>
      <c r="AR47" s="0" t="n">
        <f aca="false">+Convey!AR47</f>
        <v>23250</v>
      </c>
      <c r="AS47" s="0" t="n">
        <f aca="false">+Convey!AS47</f>
        <v>22630</v>
      </c>
      <c r="AT47" s="0" t="n">
        <f aca="false">+Convey!AT47</f>
        <v>22200</v>
      </c>
      <c r="AU47" s="0" t="n">
        <f aca="false">+Convey!AU47</f>
        <v>21700</v>
      </c>
      <c r="AV47" s="0" t="n">
        <f aca="false">+Convey!AV47</f>
        <v>21235</v>
      </c>
      <c r="AW47" s="0" t="n">
        <f aca="false">+Convey!AW47</f>
        <v>20720</v>
      </c>
      <c r="AX47" s="0" t="n">
        <f aca="false">+Convey!AX47</f>
        <v>20305</v>
      </c>
      <c r="AY47" s="0" t="n">
        <f aca="false">+Convey!AY47</f>
        <v>19800</v>
      </c>
      <c r="AZ47" s="0" t="n">
        <f aca="false">+Convey!AZ47</f>
        <v>19220</v>
      </c>
      <c r="BA47" s="0" t="n">
        <f aca="false">+Convey!BA47</f>
        <v>18750</v>
      </c>
      <c r="BB47" s="0" t="n">
        <f aca="false">+Convey!BB47</f>
        <v>18290</v>
      </c>
      <c r="BC47" s="0" t="n">
        <f aca="false">+Convey!BC47</f>
        <v>17825</v>
      </c>
      <c r="BD47" s="0" t="n">
        <f aca="false">+Convey!BD47</f>
        <v>17400</v>
      </c>
      <c r="BE47" s="0" t="n">
        <f aca="false">+Convey!BE47</f>
        <v>16895</v>
      </c>
      <c r="BF47" s="0" t="n">
        <f aca="false">+Convey!BF47</f>
        <v>16350</v>
      </c>
      <c r="BG47" s="0" t="n">
        <f aca="false">+Convey!BG47</f>
        <v>15810</v>
      </c>
      <c r="BH47" s="0" t="n">
        <f aca="false">+Convey!BH47</f>
        <v>15345</v>
      </c>
    </row>
    <row r="48" customFormat="false" ht="12.75" hidden="false" customHeight="false" outlineLevel="0" collapsed="false">
      <c r="A48" s="115" t="s">
        <v>27</v>
      </c>
      <c r="B48" s="115" t="s">
        <v>49</v>
      </c>
      <c r="D48" s="132" t="n">
        <v>31</v>
      </c>
      <c r="E48" s="132" t="n">
        <v>30</v>
      </c>
      <c r="F48" s="132" t="n">
        <v>31</v>
      </c>
      <c r="G48" s="132" t="n">
        <v>31</v>
      </c>
      <c r="H48" s="132" t="n">
        <v>30</v>
      </c>
      <c r="I48" s="132" t="n">
        <v>31</v>
      </c>
      <c r="J48" s="132" t="n">
        <v>30</v>
      </c>
      <c r="K48" s="132" t="n">
        <v>31</v>
      </c>
      <c r="L48" s="132" t="n">
        <v>31</v>
      </c>
      <c r="M48" s="132" t="n">
        <v>28</v>
      </c>
      <c r="N48" s="132" t="n">
        <v>31</v>
      </c>
      <c r="O48" s="132" t="n">
        <v>30</v>
      </c>
      <c r="P48" s="132" t="n">
        <v>31</v>
      </c>
      <c r="Q48" s="132" t="n">
        <v>30</v>
      </c>
      <c r="R48" s="132" t="n">
        <v>31</v>
      </c>
      <c r="S48" s="132" t="n">
        <v>31</v>
      </c>
      <c r="T48" s="132" t="n">
        <v>30</v>
      </c>
      <c r="U48" s="132" t="n">
        <v>31</v>
      </c>
      <c r="V48" s="132" t="n">
        <v>30</v>
      </c>
      <c r="W48" s="132" t="n">
        <v>31</v>
      </c>
      <c r="X48" s="132" t="n">
        <v>31</v>
      </c>
      <c r="Y48" s="132" t="n">
        <v>28</v>
      </c>
      <c r="Z48" s="132" t="n">
        <v>31</v>
      </c>
      <c r="AA48" s="132" t="n">
        <v>30</v>
      </c>
      <c r="AB48" s="132" t="n">
        <v>31</v>
      </c>
      <c r="AC48" s="132" t="n">
        <v>30</v>
      </c>
      <c r="AD48" s="132" t="n">
        <v>31</v>
      </c>
      <c r="AE48" s="132" t="n">
        <v>31</v>
      </c>
      <c r="AF48" s="132" t="n">
        <v>30</v>
      </c>
      <c r="AG48" s="132" t="n">
        <v>31</v>
      </c>
      <c r="AH48" s="132" t="n">
        <v>30</v>
      </c>
      <c r="AI48" s="132" t="n">
        <v>31</v>
      </c>
      <c r="AJ48" s="132" t="n">
        <v>31</v>
      </c>
      <c r="AK48" s="132" t="n">
        <v>29</v>
      </c>
      <c r="AL48" s="132" t="n">
        <v>31</v>
      </c>
      <c r="AM48" s="132" t="n">
        <v>30</v>
      </c>
      <c r="AN48" s="132" t="n">
        <v>31</v>
      </c>
      <c r="AO48" s="132" t="n">
        <v>30</v>
      </c>
      <c r="AP48" s="132" t="n">
        <v>31</v>
      </c>
      <c r="AQ48" s="132" t="n">
        <v>31</v>
      </c>
      <c r="AR48" s="132" t="n">
        <v>30</v>
      </c>
      <c r="AS48" s="132" t="n">
        <v>31</v>
      </c>
      <c r="AT48" s="132" t="n">
        <v>30</v>
      </c>
      <c r="AU48" s="132" t="n">
        <v>31</v>
      </c>
      <c r="AV48" s="132" t="n">
        <v>31</v>
      </c>
      <c r="AW48" s="132" t="n">
        <v>28</v>
      </c>
      <c r="AX48" s="132" t="n">
        <v>31</v>
      </c>
      <c r="AY48" s="132" t="n">
        <v>30</v>
      </c>
      <c r="AZ48" s="132" t="n">
        <v>31</v>
      </c>
      <c r="BA48" s="132" t="n">
        <v>30</v>
      </c>
      <c r="BB48" s="132" t="n">
        <v>31</v>
      </c>
      <c r="BC48" s="132" t="n">
        <v>31</v>
      </c>
      <c r="BD48" s="132" t="n">
        <v>30</v>
      </c>
      <c r="BE48" s="132" t="n">
        <v>31</v>
      </c>
      <c r="BF48" s="132" t="n">
        <v>30</v>
      </c>
      <c r="BG48" s="132" t="n">
        <v>31</v>
      </c>
      <c r="BH48" s="132" t="n">
        <v>31</v>
      </c>
    </row>
    <row r="49" customFormat="false" ht="12.75" hidden="false" customHeight="false" outlineLevel="0" collapsed="false">
      <c r="A49" s="0" t="s">
        <v>27</v>
      </c>
      <c r="B49" s="0" t="s">
        <v>50</v>
      </c>
      <c r="C49" s="115" t="s">
        <v>76</v>
      </c>
      <c r="D49" s="0" t="n">
        <f aca="false">+Convey!D49</f>
        <v>19840</v>
      </c>
      <c r="E49" s="0" t="n">
        <f aca="false">+Convey!E49</f>
        <v>19500</v>
      </c>
      <c r="F49" s="0" t="n">
        <f aca="false">+Convey!F49</f>
        <v>19065</v>
      </c>
      <c r="G49" s="0" t="n">
        <f aca="false">+Convey!G49</f>
        <v>18755</v>
      </c>
      <c r="H49" s="0" t="n">
        <f aca="false">+Convey!H49</f>
        <v>18450</v>
      </c>
      <c r="I49" s="0" t="n">
        <f aca="false">+Convey!I49</f>
        <v>17980</v>
      </c>
      <c r="J49" s="0" t="n">
        <f aca="false">+Convey!J49</f>
        <v>17700</v>
      </c>
      <c r="K49" s="0" t="n">
        <f aca="false">+Convey!K49</f>
        <v>17360</v>
      </c>
      <c r="L49" s="0" t="n">
        <f aca="false">+Convey!L49</f>
        <v>17050</v>
      </c>
      <c r="M49" s="0" t="n">
        <f aca="false">+Convey!M49</f>
        <v>16660</v>
      </c>
      <c r="N49" s="0" t="n">
        <f aca="false">+Convey!N49</f>
        <v>16430</v>
      </c>
      <c r="O49" s="0" t="n">
        <f aca="false">+Convey!O49</f>
        <v>16050</v>
      </c>
      <c r="P49" s="0" t="n">
        <f aca="false">+Convey!P49</f>
        <v>15810</v>
      </c>
      <c r="Q49" s="0" t="n">
        <f aca="false">+Convey!Q49</f>
        <v>15450</v>
      </c>
      <c r="R49" s="0" t="n">
        <f aca="false">+Convey!R49</f>
        <v>15190</v>
      </c>
      <c r="S49" s="0" t="n">
        <f aca="false">+Convey!S49</f>
        <v>14880</v>
      </c>
      <c r="T49" s="0" t="n">
        <f aca="false">+Convey!T49</f>
        <v>14550</v>
      </c>
      <c r="U49" s="0" t="n">
        <f aca="false">+Convey!U49</f>
        <v>14260</v>
      </c>
      <c r="V49" s="0" t="n">
        <f aca="false">+Convey!V49</f>
        <v>13950</v>
      </c>
      <c r="W49" s="0" t="n">
        <f aca="false">+Convey!W49</f>
        <v>13795</v>
      </c>
      <c r="X49" s="0" t="n">
        <f aca="false">+Convey!X49</f>
        <v>13485</v>
      </c>
      <c r="Y49" s="0" t="n">
        <f aca="false">+Convey!Y49</f>
        <v>13160</v>
      </c>
      <c r="Z49" s="0" t="n">
        <f aca="false">+Convey!Z49</f>
        <v>13020</v>
      </c>
      <c r="AA49" s="0" t="n">
        <f aca="false">+Convey!AA49</f>
        <v>12750</v>
      </c>
      <c r="AB49" s="0" t="n">
        <f aca="false">+Convey!AB49</f>
        <v>12400</v>
      </c>
      <c r="AC49" s="0" t="n">
        <f aca="false">+Convey!AC49</f>
        <v>12300</v>
      </c>
      <c r="AD49" s="0" t="n">
        <f aca="false">+Convey!AD49</f>
        <v>11935</v>
      </c>
      <c r="AE49" s="0" t="n">
        <f aca="false">+Convey!AE49</f>
        <v>11780</v>
      </c>
      <c r="AF49" s="0" t="n">
        <f aca="false">+Convey!AF49</f>
        <v>11550</v>
      </c>
      <c r="AG49" s="0" t="n">
        <f aca="false">+Convey!AG49</f>
        <v>11315</v>
      </c>
      <c r="AH49" s="0" t="n">
        <f aca="false">+Convey!AH49</f>
        <v>11100</v>
      </c>
      <c r="AI49" s="0" t="n">
        <f aca="false">+Convey!AI49</f>
        <v>10850</v>
      </c>
      <c r="AJ49" s="0" t="n">
        <f aca="false">+Convey!AJ49</f>
        <v>10695</v>
      </c>
      <c r="AK49" s="0" t="n">
        <f aca="false">+Convey!AK49</f>
        <v>10440</v>
      </c>
      <c r="AL49" s="0" t="n">
        <f aca="false">+Convey!AL49</f>
        <v>10230</v>
      </c>
      <c r="AM49" s="0" t="n">
        <f aca="false">+Convey!AM49</f>
        <v>10050</v>
      </c>
      <c r="AN49" s="0" t="n">
        <f aca="false">+Convey!AN49</f>
        <v>9920</v>
      </c>
      <c r="AO49" s="0" t="n">
        <f aca="false">+Convey!AO49</f>
        <v>9750</v>
      </c>
      <c r="AP49" s="0" t="n">
        <f aca="false">+Convey!AP49</f>
        <v>9455</v>
      </c>
      <c r="AQ49" s="0" t="n">
        <f aca="false">+Convey!AQ49</f>
        <v>9300</v>
      </c>
      <c r="AR49" s="0" t="n">
        <f aca="false">+Convey!AR49</f>
        <v>9150</v>
      </c>
      <c r="AS49" s="0" t="n">
        <f aca="false">+Convey!AS49</f>
        <v>8990</v>
      </c>
      <c r="AT49" s="0" t="n">
        <f aca="false">+Convey!AT49</f>
        <v>8850</v>
      </c>
      <c r="AU49" s="0" t="n">
        <f aca="false">+Convey!AU49</f>
        <v>8680</v>
      </c>
      <c r="AV49" s="0" t="n">
        <f aca="false">+Convey!AV49</f>
        <v>8370</v>
      </c>
      <c r="AW49" s="0" t="n">
        <f aca="false">+Convey!AW49</f>
        <v>8260</v>
      </c>
      <c r="AX49" s="0" t="n">
        <f aca="false">+Convey!AX49</f>
        <v>8060</v>
      </c>
      <c r="AY49" s="0" t="n">
        <f aca="false">+Convey!AY49</f>
        <v>7950</v>
      </c>
      <c r="AZ49" s="0" t="n">
        <f aca="false">+Convey!AZ49</f>
        <v>7750</v>
      </c>
      <c r="BA49" s="0" t="n">
        <f aca="false">+Convey!BA49</f>
        <v>7650</v>
      </c>
      <c r="BB49" s="0" t="n">
        <f aca="false">+Convey!BB49</f>
        <v>7440</v>
      </c>
      <c r="BC49" s="0" t="n">
        <f aca="false">+Convey!BC49</f>
        <v>7440</v>
      </c>
      <c r="BD49" s="0" t="n">
        <f aca="false">+Convey!BD49</f>
        <v>7200</v>
      </c>
      <c r="BE49" s="0" t="n">
        <f aca="false">+Convey!BE49</f>
        <v>7130</v>
      </c>
      <c r="BF49" s="0" t="n">
        <f aca="false">+Convey!BF49</f>
        <v>6900</v>
      </c>
      <c r="BG49" s="0" t="n">
        <f aca="false">+Convey!BG49</f>
        <v>6820</v>
      </c>
      <c r="BH49" s="0" t="n">
        <f aca="false">+Convey!BH49</f>
        <v>6665</v>
      </c>
    </row>
    <row r="50" customFormat="false" ht="12.75" hidden="false" customHeight="false" outlineLevel="0" collapsed="false">
      <c r="A50" s="115" t="s">
        <v>23</v>
      </c>
      <c r="B50" s="115" t="s">
        <v>49</v>
      </c>
      <c r="D50" s="132" t="n">
        <v>4650</v>
      </c>
      <c r="E50" s="132" t="n">
        <v>4350</v>
      </c>
      <c r="F50" s="132" t="n">
        <v>4185</v>
      </c>
      <c r="G50" s="132" t="n">
        <v>3875</v>
      </c>
      <c r="H50" s="132" t="n">
        <v>3750</v>
      </c>
      <c r="I50" s="132" t="n">
        <v>3410</v>
      </c>
      <c r="J50" s="132" t="n">
        <v>3300</v>
      </c>
      <c r="K50" s="132" t="n">
        <v>3100</v>
      </c>
      <c r="L50" s="132" t="n">
        <v>2945</v>
      </c>
      <c r="M50" s="132" t="n">
        <v>2800</v>
      </c>
      <c r="N50" s="132" t="n">
        <v>2635</v>
      </c>
      <c r="O50" s="132" t="n">
        <v>2550</v>
      </c>
      <c r="P50" s="132" t="n">
        <v>2325</v>
      </c>
      <c r="Q50" s="132" t="n">
        <v>2250</v>
      </c>
      <c r="R50" s="132" t="n">
        <v>2170</v>
      </c>
      <c r="S50" s="132" t="n">
        <v>2015</v>
      </c>
      <c r="T50" s="132" t="n">
        <v>1950</v>
      </c>
      <c r="U50" s="132" t="n">
        <v>1860</v>
      </c>
      <c r="V50" s="132" t="n">
        <v>1650</v>
      </c>
      <c r="W50" s="132" t="n">
        <v>1550</v>
      </c>
      <c r="X50" s="132" t="n">
        <v>1550</v>
      </c>
      <c r="Y50" s="132" t="n">
        <v>1400</v>
      </c>
      <c r="Z50" s="132" t="n">
        <v>1395</v>
      </c>
      <c r="AA50" s="132" t="n">
        <v>1350</v>
      </c>
      <c r="AB50" s="132" t="n">
        <v>1240</v>
      </c>
      <c r="AC50" s="132" t="n">
        <v>1200</v>
      </c>
      <c r="AD50" s="132" t="n">
        <v>1085</v>
      </c>
      <c r="AE50" s="132" t="n">
        <v>1085</v>
      </c>
      <c r="AF50" s="132" t="n">
        <v>900</v>
      </c>
      <c r="AG50" s="132" t="n">
        <v>930</v>
      </c>
      <c r="AH50" s="132" t="n">
        <v>900</v>
      </c>
      <c r="AI50" s="132" t="n">
        <v>775</v>
      </c>
      <c r="AJ50" s="132" t="n">
        <v>775</v>
      </c>
      <c r="AK50" s="132" t="n">
        <v>725</v>
      </c>
      <c r="AL50" s="132" t="n">
        <v>620</v>
      </c>
      <c r="AM50" s="132" t="n">
        <v>600</v>
      </c>
      <c r="AN50" s="132" t="n">
        <v>620</v>
      </c>
      <c r="AO50" s="132" t="n">
        <v>600</v>
      </c>
      <c r="AP50" s="132" t="n">
        <v>620</v>
      </c>
      <c r="AQ50" s="132" t="n">
        <v>465</v>
      </c>
      <c r="AR50" s="132" t="n">
        <v>450</v>
      </c>
      <c r="AS50" s="132" t="n">
        <v>465</v>
      </c>
      <c r="AT50" s="132" t="n">
        <v>450</v>
      </c>
      <c r="AU50" s="132" t="n">
        <v>465</v>
      </c>
      <c r="AV50" s="132" t="n">
        <v>465</v>
      </c>
      <c r="AW50" s="132" t="n">
        <v>420</v>
      </c>
      <c r="AX50" s="132" t="n">
        <v>310</v>
      </c>
      <c r="AY50" s="132" t="n">
        <v>300</v>
      </c>
      <c r="AZ50" s="132" t="n">
        <v>310</v>
      </c>
      <c r="BA50" s="132" t="n">
        <v>300</v>
      </c>
      <c r="BB50" s="132" t="n">
        <v>310</v>
      </c>
      <c r="BC50" s="132" t="n">
        <v>310</v>
      </c>
      <c r="BD50" s="132" t="n">
        <v>300</v>
      </c>
      <c r="BE50" s="132" t="n">
        <v>310</v>
      </c>
      <c r="BF50" s="132" t="n">
        <v>300</v>
      </c>
      <c r="BG50" s="132" t="n">
        <v>155</v>
      </c>
      <c r="BH50" s="132" t="n">
        <v>155</v>
      </c>
    </row>
    <row r="51" customFormat="false" ht="12.75" hidden="false" customHeight="false" outlineLevel="0" collapsed="false">
      <c r="A51" s="0" t="s">
        <v>23</v>
      </c>
      <c r="B51" s="0" t="s">
        <v>50</v>
      </c>
      <c r="C51" s="115" t="s">
        <v>85</v>
      </c>
      <c r="D51" s="0" t="n">
        <f aca="false">+Convey!D51</f>
        <v>17205</v>
      </c>
      <c r="E51" s="0" t="n">
        <f aca="false">+Convey!E51</f>
        <v>16650</v>
      </c>
      <c r="F51" s="0" t="n">
        <f aca="false">+Convey!F51</f>
        <v>16120</v>
      </c>
      <c r="G51" s="0" t="n">
        <f aca="false">+Convey!G51</f>
        <v>15655</v>
      </c>
      <c r="H51" s="0" t="n">
        <f aca="false">+Convey!H51</f>
        <v>15150</v>
      </c>
      <c r="I51" s="0" t="n">
        <f aca="false">+Convey!I51</f>
        <v>14725</v>
      </c>
      <c r="J51" s="0" t="n">
        <f aca="false">+Convey!J51</f>
        <v>14250</v>
      </c>
      <c r="K51" s="0" t="n">
        <f aca="false">+Convey!K51</f>
        <v>13795</v>
      </c>
      <c r="L51" s="0" t="n">
        <f aca="false">+Convey!L51</f>
        <v>13330</v>
      </c>
      <c r="M51" s="0" t="n">
        <f aca="false">+Convey!M51</f>
        <v>12880</v>
      </c>
      <c r="N51" s="0" t="n">
        <f aca="false">+Convey!N51</f>
        <v>12400</v>
      </c>
      <c r="O51" s="0" t="n">
        <f aca="false">+Convey!O51</f>
        <v>12000</v>
      </c>
      <c r="P51" s="0" t="n">
        <f aca="false">+Convey!P51</f>
        <v>11625</v>
      </c>
      <c r="Q51" s="0" t="n">
        <f aca="false">+Convey!Q51</f>
        <v>11250</v>
      </c>
      <c r="R51" s="0" t="n">
        <f aca="false">+Convey!R51</f>
        <v>10850</v>
      </c>
      <c r="S51" s="0" t="n">
        <f aca="false">+Convey!S51</f>
        <v>10540</v>
      </c>
      <c r="T51" s="0" t="n">
        <f aca="false">+Convey!T51</f>
        <v>10200</v>
      </c>
      <c r="U51" s="0" t="n">
        <f aca="false">+Convey!U51</f>
        <v>9920</v>
      </c>
      <c r="V51" s="0" t="n">
        <f aca="false">+Convey!V51</f>
        <v>9600</v>
      </c>
      <c r="W51" s="0" t="n">
        <f aca="false">+Convey!W51</f>
        <v>9300</v>
      </c>
      <c r="X51" s="0" t="n">
        <f aca="false">+Convey!X51</f>
        <v>8990</v>
      </c>
      <c r="Y51" s="0" t="n">
        <f aca="false">+Convey!Y51</f>
        <v>8680</v>
      </c>
      <c r="Z51" s="0" t="n">
        <f aca="false">+Convey!Z51</f>
        <v>8370</v>
      </c>
      <c r="AA51" s="0" t="n">
        <f aca="false">+Convey!AA51</f>
        <v>8100</v>
      </c>
      <c r="AB51" s="0" t="n">
        <f aca="false">+Convey!AB51</f>
        <v>7905</v>
      </c>
      <c r="AC51" s="0" t="n">
        <f aca="false">+Convey!AC51</f>
        <v>7650</v>
      </c>
      <c r="AD51" s="0" t="n">
        <f aca="false">+Convey!AD51</f>
        <v>7440</v>
      </c>
      <c r="AE51" s="0" t="n">
        <f aca="false">+Convey!AE51</f>
        <v>7130</v>
      </c>
      <c r="AF51" s="0" t="n">
        <f aca="false">+Convey!AF51</f>
        <v>6900</v>
      </c>
      <c r="AG51" s="0" t="n">
        <f aca="false">+Convey!AG51</f>
        <v>6665</v>
      </c>
      <c r="AH51" s="0" t="n">
        <f aca="false">+Convey!AH51</f>
        <v>6450</v>
      </c>
      <c r="AI51" s="0" t="n">
        <f aca="false">+Convey!AI51</f>
        <v>6200</v>
      </c>
      <c r="AJ51" s="0" t="n">
        <f aca="false">+Convey!AJ51</f>
        <v>6045</v>
      </c>
      <c r="AK51" s="0" t="n">
        <f aca="false">+Convey!AK51</f>
        <v>5945</v>
      </c>
      <c r="AL51" s="0" t="n">
        <f aca="false">+Convey!AL51</f>
        <v>5735</v>
      </c>
      <c r="AM51" s="0" t="n">
        <f aca="false">+Convey!AM51</f>
        <v>5550</v>
      </c>
      <c r="AN51" s="0" t="n">
        <f aca="false">+Convey!AN51</f>
        <v>5270</v>
      </c>
      <c r="AO51" s="0" t="n">
        <f aca="false">+Convey!AO51</f>
        <v>5100</v>
      </c>
      <c r="AP51" s="0" t="n">
        <f aca="false">+Convey!AP51</f>
        <v>4960</v>
      </c>
      <c r="AQ51" s="0" t="n">
        <f aca="false">+Convey!AQ51</f>
        <v>4805</v>
      </c>
      <c r="AR51" s="0" t="n">
        <f aca="false">+Convey!AR51</f>
        <v>4650</v>
      </c>
      <c r="AS51" s="0" t="n">
        <f aca="false">+Convey!AS51</f>
        <v>4495</v>
      </c>
      <c r="AT51" s="0" t="n">
        <f aca="false">+Convey!AT51</f>
        <v>4350</v>
      </c>
      <c r="AU51" s="0" t="n">
        <f aca="false">+Convey!AU51</f>
        <v>4185</v>
      </c>
      <c r="AV51" s="0" t="n">
        <f aca="false">+Convey!AV51</f>
        <v>4030</v>
      </c>
      <c r="AW51" s="0" t="n">
        <f aca="false">+Convey!AW51</f>
        <v>3920</v>
      </c>
      <c r="AX51" s="0" t="n">
        <f aca="false">+Convey!AX51</f>
        <v>3875</v>
      </c>
      <c r="AY51" s="0" t="n">
        <f aca="false">+Convey!AY51</f>
        <v>3750</v>
      </c>
      <c r="AZ51" s="0" t="n">
        <f aca="false">+Convey!AZ51</f>
        <v>3565</v>
      </c>
      <c r="BA51" s="0" t="n">
        <f aca="false">+Convey!BA51</f>
        <v>3450</v>
      </c>
      <c r="BB51" s="0" t="n">
        <f aca="false">+Convey!BB51</f>
        <v>3410</v>
      </c>
      <c r="BC51" s="0" t="n">
        <f aca="false">+Convey!BC51</f>
        <v>3255</v>
      </c>
      <c r="BD51" s="0" t="n">
        <f aca="false">+Convey!BD51</f>
        <v>3150</v>
      </c>
      <c r="BE51" s="0" t="n">
        <f aca="false">+Convey!BE51</f>
        <v>3100</v>
      </c>
      <c r="BF51" s="0" t="n">
        <f aca="false">+Convey!BF51</f>
        <v>3000</v>
      </c>
      <c r="BG51" s="0" t="n">
        <f aca="false">+Convey!BG51</f>
        <v>2790</v>
      </c>
      <c r="BH51" s="0" t="n">
        <f aca="false">+Convey!BH51</f>
        <v>2790</v>
      </c>
    </row>
    <row r="52" customFormat="false" ht="12.75" hidden="false" customHeight="false" outlineLevel="0" collapsed="false">
      <c r="A52" s="115" t="s">
        <v>24</v>
      </c>
      <c r="B52" s="115" t="s">
        <v>49</v>
      </c>
      <c r="D52" s="132" t="n">
        <v>0</v>
      </c>
      <c r="E52" s="132" t="n">
        <v>0</v>
      </c>
      <c r="F52" s="132" t="n">
        <v>0</v>
      </c>
      <c r="G52" s="132" t="n">
        <v>0</v>
      </c>
      <c r="H52" s="132" t="n">
        <v>0</v>
      </c>
      <c r="I52" s="132" t="n">
        <v>0</v>
      </c>
      <c r="J52" s="132" t="n">
        <v>0</v>
      </c>
      <c r="K52" s="132" t="n">
        <v>0</v>
      </c>
      <c r="L52" s="132" t="n">
        <v>62</v>
      </c>
      <c r="M52" s="132" t="n">
        <v>56</v>
      </c>
      <c r="N52" s="132" t="n">
        <v>62</v>
      </c>
      <c r="O52" s="132" t="n">
        <v>60</v>
      </c>
      <c r="P52" s="132" t="n">
        <v>62</v>
      </c>
      <c r="Q52" s="132" t="n">
        <v>60</v>
      </c>
      <c r="R52" s="132" t="n">
        <v>62</v>
      </c>
      <c r="S52" s="132" t="n">
        <v>62</v>
      </c>
      <c r="T52" s="132" t="n">
        <v>60</v>
      </c>
      <c r="U52" s="132" t="n">
        <v>62</v>
      </c>
      <c r="V52" s="132" t="n">
        <v>60</v>
      </c>
      <c r="W52" s="132" t="n">
        <v>62</v>
      </c>
      <c r="X52" s="132" t="n">
        <v>62</v>
      </c>
      <c r="Y52" s="132" t="n">
        <v>56</v>
      </c>
      <c r="Z52" s="132" t="n">
        <v>62</v>
      </c>
      <c r="AA52" s="132" t="n">
        <v>60</v>
      </c>
      <c r="AB52" s="132" t="n">
        <v>62</v>
      </c>
      <c r="AC52" s="132" t="n">
        <v>60</v>
      </c>
      <c r="AD52" s="132" t="n">
        <v>31</v>
      </c>
      <c r="AE52" s="132" t="n">
        <v>31</v>
      </c>
      <c r="AF52" s="132" t="n">
        <v>30</v>
      </c>
      <c r="AG52" s="132" t="n">
        <v>31</v>
      </c>
      <c r="AH52" s="132" t="n">
        <v>30</v>
      </c>
      <c r="AI52" s="132" t="n">
        <v>31</v>
      </c>
      <c r="AJ52" s="132" t="n">
        <v>31</v>
      </c>
      <c r="AK52" s="132" t="n">
        <v>29</v>
      </c>
      <c r="AL52" s="132" t="n">
        <v>31</v>
      </c>
      <c r="AM52" s="132" t="n">
        <v>30</v>
      </c>
      <c r="AN52" s="132" t="n">
        <v>31</v>
      </c>
      <c r="AO52" s="132" t="n">
        <v>30</v>
      </c>
      <c r="AP52" s="132" t="n">
        <v>31</v>
      </c>
      <c r="AQ52" s="132" t="n">
        <v>31</v>
      </c>
      <c r="AR52" s="132" t="n">
        <v>30</v>
      </c>
      <c r="AS52" s="132" t="n">
        <v>31</v>
      </c>
      <c r="AT52" s="132" t="n">
        <v>30</v>
      </c>
      <c r="AU52" s="132" t="n">
        <v>31</v>
      </c>
      <c r="AV52" s="132" t="n">
        <v>31</v>
      </c>
      <c r="AW52" s="132" t="n">
        <v>28</v>
      </c>
      <c r="AX52" s="132" t="n">
        <v>31</v>
      </c>
      <c r="AY52" s="132" t="n">
        <v>30</v>
      </c>
      <c r="AZ52" s="132" t="n">
        <v>31</v>
      </c>
      <c r="BA52" s="132" t="n">
        <v>30</v>
      </c>
      <c r="BB52" s="132" t="n">
        <v>31</v>
      </c>
      <c r="BC52" s="132" t="n">
        <v>31</v>
      </c>
      <c r="BD52" s="132" t="n">
        <v>30</v>
      </c>
      <c r="BE52" s="132" t="n">
        <v>31</v>
      </c>
      <c r="BF52" s="132" t="n">
        <v>30</v>
      </c>
      <c r="BG52" s="132" t="n">
        <v>31</v>
      </c>
      <c r="BH52" s="132" t="n">
        <v>31</v>
      </c>
    </row>
    <row r="53" customFormat="false" ht="12.75" hidden="false" customHeight="false" outlineLevel="0" collapsed="false">
      <c r="A53" s="0" t="s">
        <v>24</v>
      </c>
      <c r="B53" s="0" t="s">
        <v>50</v>
      </c>
      <c r="C53" s="115" t="s">
        <v>77</v>
      </c>
      <c r="D53" s="0" t="n">
        <f aca="false">+Convey!D53</f>
        <v>28365</v>
      </c>
      <c r="E53" s="0" t="n">
        <f aca="false">+Convey!E53</f>
        <v>27300</v>
      </c>
      <c r="F53" s="0" t="n">
        <f aca="false">+Convey!F53</f>
        <v>26350</v>
      </c>
      <c r="G53" s="0" t="n">
        <f aca="false">+Convey!G53</f>
        <v>25420</v>
      </c>
      <c r="H53" s="0" t="n">
        <f aca="false">+Convey!H53</f>
        <v>24600</v>
      </c>
      <c r="I53" s="0" t="n">
        <f aca="false">+Convey!I53</f>
        <v>23715</v>
      </c>
      <c r="J53" s="0" t="n">
        <f aca="false">+Convey!J53</f>
        <v>22800</v>
      </c>
      <c r="K53" s="0" t="n">
        <f aca="false">+Convey!K53</f>
        <v>22010</v>
      </c>
      <c r="L53" s="0" t="n">
        <f aca="false">+Convey!L53</f>
        <v>21235</v>
      </c>
      <c r="M53" s="0" t="n">
        <f aca="false">+Convey!M53</f>
        <v>20440</v>
      </c>
      <c r="N53" s="0" t="n">
        <f aca="false">+Convey!N53</f>
        <v>19840</v>
      </c>
      <c r="O53" s="0" t="n">
        <f aca="false">+Convey!O53</f>
        <v>19050</v>
      </c>
      <c r="P53" s="0" t="n">
        <f aca="false">+Convey!P53</f>
        <v>18445</v>
      </c>
      <c r="Q53" s="0" t="n">
        <f aca="false">+Convey!Q53</f>
        <v>17700</v>
      </c>
      <c r="R53" s="0" t="n">
        <f aca="false">+Convey!R53</f>
        <v>17205</v>
      </c>
      <c r="S53" s="0" t="n">
        <f aca="false">+Convey!S53</f>
        <v>16585</v>
      </c>
      <c r="T53" s="0" t="n">
        <f aca="false">+Convey!T53</f>
        <v>15900</v>
      </c>
      <c r="U53" s="0" t="n">
        <f aca="false">+Convey!U53</f>
        <v>15345</v>
      </c>
      <c r="V53" s="0" t="n">
        <f aca="false">+Convey!V53</f>
        <v>14850</v>
      </c>
      <c r="W53" s="0" t="n">
        <f aca="false">+Convey!W53</f>
        <v>14260</v>
      </c>
      <c r="X53" s="0" t="n">
        <f aca="false">+Convey!X53</f>
        <v>13795</v>
      </c>
      <c r="Y53" s="0" t="n">
        <f aca="false">+Convey!Y53</f>
        <v>13300</v>
      </c>
      <c r="Z53" s="0" t="n">
        <f aca="false">+Convey!Z53</f>
        <v>12865</v>
      </c>
      <c r="AA53" s="0" t="n">
        <f aca="false">+Convey!AA53</f>
        <v>12450</v>
      </c>
      <c r="AB53" s="0" t="n">
        <f aca="false">+Convey!AB53</f>
        <v>11935</v>
      </c>
      <c r="AC53" s="0" t="n">
        <f aca="false">+Convey!AC53</f>
        <v>11550</v>
      </c>
      <c r="AD53" s="0" t="n">
        <f aca="false">+Convey!AD53</f>
        <v>11160</v>
      </c>
      <c r="AE53" s="0" t="n">
        <f aca="false">+Convey!AE53</f>
        <v>10695</v>
      </c>
      <c r="AF53" s="0" t="n">
        <f aca="false">+Convey!AF53</f>
        <v>10350</v>
      </c>
      <c r="AG53" s="0" t="n">
        <f aca="false">+Convey!AG53</f>
        <v>9920</v>
      </c>
      <c r="AH53" s="0" t="n">
        <f aca="false">+Convey!AH53</f>
        <v>9600</v>
      </c>
      <c r="AI53" s="0" t="n">
        <f aca="false">+Convey!AI53</f>
        <v>9300</v>
      </c>
      <c r="AJ53" s="0" t="n">
        <f aca="false">+Convey!AJ53</f>
        <v>13175</v>
      </c>
      <c r="AK53" s="0" t="n">
        <f aca="false">+Convey!AK53</f>
        <v>12905</v>
      </c>
      <c r="AL53" s="0" t="n">
        <f aca="false">+Convey!AL53</f>
        <v>12710</v>
      </c>
      <c r="AM53" s="0" t="n">
        <f aca="false">+Convey!AM53</f>
        <v>12450</v>
      </c>
      <c r="AN53" s="0" t="n">
        <f aca="false">+Convey!AN53</f>
        <v>12090</v>
      </c>
      <c r="AO53" s="0" t="n">
        <f aca="false">+Convey!AO53</f>
        <v>11850</v>
      </c>
      <c r="AP53" s="0" t="n">
        <f aca="false">+Convey!AP53</f>
        <v>11625</v>
      </c>
      <c r="AQ53" s="0" t="n">
        <f aca="false">+Convey!AQ53</f>
        <v>11470</v>
      </c>
      <c r="AR53" s="0" t="n">
        <f aca="false">+Convey!AR53</f>
        <v>11250</v>
      </c>
      <c r="AS53" s="0" t="n">
        <f aca="false">+Convey!AS53</f>
        <v>11005</v>
      </c>
      <c r="AT53" s="0" t="n">
        <f aca="false">+Convey!AT53</f>
        <v>10800</v>
      </c>
      <c r="AU53" s="0" t="n">
        <f aca="false">+Convey!AU53</f>
        <v>10540</v>
      </c>
      <c r="AV53" s="0" t="n">
        <f aca="false">+Convey!AV53</f>
        <v>10385</v>
      </c>
      <c r="AW53" s="0" t="n">
        <f aca="false">+Convey!AW53</f>
        <v>10080</v>
      </c>
      <c r="AX53" s="0" t="n">
        <f aca="false">+Convey!AX53</f>
        <v>9920</v>
      </c>
      <c r="AY53" s="0" t="n">
        <f aca="false">+Convey!AY53</f>
        <v>9750</v>
      </c>
      <c r="AZ53" s="0" t="n">
        <f aca="false">+Convey!AZ53</f>
        <v>9610</v>
      </c>
      <c r="BA53" s="0" t="n">
        <f aca="false">+Convey!BA53</f>
        <v>9300</v>
      </c>
      <c r="BB53" s="0" t="n">
        <f aca="false">+Convey!BB53</f>
        <v>9145</v>
      </c>
      <c r="BC53" s="0" t="n">
        <f aca="false">+Convey!BC53</f>
        <v>8990</v>
      </c>
      <c r="BD53" s="0" t="n">
        <f aca="false">+Convey!BD53</f>
        <v>8850</v>
      </c>
      <c r="BE53" s="0" t="n">
        <f aca="false">+Convey!BE53</f>
        <v>8680</v>
      </c>
      <c r="BF53" s="0" t="n">
        <f aca="false">+Convey!BF53</f>
        <v>8400</v>
      </c>
      <c r="BG53" s="0" t="n">
        <f aca="false">+Convey!BG53</f>
        <v>8215</v>
      </c>
      <c r="BH53" s="0" t="n">
        <f aca="false">+Convey!BH53</f>
        <v>8060</v>
      </c>
    </row>
    <row r="54" customFormat="false" ht="12.75" hidden="false" customHeight="false" outlineLevel="0" collapsed="false">
      <c r="A54" s="0" t="s">
        <v>32</v>
      </c>
      <c r="B54" s="0" t="s">
        <v>49</v>
      </c>
    </row>
    <row r="55" customFormat="false" ht="12.75" hidden="false" customHeight="false" outlineLevel="0" collapsed="false">
      <c r="A55" s="0" t="s">
        <v>32</v>
      </c>
      <c r="B55" s="0" t="s">
        <v>50</v>
      </c>
      <c r="C55" s="115" t="s">
        <v>77</v>
      </c>
      <c r="D55" s="0" t="n">
        <f aca="false">+Convey!D55</f>
        <v>10075</v>
      </c>
      <c r="E55" s="0" t="n">
        <f aca="false">+Convey!E55</f>
        <v>10050</v>
      </c>
      <c r="F55" s="0" t="n">
        <f aca="false">+Convey!F55</f>
        <v>9920</v>
      </c>
      <c r="G55" s="0" t="n">
        <f aca="false">+Convey!G55</f>
        <v>9765</v>
      </c>
      <c r="H55" s="0" t="n">
        <f aca="false">+Convey!H55</f>
        <v>9600</v>
      </c>
      <c r="I55" s="0" t="n">
        <f aca="false">+Convey!I55</f>
        <v>9455</v>
      </c>
      <c r="J55" s="0" t="n">
        <f aca="false">+Convey!J55</f>
        <v>9300</v>
      </c>
      <c r="K55" s="0" t="n">
        <f aca="false">+Convey!K55</f>
        <v>9145</v>
      </c>
      <c r="L55" s="0" t="n">
        <f aca="false">+Convey!L55</f>
        <v>8990</v>
      </c>
      <c r="M55" s="0" t="n">
        <f aca="false">+Convey!M55</f>
        <v>8960</v>
      </c>
      <c r="N55" s="0" t="n">
        <f aca="false">+Convey!N55</f>
        <v>8835</v>
      </c>
      <c r="O55" s="0" t="n">
        <f aca="false">+Convey!O55</f>
        <v>8700</v>
      </c>
      <c r="P55" s="0" t="n">
        <f aca="false">+Convey!P55</f>
        <v>8525</v>
      </c>
      <c r="Q55" s="0" t="n">
        <f aca="false">+Convey!Q55</f>
        <v>8400</v>
      </c>
      <c r="R55" s="0" t="n">
        <f aca="false">+Convey!R55</f>
        <v>8370</v>
      </c>
      <c r="S55" s="0" t="n">
        <f aca="false">+Convey!S55</f>
        <v>8215</v>
      </c>
      <c r="T55" s="0" t="n">
        <f aca="false">+Convey!T55</f>
        <v>8100</v>
      </c>
      <c r="U55" s="0" t="n">
        <f aca="false">+Convey!U55</f>
        <v>7905</v>
      </c>
      <c r="V55" s="0" t="n">
        <f aca="false">+Convey!V55</f>
        <v>7800</v>
      </c>
      <c r="W55" s="0" t="n">
        <f aca="false">+Convey!W55</f>
        <v>7750</v>
      </c>
      <c r="X55" s="0" t="n">
        <f aca="false">+Convey!X55</f>
        <v>7595</v>
      </c>
      <c r="Y55" s="0" t="n">
        <f aca="false">+Convey!Y55</f>
        <v>7560</v>
      </c>
      <c r="Z55" s="0" t="n">
        <f aca="false">+Convey!Z55</f>
        <v>7440</v>
      </c>
      <c r="AA55" s="0" t="n">
        <f aca="false">+Convey!AA55</f>
        <v>7350</v>
      </c>
      <c r="AB55" s="0" t="n">
        <f aca="false">+Convey!AB55</f>
        <v>7130</v>
      </c>
      <c r="AC55" s="0" t="n">
        <f aca="false">+Convey!AC55</f>
        <v>7050</v>
      </c>
      <c r="AD55" s="0" t="n">
        <f aca="false">+Convey!AD55</f>
        <v>6975</v>
      </c>
      <c r="AE55" s="0" t="n">
        <f aca="false">+Convey!AE55</f>
        <v>6820</v>
      </c>
      <c r="AF55" s="0" t="n">
        <f aca="false">+Convey!AF55</f>
        <v>6750</v>
      </c>
      <c r="AG55" s="0" t="n">
        <f aca="false">+Convey!AG55</f>
        <v>6665</v>
      </c>
      <c r="AH55" s="0" t="n">
        <f aca="false">+Convey!AH55</f>
        <v>6600</v>
      </c>
      <c r="AI55" s="0" t="n">
        <f aca="false">+Convey!AI55</f>
        <v>6510</v>
      </c>
      <c r="AJ55" s="0" t="n">
        <f aca="false">+Convey!AJ55</f>
        <v>6355</v>
      </c>
      <c r="AK55" s="0" t="n">
        <f aca="false">+Convey!AK55</f>
        <v>6380</v>
      </c>
      <c r="AL55" s="0" t="n">
        <f aca="false">+Convey!AL55</f>
        <v>6200</v>
      </c>
      <c r="AM55" s="0" t="n">
        <f aca="false">+Convey!AM55</f>
        <v>6150</v>
      </c>
      <c r="AN55" s="0" t="n">
        <f aca="false">+Convey!AN55</f>
        <v>6045</v>
      </c>
      <c r="AO55" s="0" t="n">
        <f aca="false">+Convey!AO55</f>
        <v>6000</v>
      </c>
      <c r="AP55" s="0" t="n">
        <f aca="false">+Convey!AP55</f>
        <v>5890</v>
      </c>
      <c r="AQ55" s="0" t="n">
        <f aca="false">+Convey!AQ55</f>
        <v>5735</v>
      </c>
      <c r="AR55" s="0" t="n">
        <f aca="false">+Convey!AR55</f>
        <v>5700</v>
      </c>
      <c r="AS55" s="0" t="n">
        <f aca="false">+Convey!AS55</f>
        <v>5580</v>
      </c>
      <c r="AT55" s="0" t="n">
        <f aca="false">+Convey!AT55</f>
        <v>5550</v>
      </c>
      <c r="AU55" s="0" t="n">
        <f aca="false">+Convey!AU55</f>
        <v>5425</v>
      </c>
      <c r="AV55" s="0" t="n">
        <f aca="false">+Convey!AV55</f>
        <v>5425</v>
      </c>
      <c r="AW55" s="0" t="n">
        <f aca="false">+Convey!AW55</f>
        <v>5320</v>
      </c>
      <c r="AX55" s="0" t="n">
        <f aca="false">+Convey!AX55</f>
        <v>5270</v>
      </c>
      <c r="AY55" s="0" t="n">
        <f aca="false">+Convey!AY55</f>
        <v>5100</v>
      </c>
      <c r="AZ55" s="0" t="n">
        <f aca="false">+Convey!AZ55</f>
        <v>5115</v>
      </c>
      <c r="BA55" s="0" t="n">
        <f aca="false">+Convey!BA55</f>
        <v>4950</v>
      </c>
      <c r="BB55" s="0" t="n">
        <f aca="false">+Convey!BB55</f>
        <v>4960</v>
      </c>
      <c r="BC55" s="0" t="n">
        <f aca="false">+Convey!BC55</f>
        <v>4960</v>
      </c>
      <c r="BD55" s="0" t="n">
        <f aca="false">+Convey!BD55</f>
        <v>4800</v>
      </c>
      <c r="BE55" s="0" t="n">
        <f aca="false">+Convey!BE55</f>
        <v>4805</v>
      </c>
      <c r="BF55" s="0" t="n">
        <f aca="false">+Convey!BF55</f>
        <v>4650</v>
      </c>
      <c r="BG55" s="0" t="n">
        <f aca="false">+Convey!BG55</f>
        <v>4650</v>
      </c>
      <c r="BH55" s="0" t="n">
        <f aca="false">+Convey!BH55</f>
        <v>4495</v>
      </c>
    </row>
    <row r="56" customFormat="false" ht="12.75" hidden="false" customHeight="false" outlineLevel="0" collapsed="false">
      <c r="A56" s="115" t="s">
        <v>15</v>
      </c>
      <c r="B56" s="115" t="s">
        <v>49</v>
      </c>
      <c r="D56" s="132" t="n">
        <v>0</v>
      </c>
      <c r="E56" s="132" t="n">
        <v>19650</v>
      </c>
      <c r="F56" s="132" t="n">
        <v>18445</v>
      </c>
      <c r="G56" s="132" t="n">
        <v>17360</v>
      </c>
      <c r="H56" s="132" t="n">
        <v>16350</v>
      </c>
      <c r="I56" s="132" t="n">
        <v>15500</v>
      </c>
      <c r="J56" s="132" t="n">
        <v>14550</v>
      </c>
      <c r="K56" s="132" t="n">
        <v>13795</v>
      </c>
      <c r="L56" s="132" t="n">
        <v>13020</v>
      </c>
      <c r="M56" s="132" t="n">
        <v>12180</v>
      </c>
      <c r="N56" s="132" t="n">
        <v>11470</v>
      </c>
      <c r="O56" s="132" t="n">
        <v>10800</v>
      </c>
      <c r="P56" s="132" t="n">
        <v>10230</v>
      </c>
      <c r="Q56" s="132" t="n">
        <v>9600</v>
      </c>
      <c r="R56" s="132" t="n">
        <v>9145</v>
      </c>
      <c r="S56" s="132" t="n">
        <v>8525</v>
      </c>
      <c r="T56" s="132" t="n">
        <v>8100</v>
      </c>
      <c r="U56" s="132" t="n">
        <v>7595</v>
      </c>
      <c r="V56" s="132" t="n">
        <v>7200</v>
      </c>
      <c r="W56" s="132" t="n">
        <v>6820</v>
      </c>
      <c r="X56" s="132" t="n">
        <v>6355</v>
      </c>
      <c r="Y56" s="132" t="n">
        <v>6020</v>
      </c>
      <c r="Z56" s="132" t="n">
        <v>5735</v>
      </c>
      <c r="AA56" s="132" t="n">
        <v>5400</v>
      </c>
      <c r="AB56" s="132" t="n">
        <v>5115</v>
      </c>
      <c r="AC56" s="132" t="n">
        <v>4800</v>
      </c>
      <c r="AD56" s="132" t="n">
        <v>4495</v>
      </c>
      <c r="AE56" s="132" t="n">
        <v>4185</v>
      </c>
      <c r="AF56" s="132" t="n">
        <v>4050</v>
      </c>
      <c r="AG56" s="132" t="n">
        <v>3720</v>
      </c>
      <c r="AH56" s="132" t="n">
        <v>3600</v>
      </c>
      <c r="AI56" s="132" t="n">
        <v>3410</v>
      </c>
      <c r="AJ56" s="132" t="n">
        <v>3100</v>
      </c>
      <c r="AK56" s="132" t="n">
        <v>2900</v>
      </c>
      <c r="AL56" s="132" t="n">
        <v>2790</v>
      </c>
      <c r="AM56" s="132" t="n">
        <v>2700</v>
      </c>
      <c r="AN56" s="132" t="n">
        <v>2480</v>
      </c>
      <c r="AO56" s="132" t="n">
        <v>2400</v>
      </c>
      <c r="AP56" s="132" t="n">
        <v>2170</v>
      </c>
      <c r="AQ56" s="132" t="n">
        <v>2015</v>
      </c>
      <c r="AR56" s="132" t="n">
        <v>1950</v>
      </c>
      <c r="AS56" s="132" t="n">
        <v>1860</v>
      </c>
      <c r="AT56" s="132" t="n">
        <v>1800</v>
      </c>
      <c r="AU56" s="132" t="n">
        <v>1705</v>
      </c>
      <c r="AV56" s="132" t="n">
        <v>1550</v>
      </c>
      <c r="AW56" s="132" t="n">
        <v>1400</v>
      </c>
      <c r="AX56" s="132" t="n">
        <v>1395</v>
      </c>
      <c r="AY56" s="132" t="n">
        <v>1350</v>
      </c>
      <c r="AZ56" s="132" t="n">
        <v>1240</v>
      </c>
      <c r="BA56" s="132" t="n">
        <v>1200</v>
      </c>
      <c r="BB56" s="132" t="n">
        <v>1085</v>
      </c>
      <c r="BC56" s="132" t="n">
        <v>1085</v>
      </c>
      <c r="BD56" s="132" t="n">
        <v>900</v>
      </c>
      <c r="BE56" s="132" t="n">
        <v>930</v>
      </c>
      <c r="BF56" s="132" t="n">
        <v>900</v>
      </c>
      <c r="BG56" s="132" t="n">
        <v>775</v>
      </c>
      <c r="BH56" s="132" t="n">
        <v>775</v>
      </c>
    </row>
    <row r="57" customFormat="false" ht="12.75" hidden="false" customHeight="false" outlineLevel="0" collapsed="false">
      <c r="A57" s="0" t="s">
        <v>37</v>
      </c>
      <c r="B57" s="0" t="s">
        <v>50</v>
      </c>
    </row>
    <row r="58" customFormat="false" ht="12.75" hidden="false" customHeight="false" outlineLevel="0" collapsed="false">
      <c r="A58" s="115" t="s">
        <v>22</v>
      </c>
      <c r="B58" s="115" t="s">
        <v>49</v>
      </c>
      <c r="D58" s="132" t="n">
        <v>620</v>
      </c>
      <c r="E58" s="132" t="n">
        <v>600</v>
      </c>
      <c r="F58" s="132" t="n">
        <v>620</v>
      </c>
      <c r="G58" s="132" t="n">
        <v>620</v>
      </c>
      <c r="H58" s="132" t="n">
        <v>600</v>
      </c>
      <c r="I58" s="132" t="n">
        <v>620</v>
      </c>
      <c r="J58" s="132" t="n">
        <v>600</v>
      </c>
      <c r="K58" s="132" t="n">
        <v>620</v>
      </c>
      <c r="L58" s="132" t="n">
        <v>620</v>
      </c>
      <c r="M58" s="132" t="n">
        <v>560</v>
      </c>
      <c r="N58" s="132" t="n">
        <v>465</v>
      </c>
      <c r="O58" s="132" t="n">
        <v>450</v>
      </c>
      <c r="P58" s="132" t="n">
        <v>465</v>
      </c>
      <c r="Q58" s="132" t="n">
        <v>450</v>
      </c>
      <c r="R58" s="132" t="n">
        <v>465</v>
      </c>
      <c r="S58" s="132" t="n">
        <v>465</v>
      </c>
      <c r="T58" s="132" t="n">
        <v>450</v>
      </c>
      <c r="U58" s="132" t="n">
        <v>465</v>
      </c>
      <c r="V58" s="132" t="n">
        <v>450</v>
      </c>
      <c r="W58" s="132" t="n">
        <v>465</v>
      </c>
      <c r="X58" s="132" t="n">
        <v>465</v>
      </c>
      <c r="Y58" s="132" t="n">
        <v>420</v>
      </c>
      <c r="Z58" s="132" t="n">
        <v>465</v>
      </c>
      <c r="AA58" s="132" t="n">
        <v>450</v>
      </c>
      <c r="AB58" s="132" t="n">
        <v>310</v>
      </c>
      <c r="AC58" s="132" t="n">
        <v>300</v>
      </c>
      <c r="AD58" s="132" t="n">
        <v>310</v>
      </c>
      <c r="AE58" s="132" t="n">
        <v>310</v>
      </c>
      <c r="AF58" s="132" t="n">
        <v>300</v>
      </c>
      <c r="AG58" s="132" t="n">
        <v>310</v>
      </c>
      <c r="AH58" s="132" t="n">
        <v>300</v>
      </c>
      <c r="AI58" s="132" t="n">
        <v>310</v>
      </c>
      <c r="AJ58" s="132" t="n">
        <v>310</v>
      </c>
      <c r="AK58" s="132" t="n">
        <v>290</v>
      </c>
      <c r="AL58" s="132" t="n">
        <v>310</v>
      </c>
      <c r="AM58" s="132" t="n">
        <v>300</v>
      </c>
      <c r="AN58" s="132" t="n">
        <v>310</v>
      </c>
      <c r="AO58" s="132" t="n">
        <v>300</v>
      </c>
      <c r="AP58" s="132" t="n">
        <v>310</v>
      </c>
      <c r="AQ58" s="132" t="n">
        <v>155</v>
      </c>
      <c r="AR58" s="132" t="n">
        <v>150</v>
      </c>
      <c r="AS58" s="132" t="n">
        <v>155</v>
      </c>
      <c r="AT58" s="132" t="n">
        <v>150</v>
      </c>
      <c r="AU58" s="132" t="n">
        <v>155</v>
      </c>
      <c r="AV58" s="132" t="n">
        <v>155</v>
      </c>
      <c r="AW58" s="132" t="n">
        <v>140</v>
      </c>
      <c r="AX58" s="132" t="n">
        <v>155</v>
      </c>
      <c r="AY58" s="132" t="n">
        <v>150</v>
      </c>
      <c r="AZ58" s="132" t="n">
        <v>124</v>
      </c>
      <c r="BA58" s="132" t="n">
        <v>120</v>
      </c>
      <c r="BB58" s="132" t="n">
        <v>124</v>
      </c>
      <c r="BC58" s="132" t="n">
        <v>93</v>
      </c>
      <c r="BD58" s="132" t="n">
        <v>90</v>
      </c>
      <c r="BE58" s="132" t="n">
        <v>93</v>
      </c>
      <c r="BF58" s="132" t="n">
        <v>60</v>
      </c>
      <c r="BG58" s="132" t="n">
        <v>62</v>
      </c>
      <c r="BH58" s="132" t="n">
        <v>62</v>
      </c>
    </row>
    <row r="59" customFormat="false" ht="12.75" hidden="false" customHeight="false" outlineLevel="0" collapsed="false">
      <c r="A59" s="0" t="s">
        <v>22</v>
      </c>
      <c r="B59" s="0" t="s">
        <v>50</v>
      </c>
      <c r="C59" s="115" t="s">
        <v>77</v>
      </c>
      <c r="D59" s="0" t="n">
        <f aca="false">+Convey!D59</f>
        <v>35185</v>
      </c>
      <c r="E59" s="0" t="n">
        <f aca="false">+Convey!E59</f>
        <v>34200</v>
      </c>
      <c r="F59" s="0" t="n">
        <f aca="false">+Convey!F59</f>
        <v>33170</v>
      </c>
      <c r="G59" s="0" t="n">
        <f aca="false">+Convey!G59</f>
        <v>32085</v>
      </c>
      <c r="H59" s="0" t="n">
        <f aca="false">+Convey!H59</f>
        <v>31050</v>
      </c>
      <c r="I59" s="0" t="n">
        <f aca="false">+Convey!I59</f>
        <v>30225</v>
      </c>
      <c r="J59" s="0" t="n">
        <f aca="false">+Convey!J59</f>
        <v>29250</v>
      </c>
      <c r="K59" s="0" t="n">
        <f aca="false">+Convey!K59</f>
        <v>28365</v>
      </c>
      <c r="L59" s="0" t="n">
        <f aca="false">+Convey!L59</f>
        <v>27435</v>
      </c>
      <c r="M59" s="0" t="n">
        <f aca="false">+Convey!M59</f>
        <v>26600</v>
      </c>
      <c r="N59" s="0" t="n">
        <f aca="false">+Convey!N59</f>
        <v>25885</v>
      </c>
      <c r="O59" s="0" t="n">
        <f aca="false">+Convey!O59</f>
        <v>25050</v>
      </c>
      <c r="P59" s="0" t="n">
        <f aca="false">+Convey!P59</f>
        <v>24180</v>
      </c>
      <c r="Q59" s="0" t="n">
        <f aca="false">+Convey!Q59</f>
        <v>23550</v>
      </c>
      <c r="R59" s="0" t="n">
        <f aca="false">+Convey!R59</f>
        <v>22785</v>
      </c>
      <c r="S59" s="0" t="n">
        <f aca="false">+Convey!S59</f>
        <v>22010</v>
      </c>
      <c r="T59" s="0" t="n">
        <f aca="false">+Convey!T59</f>
        <v>21450</v>
      </c>
      <c r="U59" s="0" t="n">
        <f aca="false">+Convey!U59</f>
        <v>20770</v>
      </c>
      <c r="V59" s="0" t="n">
        <f aca="false">+Convey!V59</f>
        <v>20100</v>
      </c>
      <c r="W59" s="0" t="n">
        <f aca="false">+Convey!W59</f>
        <v>19530</v>
      </c>
      <c r="X59" s="0" t="n">
        <f aca="false">+Convey!X59</f>
        <v>18910</v>
      </c>
      <c r="Y59" s="0" t="n">
        <f aca="false">+Convey!Y59</f>
        <v>18340</v>
      </c>
      <c r="Z59" s="0" t="n">
        <f aca="false">+Convey!Z59</f>
        <v>17825</v>
      </c>
      <c r="AA59" s="0" t="n">
        <f aca="false">+Convey!AA59</f>
        <v>17250</v>
      </c>
      <c r="AB59" s="0" t="n">
        <f aca="false">+Convey!AB59</f>
        <v>16740</v>
      </c>
      <c r="AC59" s="0" t="n">
        <f aca="false">+Convey!AC59</f>
        <v>16200</v>
      </c>
      <c r="AD59" s="0" t="n">
        <f aca="false">+Convey!AD59</f>
        <v>15655</v>
      </c>
      <c r="AE59" s="0" t="n">
        <f aca="false">+Convey!AE59</f>
        <v>15190</v>
      </c>
      <c r="AF59" s="0" t="n">
        <f aca="false">+Convey!AF59</f>
        <v>14700</v>
      </c>
      <c r="AG59" s="0" t="n">
        <f aca="false">+Convey!AG59</f>
        <v>14260</v>
      </c>
      <c r="AH59" s="0" t="n">
        <f aca="false">+Convey!AH59</f>
        <v>13800</v>
      </c>
      <c r="AI59" s="0" t="n">
        <f aca="false">+Convey!AI59</f>
        <v>13485</v>
      </c>
      <c r="AJ59" s="0" t="n">
        <f aca="false">+Convey!AJ59</f>
        <v>13020</v>
      </c>
      <c r="AK59" s="0" t="n">
        <f aca="false">+Convey!AK59</f>
        <v>12615</v>
      </c>
      <c r="AL59" s="0" t="n">
        <f aca="false">+Convey!AL59</f>
        <v>12245</v>
      </c>
      <c r="AM59" s="0" t="n">
        <f aca="false">+Convey!AM59</f>
        <v>11850</v>
      </c>
      <c r="AN59" s="0" t="n">
        <f aca="false">+Convey!AN59</f>
        <v>11470</v>
      </c>
      <c r="AO59" s="0" t="n">
        <f aca="false">+Convey!AO59</f>
        <v>11100</v>
      </c>
      <c r="AP59" s="0" t="n">
        <f aca="false">+Convey!AP59</f>
        <v>10850</v>
      </c>
      <c r="AQ59" s="0" t="n">
        <f aca="false">+Convey!AQ59</f>
        <v>10385</v>
      </c>
      <c r="AR59" s="0" t="n">
        <f aca="false">+Convey!AR59</f>
        <v>10200</v>
      </c>
      <c r="AS59" s="0" t="n">
        <f aca="false">+Convey!AS59</f>
        <v>9765</v>
      </c>
      <c r="AT59" s="0" t="n">
        <f aca="false">+Convey!AT59</f>
        <v>9450</v>
      </c>
      <c r="AU59" s="0" t="n">
        <f aca="false">+Convey!AU59</f>
        <v>9300</v>
      </c>
      <c r="AV59" s="0" t="n">
        <f aca="false">+Convey!AV59</f>
        <v>8990</v>
      </c>
      <c r="AW59" s="0" t="n">
        <f aca="false">+Convey!AW59</f>
        <v>8680</v>
      </c>
      <c r="AX59" s="0" t="n">
        <f aca="false">+Convey!AX59</f>
        <v>8370</v>
      </c>
      <c r="AY59" s="0" t="n">
        <f aca="false">+Convey!AY59</f>
        <v>8100</v>
      </c>
      <c r="AZ59" s="0" t="n">
        <f aca="false">+Convey!AZ59</f>
        <v>7905</v>
      </c>
      <c r="BA59" s="0" t="n">
        <f aca="false">+Convey!BA59</f>
        <v>7650</v>
      </c>
      <c r="BB59" s="0" t="n">
        <f aca="false">+Convey!BB59</f>
        <v>7440</v>
      </c>
      <c r="BC59" s="0" t="n">
        <f aca="false">+Convey!BC59</f>
        <v>7130</v>
      </c>
      <c r="BD59" s="0" t="n">
        <f aca="false">+Convey!BD59</f>
        <v>6900</v>
      </c>
      <c r="BE59" s="0" t="n">
        <f aca="false">+Convey!BE59</f>
        <v>6820</v>
      </c>
      <c r="BF59" s="0" t="n">
        <f aca="false">+Convey!BF59</f>
        <v>6600</v>
      </c>
      <c r="BG59" s="0" t="n">
        <f aca="false">+Convey!BG59</f>
        <v>6355</v>
      </c>
      <c r="BH59" s="0" t="n">
        <f aca="false">+Convey!BH59</f>
        <v>6200</v>
      </c>
    </row>
    <row r="60" customFormat="false" ht="12.75" hidden="false" customHeight="false" outlineLevel="0" collapsed="false">
      <c r="A60" s="0" t="s">
        <v>33</v>
      </c>
      <c r="B60" s="0" t="s">
        <v>49</v>
      </c>
    </row>
    <row r="61" customFormat="false" ht="12.75" hidden="false" customHeight="false" outlineLevel="0" collapsed="false">
      <c r="A61" s="0" t="s">
        <v>33</v>
      </c>
      <c r="B61" s="0" t="s">
        <v>50</v>
      </c>
      <c r="C61" s="115" t="s">
        <v>88</v>
      </c>
      <c r="D61" s="0" t="n">
        <f aca="false">+Convey!D61</f>
        <v>14105</v>
      </c>
      <c r="E61" s="0" t="n">
        <f aca="false">+Convey!E61</f>
        <v>13050</v>
      </c>
      <c r="F61" s="0" t="n">
        <f aca="false">+Convey!F61</f>
        <v>12245</v>
      </c>
      <c r="G61" s="0" t="n">
        <f aca="false">+Convey!G61</f>
        <v>11470</v>
      </c>
      <c r="H61" s="0" t="n">
        <f aca="false">+Convey!H61</f>
        <v>10650</v>
      </c>
      <c r="I61" s="0" t="n">
        <f aca="false">+Convey!I61</f>
        <v>9920</v>
      </c>
      <c r="J61" s="0" t="n">
        <f aca="false">+Convey!J61</f>
        <v>9300</v>
      </c>
      <c r="K61" s="0" t="n">
        <f aca="false">+Convey!K61</f>
        <v>8680</v>
      </c>
      <c r="L61" s="0" t="n">
        <f aca="false">+Convey!L61</f>
        <v>8060</v>
      </c>
      <c r="M61" s="0" t="n">
        <f aca="false">+Convey!M61</f>
        <v>7560</v>
      </c>
      <c r="N61" s="0" t="n">
        <f aca="false">+Convey!N61</f>
        <v>7130</v>
      </c>
      <c r="O61" s="0" t="n">
        <f aca="false">+Convey!O61</f>
        <v>6600</v>
      </c>
      <c r="P61" s="0" t="n">
        <f aca="false">+Convey!P61</f>
        <v>6200</v>
      </c>
      <c r="Q61" s="0" t="n">
        <f aca="false">+Convey!Q61</f>
        <v>5700</v>
      </c>
      <c r="R61" s="0" t="n">
        <f aca="false">+Convey!R61</f>
        <v>5425</v>
      </c>
      <c r="S61" s="0" t="n">
        <f aca="false">+Convey!S61</f>
        <v>4960</v>
      </c>
      <c r="T61" s="0" t="n">
        <f aca="false">+Convey!T61</f>
        <v>4650</v>
      </c>
      <c r="U61" s="0" t="n">
        <f aca="false">+Convey!U61</f>
        <v>4340</v>
      </c>
      <c r="V61" s="0" t="n">
        <f aca="false">+Convey!V61</f>
        <v>4050</v>
      </c>
      <c r="W61" s="0" t="n">
        <f aca="false">+Convey!W61</f>
        <v>3875</v>
      </c>
      <c r="X61" s="0" t="n">
        <f aca="false">+Convey!X61</f>
        <v>3565</v>
      </c>
      <c r="Y61" s="0" t="n">
        <f aca="false">+Convey!Y61</f>
        <v>3360</v>
      </c>
      <c r="Z61" s="0" t="n">
        <f aca="false">+Convey!Z61</f>
        <v>3100</v>
      </c>
      <c r="AA61" s="0" t="n">
        <f aca="false">+Convey!AA61</f>
        <v>2850</v>
      </c>
      <c r="AB61" s="0" t="n">
        <f aca="false">+Convey!AB61</f>
        <v>2635</v>
      </c>
      <c r="AC61" s="0" t="n">
        <f aca="false">+Convey!AC61</f>
        <v>2550</v>
      </c>
      <c r="AD61" s="0" t="n">
        <f aca="false">+Convey!AD61</f>
        <v>2325</v>
      </c>
      <c r="AE61" s="0" t="n">
        <f aca="false">+Convey!AE61</f>
        <v>2170</v>
      </c>
      <c r="AF61" s="0" t="n">
        <f aca="false">+Convey!AF61</f>
        <v>2100</v>
      </c>
      <c r="AG61" s="0" t="n">
        <f aca="false">+Convey!AG61</f>
        <v>1860</v>
      </c>
      <c r="AH61" s="0" t="n">
        <f aca="false">+Convey!AH61</f>
        <v>1800</v>
      </c>
      <c r="AI61" s="0" t="n">
        <f aca="false">+Convey!AI61</f>
        <v>1705</v>
      </c>
      <c r="AJ61" s="0" t="n">
        <f aca="false">+Convey!AJ61</f>
        <v>1550</v>
      </c>
      <c r="AK61" s="0" t="n">
        <f aca="false">+Convey!AK61</f>
        <v>1450</v>
      </c>
      <c r="AL61" s="0" t="n">
        <f aca="false">+Convey!AL61</f>
        <v>1395</v>
      </c>
      <c r="AM61" s="0" t="n">
        <f aca="false">+Convey!AM61</f>
        <v>1200</v>
      </c>
      <c r="AN61" s="0" t="n">
        <f aca="false">+Convey!AN61</f>
        <v>1240</v>
      </c>
      <c r="AO61" s="0" t="n">
        <f aca="false">+Convey!AO61</f>
        <v>1050</v>
      </c>
      <c r="AP61" s="0" t="n">
        <f aca="false">+Convey!AP61</f>
        <v>1085</v>
      </c>
      <c r="AQ61" s="0" t="n">
        <f aca="false">+Convey!AQ61</f>
        <v>930</v>
      </c>
      <c r="AR61" s="0" t="n">
        <f aca="false">+Convey!AR61</f>
        <v>900</v>
      </c>
      <c r="AS61" s="0" t="n">
        <f aca="false">+Convey!AS61</f>
        <v>775</v>
      </c>
      <c r="AT61" s="0" t="n">
        <f aca="false">+Convey!AT61</f>
        <v>750</v>
      </c>
      <c r="AU61" s="0" t="n">
        <f aca="false">+Convey!AU61</f>
        <v>775</v>
      </c>
      <c r="AV61" s="0" t="n">
        <f aca="false">+Convey!AV61</f>
        <v>620</v>
      </c>
      <c r="AW61" s="0" t="n">
        <f aca="false">+Convey!AW61</f>
        <v>700</v>
      </c>
      <c r="AX61" s="0" t="n">
        <f aca="false">+Convey!AX61</f>
        <v>620</v>
      </c>
      <c r="AY61" s="0" t="n">
        <f aca="false">+Convey!AY61</f>
        <v>600</v>
      </c>
      <c r="AZ61" s="0" t="n">
        <f aca="false">+Convey!AZ61</f>
        <v>465</v>
      </c>
      <c r="BA61" s="0" t="n">
        <f aca="false">+Convey!BA61</f>
        <v>450</v>
      </c>
      <c r="BB61" s="0" t="n">
        <f aca="false">+Convey!BB61</f>
        <v>465</v>
      </c>
      <c r="BC61" s="0" t="n">
        <f aca="false">+Convey!BC61</f>
        <v>465</v>
      </c>
      <c r="BD61" s="0" t="n">
        <f aca="false">+Convey!BD61</f>
        <v>450</v>
      </c>
      <c r="BE61" s="0" t="n">
        <f aca="false">+Convey!BE61</f>
        <v>310</v>
      </c>
      <c r="BF61" s="0" t="n">
        <f aca="false">+Convey!BF61</f>
        <v>300</v>
      </c>
      <c r="BG61" s="0" t="n">
        <f aca="false">+Convey!BG61</f>
        <v>310</v>
      </c>
      <c r="BH61" s="0" t="n">
        <f aca="false">+Convey!BH61</f>
        <v>310</v>
      </c>
    </row>
    <row r="62" customFormat="false" ht="12.75" hidden="false" customHeight="false" outlineLevel="0" collapsed="false">
      <c r="A62" s="0" t="s">
        <v>35</v>
      </c>
      <c r="B62" s="0" t="s">
        <v>49</v>
      </c>
    </row>
    <row r="63" customFormat="false" ht="12.75" hidden="false" customHeight="false" outlineLevel="0" collapsed="false">
      <c r="A63" s="0" t="s">
        <v>35</v>
      </c>
      <c r="B63" s="0" t="s">
        <v>50</v>
      </c>
      <c r="C63" s="115" t="s">
        <v>68</v>
      </c>
      <c r="D63" s="0" t="n">
        <f aca="false">+Convey!D63</f>
        <v>7750</v>
      </c>
      <c r="E63" s="0" t="n">
        <f aca="false">+Convey!E63</f>
        <v>7350</v>
      </c>
      <c r="F63" s="0" t="n">
        <f aca="false">+Convey!F63</f>
        <v>6975</v>
      </c>
      <c r="G63" s="0" t="n">
        <f aca="false">+Convey!G63</f>
        <v>6665</v>
      </c>
      <c r="H63" s="0" t="n">
        <f aca="false">+Convey!H63</f>
        <v>6300</v>
      </c>
      <c r="I63" s="0" t="n">
        <f aca="false">+Convey!I63</f>
        <v>5890</v>
      </c>
      <c r="J63" s="0" t="n">
        <f aca="false">+Convey!J63</f>
        <v>5700</v>
      </c>
      <c r="K63" s="0" t="n">
        <f aca="false">+Convey!K63</f>
        <v>5425</v>
      </c>
      <c r="L63" s="0" t="n">
        <f aca="false">+Convey!L63</f>
        <v>5115</v>
      </c>
      <c r="M63" s="0" t="n">
        <f aca="false">+Convey!M63</f>
        <v>4760</v>
      </c>
      <c r="N63" s="0" t="n">
        <f aca="false">+Convey!N63</f>
        <v>0</v>
      </c>
      <c r="O63" s="0" t="n">
        <f aca="false">+Convey!O63</f>
        <v>0</v>
      </c>
      <c r="P63" s="0" t="n">
        <f aca="false">+Convey!P63</f>
        <v>0</v>
      </c>
      <c r="Q63" s="0" t="n">
        <f aca="false">+Convey!Q63</f>
        <v>0</v>
      </c>
      <c r="R63" s="0" t="n">
        <f aca="false">+Convey!R63</f>
        <v>0</v>
      </c>
      <c r="S63" s="0" t="n">
        <f aca="false">+Convey!S63</f>
        <v>0</v>
      </c>
      <c r="T63" s="0" t="n">
        <f aca="false">+Convey!T63</f>
        <v>0</v>
      </c>
      <c r="U63" s="0" t="n">
        <f aca="false">+Convey!U63</f>
        <v>0</v>
      </c>
      <c r="V63" s="0" t="n">
        <f aca="false">+Convey!V63</f>
        <v>0</v>
      </c>
      <c r="W63" s="0" t="n">
        <f aca="false">+Convey!W63</f>
        <v>0</v>
      </c>
      <c r="X63" s="0" t="n">
        <f aca="false">+Convey!X63</f>
        <v>0</v>
      </c>
      <c r="Y63" s="0" t="n">
        <f aca="false">+Convey!Y63</f>
        <v>0</v>
      </c>
      <c r="Z63" s="0" t="n">
        <f aca="false">+Convey!Z63</f>
        <v>0</v>
      </c>
      <c r="AA63" s="0" t="n">
        <f aca="false">+Convey!AA63</f>
        <v>0</v>
      </c>
      <c r="AB63" s="0" t="n">
        <f aca="false">+Convey!AB63</f>
        <v>0</v>
      </c>
      <c r="AC63" s="0" t="n">
        <f aca="false">+Convey!AC63</f>
        <v>0</v>
      </c>
      <c r="AD63" s="0" t="n">
        <f aca="false">+Convey!AD63</f>
        <v>0</v>
      </c>
      <c r="AE63" s="0" t="n">
        <f aca="false">+Convey!AE63</f>
        <v>0</v>
      </c>
      <c r="AF63" s="0" t="n">
        <f aca="false">+Convey!AF63</f>
        <v>0</v>
      </c>
      <c r="AG63" s="0" t="n">
        <f aca="false">+Convey!AG63</f>
        <v>0</v>
      </c>
      <c r="AH63" s="0" t="n">
        <f aca="false">+Convey!AH63</f>
        <v>0</v>
      </c>
      <c r="AI63" s="0" t="n">
        <f aca="false">+Convey!AI63</f>
        <v>0</v>
      </c>
      <c r="AJ63" s="0" t="n">
        <f aca="false">+Convey!AJ63</f>
        <v>0</v>
      </c>
      <c r="AK63" s="0" t="n">
        <f aca="false">+Convey!AK63</f>
        <v>0</v>
      </c>
      <c r="AL63" s="0" t="n">
        <f aca="false">+Convey!AL63</f>
        <v>0</v>
      </c>
      <c r="AM63" s="0" t="n">
        <f aca="false">+Convey!AM63</f>
        <v>0</v>
      </c>
      <c r="AN63" s="0" t="n">
        <f aca="false">+Convey!AN63</f>
        <v>0</v>
      </c>
      <c r="AO63" s="0" t="n">
        <f aca="false">+Convey!AO63</f>
        <v>0</v>
      </c>
      <c r="AP63" s="0" t="n">
        <f aca="false">+Convey!AP63</f>
        <v>0</v>
      </c>
      <c r="AQ63" s="0" t="n">
        <f aca="false">+Convey!AQ63</f>
        <v>0</v>
      </c>
      <c r="AR63" s="0" t="n">
        <f aca="false">+Convey!AR63</f>
        <v>0</v>
      </c>
      <c r="AS63" s="0" t="n">
        <f aca="false">+Convey!AS63</f>
        <v>0</v>
      </c>
      <c r="AT63" s="0" t="n">
        <f aca="false">+Convey!AT63</f>
        <v>0</v>
      </c>
      <c r="AU63" s="0" t="n">
        <f aca="false">+Convey!AU63</f>
        <v>0</v>
      </c>
      <c r="AV63" s="0" t="n">
        <f aca="false">+Convey!AV63</f>
        <v>0</v>
      </c>
      <c r="AW63" s="0" t="n">
        <f aca="false">+Convey!AW63</f>
        <v>0</v>
      </c>
      <c r="AX63" s="0" t="n">
        <f aca="false">+Convey!AX63</f>
        <v>0</v>
      </c>
      <c r="AY63" s="0" t="n">
        <f aca="false">+Convey!AY63</f>
        <v>0</v>
      </c>
      <c r="AZ63" s="0" t="n">
        <f aca="false">+Convey!AZ63</f>
        <v>0</v>
      </c>
      <c r="BA63" s="0" t="n">
        <f aca="false">+Convey!BA63</f>
        <v>0</v>
      </c>
      <c r="BB63" s="0" t="n">
        <f aca="false">+Convey!BB63</f>
        <v>0</v>
      </c>
      <c r="BC63" s="0" t="n">
        <f aca="false">+Convey!BC63</f>
        <v>0</v>
      </c>
      <c r="BD63" s="0" t="n">
        <f aca="false">+Convey!BD63</f>
        <v>0</v>
      </c>
      <c r="BE63" s="0" t="n">
        <f aca="false">+Convey!BE63</f>
        <v>0</v>
      </c>
      <c r="BF63" s="0" t="n">
        <f aca="false">+Convey!BF63</f>
        <v>0</v>
      </c>
      <c r="BG63" s="0" t="n">
        <f aca="false">+Convey!BG63</f>
        <v>0</v>
      </c>
      <c r="BH63" s="0" t="n">
        <f aca="false">+Convey!BH63</f>
        <v>0</v>
      </c>
    </row>
    <row r="64" customFormat="false" ht="12.75" hidden="false" customHeight="false" outlineLevel="0" collapsed="false">
      <c r="A64" s="0" t="s">
        <v>40</v>
      </c>
      <c r="B64" s="0" t="s">
        <v>49</v>
      </c>
    </row>
    <row r="65" customFormat="false" ht="12.75" hidden="false" customHeight="false" outlineLevel="0" collapsed="false">
      <c r="A65" s="0" t="s">
        <v>40</v>
      </c>
      <c r="B65" s="0" t="s">
        <v>50</v>
      </c>
      <c r="C65" s="115" t="s">
        <v>77</v>
      </c>
      <c r="D65" s="0" t="n">
        <f aca="false">+Convey!D65</f>
        <v>0</v>
      </c>
      <c r="E65" s="0" t="n">
        <f aca="false">+Convey!E65</f>
        <v>0</v>
      </c>
      <c r="F65" s="0" t="n">
        <f aca="false">+Convey!F65</f>
        <v>0</v>
      </c>
      <c r="G65" s="0" t="n">
        <f aca="false">+Convey!G65</f>
        <v>0</v>
      </c>
      <c r="H65" s="0" t="n">
        <f aca="false">+Convey!H65</f>
        <v>0</v>
      </c>
      <c r="I65" s="0" t="n">
        <f aca="false">+Convey!I65</f>
        <v>0</v>
      </c>
      <c r="J65" s="0" t="n">
        <f aca="false">+Convey!J65</f>
        <v>0</v>
      </c>
      <c r="K65" s="0" t="n">
        <f aca="false">+Convey!K65</f>
        <v>0</v>
      </c>
      <c r="L65" s="0" t="n">
        <f aca="false">+Convey!L65</f>
        <v>0</v>
      </c>
      <c r="M65" s="0" t="n">
        <f aca="false">+Convey!M65</f>
        <v>0</v>
      </c>
      <c r="N65" s="0" t="n">
        <f aca="false">+Convey!N65</f>
        <v>0</v>
      </c>
      <c r="O65" s="0" t="n">
        <f aca="false">+Convey!O65</f>
        <v>0</v>
      </c>
      <c r="P65" s="0" t="n">
        <f aca="false">+Convey!P65</f>
        <v>0</v>
      </c>
      <c r="Q65" s="0" t="n">
        <f aca="false">+Convey!Q65</f>
        <v>0</v>
      </c>
      <c r="R65" s="0" t="n">
        <f aca="false">+Convey!R65</f>
        <v>0</v>
      </c>
      <c r="S65" s="0" t="n">
        <f aca="false">+Convey!S65</f>
        <v>0</v>
      </c>
      <c r="T65" s="0" t="n">
        <f aca="false">+Convey!T65</f>
        <v>0</v>
      </c>
      <c r="U65" s="0" t="n">
        <f aca="false">+Convey!U65</f>
        <v>0</v>
      </c>
      <c r="V65" s="0" t="n">
        <f aca="false">+Convey!V65</f>
        <v>0</v>
      </c>
      <c r="W65" s="0" t="n">
        <f aca="false">+Convey!W65</f>
        <v>0</v>
      </c>
      <c r="X65" s="0" t="n">
        <f aca="false">+Convey!X65</f>
        <v>0</v>
      </c>
      <c r="Y65" s="0" t="n">
        <f aca="false">+Convey!Y65</f>
        <v>0</v>
      </c>
      <c r="Z65" s="0" t="n">
        <f aca="false">+Convey!Z65</f>
        <v>0</v>
      </c>
      <c r="AA65" s="0" t="n">
        <f aca="false">+Convey!AA65</f>
        <v>0</v>
      </c>
      <c r="AB65" s="0" t="n">
        <f aca="false">+Convey!AB65</f>
        <v>0</v>
      </c>
      <c r="AC65" s="0" t="n">
        <f aca="false">+Convey!AC65</f>
        <v>0</v>
      </c>
      <c r="AD65" s="0" t="n">
        <f aca="false">+Convey!AD65</f>
        <v>0</v>
      </c>
      <c r="AE65" s="0" t="n">
        <f aca="false">+Convey!AE65</f>
        <v>0</v>
      </c>
      <c r="AF65" s="0" t="n">
        <f aca="false">+Convey!AF65</f>
        <v>0</v>
      </c>
      <c r="AG65" s="0" t="n">
        <f aca="false">+Convey!AG65</f>
        <v>0</v>
      </c>
      <c r="AH65" s="0" t="n">
        <f aca="false">+Convey!AH65</f>
        <v>0</v>
      </c>
      <c r="AI65" s="0" t="n">
        <f aca="false">+Convey!AI65</f>
        <v>0</v>
      </c>
      <c r="AJ65" s="0" t="n">
        <f aca="false">+Convey!AJ65</f>
        <v>0</v>
      </c>
      <c r="AK65" s="0" t="n">
        <f aca="false">+Convey!AK65</f>
        <v>0</v>
      </c>
      <c r="AL65" s="0" t="n">
        <f aca="false">+Convey!AL65</f>
        <v>0</v>
      </c>
      <c r="AM65" s="0" t="n">
        <f aca="false">+Convey!AM65</f>
        <v>0</v>
      </c>
      <c r="AN65" s="0" t="n">
        <f aca="false">+Convey!AN65</f>
        <v>0</v>
      </c>
      <c r="AO65" s="0" t="n">
        <f aca="false">+Convey!AO65</f>
        <v>0</v>
      </c>
      <c r="AP65" s="0" t="n">
        <f aca="false">+Convey!AP65</f>
        <v>0</v>
      </c>
      <c r="AQ65" s="0" t="n">
        <f aca="false">+Convey!AQ65</f>
        <v>0</v>
      </c>
      <c r="AR65" s="0" t="n">
        <f aca="false">+Convey!AR65</f>
        <v>0</v>
      </c>
      <c r="AS65" s="0" t="n">
        <f aca="false">+Convey!AS65</f>
        <v>0</v>
      </c>
      <c r="AT65" s="0" t="n">
        <f aca="false">+Convey!AT65</f>
        <v>0</v>
      </c>
      <c r="AU65" s="0" t="n">
        <f aca="false">+Convey!AU65</f>
        <v>0</v>
      </c>
      <c r="AV65" s="0" t="n">
        <f aca="false">+Convey!AV65</f>
        <v>0</v>
      </c>
      <c r="AW65" s="0" t="n">
        <f aca="false">+Convey!AW65</f>
        <v>0</v>
      </c>
      <c r="AX65" s="0" t="n">
        <f aca="false">+Convey!AX65</f>
        <v>0</v>
      </c>
      <c r="AY65" s="0" t="n">
        <f aca="false">+Convey!AY65</f>
        <v>0</v>
      </c>
      <c r="AZ65" s="0" t="n">
        <f aca="false">+Convey!AZ65</f>
        <v>0</v>
      </c>
      <c r="BA65" s="0" t="n">
        <f aca="false">+Convey!BA65</f>
        <v>0</v>
      </c>
      <c r="BB65" s="0" t="n">
        <f aca="false">+Convey!BB65</f>
        <v>0</v>
      </c>
      <c r="BC65" s="0" t="n">
        <f aca="false">+Convey!BC65</f>
        <v>0</v>
      </c>
      <c r="BD65" s="0" t="n">
        <f aca="false">+Convey!BD65</f>
        <v>0</v>
      </c>
      <c r="BE65" s="0" t="n">
        <f aca="false">+Convey!BE65</f>
        <v>0</v>
      </c>
      <c r="BF65" s="0" t="n">
        <f aca="false">+Convey!BF65</f>
        <v>0</v>
      </c>
      <c r="BG65" s="0" t="n">
        <f aca="false">+Convey!BG65</f>
        <v>0</v>
      </c>
      <c r="BH65" s="0" t="n">
        <f aca="false">+Convey!BH65</f>
        <v>0</v>
      </c>
    </row>
    <row r="66" customFormat="false" ht="12.75" hidden="false" customHeight="false" outlineLevel="0" collapsed="false">
      <c r="A66" s="0" t="s">
        <v>44</v>
      </c>
      <c r="B66" s="0" t="s">
        <v>49</v>
      </c>
    </row>
    <row r="67" customFormat="false" ht="12.75" hidden="false" customHeight="false" outlineLevel="0" collapsed="false">
      <c r="A67" s="0" t="s">
        <v>44</v>
      </c>
      <c r="B67" s="0" t="s">
        <v>50</v>
      </c>
      <c r="C67" s="115" t="s">
        <v>83</v>
      </c>
      <c r="D67" s="0" t="n">
        <f aca="false">+Convey!D67</f>
        <v>0</v>
      </c>
      <c r="E67" s="0" t="n">
        <f aca="false">+Convey!E67</f>
        <v>0</v>
      </c>
      <c r="F67" s="0" t="n">
        <f aca="false">+Convey!F67</f>
        <v>0</v>
      </c>
      <c r="G67" s="0" t="n">
        <f aca="false">+Convey!G67</f>
        <v>0</v>
      </c>
      <c r="H67" s="0" t="n">
        <f aca="false">+Convey!H67</f>
        <v>0</v>
      </c>
      <c r="I67" s="0" t="n">
        <f aca="false">+Convey!I67</f>
        <v>0</v>
      </c>
      <c r="J67" s="0" t="n">
        <f aca="false">+Convey!J67</f>
        <v>0</v>
      </c>
      <c r="K67" s="0" t="n">
        <f aca="false">+Convey!K67</f>
        <v>0</v>
      </c>
      <c r="L67" s="0" t="n">
        <f aca="false">+Convey!L67</f>
        <v>0</v>
      </c>
      <c r="M67" s="0" t="n">
        <f aca="false">+Convey!M67</f>
        <v>0</v>
      </c>
      <c r="N67" s="0" t="n">
        <f aca="false">+Convey!N67</f>
        <v>0</v>
      </c>
      <c r="O67" s="0" t="n">
        <f aca="false">+Convey!O67</f>
        <v>0</v>
      </c>
      <c r="P67" s="0" t="n">
        <f aca="false">+Convey!P67</f>
        <v>0</v>
      </c>
      <c r="Q67" s="0" t="n">
        <f aca="false">+Convey!Q67</f>
        <v>0</v>
      </c>
      <c r="R67" s="0" t="n">
        <f aca="false">+Convey!R67</f>
        <v>0</v>
      </c>
      <c r="S67" s="0" t="n">
        <f aca="false">+Convey!S67</f>
        <v>0</v>
      </c>
      <c r="T67" s="0" t="n">
        <f aca="false">+Convey!T67</f>
        <v>0</v>
      </c>
      <c r="U67" s="0" t="n">
        <f aca="false">+Convey!U67</f>
        <v>0</v>
      </c>
      <c r="V67" s="0" t="n">
        <f aca="false">+Convey!V67</f>
        <v>0</v>
      </c>
      <c r="W67" s="0" t="n">
        <f aca="false">+Convey!W67</f>
        <v>0</v>
      </c>
      <c r="X67" s="0" t="n">
        <f aca="false">+Convey!X67</f>
        <v>0</v>
      </c>
      <c r="Y67" s="0" t="n">
        <f aca="false">+Convey!Y67</f>
        <v>0</v>
      </c>
      <c r="Z67" s="0" t="n">
        <f aca="false">+Convey!Z67</f>
        <v>0</v>
      </c>
      <c r="AA67" s="0" t="n">
        <f aca="false">+Convey!AA67</f>
        <v>0</v>
      </c>
      <c r="AB67" s="0" t="n">
        <f aca="false">+Convey!AB67</f>
        <v>0</v>
      </c>
      <c r="AC67" s="0" t="n">
        <f aca="false">+Convey!AC67</f>
        <v>0</v>
      </c>
      <c r="AD67" s="0" t="n">
        <f aca="false">+Convey!AD67</f>
        <v>0</v>
      </c>
      <c r="AE67" s="0" t="n">
        <f aca="false">+Convey!AE67</f>
        <v>0</v>
      </c>
      <c r="AF67" s="0" t="n">
        <f aca="false">+Convey!AF67</f>
        <v>0</v>
      </c>
      <c r="AG67" s="0" t="n">
        <f aca="false">+Convey!AG67</f>
        <v>0</v>
      </c>
      <c r="AH67" s="0" t="n">
        <f aca="false">+Convey!AH67</f>
        <v>0</v>
      </c>
      <c r="AI67" s="0" t="n">
        <f aca="false">+Convey!AI67</f>
        <v>0</v>
      </c>
      <c r="AJ67" s="0" t="n">
        <f aca="false">+Convey!AJ67</f>
        <v>0</v>
      </c>
      <c r="AK67" s="0" t="n">
        <f aca="false">+Convey!AK67</f>
        <v>0</v>
      </c>
      <c r="AL67" s="0" t="n">
        <f aca="false">+Convey!AL67</f>
        <v>0</v>
      </c>
      <c r="AM67" s="0" t="n">
        <f aca="false">+Convey!AM67</f>
        <v>0</v>
      </c>
      <c r="AN67" s="0" t="n">
        <f aca="false">+Convey!AN67</f>
        <v>0</v>
      </c>
      <c r="AO67" s="0" t="n">
        <f aca="false">+Convey!AO67</f>
        <v>0</v>
      </c>
      <c r="AP67" s="0" t="n">
        <f aca="false">+Convey!AP67</f>
        <v>0</v>
      </c>
      <c r="AQ67" s="0" t="n">
        <f aca="false">+Convey!AQ67</f>
        <v>0</v>
      </c>
      <c r="AR67" s="0" t="n">
        <f aca="false">+Convey!AR67</f>
        <v>0</v>
      </c>
      <c r="AS67" s="0" t="n">
        <f aca="false">+Convey!AS67</f>
        <v>0</v>
      </c>
      <c r="AT67" s="0" t="n">
        <f aca="false">+Convey!AT67</f>
        <v>0</v>
      </c>
      <c r="AU67" s="0" t="n">
        <f aca="false">+Convey!AU67</f>
        <v>0</v>
      </c>
      <c r="AV67" s="0" t="n">
        <f aca="false">+Convey!AV67</f>
        <v>0</v>
      </c>
      <c r="AW67" s="0" t="n">
        <f aca="false">+Convey!AW67</f>
        <v>0</v>
      </c>
      <c r="AX67" s="0" t="n">
        <f aca="false">+Convey!AX67</f>
        <v>0</v>
      </c>
      <c r="AY67" s="0" t="n">
        <f aca="false">+Convey!AY67</f>
        <v>0</v>
      </c>
      <c r="AZ67" s="0" t="n">
        <f aca="false">+Convey!AZ67</f>
        <v>0</v>
      </c>
      <c r="BA67" s="0" t="n">
        <f aca="false">+Convey!BA67</f>
        <v>0</v>
      </c>
      <c r="BB67" s="0" t="n">
        <f aca="false">+Convey!BB67</f>
        <v>0</v>
      </c>
      <c r="BC67" s="0" t="n">
        <f aca="false">+Convey!BC67</f>
        <v>0</v>
      </c>
      <c r="BD67" s="0" t="n">
        <f aca="false">+Convey!BD67</f>
        <v>0</v>
      </c>
      <c r="BE67" s="0" t="n">
        <f aca="false">+Convey!BE67</f>
        <v>0</v>
      </c>
      <c r="BF67" s="0" t="n">
        <f aca="false">+Convey!BF67</f>
        <v>0</v>
      </c>
      <c r="BG67" s="0" t="n">
        <f aca="false">+Convey!BG67</f>
        <v>0</v>
      </c>
      <c r="BH67" s="0" t="n">
        <f aca="false">+Convey!BH67</f>
        <v>0</v>
      </c>
    </row>
    <row r="68" customFormat="false" ht="12.75" hidden="false" customHeight="false" outlineLevel="0" collapsed="false">
      <c r="A68" s="0" t="s">
        <v>30</v>
      </c>
      <c r="B68" s="0" t="s">
        <v>50</v>
      </c>
      <c r="C68" s="115" t="s">
        <v>80</v>
      </c>
      <c r="D68" s="0" t="n">
        <f aca="false">+Convey!D69/3</f>
        <v>5218.33333333333</v>
      </c>
      <c r="E68" s="0" t="n">
        <f aca="false">+Convey!E69/3</f>
        <v>5000</v>
      </c>
      <c r="F68" s="0" t="n">
        <f aca="false">+Convey!F69/3</f>
        <v>4856.66666666667</v>
      </c>
      <c r="G68" s="0" t="n">
        <f aca="false">+Convey!G69/3</f>
        <v>4701.66666666667</v>
      </c>
      <c r="H68" s="0" t="n">
        <f aca="false">+Convey!H69/3</f>
        <v>4550</v>
      </c>
      <c r="I68" s="0" t="n">
        <f aca="false">+Convey!I69/3</f>
        <v>4391.66666666667</v>
      </c>
      <c r="J68" s="0" t="n">
        <f aca="false">+Convey!J69/3</f>
        <v>4250</v>
      </c>
      <c r="K68" s="0" t="n">
        <f aca="false">+Convey!K69/3</f>
        <v>4081.66666666667</v>
      </c>
      <c r="L68" s="0" t="n">
        <f aca="false">+Convey!L69/3</f>
        <v>3978.33333333333</v>
      </c>
      <c r="M68" s="0" t="n">
        <f aca="false">+Convey!M69/3</f>
        <v>3826.66666666667</v>
      </c>
      <c r="N68" s="0" t="n">
        <f aca="false">+Convey!N69/3</f>
        <v>3720</v>
      </c>
      <c r="O68" s="0" t="n">
        <f aca="false">+Convey!O69/3</f>
        <v>3600</v>
      </c>
      <c r="P68" s="0" t="n">
        <f aca="false">+Convey!P69/3</f>
        <v>3461.66666666667</v>
      </c>
      <c r="Q68" s="0" t="n">
        <f aca="false">+Convey!Q69/3</f>
        <v>3350</v>
      </c>
      <c r="R68" s="0" t="n">
        <f aca="false">+Convey!R69/3</f>
        <v>3255</v>
      </c>
      <c r="S68" s="0" t="n">
        <f aca="false">+Convey!S69/3</f>
        <v>3100</v>
      </c>
      <c r="T68" s="0" t="n">
        <f aca="false">+Convey!T69/3</f>
        <v>3000</v>
      </c>
      <c r="U68" s="0" t="n">
        <f aca="false">+Convey!U69/3</f>
        <v>2893.33333333333</v>
      </c>
      <c r="V68" s="0" t="n">
        <f aca="false">+Convey!V69/3</f>
        <v>2800</v>
      </c>
      <c r="W68" s="0" t="n">
        <f aca="false">+Convey!W69/3</f>
        <v>2738.33333333333</v>
      </c>
      <c r="X68" s="0" t="n">
        <f aca="false">+Convey!X69/3</f>
        <v>2635</v>
      </c>
      <c r="Y68" s="0" t="n">
        <f aca="false">+Convey!Y69/3</f>
        <v>2566.66666666667</v>
      </c>
      <c r="Z68" s="0" t="n">
        <f aca="false">+Convey!Z69/3</f>
        <v>2480</v>
      </c>
      <c r="AA68" s="0" t="n">
        <f aca="false">+Convey!AA69/3</f>
        <v>2400</v>
      </c>
      <c r="AB68" s="0" t="n">
        <f aca="false">+Convey!AB69/3</f>
        <v>2325</v>
      </c>
      <c r="AC68" s="0" t="n">
        <f aca="false">+Convey!AC69/3</f>
        <v>2200</v>
      </c>
      <c r="AD68" s="0" t="n">
        <f aca="false">+Convey!AD69/3</f>
        <v>2170</v>
      </c>
      <c r="AE68" s="0" t="n">
        <f aca="false">+Convey!AE69/3</f>
        <v>2066.66666666667</v>
      </c>
      <c r="AF68" s="0" t="n">
        <f aca="false">+Convey!AF69/3</f>
        <v>2000</v>
      </c>
      <c r="AG68" s="0" t="n">
        <f aca="false">+Convey!AG69/3</f>
        <v>1963.33333333333</v>
      </c>
      <c r="AH68" s="0" t="n">
        <f aca="false">+Convey!AH69/3</f>
        <v>1900</v>
      </c>
      <c r="AI68" s="0" t="n">
        <f aca="false">+Convey!AI69/3</f>
        <v>1808.33333333333</v>
      </c>
      <c r="AJ68" s="0" t="n">
        <f aca="false">+Convey!AJ69/3</f>
        <v>1756.66666666667</v>
      </c>
      <c r="AK68" s="0" t="n">
        <f aca="false">+Convey!AK69/3</f>
        <v>1691.66666666667</v>
      </c>
      <c r="AL68" s="0" t="n">
        <f aca="false">+Convey!AL69/3</f>
        <v>1653.33333333333</v>
      </c>
      <c r="AM68" s="0" t="n">
        <f aca="false">+Convey!AM69/3</f>
        <v>1600</v>
      </c>
      <c r="AN68" s="0" t="n">
        <f aca="false">+Convey!AN69/3</f>
        <v>1550</v>
      </c>
      <c r="AO68" s="0" t="n">
        <f aca="false">+Convey!AO69/3</f>
        <v>1500</v>
      </c>
      <c r="AP68" s="0" t="n">
        <f aca="false">+Convey!AP69/3</f>
        <v>1446.66666666667</v>
      </c>
      <c r="AQ68" s="0" t="n">
        <f aca="false">+Convey!AQ69/3</f>
        <v>1395</v>
      </c>
      <c r="AR68" s="0" t="n">
        <f aca="false">+Convey!AR69/3</f>
        <v>1350</v>
      </c>
      <c r="AS68" s="0" t="n">
        <f aca="false">+Convey!AS69/3</f>
        <v>1291.66666666667</v>
      </c>
      <c r="AT68" s="0" t="n">
        <f aca="false">+Convey!AT69/3</f>
        <v>1250</v>
      </c>
      <c r="AU68" s="0" t="n">
        <f aca="false">+Convey!AU69/3</f>
        <v>1188.33333333333</v>
      </c>
      <c r="AV68" s="0" t="n">
        <f aca="false">+Convey!AV69/3</f>
        <v>1188.33333333333</v>
      </c>
      <c r="AW68" s="0" t="n">
        <f aca="false">+Convey!AW69/3</f>
        <v>1120</v>
      </c>
      <c r="AX68" s="0" t="n">
        <f aca="false">+Convey!AX69/3</f>
        <v>1085</v>
      </c>
      <c r="AY68" s="0" t="n">
        <f aca="false">+Convey!AY69/3</f>
        <v>1050</v>
      </c>
      <c r="AZ68" s="0" t="n">
        <f aca="false">+Convey!AZ69/3</f>
        <v>1033.33333333333</v>
      </c>
      <c r="BA68" s="0" t="n">
        <f aca="false">+Convey!BA69/3</f>
        <v>1000</v>
      </c>
      <c r="BB68" s="0" t="n">
        <f aca="false">+Convey!BB69/3</f>
        <v>930</v>
      </c>
      <c r="BC68" s="0" t="n">
        <f aca="false">+Convey!BC69/3</f>
        <v>930</v>
      </c>
      <c r="BD68" s="0" t="n">
        <f aca="false">+Convey!BD69/3</f>
        <v>900</v>
      </c>
      <c r="BE68" s="0" t="n">
        <f aca="false">+Convey!BE69/3</f>
        <v>878.333333333333</v>
      </c>
      <c r="BF68" s="0" t="n">
        <f aca="false">+Convey!BF69/3</f>
        <v>850</v>
      </c>
      <c r="BG68" s="0" t="n">
        <f aca="false">+Convey!BG69/3</f>
        <v>826.666666666667</v>
      </c>
      <c r="BH68" s="0" t="n">
        <f aca="false">+Convey!BH69/3</f>
        <v>775</v>
      </c>
    </row>
    <row r="69" customFormat="false" ht="12.75" hidden="false" customHeight="false" outlineLevel="0" collapsed="false">
      <c r="A69" s="0" t="s">
        <v>30</v>
      </c>
      <c r="B69" s="0" t="s">
        <v>50</v>
      </c>
      <c r="C69" s="115" t="s">
        <v>79</v>
      </c>
      <c r="D69" s="0" t="n">
        <f aca="false">+Convey!D69/3</f>
        <v>5218.33333333333</v>
      </c>
      <c r="E69" s="0" t="n">
        <f aca="false">+Convey!E69/3</f>
        <v>5000</v>
      </c>
      <c r="F69" s="0" t="n">
        <f aca="false">+Convey!F69/3</f>
        <v>4856.66666666667</v>
      </c>
      <c r="G69" s="0" t="n">
        <f aca="false">+Convey!G69/3</f>
        <v>4701.66666666667</v>
      </c>
      <c r="H69" s="0" t="n">
        <f aca="false">+Convey!H69/3</f>
        <v>4550</v>
      </c>
      <c r="I69" s="0" t="n">
        <f aca="false">+Convey!I69/3</f>
        <v>4391.66666666667</v>
      </c>
      <c r="J69" s="0" t="n">
        <f aca="false">+Convey!J69/3</f>
        <v>4250</v>
      </c>
      <c r="K69" s="0" t="n">
        <f aca="false">+Convey!K69/3</f>
        <v>4081.66666666667</v>
      </c>
      <c r="L69" s="0" t="n">
        <f aca="false">+Convey!L69/3</f>
        <v>3978.33333333333</v>
      </c>
      <c r="M69" s="0" t="n">
        <f aca="false">+Convey!M69/3</f>
        <v>3826.66666666667</v>
      </c>
      <c r="N69" s="0" t="n">
        <f aca="false">+Convey!N69/3</f>
        <v>3720</v>
      </c>
      <c r="O69" s="0" t="n">
        <f aca="false">+Convey!O69/3</f>
        <v>3600</v>
      </c>
      <c r="P69" s="0" t="n">
        <f aca="false">+Convey!P69/3</f>
        <v>3461.66666666667</v>
      </c>
      <c r="Q69" s="0" t="n">
        <f aca="false">+Convey!Q69/3</f>
        <v>3350</v>
      </c>
      <c r="R69" s="0" t="n">
        <f aca="false">+Convey!R69/3</f>
        <v>3255</v>
      </c>
      <c r="S69" s="0" t="n">
        <f aca="false">+Convey!S69/3</f>
        <v>3100</v>
      </c>
      <c r="T69" s="0" t="n">
        <f aca="false">+Convey!T69/3</f>
        <v>3000</v>
      </c>
      <c r="U69" s="0" t="n">
        <f aca="false">+Convey!U69/3</f>
        <v>2893.33333333333</v>
      </c>
      <c r="V69" s="0" t="n">
        <f aca="false">+Convey!V69/3</f>
        <v>2800</v>
      </c>
      <c r="W69" s="0" t="n">
        <f aca="false">+Convey!W69/3</f>
        <v>2738.33333333333</v>
      </c>
      <c r="X69" s="0" t="n">
        <f aca="false">+Convey!X69/3</f>
        <v>2635</v>
      </c>
      <c r="Y69" s="0" t="n">
        <f aca="false">+Convey!Y69/3</f>
        <v>2566.66666666667</v>
      </c>
      <c r="Z69" s="0" t="n">
        <f aca="false">+Convey!Z69/3</f>
        <v>2480</v>
      </c>
      <c r="AA69" s="0" t="n">
        <f aca="false">+Convey!AA69/3</f>
        <v>2400</v>
      </c>
      <c r="AB69" s="0" t="n">
        <f aca="false">+Convey!AB69/3</f>
        <v>2325</v>
      </c>
      <c r="AC69" s="0" t="n">
        <f aca="false">+Convey!AC69/3</f>
        <v>2200</v>
      </c>
      <c r="AD69" s="0" t="n">
        <f aca="false">+Convey!AD69/3</f>
        <v>2170</v>
      </c>
      <c r="AE69" s="0" t="n">
        <f aca="false">+Convey!AE69/3</f>
        <v>2066.66666666667</v>
      </c>
      <c r="AF69" s="0" t="n">
        <f aca="false">+Convey!AF69/3</f>
        <v>2000</v>
      </c>
      <c r="AG69" s="0" t="n">
        <f aca="false">+Convey!AG69/3</f>
        <v>1963.33333333333</v>
      </c>
      <c r="AH69" s="0" t="n">
        <f aca="false">+Convey!AH69/3</f>
        <v>1900</v>
      </c>
      <c r="AI69" s="0" t="n">
        <f aca="false">+Convey!AI69/3</f>
        <v>1808.33333333333</v>
      </c>
      <c r="AJ69" s="0" t="n">
        <f aca="false">+Convey!AJ69/3</f>
        <v>1756.66666666667</v>
      </c>
      <c r="AK69" s="0" t="n">
        <f aca="false">+Convey!AK69/3</f>
        <v>1691.66666666667</v>
      </c>
      <c r="AL69" s="0" t="n">
        <f aca="false">+Convey!AL69/3</f>
        <v>1653.33333333333</v>
      </c>
      <c r="AM69" s="0" t="n">
        <f aca="false">+Convey!AM69/3</f>
        <v>1600</v>
      </c>
      <c r="AN69" s="0" t="n">
        <f aca="false">+Convey!AN69/3</f>
        <v>1550</v>
      </c>
      <c r="AO69" s="0" t="n">
        <f aca="false">+Convey!AO69/3</f>
        <v>1500</v>
      </c>
      <c r="AP69" s="0" t="n">
        <f aca="false">+Convey!AP69/3</f>
        <v>1446.66666666667</v>
      </c>
      <c r="AQ69" s="0" t="n">
        <f aca="false">+Convey!AQ69/3</f>
        <v>1395</v>
      </c>
      <c r="AR69" s="0" t="n">
        <f aca="false">+Convey!AR69/3</f>
        <v>1350</v>
      </c>
      <c r="AS69" s="0" t="n">
        <f aca="false">+Convey!AS69/3</f>
        <v>1291.66666666667</v>
      </c>
      <c r="AT69" s="0" t="n">
        <f aca="false">+Convey!AT69/3</f>
        <v>1250</v>
      </c>
      <c r="AU69" s="0" t="n">
        <f aca="false">+Convey!AU69/3</f>
        <v>1188.33333333333</v>
      </c>
      <c r="AV69" s="0" t="n">
        <f aca="false">+Convey!AV69/3</f>
        <v>1188.33333333333</v>
      </c>
      <c r="AW69" s="0" t="n">
        <f aca="false">+Convey!AW69/3</f>
        <v>1120</v>
      </c>
      <c r="AX69" s="0" t="n">
        <f aca="false">+Convey!AX69/3</f>
        <v>1085</v>
      </c>
      <c r="AY69" s="0" t="n">
        <f aca="false">+Convey!AY69/3</f>
        <v>1050</v>
      </c>
      <c r="AZ69" s="0" t="n">
        <f aca="false">+Convey!AZ69/3</f>
        <v>1033.33333333333</v>
      </c>
      <c r="BA69" s="0" t="n">
        <f aca="false">+Convey!BA69/3</f>
        <v>1000</v>
      </c>
      <c r="BB69" s="0" t="n">
        <f aca="false">+Convey!BB69/3</f>
        <v>930</v>
      </c>
      <c r="BC69" s="0" t="n">
        <f aca="false">+Convey!BC69/3</f>
        <v>930</v>
      </c>
      <c r="BD69" s="0" t="n">
        <f aca="false">+Convey!BD69/3</f>
        <v>900</v>
      </c>
      <c r="BE69" s="0" t="n">
        <f aca="false">+Convey!BE69/3</f>
        <v>878.333333333333</v>
      </c>
      <c r="BF69" s="0" t="n">
        <f aca="false">+Convey!BF69/3</f>
        <v>850</v>
      </c>
      <c r="BG69" s="0" t="n">
        <f aca="false">+Convey!BG69/3</f>
        <v>826.666666666667</v>
      </c>
      <c r="BH69" s="0" t="n">
        <f aca="false">+Convey!BH69/3</f>
        <v>775</v>
      </c>
    </row>
    <row r="70" customFormat="false" ht="12.75" hidden="false" customHeight="false" outlineLevel="0" collapsed="false">
      <c r="A70" s="0" t="s">
        <v>30</v>
      </c>
      <c r="B70" s="0" t="s">
        <v>50</v>
      </c>
      <c r="C70" s="115" t="s">
        <v>81</v>
      </c>
      <c r="D70" s="0" t="n">
        <f aca="false">+Convey!D69/3</f>
        <v>5218.33333333333</v>
      </c>
      <c r="E70" s="0" t="n">
        <f aca="false">+Convey!E69/3</f>
        <v>5000</v>
      </c>
      <c r="F70" s="0" t="n">
        <f aca="false">+Convey!F69/3</f>
        <v>4856.66666666667</v>
      </c>
      <c r="G70" s="0" t="n">
        <f aca="false">+Convey!G69/3</f>
        <v>4701.66666666667</v>
      </c>
      <c r="H70" s="0" t="n">
        <f aca="false">+Convey!H69/3</f>
        <v>4550</v>
      </c>
      <c r="I70" s="0" t="n">
        <f aca="false">+Convey!I69/3</f>
        <v>4391.66666666667</v>
      </c>
      <c r="J70" s="0" t="n">
        <f aca="false">+Convey!J69/3</f>
        <v>4250</v>
      </c>
      <c r="K70" s="0" t="n">
        <f aca="false">+Convey!K69/3</f>
        <v>4081.66666666667</v>
      </c>
      <c r="L70" s="0" t="n">
        <f aca="false">+Convey!L69/3</f>
        <v>3978.33333333333</v>
      </c>
      <c r="M70" s="0" t="n">
        <f aca="false">+Convey!M69/3</f>
        <v>3826.66666666667</v>
      </c>
      <c r="N70" s="0" t="n">
        <f aca="false">+Convey!N69/3</f>
        <v>3720</v>
      </c>
      <c r="O70" s="0" t="n">
        <f aca="false">+Convey!O69/3</f>
        <v>3600</v>
      </c>
      <c r="P70" s="0" t="n">
        <f aca="false">+Convey!P69/3</f>
        <v>3461.66666666667</v>
      </c>
      <c r="Q70" s="0" t="n">
        <f aca="false">+Convey!Q69/3</f>
        <v>3350</v>
      </c>
      <c r="R70" s="0" t="n">
        <f aca="false">+Convey!R69/3</f>
        <v>3255</v>
      </c>
      <c r="S70" s="0" t="n">
        <f aca="false">+Convey!S69/3</f>
        <v>3100</v>
      </c>
      <c r="T70" s="0" t="n">
        <f aca="false">+Convey!T69/3</f>
        <v>3000</v>
      </c>
      <c r="U70" s="0" t="n">
        <f aca="false">+Convey!U69/3</f>
        <v>2893.33333333333</v>
      </c>
      <c r="V70" s="0" t="n">
        <f aca="false">+Convey!V69/3</f>
        <v>2800</v>
      </c>
      <c r="W70" s="0" t="n">
        <f aca="false">+Convey!W69/3</f>
        <v>2738.33333333333</v>
      </c>
      <c r="X70" s="0" t="n">
        <f aca="false">+Convey!X69/3</f>
        <v>2635</v>
      </c>
      <c r="Y70" s="0" t="n">
        <f aca="false">+Convey!Y69/3</f>
        <v>2566.66666666667</v>
      </c>
      <c r="Z70" s="0" t="n">
        <f aca="false">+Convey!Z69/3</f>
        <v>2480</v>
      </c>
      <c r="AA70" s="0" t="n">
        <f aca="false">+Convey!AA69/3</f>
        <v>2400</v>
      </c>
      <c r="AB70" s="0" t="n">
        <f aca="false">+Convey!AB69/3</f>
        <v>2325</v>
      </c>
      <c r="AC70" s="0" t="n">
        <f aca="false">+Convey!AC69/3</f>
        <v>2200</v>
      </c>
      <c r="AD70" s="0" t="n">
        <f aca="false">+Convey!AD69/3</f>
        <v>2170</v>
      </c>
      <c r="AE70" s="0" t="n">
        <f aca="false">+Convey!AE69/3</f>
        <v>2066.66666666667</v>
      </c>
      <c r="AF70" s="0" t="n">
        <f aca="false">+Convey!AF69/3</f>
        <v>2000</v>
      </c>
      <c r="AG70" s="0" t="n">
        <f aca="false">+Convey!AG69/3</f>
        <v>1963.33333333333</v>
      </c>
      <c r="AH70" s="0" t="n">
        <f aca="false">+Convey!AH69/3</f>
        <v>1900</v>
      </c>
      <c r="AI70" s="0" t="n">
        <f aca="false">+Convey!AI69/3</f>
        <v>1808.33333333333</v>
      </c>
      <c r="AJ70" s="0" t="n">
        <f aca="false">+Convey!AJ69/3</f>
        <v>1756.66666666667</v>
      </c>
      <c r="AK70" s="0" t="n">
        <f aca="false">+Convey!AK69/3</f>
        <v>1691.66666666667</v>
      </c>
      <c r="AL70" s="0" t="n">
        <f aca="false">+Convey!AL69/3</f>
        <v>1653.33333333333</v>
      </c>
      <c r="AM70" s="0" t="n">
        <f aca="false">+Convey!AM69/3</f>
        <v>1600</v>
      </c>
      <c r="AN70" s="0" t="n">
        <f aca="false">+Convey!AN69/3</f>
        <v>1550</v>
      </c>
      <c r="AO70" s="0" t="n">
        <f aca="false">+Convey!AO69/3</f>
        <v>1500</v>
      </c>
      <c r="AP70" s="0" t="n">
        <f aca="false">+Convey!AP69/3</f>
        <v>1446.66666666667</v>
      </c>
      <c r="AQ70" s="0" t="n">
        <f aca="false">+Convey!AQ69/3</f>
        <v>1395</v>
      </c>
      <c r="AR70" s="0" t="n">
        <f aca="false">+Convey!AR69/3</f>
        <v>1350</v>
      </c>
      <c r="AS70" s="0" t="n">
        <f aca="false">+Convey!AS69/3</f>
        <v>1291.66666666667</v>
      </c>
      <c r="AT70" s="0" t="n">
        <f aca="false">+Convey!AT69/3</f>
        <v>1250</v>
      </c>
      <c r="AU70" s="0" t="n">
        <f aca="false">+Convey!AU69/3</f>
        <v>1188.33333333333</v>
      </c>
      <c r="AV70" s="0" t="n">
        <f aca="false">+Convey!AV69/3</f>
        <v>1188.33333333333</v>
      </c>
      <c r="AW70" s="0" t="n">
        <f aca="false">+Convey!AW69/3</f>
        <v>1120</v>
      </c>
      <c r="AX70" s="0" t="n">
        <f aca="false">+Convey!AX69/3</f>
        <v>1085</v>
      </c>
      <c r="AY70" s="0" t="n">
        <f aca="false">+Convey!AY69/3</f>
        <v>1050</v>
      </c>
      <c r="AZ70" s="0" t="n">
        <f aca="false">+Convey!AZ69/3</f>
        <v>1033.33333333333</v>
      </c>
      <c r="BA70" s="0" t="n">
        <f aca="false">+Convey!BA69/3</f>
        <v>1000</v>
      </c>
      <c r="BB70" s="0" t="n">
        <f aca="false">+Convey!BB69/3</f>
        <v>930</v>
      </c>
      <c r="BC70" s="0" t="n">
        <f aca="false">+Convey!BC69/3</f>
        <v>930</v>
      </c>
      <c r="BD70" s="0" t="n">
        <f aca="false">+Convey!BD69/3</f>
        <v>900</v>
      </c>
      <c r="BE70" s="0" t="n">
        <f aca="false">+Convey!BE69/3</f>
        <v>878.333333333333</v>
      </c>
      <c r="BF70" s="0" t="n">
        <f aca="false">+Convey!BF69/3</f>
        <v>850</v>
      </c>
      <c r="BG70" s="0" t="n">
        <f aca="false">+Convey!BG69/3</f>
        <v>826.666666666667</v>
      </c>
      <c r="BH70" s="0" t="n">
        <f aca="false">+Convey!BH69/3</f>
        <v>775</v>
      </c>
    </row>
    <row r="71" customFormat="false" ht="12.75" hidden="false" customHeight="false" outlineLevel="0" collapsed="false">
      <c r="A71" s="0" t="s">
        <v>31</v>
      </c>
      <c r="B71" s="0" t="s">
        <v>50</v>
      </c>
      <c r="C71" s="115" t="s">
        <v>83</v>
      </c>
      <c r="D71" s="0" t="n">
        <f aca="false">+Convey!D71</f>
        <v>13485</v>
      </c>
      <c r="E71" s="0" t="n">
        <f aca="false">+Convey!E71</f>
        <v>13050</v>
      </c>
      <c r="F71" s="0" t="n">
        <f aca="false">+Convey!F71</f>
        <v>12555</v>
      </c>
      <c r="G71" s="0" t="n">
        <f aca="false">+Convey!G71</f>
        <v>12090</v>
      </c>
      <c r="H71" s="0" t="n">
        <f aca="false">+Convey!H71</f>
        <v>11700</v>
      </c>
      <c r="I71" s="0" t="n">
        <f aca="false">+Convey!I71</f>
        <v>11315</v>
      </c>
      <c r="J71" s="0" t="n">
        <f aca="false">+Convey!J71</f>
        <v>10950</v>
      </c>
      <c r="K71" s="0" t="n">
        <f aca="false">+Convey!K71</f>
        <v>10540</v>
      </c>
      <c r="L71" s="0" t="n">
        <f aca="false">+Convey!L71</f>
        <v>10230</v>
      </c>
      <c r="M71" s="0" t="n">
        <f aca="false">+Convey!M71</f>
        <v>9800</v>
      </c>
      <c r="N71" s="0" t="n">
        <f aca="false">+Convey!N71</f>
        <v>9455</v>
      </c>
      <c r="O71" s="0" t="n">
        <f aca="false">+Convey!O71</f>
        <v>9150</v>
      </c>
      <c r="P71" s="0" t="n">
        <f aca="false">+Convey!P71</f>
        <v>8835</v>
      </c>
      <c r="Q71" s="0" t="n">
        <f aca="false">+Convey!Q71</f>
        <v>8550</v>
      </c>
      <c r="R71" s="0" t="n">
        <f aca="false">+Convey!R71</f>
        <v>8215</v>
      </c>
      <c r="S71" s="0" t="n">
        <f aca="false">+Convey!S71</f>
        <v>7905</v>
      </c>
      <c r="T71" s="0" t="n">
        <f aca="false">+Convey!T71</f>
        <v>7650</v>
      </c>
      <c r="U71" s="0" t="n">
        <f aca="false">+Convey!U71</f>
        <v>7440</v>
      </c>
      <c r="V71" s="0" t="n">
        <f aca="false">+Convey!V71</f>
        <v>7050</v>
      </c>
      <c r="W71" s="0" t="n">
        <f aca="false">+Convey!W71</f>
        <v>6820</v>
      </c>
      <c r="X71" s="0" t="n">
        <f aca="false">+Convey!X71</f>
        <v>6665</v>
      </c>
      <c r="Y71" s="0" t="n">
        <f aca="false">+Convey!Y71</f>
        <v>6440</v>
      </c>
      <c r="Z71" s="0" t="n">
        <f aca="false">+Convey!Z71</f>
        <v>6200</v>
      </c>
      <c r="AA71" s="0" t="n">
        <f aca="false">+Convey!AA71</f>
        <v>6000</v>
      </c>
      <c r="AB71" s="0" t="n">
        <f aca="false">+Convey!AB71</f>
        <v>5735</v>
      </c>
      <c r="AC71" s="0" t="n">
        <f aca="false">+Convey!AC71</f>
        <v>5550</v>
      </c>
      <c r="AD71" s="0" t="n">
        <f aca="false">+Convey!AD71</f>
        <v>5425</v>
      </c>
      <c r="AE71" s="0" t="n">
        <f aca="false">+Convey!AE71</f>
        <v>5115</v>
      </c>
      <c r="AF71" s="0" t="n">
        <f aca="false">+Convey!AF71</f>
        <v>4950</v>
      </c>
      <c r="AG71" s="0" t="n">
        <f aca="false">+Convey!AG71</f>
        <v>4805</v>
      </c>
      <c r="AH71" s="0" t="n">
        <f aca="false">+Convey!AH71</f>
        <v>4650</v>
      </c>
      <c r="AI71" s="0" t="n">
        <f aca="false">+Convey!AI71</f>
        <v>4495</v>
      </c>
      <c r="AJ71" s="0" t="n">
        <f aca="false">+Convey!AJ71</f>
        <v>4340</v>
      </c>
      <c r="AK71" s="0" t="n">
        <f aca="false">+Convey!AK71</f>
        <v>4205</v>
      </c>
      <c r="AL71" s="0" t="n">
        <f aca="false">+Convey!AL71</f>
        <v>4030</v>
      </c>
      <c r="AM71" s="0" t="n">
        <f aca="false">+Convey!AM71</f>
        <v>3900</v>
      </c>
      <c r="AN71" s="0" t="n">
        <f aca="false">+Convey!AN71</f>
        <v>3720</v>
      </c>
      <c r="AO71" s="0" t="n">
        <f aca="false">+Convey!AO71</f>
        <v>3600</v>
      </c>
      <c r="AP71" s="0" t="n">
        <f aca="false">+Convey!AP71</f>
        <v>3565</v>
      </c>
      <c r="AQ71" s="0" t="n">
        <f aca="false">+Convey!AQ71</f>
        <v>3410</v>
      </c>
      <c r="AR71" s="0" t="n">
        <f aca="false">+Convey!AR71</f>
        <v>3300</v>
      </c>
      <c r="AS71" s="0" t="n">
        <f aca="false">+Convey!AS71</f>
        <v>3100</v>
      </c>
      <c r="AT71" s="0" t="n">
        <f aca="false">+Convey!AT71</f>
        <v>3000</v>
      </c>
      <c r="AU71" s="0" t="n">
        <f aca="false">+Convey!AU71</f>
        <v>2945</v>
      </c>
      <c r="AV71" s="0" t="n">
        <f aca="false">+Convey!AV71</f>
        <v>2790</v>
      </c>
      <c r="AW71" s="0" t="n">
        <f aca="false">+Convey!AW71</f>
        <v>2660</v>
      </c>
      <c r="AX71" s="0" t="n">
        <f aca="false">+Convey!AX71</f>
        <v>2635</v>
      </c>
      <c r="AY71" s="0" t="n">
        <f aca="false">+Convey!AY71</f>
        <v>2550</v>
      </c>
      <c r="AZ71" s="0" t="n">
        <f aca="false">+Convey!AZ71</f>
        <v>2480</v>
      </c>
      <c r="BA71" s="0" t="n">
        <f aca="false">+Convey!BA71</f>
        <v>2400</v>
      </c>
      <c r="BB71" s="0" t="n">
        <f aca="false">+Convey!BB71</f>
        <v>2325</v>
      </c>
      <c r="BC71" s="0" t="n">
        <f aca="false">+Convey!BC71</f>
        <v>2170</v>
      </c>
      <c r="BD71" s="0" t="n">
        <f aca="false">+Convey!BD71</f>
        <v>2100</v>
      </c>
      <c r="BE71" s="0" t="n">
        <f aca="false">+Convey!BE71</f>
        <v>2015</v>
      </c>
      <c r="BF71" s="0" t="n">
        <f aca="false">+Convey!BF71</f>
        <v>1950</v>
      </c>
      <c r="BG71" s="0" t="n">
        <f aca="false">+Convey!BG71</f>
        <v>1860</v>
      </c>
      <c r="BH71" s="0" t="n">
        <f aca="false">+Convey!BH71</f>
        <v>1860</v>
      </c>
    </row>
    <row r="72" customFormat="false" ht="12.75" hidden="false" customHeight="false" outlineLevel="0" collapsed="false">
      <c r="A72" s="115" t="s">
        <v>31</v>
      </c>
      <c r="B72" s="115" t="s">
        <v>49</v>
      </c>
      <c r="D72" s="132" t="n">
        <v>62</v>
      </c>
      <c r="E72" s="132" t="n">
        <v>60</v>
      </c>
      <c r="F72" s="132" t="n">
        <v>62</v>
      </c>
      <c r="G72" s="132" t="n">
        <v>62</v>
      </c>
      <c r="H72" s="132" t="n">
        <v>60</v>
      </c>
      <c r="I72" s="132" t="n">
        <v>62</v>
      </c>
      <c r="J72" s="132" t="n">
        <v>60</v>
      </c>
      <c r="K72" s="132" t="n">
        <v>62</v>
      </c>
      <c r="L72" s="132" t="n">
        <v>62</v>
      </c>
      <c r="M72" s="132" t="n">
        <v>56</v>
      </c>
      <c r="N72" s="132" t="n">
        <v>62</v>
      </c>
      <c r="O72" s="132" t="n">
        <v>60</v>
      </c>
      <c r="P72" s="132" t="n">
        <v>62</v>
      </c>
      <c r="Q72" s="132" t="n">
        <v>60</v>
      </c>
      <c r="R72" s="132" t="n">
        <v>62</v>
      </c>
      <c r="S72" s="132" t="n">
        <v>62</v>
      </c>
      <c r="T72" s="132" t="n">
        <v>60</v>
      </c>
      <c r="U72" s="132" t="n">
        <v>31</v>
      </c>
      <c r="V72" s="132" t="n">
        <v>30</v>
      </c>
      <c r="W72" s="132" t="n">
        <v>31</v>
      </c>
      <c r="X72" s="132" t="n">
        <v>31</v>
      </c>
      <c r="Y72" s="132" t="n">
        <v>28</v>
      </c>
      <c r="Z72" s="132" t="n">
        <v>31</v>
      </c>
      <c r="AA72" s="132" t="n">
        <v>30</v>
      </c>
      <c r="AB72" s="132" t="n">
        <v>31</v>
      </c>
      <c r="AC72" s="132" t="n">
        <v>30</v>
      </c>
      <c r="AD72" s="132" t="n">
        <v>31</v>
      </c>
      <c r="AE72" s="132" t="n">
        <v>31</v>
      </c>
      <c r="AF72" s="132" t="n">
        <v>30</v>
      </c>
      <c r="AG72" s="132" t="n">
        <v>31</v>
      </c>
      <c r="AH72" s="132" t="n">
        <v>30</v>
      </c>
      <c r="AI72" s="132" t="n">
        <v>31</v>
      </c>
      <c r="AJ72" s="132" t="n">
        <v>31</v>
      </c>
      <c r="AK72" s="132" t="n">
        <v>29</v>
      </c>
      <c r="AL72" s="132" t="n">
        <v>31</v>
      </c>
      <c r="AM72" s="132" t="n">
        <v>30</v>
      </c>
      <c r="AN72" s="132" t="n">
        <v>31</v>
      </c>
      <c r="AO72" s="132" t="n">
        <v>30</v>
      </c>
      <c r="AP72" s="132" t="n">
        <v>31</v>
      </c>
      <c r="AQ72" s="132" t="n">
        <v>31</v>
      </c>
      <c r="AR72" s="132" t="n">
        <v>30</v>
      </c>
      <c r="AS72" s="132" t="n">
        <v>31</v>
      </c>
      <c r="AT72" s="132" t="n">
        <v>30</v>
      </c>
      <c r="AU72" s="132" t="n">
        <v>31</v>
      </c>
      <c r="AV72" s="132" t="n">
        <v>31</v>
      </c>
      <c r="AW72" s="132" t="n">
        <v>28</v>
      </c>
      <c r="AX72" s="132" t="n">
        <v>31</v>
      </c>
      <c r="AY72" s="132" t="n">
        <v>30</v>
      </c>
      <c r="AZ72" s="132" t="n">
        <v>31</v>
      </c>
      <c r="BA72" s="132" t="n">
        <v>30</v>
      </c>
      <c r="BB72" s="132" t="n">
        <v>31</v>
      </c>
      <c r="BC72" s="132" t="n">
        <v>31</v>
      </c>
      <c r="BD72" s="132" t="n">
        <v>30</v>
      </c>
      <c r="BE72" s="132" t="n">
        <v>31</v>
      </c>
      <c r="BF72" s="132" t="n">
        <v>30</v>
      </c>
      <c r="BG72" s="132" t="n">
        <v>31</v>
      </c>
      <c r="BH72" s="132" t="n">
        <v>31</v>
      </c>
    </row>
    <row r="73" customFormat="false" ht="12.75" hidden="false" customHeight="false" outlineLevel="0" collapsed="false">
      <c r="A73" s="0" t="s">
        <v>41</v>
      </c>
      <c r="B73" s="0" t="s">
        <v>50</v>
      </c>
      <c r="C73" s="115" t="s">
        <v>94</v>
      </c>
      <c r="D73" s="0" t="n">
        <f aca="false">+Convey!D73</f>
        <v>1550</v>
      </c>
      <c r="E73" s="0" t="n">
        <f aca="false">+Convey!E73</f>
        <v>1500</v>
      </c>
      <c r="F73" s="0" t="n">
        <f aca="false">+Convey!F73</f>
        <v>1550</v>
      </c>
      <c r="G73" s="0" t="n">
        <f aca="false">+Convey!G73</f>
        <v>1395</v>
      </c>
      <c r="H73" s="0" t="n">
        <f aca="false">+Convey!H73</f>
        <v>1500</v>
      </c>
      <c r="I73" s="0" t="n">
        <f aca="false">+Convey!I73</f>
        <v>1395</v>
      </c>
      <c r="J73" s="0" t="n">
        <f aca="false">+Convey!J73</f>
        <v>1350</v>
      </c>
      <c r="K73" s="0" t="n">
        <f aca="false">+Convey!K73</f>
        <v>1395</v>
      </c>
      <c r="L73" s="0" t="n">
        <f aca="false">+Convey!L73</f>
        <v>1240</v>
      </c>
      <c r="M73" s="0" t="n">
        <f aca="false">+Convey!M73</f>
        <v>1260</v>
      </c>
      <c r="N73" s="0" t="n">
        <f aca="false">+Convey!N73</f>
        <v>1240</v>
      </c>
      <c r="O73" s="0" t="n">
        <f aca="false">+Convey!O73</f>
        <v>0</v>
      </c>
      <c r="P73" s="0" t="n">
        <f aca="false">+Convey!P73</f>
        <v>0</v>
      </c>
      <c r="Q73" s="0" t="n">
        <f aca="false">+Convey!Q73</f>
        <v>0</v>
      </c>
      <c r="R73" s="0" t="n">
        <f aca="false">+Convey!R73</f>
        <v>0</v>
      </c>
      <c r="S73" s="0" t="n">
        <f aca="false">+Convey!S73</f>
        <v>0</v>
      </c>
      <c r="T73" s="0" t="n">
        <f aca="false">+Convey!T73</f>
        <v>0</v>
      </c>
      <c r="U73" s="0" t="n">
        <f aca="false">+Convey!U73</f>
        <v>0</v>
      </c>
      <c r="V73" s="0" t="n">
        <f aca="false">+Convey!V73</f>
        <v>0</v>
      </c>
      <c r="W73" s="0" t="n">
        <f aca="false">+Convey!W73</f>
        <v>0</v>
      </c>
      <c r="X73" s="0" t="n">
        <f aca="false">+Convey!X73</f>
        <v>775</v>
      </c>
      <c r="Y73" s="0" t="n">
        <f aca="false">+Convey!Y73</f>
        <v>840</v>
      </c>
      <c r="Z73" s="0" t="n">
        <f aca="false">+Convey!Z73</f>
        <v>775</v>
      </c>
      <c r="AA73" s="0" t="n">
        <f aca="false">+Convey!AA73</f>
        <v>750</v>
      </c>
      <c r="AB73" s="0" t="n">
        <f aca="false">+Convey!AB73</f>
        <v>775</v>
      </c>
      <c r="AC73" s="0" t="n">
        <f aca="false">+Convey!AC73</f>
        <v>750</v>
      </c>
      <c r="AD73" s="0" t="n">
        <f aca="false">+Convey!AD73</f>
        <v>775</v>
      </c>
      <c r="AE73" s="0" t="n">
        <f aca="false">+Convey!AE73</f>
        <v>775</v>
      </c>
      <c r="AF73" s="0" t="n">
        <f aca="false">+Convey!AF73</f>
        <v>750</v>
      </c>
      <c r="AG73" s="0" t="n">
        <f aca="false">+Convey!AG73</f>
        <v>620</v>
      </c>
      <c r="AH73" s="0" t="n">
        <f aca="false">+Convey!AH73</f>
        <v>600</v>
      </c>
      <c r="AI73" s="0" t="n">
        <f aca="false">+Convey!AI73</f>
        <v>620</v>
      </c>
      <c r="AJ73" s="0" t="n">
        <f aca="false">+Convey!AJ73</f>
        <v>620</v>
      </c>
      <c r="AK73" s="0" t="n">
        <f aca="false">+Convey!AK73</f>
        <v>580</v>
      </c>
      <c r="AL73" s="0" t="n">
        <f aca="false">+Convey!AL73</f>
        <v>620</v>
      </c>
      <c r="AM73" s="0" t="n">
        <f aca="false">+Convey!AM73</f>
        <v>600</v>
      </c>
      <c r="AN73" s="0" t="n">
        <f aca="false">+Convey!AN73</f>
        <v>620</v>
      </c>
      <c r="AO73" s="0" t="n">
        <f aca="false">+Convey!AO73</f>
        <v>600</v>
      </c>
      <c r="AP73" s="0" t="n">
        <f aca="false">+Convey!AP73</f>
        <v>620</v>
      </c>
      <c r="AQ73" s="0" t="n">
        <f aca="false">+Convey!AQ73</f>
        <v>620</v>
      </c>
      <c r="AR73" s="0" t="n">
        <f aca="false">+Convey!AR73</f>
        <v>600</v>
      </c>
      <c r="AS73" s="0" t="n">
        <f aca="false">+Convey!AS73</f>
        <v>465</v>
      </c>
      <c r="AT73" s="0" t="n">
        <f aca="false">+Convey!AT73</f>
        <v>450</v>
      </c>
      <c r="AU73" s="0" t="n">
        <f aca="false">+Convey!AU73</f>
        <v>465</v>
      </c>
      <c r="AV73" s="0" t="n">
        <f aca="false">+Convey!AV73</f>
        <v>1705</v>
      </c>
      <c r="AW73" s="0" t="n">
        <f aca="false">+Convey!AW73</f>
        <v>1680</v>
      </c>
      <c r="AX73" s="0" t="n">
        <f aca="false">+Convey!AX73</f>
        <v>1705</v>
      </c>
      <c r="AY73" s="0" t="n">
        <f aca="false">+Convey!AY73</f>
        <v>1650</v>
      </c>
      <c r="AZ73" s="0" t="n">
        <f aca="false">+Convey!AZ73</f>
        <v>1705</v>
      </c>
      <c r="BA73" s="0" t="n">
        <f aca="false">+Convey!BA73</f>
        <v>1650</v>
      </c>
      <c r="BB73" s="0" t="n">
        <f aca="false">+Convey!BB73</f>
        <v>1705</v>
      </c>
      <c r="BC73" s="0" t="n">
        <f aca="false">+Convey!BC73</f>
        <v>1705</v>
      </c>
      <c r="BD73" s="0" t="n">
        <f aca="false">+Convey!BD73</f>
        <v>1650</v>
      </c>
      <c r="BE73" s="0" t="n">
        <f aca="false">+Convey!BE73</f>
        <v>1705</v>
      </c>
      <c r="BF73" s="0" t="n">
        <f aca="false">+Convey!BF73</f>
        <v>1650</v>
      </c>
      <c r="BG73" s="0" t="n">
        <f aca="false">+Convey!BG73</f>
        <v>1705</v>
      </c>
      <c r="BH73" s="0" t="n">
        <f aca="false">+Convey!BH73</f>
        <v>1705</v>
      </c>
    </row>
    <row r="74" customFormat="false" ht="12.75" hidden="false" customHeight="false" outlineLevel="0" collapsed="false">
      <c r="A74" s="0" t="s">
        <v>10</v>
      </c>
      <c r="B74" s="0" t="s">
        <v>50</v>
      </c>
      <c r="C74" s="115" t="s">
        <v>78</v>
      </c>
      <c r="D74" s="0" t="n">
        <f aca="false">0.5*Convey!D75</f>
        <v>82692.5</v>
      </c>
      <c r="E74" s="0" t="n">
        <f aca="false">0.5*Convey!E75</f>
        <v>81450</v>
      </c>
      <c r="F74" s="0" t="n">
        <f aca="false">0.5*Convey!F75</f>
        <v>80290</v>
      </c>
      <c r="G74" s="0" t="n">
        <f aca="false">0.5*Convey!G75</f>
        <v>79050</v>
      </c>
      <c r="H74" s="0" t="n">
        <f aca="false">0.5*Convey!H75</f>
        <v>77850</v>
      </c>
      <c r="I74" s="0" t="n">
        <f aca="false">0.5*Convey!I75</f>
        <v>76725</v>
      </c>
      <c r="J74" s="0" t="n">
        <f aca="false">0.5*Convey!J75</f>
        <v>75525</v>
      </c>
      <c r="K74" s="0" t="n">
        <f aca="false">0.5*Convey!K75</f>
        <v>74400</v>
      </c>
      <c r="L74" s="0" t="n">
        <f aca="false">0.5*Convey!L75</f>
        <v>73315</v>
      </c>
      <c r="M74" s="0" t="n">
        <f aca="false">0.5*Convey!M75</f>
        <v>72170</v>
      </c>
      <c r="N74" s="0" t="n">
        <f aca="false">0.5*Convey!N75</f>
        <v>71067.5</v>
      </c>
      <c r="O74" s="0" t="n">
        <f aca="false">0.5*Convey!O75</f>
        <v>70050</v>
      </c>
      <c r="P74" s="0" t="n">
        <f aca="false">0.5*Convey!P75</f>
        <v>68975</v>
      </c>
      <c r="Q74" s="0" t="n">
        <f aca="false">0.5*Convey!Q75</f>
        <v>67950</v>
      </c>
      <c r="R74" s="0" t="n">
        <f aca="false">0.5*Convey!R75</f>
        <v>66882.5</v>
      </c>
      <c r="S74" s="0" t="n">
        <f aca="false">0.5*Convey!S75</f>
        <v>65875</v>
      </c>
      <c r="T74" s="0" t="n">
        <f aca="false">0.5*Convey!T75</f>
        <v>64950</v>
      </c>
      <c r="U74" s="0" t="n">
        <f aca="false">0.5*Convey!U75</f>
        <v>63937.5</v>
      </c>
      <c r="V74" s="0" t="n">
        <f aca="false">0.5*Convey!V75</f>
        <v>63000</v>
      </c>
      <c r="W74" s="0" t="n">
        <f aca="false">0.5*Convey!W75</f>
        <v>62000</v>
      </c>
      <c r="X74" s="0" t="n">
        <f aca="false">0.5*Convey!X75</f>
        <v>61070</v>
      </c>
      <c r="Y74" s="0" t="n">
        <f aca="false">0.5*Convey!Y75</f>
        <v>60200</v>
      </c>
      <c r="Z74" s="0" t="n">
        <f aca="false">0.5*Convey!Z75</f>
        <v>59287.5</v>
      </c>
      <c r="AA74" s="0" t="n">
        <f aca="false">0.5*Convey!AA75</f>
        <v>58350</v>
      </c>
      <c r="AB74" s="0" t="n">
        <f aca="false">0.5*Convey!AB75</f>
        <v>57505</v>
      </c>
      <c r="AC74" s="0" t="n">
        <f aca="false">0.5*Convey!AC75</f>
        <v>56625</v>
      </c>
      <c r="AD74" s="0" t="n">
        <f aca="false">0.5*Convey!AD75</f>
        <v>55800</v>
      </c>
      <c r="AE74" s="0" t="n">
        <f aca="false">0.5*Convey!AE75</f>
        <v>54947.5</v>
      </c>
      <c r="AF74" s="0" t="n">
        <f aca="false">0.5*Convey!AF75</f>
        <v>54150</v>
      </c>
      <c r="AG74" s="0" t="n">
        <f aca="false">0.5*Convey!AG75</f>
        <v>53320</v>
      </c>
      <c r="AH74" s="0" t="n">
        <f aca="false">0.5*Convey!AH75</f>
        <v>52500</v>
      </c>
      <c r="AI74" s="0" t="n">
        <f aca="false">0.5*Convey!AI75</f>
        <v>51692.5</v>
      </c>
      <c r="AJ74" s="0" t="n">
        <f aca="false">0.5*Convey!AJ75</f>
        <v>50917.5</v>
      </c>
      <c r="AK74" s="0" t="n">
        <f aca="false">0.5*Convey!AK75</f>
        <v>50170</v>
      </c>
      <c r="AL74" s="0" t="n">
        <f aca="false">0.5*Convey!AL75</f>
        <v>49445</v>
      </c>
      <c r="AM74" s="0" t="n">
        <f aca="false">0.5*Convey!AM75</f>
        <v>48675</v>
      </c>
      <c r="AN74" s="0" t="n">
        <f aca="false">0.5*Convey!AN75</f>
        <v>47972.5</v>
      </c>
      <c r="AO74" s="0" t="n">
        <f aca="false">0.5*Convey!AO75</f>
        <v>47250</v>
      </c>
      <c r="AP74" s="0" t="n">
        <f aca="false">0.5*Convey!AP75</f>
        <v>46500</v>
      </c>
      <c r="AQ74" s="0" t="n">
        <f aca="false">0.5*Convey!AQ75</f>
        <v>45802.5</v>
      </c>
      <c r="AR74" s="0" t="n">
        <f aca="false">0.5*Convey!AR75</f>
        <v>45150</v>
      </c>
      <c r="AS74" s="0" t="n">
        <f aca="false">0.5*Convey!AS75</f>
        <v>44485</v>
      </c>
      <c r="AT74" s="0" t="n">
        <f aca="false">0.5*Convey!AT75</f>
        <v>43800</v>
      </c>
      <c r="AU74" s="0" t="n">
        <f aca="false">0.5*Convey!AU75</f>
        <v>43090</v>
      </c>
      <c r="AV74" s="0" t="n">
        <f aca="false">0.5*Convey!AV75</f>
        <v>42470</v>
      </c>
      <c r="AW74" s="0" t="n">
        <f aca="false">0.5*Convey!AW75</f>
        <v>41860</v>
      </c>
      <c r="AX74" s="0" t="n">
        <f aca="false">0.5*Convey!AX75</f>
        <v>41230</v>
      </c>
      <c r="AY74" s="0" t="n">
        <f aca="false">0.5*Convey!AY75</f>
        <v>40575</v>
      </c>
      <c r="AZ74" s="0" t="n">
        <f aca="false">0.5*Convey!AZ75</f>
        <v>39990</v>
      </c>
      <c r="BA74" s="0" t="n">
        <f aca="false">0.5*Convey!BA75</f>
        <v>39375</v>
      </c>
      <c r="BB74" s="0" t="n">
        <f aca="false">0.5*Convey!BB75</f>
        <v>38750</v>
      </c>
      <c r="BC74" s="0" t="n">
        <f aca="false">0.5*Convey!BC75</f>
        <v>38207.5</v>
      </c>
      <c r="BD74" s="0" t="n">
        <f aca="false">0.5*Convey!BD75</f>
        <v>37650</v>
      </c>
      <c r="BE74" s="0" t="n">
        <f aca="false">0.5*Convey!BE75</f>
        <v>37045</v>
      </c>
      <c r="BF74" s="0" t="n">
        <f aca="false">0.5*Convey!BF75</f>
        <v>36525</v>
      </c>
      <c r="BG74" s="0" t="n">
        <f aca="false">0.5*Convey!BG75</f>
        <v>35960</v>
      </c>
      <c r="BH74" s="0" t="n">
        <f aca="false">0.5*Convey!BH75</f>
        <v>35417.5</v>
      </c>
    </row>
    <row r="75" customFormat="false" ht="12.75" hidden="false" customHeight="false" outlineLevel="0" collapsed="false">
      <c r="A75" s="0" t="s">
        <v>10</v>
      </c>
      <c r="B75" s="0" t="s">
        <v>50</v>
      </c>
      <c r="C75" s="115" t="s">
        <v>77</v>
      </c>
      <c r="D75" s="0" t="n">
        <f aca="false">0.95*0.5*Convey!D75</f>
        <v>78557.875</v>
      </c>
      <c r="E75" s="0" t="n">
        <f aca="false">0.95*0.5*Convey!E75</f>
        <v>77377.5</v>
      </c>
      <c r="F75" s="0" t="n">
        <f aca="false">0.95*0.5*Convey!F75</f>
        <v>76275.5</v>
      </c>
      <c r="G75" s="0" t="n">
        <f aca="false">0.95*0.5*Convey!G75</f>
        <v>75097.5</v>
      </c>
      <c r="H75" s="0" t="n">
        <f aca="false">0.95*0.5*Convey!H75</f>
        <v>73957.5</v>
      </c>
      <c r="I75" s="0" t="n">
        <f aca="false">0.95*0.5*Convey!I75</f>
        <v>72888.75</v>
      </c>
      <c r="J75" s="0" t="n">
        <f aca="false">0.95*0.5*Convey!J75</f>
        <v>71748.75</v>
      </c>
      <c r="K75" s="0" t="n">
        <f aca="false">0.95*0.5*Convey!K75</f>
        <v>70680</v>
      </c>
      <c r="L75" s="0" t="n">
        <f aca="false">0.95*0.5*Convey!L75</f>
        <v>69649.25</v>
      </c>
      <c r="M75" s="0" t="n">
        <f aca="false">0.95*0.5*Convey!M75</f>
        <v>68561.5</v>
      </c>
      <c r="N75" s="0" t="n">
        <f aca="false">0.95*0.5*Convey!N75</f>
        <v>67514.125</v>
      </c>
      <c r="O75" s="0" t="n">
        <f aca="false">0.95*0.5*Convey!O75</f>
        <v>66547.5</v>
      </c>
      <c r="P75" s="0" t="n">
        <f aca="false">0.95*0.5*Convey!P75</f>
        <v>65526.25</v>
      </c>
      <c r="Q75" s="0" t="n">
        <f aca="false">0.95*0.5*Convey!Q75</f>
        <v>64552.5</v>
      </c>
      <c r="R75" s="0" t="n">
        <f aca="false">0.95*0.5*Convey!R75</f>
        <v>63538.375</v>
      </c>
      <c r="S75" s="0" t="n">
        <f aca="false">0.95*0.5*Convey!S75</f>
        <v>62581.25</v>
      </c>
      <c r="T75" s="0" t="n">
        <f aca="false">0.95*0.5*Convey!T75</f>
        <v>61702.5</v>
      </c>
      <c r="U75" s="0" t="n">
        <f aca="false">0.95*0.5*Convey!U75</f>
        <v>60740.625</v>
      </c>
      <c r="V75" s="0" t="n">
        <f aca="false">0.95*0.5*Convey!V75</f>
        <v>59850</v>
      </c>
      <c r="W75" s="0" t="n">
        <f aca="false">0.95*0.5*Convey!W75</f>
        <v>58900</v>
      </c>
      <c r="X75" s="0" t="n">
        <f aca="false">0.95*0.5*Convey!X75</f>
        <v>58016.5</v>
      </c>
      <c r="Y75" s="0" t="n">
        <f aca="false">0.95*0.5*Convey!Y75</f>
        <v>57190</v>
      </c>
      <c r="Z75" s="0" t="n">
        <f aca="false">0.95*0.5*Convey!Z75</f>
        <v>56323.125</v>
      </c>
      <c r="AA75" s="0" t="n">
        <f aca="false">0.95*0.5*Convey!AA75</f>
        <v>55432.5</v>
      </c>
      <c r="AB75" s="0" t="n">
        <f aca="false">0.95*0.5*Convey!AB75</f>
        <v>54629.75</v>
      </c>
      <c r="AC75" s="0" t="n">
        <f aca="false">0.95*0.5*Convey!AC75</f>
        <v>53793.75</v>
      </c>
      <c r="AD75" s="0" t="n">
        <f aca="false">0.95*0.5*Convey!AD75</f>
        <v>53010</v>
      </c>
      <c r="AE75" s="0" t="n">
        <f aca="false">0.95*0.5*Convey!AE75</f>
        <v>52200.125</v>
      </c>
      <c r="AF75" s="0" t="n">
        <f aca="false">0.95*0.5*Convey!AF75</f>
        <v>51442.5</v>
      </c>
      <c r="AG75" s="0" t="n">
        <f aca="false">0.95*0.5*Convey!AG75</f>
        <v>50654</v>
      </c>
      <c r="AH75" s="0" t="n">
        <f aca="false">0.95*0.5*Convey!AH75</f>
        <v>49875</v>
      </c>
      <c r="AI75" s="0" t="n">
        <f aca="false">0.95*0.5*Convey!AI75</f>
        <v>49107.875</v>
      </c>
      <c r="AJ75" s="0" t="n">
        <f aca="false">0.95*0.5*Convey!AJ75</f>
        <v>48371.625</v>
      </c>
      <c r="AK75" s="0" t="n">
        <f aca="false">0.95*0.5*Convey!AK75</f>
        <v>47661.5</v>
      </c>
      <c r="AL75" s="0" t="n">
        <f aca="false">0.95*0.5*Convey!AL75</f>
        <v>46972.75</v>
      </c>
      <c r="AM75" s="0" t="n">
        <f aca="false">0.95*0.5*Convey!AM75</f>
        <v>46241.25</v>
      </c>
      <c r="AN75" s="0" t="n">
        <f aca="false">0.95*0.5*Convey!AN75</f>
        <v>45573.875</v>
      </c>
      <c r="AO75" s="0" t="n">
        <f aca="false">0.95*0.5*Convey!AO75</f>
        <v>44887.5</v>
      </c>
      <c r="AP75" s="0" t="n">
        <f aca="false">0.95*0.5*Convey!AP75</f>
        <v>44175</v>
      </c>
      <c r="AQ75" s="0" t="n">
        <f aca="false">0.95*0.5*Convey!AQ75</f>
        <v>43512.375</v>
      </c>
      <c r="AR75" s="0" t="n">
        <f aca="false">0.95*0.5*Convey!AR75</f>
        <v>42892.5</v>
      </c>
      <c r="AS75" s="0" t="n">
        <f aca="false">0.95*0.5*Convey!AS75</f>
        <v>42260.75</v>
      </c>
      <c r="AT75" s="0" t="n">
        <f aca="false">0.95*0.5*Convey!AT75</f>
        <v>41610</v>
      </c>
      <c r="AU75" s="0" t="n">
        <f aca="false">0.95*0.5*Convey!AU75</f>
        <v>40935.5</v>
      </c>
      <c r="AV75" s="0" t="n">
        <f aca="false">0.95*0.5*Convey!AV75</f>
        <v>40346.5</v>
      </c>
      <c r="AW75" s="0" t="n">
        <f aca="false">0.95*0.5*Convey!AW75</f>
        <v>39767</v>
      </c>
      <c r="AX75" s="0" t="n">
        <f aca="false">0.95*0.5*Convey!AX75</f>
        <v>39168.5</v>
      </c>
      <c r="AY75" s="0" t="n">
        <f aca="false">0.95*0.5*Convey!AY75</f>
        <v>38546.25</v>
      </c>
      <c r="AZ75" s="0" t="n">
        <f aca="false">0.95*0.5*Convey!AZ75</f>
        <v>37990.5</v>
      </c>
      <c r="BA75" s="0" t="n">
        <f aca="false">0.95*0.5*Convey!BA75</f>
        <v>37406.25</v>
      </c>
      <c r="BB75" s="0" t="n">
        <f aca="false">0.95*0.5*Convey!BB75</f>
        <v>36812.5</v>
      </c>
      <c r="BC75" s="0" t="n">
        <f aca="false">0.95*0.5*Convey!BC75</f>
        <v>36297.125</v>
      </c>
      <c r="BD75" s="0" t="n">
        <f aca="false">0.95*0.5*Convey!BD75</f>
        <v>35767.5</v>
      </c>
      <c r="BE75" s="0" t="n">
        <f aca="false">0.95*0.5*Convey!BE75</f>
        <v>35192.75</v>
      </c>
      <c r="BF75" s="0" t="n">
        <f aca="false">0.95*0.5*Convey!BF75</f>
        <v>34698.75</v>
      </c>
      <c r="BG75" s="0" t="n">
        <f aca="false">0.95*0.5*Convey!BG75</f>
        <v>34162</v>
      </c>
      <c r="BH75" s="0" t="n">
        <f aca="false">0.95*0.5*Convey!BH75</f>
        <v>33646.625</v>
      </c>
    </row>
    <row r="76" customFormat="false" ht="12.75" hidden="false" customHeight="false" outlineLevel="0" collapsed="false">
      <c r="A76" s="0" t="s">
        <v>11</v>
      </c>
      <c r="B76" s="0" t="s">
        <v>50</v>
      </c>
      <c r="C76" s="115" t="s">
        <v>117</v>
      </c>
      <c r="D76" s="0" t="n">
        <f aca="false">0.95*0.5*Convey!D77</f>
        <v>30701.625</v>
      </c>
      <c r="E76" s="0" t="n">
        <f aca="false">0.95*0.5*Convey!E77</f>
        <v>30352.5</v>
      </c>
      <c r="F76" s="0" t="n">
        <f aca="false">0.95*0.5*Convey!F77</f>
        <v>29965.375</v>
      </c>
      <c r="G76" s="0" t="n">
        <f aca="false">0.95*0.5*Convey!G77</f>
        <v>29597.25</v>
      </c>
      <c r="H76" s="0" t="n">
        <f aca="false">0.95*0.5*Convey!H77</f>
        <v>29283.75</v>
      </c>
      <c r="I76" s="0" t="n">
        <f aca="false">0.95*0.5*Convey!I77</f>
        <v>28934.625</v>
      </c>
      <c r="J76" s="0" t="n">
        <f aca="false">0.95*0.5*Convey!J77</f>
        <v>28571.25</v>
      </c>
      <c r="K76" s="0" t="n">
        <f aca="false">0.95*0.5*Convey!K77</f>
        <v>28198.375</v>
      </c>
      <c r="L76" s="0" t="n">
        <f aca="false">0.95*0.5*Convey!L77</f>
        <v>27903.875</v>
      </c>
      <c r="M76" s="0" t="n">
        <f aca="false">0.95*0.5*Convey!M77</f>
        <v>27531</v>
      </c>
      <c r="N76" s="0" t="n">
        <f aca="false">0.95*0.5*Convey!N77</f>
        <v>27241.25</v>
      </c>
      <c r="O76" s="0" t="n">
        <f aca="false">0.95*0.5*Convey!O77</f>
        <v>26861.25</v>
      </c>
      <c r="P76" s="0" t="n">
        <f aca="false">0.95*0.5*Convey!P77</f>
        <v>26578.625</v>
      </c>
      <c r="Q76" s="0" t="n">
        <f aca="false">0.95*0.5*Convey!Q77</f>
        <v>26220</v>
      </c>
      <c r="R76" s="0" t="n">
        <f aca="false">0.95*0.5*Convey!R77</f>
        <v>25916</v>
      </c>
      <c r="S76" s="0" t="n">
        <f aca="false">0.95*0.5*Convey!S77</f>
        <v>25621.5</v>
      </c>
      <c r="T76" s="0" t="n">
        <f aca="false">0.95*0.5*Convey!T77</f>
        <v>25293.75</v>
      </c>
      <c r="U76" s="0" t="n">
        <f aca="false">0.95*0.5*Convey!U77</f>
        <v>24958.875</v>
      </c>
      <c r="V76" s="0" t="n">
        <f aca="false">0.95*0.5*Convey!V77</f>
        <v>24723.75</v>
      </c>
      <c r="W76" s="0" t="n">
        <f aca="false">0.95*0.5*Convey!W77</f>
        <v>24369.875</v>
      </c>
      <c r="X76" s="0" t="n">
        <f aca="false">0.95*0.5*Convey!X77</f>
        <v>24075.375</v>
      </c>
      <c r="Y76" s="0" t="n">
        <f aca="false">0.95*0.5*Convey!Y77</f>
        <v>23807</v>
      </c>
      <c r="Z76" s="0" t="n">
        <f aca="false">0.95*0.5*Convey!Z77</f>
        <v>23486.375</v>
      </c>
      <c r="AA76" s="0" t="n">
        <f aca="false">0.95*0.5*Convey!AA77</f>
        <v>23227.5</v>
      </c>
      <c r="AB76" s="0" t="n">
        <f aca="false">0.95*0.5*Convey!AB77</f>
        <v>22971</v>
      </c>
      <c r="AC76" s="0" t="n">
        <f aca="false">0.95*0.5*Convey!AC77</f>
        <v>22657.5</v>
      </c>
      <c r="AD76" s="0" t="n">
        <f aca="false">0.95*0.5*Convey!AD77</f>
        <v>22382</v>
      </c>
      <c r="AE76" s="0" t="n">
        <f aca="false">0.95*0.5*Convey!AE77</f>
        <v>22161.125</v>
      </c>
      <c r="AF76" s="0" t="n">
        <f aca="false">0.95*0.5*Convey!AF77</f>
        <v>21873.75</v>
      </c>
      <c r="AG76" s="0" t="n">
        <f aca="false">0.95*0.5*Convey!AG77</f>
        <v>21572.125</v>
      </c>
      <c r="AH76" s="0" t="n">
        <f aca="false">0.95*0.5*Convey!AH77</f>
        <v>21375</v>
      </c>
      <c r="AI76" s="0" t="n">
        <f aca="false">0.95*0.5*Convey!AI77</f>
        <v>21056.75</v>
      </c>
      <c r="AJ76" s="0" t="n">
        <f aca="false">0.95*0.5*Convey!AJ77</f>
        <v>20835.875</v>
      </c>
      <c r="AK76" s="0" t="n">
        <f aca="false">0.95*0.5*Convey!AK77</f>
        <v>20593.625</v>
      </c>
      <c r="AL76" s="0" t="n">
        <f aca="false">0.95*0.5*Convey!AL77</f>
        <v>20320.5</v>
      </c>
      <c r="AM76" s="0" t="n">
        <f aca="false">0.95*0.5*Convey!AM77</f>
        <v>20092.5</v>
      </c>
      <c r="AN76" s="0" t="n">
        <f aca="false">0.95*0.5*Convey!AN77</f>
        <v>19878.75</v>
      </c>
      <c r="AO76" s="0" t="n">
        <f aca="false">0.95*0.5*Convey!AO77</f>
        <v>19593.75</v>
      </c>
      <c r="AP76" s="0" t="n">
        <f aca="false">0.95*0.5*Convey!AP77</f>
        <v>19363.375</v>
      </c>
      <c r="AQ76" s="0" t="n">
        <f aca="false">0.95*0.5*Convey!AQ77</f>
        <v>19142.5</v>
      </c>
      <c r="AR76" s="0" t="n">
        <f aca="false">0.95*0.5*Convey!AR77</f>
        <v>18881.25</v>
      </c>
      <c r="AS76" s="0" t="n">
        <f aca="false">0.95*0.5*Convey!AS77</f>
        <v>18700.75</v>
      </c>
      <c r="AT76" s="0" t="n">
        <f aca="false">0.95*0.5*Convey!AT77</f>
        <v>18453.75</v>
      </c>
      <c r="AU76" s="0" t="n">
        <f aca="false">0.95*0.5*Convey!AU77</f>
        <v>18259</v>
      </c>
      <c r="AV76" s="0" t="n">
        <f aca="false">0.95*0.5*Convey!AV77</f>
        <v>18038.125</v>
      </c>
      <c r="AW76" s="0" t="n">
        <f aca="false">0.95*0.5*Convey!AW77</f>
        <v>17822</v>
      </c>
      <c r="AX76" s="0" t="n">
        <f aca="false">0.95*0.5*Convey!AX77</f>
        <v>17596.375</v>
      </c>
      <c r="AY76" s="0" t="n">
        <f aca="false">0.95*0.5*Convey!AY77</f>
        <v>17385</v>
      </c>
      <c r="AZ76" s="0" t="n">
        <f aca="false">0.95*0.5*Convey!AZ77</f>
        <v>17154.625</v>
      </c>
      <c r="BA76" s="0" t="n">
        <f aca="false">0.95*0.5*Convey!BA77</f>
        <v>16957.5</v>
      </c>
      <c r="BB76" s="0" t="n">
        <f aca="false">0.95*0.5*Convey!BB77</f>
        <v>0</v>
      </c>
      <c r="BC76" s="0" t="n">
        <f aca="false">0.95*0.5*Convey!BC77</f>
        <v>0</v>
      </c>
      <c r="BD76" s="0" t="n">
        <f aca="false">0.95*0.5*Convey!BD77</f>
        <v>0</v>
      </c>
      <c r="BE76" s="0" t="n">
        <f aca="false">0.95*0.5*Convey!BE77</f>
        <v>0</v>
      </c>
      <c r="BF76" s="0" t="n">
        <f aca="false">0.95*0.5*Convey!BF77</f>
        <v>0</v>
      </c>
      <c r="BG76" s="0" t="n">
        <f aca="false">0.95*0.5*Convey!BG77</f>
        <v>0</v>
      </c>
      <c r="BH76" s="0" t="n">
        <f aca="false">0.95*0.5*Convey!BH77</f>
        <v>0</v>
      </c>
    </row>
    <row r="77" customFormat="false" ht="12.75" hidden="false" customHeight="false" outlineLevel="0" collapsed="false">
      <c r="A77" s="0" t="s">
        <v>11</v>
      </c>
      <c r="B77" s="0" t="s">
        <v>50</v>
      </c>
      <c r="C77" s="115" t="s">
        <v>118</v>
      </c>
      <c r="D77" s="0" t="n">
        <f aca="false">0.5*Convey!D77</f>
        <v>32317.5</v>
      </c>
      <c r="E77" s="0" t="n">
        <f aca="false">0.5*Convey!E77</f>
        <v>31950</v>
      </c>
      <c r="F77" s="0" t="n">
        <f aca="false">0.5*Convey!F77</f>
        <v>31542.5</v>
      </c>
      <c r="G77" s="0" t="n">
        <f aca="false">0.5*Convey!G77</f>
        <v>31155</v>
      </c>
      <c r="H77" s="0" t="n">
        <f aca="false">0.5*Convey!H77</f>
        <v>30825</v>
      </c>
      <c r="I77" s="0" t="n">
        <f aca="false">0.5*Convey!I77</f>
        <v>30457.5</v>
      </c>
      <c r="J77" s="0" t="n">
        <f aca="false">0.5*Convey!J77</f>
        <v>30075</v>
      </c>
      <c r="K77" s="0" t="n">
        <f aca="false">0.5*Convey!K77</f>
        <v>29682.5</v>
      </c>
      <c r="L77" s="0" t="n">
        <f aca="false">0.5*Convey!L77</f>
        <v>29372.5</v>
      </c>
      <c r="M77" s="0" t="n">
        <f aca="false">0.5*Convey!M77</f>
        <v>28980</v>
      </c>
      <c r="N77" s="0" t="n">
        <f aca="false">0.5*Convey!N77</f>
        <v>28675</v>
      </c>
      <c r="O77" s="0" t="n">
        <f aca="false">0.5*Convey!O77</f>
        <v>28275</v>
      </c>
      <c r="P77" s="0" t="n">
        <f aca="false">0.5*Convey!P77</f>
        <v>27977.5</v>
      </c>
      <c r="Q77" s="0" t="n">
        <f aca="false">0.5*Convey!Q77</f>
        <v>27600</v>
      </c>
      <c r="R77" s="0" t="n">
        <f aca="false">0.5*Convey!R77</f>
        <v>27280</v>
      </c>
      <c r="S77" s="0" t="n">
        <f aca="false">0.5*Convey!S77</f>
        <v>26970</v>
      </c>
      <c r="T77" s="0" t="n">
        <f aca="false">0.5*Convey!T77</f>
        <v>26625</v>
      </c>
      <c r="U77" s="0" t="n">
        <f aca="false">0.5*Convey!U77</f>
        <v>26272.5</v>
      </c>
      <c r="V77" s="0" t="n">
        <f aca="false">0.5*Convey!V77</f>
        <v>26025</v>
      </c>
      <c r="W77" s="0" t="n">
        <f aca="false">0.5*Convey!W77</f>
        <v>25652.5</v>
      </c>
      <c r="X77" s="0" t="n">
        <f aca="false">0.5*Convey!X77</f>
        <v>25342.5</v>
      </c>
      <c r="Y77" s="0" t="n">
        <f aca="false">0.5*Convey!Y77</f>
        <v>25060</v>
      </c>
      <c r="Z77" s="0" t="n">
        <f aca="false">0.5*Convey!Z77</f>
        <v>24722.5</v>
      </c>
      <c r="AA77" s="0" t="n">
        <f aca="false">0.5*Convey!AA77</f>
        <v>24450</v>
      </c>
      <c r="AB77" s="0" t="n">
        <f aca="false">0.5*Convey!AB77</f>
        <v>24180</v>
      </c>
      <c r="AC77" s="0" t="n">
        <f aca="false">0.5*Convey!AC77</f>
        <v>23850</v>
      </c>
      <c r="AD77" s="0" t="n">
        <f aca="false">0.5*Convey!AD77</f>
        <v>23560</v>
      </c>
      <c r="AE77" s="0" t="n">
        <f aca="false">0.5*Convey!AE77</f>
        <v>23327.5</v>
      </c>
      <c r="AF77" s="0" t="n">
        <f aca="false">0.5*Convey!AF77</f>
        <v>23025</v>
      </c>
      <c r="AG77" s="0" t="n">
        <f aca="false">0.5*Convey!AG77</f>
        <v>22707.5</v>
      </c>
      <c r="AH77" s="0" t="n">
        <f aca="false">0.5*Convey!AH77</f>
        <v>22500</v>
      </c>
      <c r="AI77" s="0" t="n">
        <f aca="false">0.5*Convey!AI77</f>
        <v>22165</v>
      </c>
      <c r="AJ77" s="133" t="n">
        <f aca="false">0.5*Convey!AJ77</f>
        <v>21932.5</v>
      </c>
      <c r="AK77" s="133" t="n">
        <f aca="false">0.5*Convey!AK77</f>
        <v>21677.5</v>
      </c>
      <c r="AL77" s="133" t="n">
        <f aca="false">0.5*Convey!AL77</f>
        <v>21390</v>
      </c>
      <c r="AM77" s="133" t="n">
        <f aca="false">0.5*Convey!AM77</f>
        <v>21150</v>
      </c>
      <c r="AN77" s="133" t="n">
        <f aca="false">0.5*Convey!AN77</f>
        <v>20925</v>
      </c>
      <c r="AO77" s="133" t="n">
        <f aca="false">0.5*Convey!AO77</f>
        <v>20625</v>
      </c>
      <c r="AP77" s="133" t="n">
        <f aca="false">0.5*Convey!AP77</f>
        <v>20382.5</v>
      </c>
      <c r="AQ77" s="133" t="n">
        <f aca="false">0.5*Convey!AQ77</f>
        <v>20150</v>
      </c>
      <c r="AR77" s="133" t="n">
        <f aca="false">0.5*Convey!AR77</f>
        <v>19875</v>
      </c>
      <c r="AS77" s="133" t="n">
        <f aca="false">0.5*Convey!AS77</f>
        <v>19685</v>
      </c>
      <c r="AT77" s="133" t="n">
        <f aca="false">0.5*Convey!AT77</f>
        <v>19425</v>
      </c>
      <c r="AU77" s="133" t="n">
        <f aca="false">0.5*Convey!AU77</f>
        <v>19220</v>
      </c>
      <c r="AV77" s="133" t="n">
        <f aca="false">0.5*Convey!AV77</f>
        <v>18987.5</v>
      </c>
      <c r="AW77" s="133" t="n">
        <f aca="false">0.5*Convey!AW77</f>
        <v>18760</v>
      </c>
      <c r="AX77" s="133" t="n">
        <f aca="false">0.5*Convey!AX77</f>
        <v>18522.5</v>
      </c>
      <c r="AY77" s="133" t="n">
        <f aca="false">0.5*Convey!AY77</f>
        <v>18300</v>
      </c>
      <c r="AZ77" s="133" t="n">
        <f aca="false">0.5*Convey!AZ77</f>
        <v>18057.5</v>
      </c>
      <c r="BA77" s="133" t="n">
        <f aca="false">0.5*Convey!BA77</f>
        <v>17850</v>
      </c>
      <c r="BB77" s="133" t="n">
        <f aca="false">0.5*Convey!BB77</f>
        <v>0</v>
      </c>
      <c r="BC77" s="133" t="n">
        <f aca="false">0.5*Convey!BC77</f>
        <v>0</v>
      </c>
      <c r="BD77" s="133" t="n">
        <f aca="false">0.5*Convey!BD77</f>
        <v>0</v>
      </c>
      <c r="BE77" s="133" t="n">
        <f aca="false">0.5*Convey!BE77</f>
        <v>0</v>
      </c>
      <c r="BF77" s="133" t="n">
        <f aca="false">0.5*Convey!BF77</f>
        <v>0</v>
      </c>
      <c r="BG77" s="133" t="n">
        <f aca="false">0.5*Convey!BG77</f>
        <v>0</v>
      </c>
      <c r="BH77" s="133" t="n">
        <f aca="false">0.5*Convey!BH77</f>
        <v>0</v>
      </c>
    </row>
    <row r="78" customFormat="false" ht="12.75" hidden="false" customHeight="false" outlineLevel="0" collapsed="false">
      <c r="A78" s="115" t="s">
        <v>10</v>
      </c>
      <c r="B78" s="115" t="s">
        <v>49</v>
      </c>
      <c r="D78" s="132" t="n">
        <v>0</v>
      </c>
      <c r="E78" s="132" t="n">
        <v>0</v>
      </c>
      <c r="F78" s="132" t="n">
        <v>0</v>
      </c>
      <c r="G78" s="132" t="n">
        <v>0</v>
      </c>
      <c r="H78" s="132" t="n">
        <v>0</v>
      </c>
      <c r="I78" s="132" t="n">
        <v>0</v>
      </c>
      <c r="J78" s="132" t="n">
        <v>0</v>
      </c>
      <c r="K78" s="132" t="n">
        <v>0</v>
      </c>
      <c r="L78" s="132" t="n">
        <v>124</v>
      </c>
      <c r="M78" s="132" t="n">
        <v>112</v>
      </c>
      <c r="N78" s="132" t="n">
        <v>124</v>
      </c>
      <c r="O78" s="132" t="n">
        <v>120</v>
      </c>
      <c r="P78" s="132" t="n">
        <v>124</v>
      </c>
      <c r="Q78" s="132" t="n">
        <v>120</v>
      </c>
      <c r="R78" s="132" t="n">
        <v>93</v>
      </c>
      <c r="S78" s="132" t="n">
        <v>93</v>
      </c>
      <c r="T78" s="132" t="n">
        <v>90</v>
      </c>
      <c r="U78" s="132" t="n">
        <v>93</v>
      </c>
      <c r="V78" s="132" t="n">
        <v>90</v>
      </c>
      <c r="W78" s="132" t="n">
        <v>93</v>
      </c>
      <c r="X78" s="132" t="n">
        <v>93</v>
      </c>
      <c r="Y78" s="132" t="n">
        <v>84</v>
      </c>
      <c r="Z78" s="132" t="n">
        <v>93</v>
      </c>
      <c r="AA78" s="132" t="n">
        <v>90</v>
      </c>
      <c r="AB78" s="132" t="n">
        <v>93</v>
      </c>
      <c r="AC78" s="132" t="n">
        <v>90</v>
      </c>
      <c r="AD78" s="132" t="n">
        <v>93</v>
      </c>
      <c r="AE78" s="132" t="n">
        <v>93</v>
      </c>
      <c r="AF78" s="132" t="n">
        <v>90</v>
      </c>
      <c r="AG78" s="132" t="n">
        <v>93</v>
      </c>
      <c r="AH78" s="132" t="n">
        <v>90</v>
      </c>
      <c r="AI78" s="132" t="n">
        <v>93</v>
      </c>
      <c r="AJ78" s="132" t="n">
        <v>93</v>
      </c>
      <c r="AK78" s="132" t="n">
        <v>87</v>
      </c>
      <c r="AL78" s="132" t="n">
        <v>62</v>
      </c>
      <c r="AM78" s="132" t="n">
        <v>90</v>
      </c>
      <c r="AN78" s="132" t="n">
        <v>62</v>
      </c>
      <c r="AO78" s="132" t="n">
        <v>60</v>
      </c>
      <c r="AP78" s="132" t="n">
        <v>62</v>
      </c>
      <c r="AQ78" s="132" t="n">
        <v>62</v>
      </c>
      <c r="AR78" s="132" t="n">
        <v>60</v>
      </c>
      <c r="AS78" s="132" t="n">
        <v>62</v>
      </c>
      <c r="AT78" s="132" t="n">
        <v>60</v>
      </c>
      <c r="AU78" s="132" t="n">
        <v>62</v>
      </c>
      <c r="AV78" s="132" t="n">
        <v>62</v>
      </c>
      <c r="AW78" s="132" t="n">
        <v>56</v>
      </c>
      <c r="AX78" s="132" t="n">
        <v>62</v>
      </c>
      <c r="AY78" s="132" t="n">
        <v>60</v>
      </c>
      <c r="AZ78" s="132" t="n">
        <v>62</v>
      </c>
      <c r="BA78" s="132" t="n">
        <v>60</v>
      </c>
      <c r="BB78" s="132" t="n">
        <v>62</v>
      </c>
      <c r="BC78" s="132" t="n">
        <v>62</v>
      </c>
      <c r="BD78" s="132" t="n">
        <v>60</v>
      </c>
      <c r="BE78" s="132" t="n">
        <v>62</v>
      </c>
      <c r="BF78" s="132" t="n">
        <v>60</v>
      </c>
      <c r="BG78" s="132" t="n">
        <v>62</v>
      </c>
      <c r="BH78" s="132" t="n">
        <v>62</v>
      </c>
    </row>
    <row r="79" customFormat="false" ht="12.75" hidden="false" customHeight="false" outlineLevel="0" collapsed="false">
      <c r="A79" s="0" t="s">
        <v>16</v>
      </c>
      <c r="B79" s="0" t="s">
        <v>50</v>
      </c>
      <c r="C79" s="115" t="s">
        <v>68</v>
      </c>
      <c r="D79" s="0" t="n">
        <f aca="false">+Convey!D79</f>
        <v>102765</v>
      </c>
      <c r="E79" s="0" t="n">
        <f aca="false">+Convey!E79</f>
        <v>96000</v>
      </c>
      <c r="F79" s="0" t="n">
        <f aca="false">+Convey!F79</f>
        <v>89745</v>
      </c>
      <c r="G79" s="0" t="n">
        <f aca="false">+Convey!G79</f>
        <v>83855</v>
      </c>
      <c r="H79" s="0" t="n">
        <f aca="false">+Convey!H79</f>
        <v>78450</v>
      </c>
      <c r="I79" s="0" t="n">
        <f aca="false">+Convey!I79</f>
        <v>73315</v>
      </c>
      <c r="J79" s="0" t="n">
        <f aca="false">+Convey!J79</f>
        <v>68400</v>
      </c>
      <c r="K79" s="0" t="n">
        <f aca="false">+Convey!K79</f>
        <v>64015</v>
      </c>
      <c r="L79" s="0" t="n">
        <f aca="false">+Convey!L79</f>
        <v>59830</v>
      </c>
      <c r="M79" s="0" t="n">
        <f aca="false">+Convey!M79</f>
        <v>55860</v>
      </c>
      <c r="N79" s="0" t="n">
        <f aca="false">+Convey!N79</f>
        <v>52235</v>
      </c>
      <c r="O79" s="0" t="n">
        <f aca="false">+Convey!O79</f>
        <v>48750</v>
      </c>
      <c r="P79" s="0" t="n">
        <f aca="false">+Convey!P79</f>
        <v>45570</v>
      </c>
      <c r="Q79" s="0" t="n">
        <f aca="false">+Convey!Q79</f>
        <v>42600</v>
      </c>
      <c r="R79" s="0" t="n">
        <f aca="false">+Convey!R79</f>
        <v>39835</v>
      </c>
      <c r="S79" s="0" t="n">
        <f aca="false">+Convey!S79</f>
        <v>37200</v>
      </c>
      <c r="T79" s="0" t="n">
        <f aca="false">+Convey!T79</f>
        <v>34800</v>
      </c>
      <c r="U79" s="0" t="n">
        <f aca="false">+Convey!U79</f>
        <v>32550</v>
      </c>
      <c r="V79" s="0" t="n">
        <f aca="false">+Convey!V79</f>
        <v>30300</v>
      </c>
      <c r="W79" s="0" t="n">
        <f aca="false">+Convey!W79</f>
        <v>28365</v>
      </c>
      <c r="X79" s="0" t="n">
        <f aca="false">+Convey!X79</f>
        <v>26505</v>
      </c>
      <c r="Y79" s="0" t="n">
        <f aca="false">+Convey!Y79</f>
        <v>19600</v>
      </c>
      <c r="Z79" s="0" t="n">
        <f aca="false">+Convey!Z79</f>
        <v>18600</v>
      </c>
      <c r="AA79" s="0" t="n">
        <f aca="false">+Convey!AA79</f>
        <v>17850</v>
      </c>
      <c r="AB79" s="0" t="n">
        <f aca="false">+Convey!AB79</f>
        <v>17050</v>
      </c>
      <c r="AC79" s="0" t="n">
        <f aca="false">+Convey!AC79</f>
        <v>16200</v>
      </c>
      <c r="AD79" s="0" t="n">
        <f aca="false">+Convey!AD79</f>
        <v>15500</v>
      </c>
      <c r="AE79" s="0" t="n">
        <f aca="false">+Convey!AE79</f>
        <v>14725</v>
      </c>
      <c r="AF79" s="0" t="n">
        <f aca="false">+Convey!AF79</f>
        <v>14100</v>
      </c>
      <c r="AG79" s="0" t="n">
        <f aca="false">+Convey!AG79</f>
        <v>13485</v>
      </c>
      <c r="AH79" s="0" t="n">
        <f aca="false">+Convey!AH79</f>
        <v>12900</v>
      </c>
      <c r="AI79" s="0" t="n">
        <f aca="false">+Convey!AI79</f>
        <v>12245</v>
      </c>
      <c r="AJ79" s="0" t="n">
        <f aca="false">+Convey!AJ79</f>
        <v>11780</v>
      </c>
      <c r="AK79" s="0" t="n">
        <f aca="false">+Convey!AK79</f>
        <v>11165</v>
      </c>
      <c r="AL79" s="0" t="n">
        <f aca="false">+Convey!AL79</f>
        <v>10695</v>
      </c>
      <c r="AM79" s="0" t="n">
        <f aca="false">+Convey!AM79</f>
        <v>10200</v>
      </c>
      <c r="AN79" s="0" t="n">
        <f aca="false">+Convey!AN79</f>
        <v>9765</v>
      </c>
      <c r="AO79" s="0" t="n">
        <f aca="false">+Convey!AO79</f>
        <v>9300</v>
      </c>
      <c r="AP79" s="0" t="n">
        <f aca="false">+Convey!AP79</f>
        <v>8835</v>
      </c>
      <c r="AQ79" s="0" t="n">
        <f aca="false">+Convey!AQ79</f>
        <v>8525</v>
      </c>
      <c r="AR79" s="0" t="n">
        <f aca="false">+Convey!AR79</f>
        <v>8100</v>
      </c>
      <c r="AS79" s="0" t="n">
        <f aca="false">+Convey!AS79</f>
        <v>7750</v>
      </c>
      <c r="AT79" s="0" t="n">
        <f aca="false">+Convey!AT79</f>
        <v>7350</v>
      </c>
      <c r="AU79" s="0" t="n">
        <f aca="false">+Convey!AU79</f>
        <v>6975</v>
      </c>
      <c r="AV79" s="0" t="n">
        <f aca="false">+Convey!AV79</f>
        <v>6665</v>
      </c>
      <c r="AW79" s="0" t="n">
        <f aca="false">+Convey!AW79</f>
        <v>6440</v>
      </c>
      <c r="AX79" s="0" t="n">
        <f aca="false">+Convey!AX79</f>
        <v>6045</v>
      </c>
      <c r="AY79" s="0" t="n">
        <f aca="false">+Convey!AY79</f>
        <v>5850</v>
      </c>
      <c r="AZ79" s="0" t="n">
        <f aca="false">+Convey!AZ79</f>
        <v>5580</v>
      </c>
      <c r="BA79" s="0" t="n">
        <f aca="false">+Convey!BA79</f>
        <v>5250</v>
      </c>
      <c r="BB79" s="0" t="n">
        <f aca="false">+Convey!BB79</f>
        <v>5115</v>
      </c>
      <c r="BC79" s="0" t="n">
        <f aca="false">+Convey!BC79</f>
        <v>4805</v>
      </c>
      <c r="BD79" s="0" t="n">
        <f aca="false">+Convey!BD79</f>
        <v>4650</v>
      </c>
      <c r="BE79" s="0" t="n">
        <f aca="false">+Convey!BE79</f>
        <v>4495</v>
      </c>
      <c r="BF79" s="0" t="n">
        <f aca="false">+Convey!BF79</f>
        <v>4200</v>
      </c>
      <c r="BG79" s="0" t="n">
        <f aca="false">+Convey!BG79</f>
        <v>4030</v>
      </c>
      <c r="BH79" s="0" t="n">
        <f aca="false">+Convey!BH79</f>
        <v>3875</v>
      </c>
    </row>
    <row r="80" customFormat="false" ht="12.75" hidden="false" customHeight="false" outlineLevel="0" collapsed="false">
      <c r="A80" s="0" t="s">
        <v>15</v>
      </c>
      <c r="B80" s="0" t="s">
        <v>50</v>
      </c>
      <c r="C80" s="115" t="s">
        <v>71</v>
      </c>
      <c r="D80" s="0" t="n">
        <f aca="false">0.9/3*Convey!D81</f>
        <v>1023</v>
      </c>
      <c r="E80" s="0" t="n">
        <f aca="false">0.9/3*Convey!E81</f>
        <v>945</v>
      </c>
      <c r="F80" s="0" t="n">
        <f aca="false">0.9/3*Convey!F81</f>
        <v>883.5</v>
      </c>
      <c r="G80" s="0" t="n">
        <f aca="false">0.9/3*Convey!G81</f>
        <v>790.5</v>
      </c>
      <c r="H80" s="0" t="n">
        <f aca="false">0.9/3*Convey!H81</f>
        <v>765</v>
      </c>
      <c r="I80" s="0" t="n">
        <f aca="false">0.9/3*Convey!I81</f>
        <v>697.5</v>
      </c>
      <c r="J80" s="0" t="n">
        <f aca="false">0.9/3*Convey!J81</f>
        <v>630</v>
      </c>
      <c r="K80" s="0" t="n">
        <f aca="false">0.9/3*Convey!K81</f>
        <v>604.5</v>
      </c>
      <c r="L80" s="0" t="n">
        <f aca="false">0.9/3*Convey!L81</f>
        <v>558</v>
      </c>
      <c r="M80" s="0" t="n">
        <f aca="false">0.9/3*Convey!M81</f>
        <v>0</v>
      </c>
      <c r="N80" s="0" t="n">
        <f aca="false">0.9/3*Convey!N81</f>
        <v>0</v>
      </c>
      <c r="O80" s="0" t="n">
        <f aca="false">0.9/3*Convey!O81</f>
        <v>0</v>
      </c>
      <c r="P80" s="0" t="n">
        <f aca="false">0.9/3*Convey!P81</f>
        <v>0</v>
      </c>
      <c r="Q80" s="0" t="n">
        <f aca="false">0.9/3*Convey!Q81</f>
        <v>0</v>
      </c>
      <c r="R80" s="0" t="n">
        <f aca="false">0.9/3*Convey!R81</f>
        <v>0</v>
      </c>
      <c r="S80" s="0" t="n">
        <f aca="false">0.9/3*Convey!S81</f>
        <v>0</v>
      </c>
      <c r="T80" s="0" t="n">
        <f aca="false">0.9/3*Convey!T81</f>
        <v>0</v>
      </c>
      <c r="U80" s="0" t="n">
        <f aca="false">0.9/3*Convey!U81</f>
        <v>0</v>
      </c>
      <c r="V80" s="0" t="n">
        <f aca="false">0.9/3*Convey!V81</f>
        <v>0</v>
      </c>
      <c r="W80" s="0" t="n">
        <f aca="false">0.9/3*Convey!W81</f>
        <v>0</v>
      </c>
      <c r="X80" s="0" t="n">
        <f aca="false">0.9/3*Convey!X81</f>
        <v>0</v>
      </c>
      <c r="Y80" s="0" t="n">
        <f aca="false">0.9/3*Convey!Y81</f>
        <v>0</v>
      </c>
      <c r="Z80" s="0" t="n">
        <f aca="false">0.9/3*Convey!Z81</f>
        <v>0</v>
      </c>
      <c r="AA80" s="0" t="n">
        <f aca="false">0.9/3*Convey!AA81</f>
        <v>0</v>
      </c>
      <c r="AB80" s="0" t="n">
        <f aca="false">0.9/3*Convey!AB81</f>
        <v>0</v>
      </c>
      <c r="AC80" s="0" t="n">
        <f aca="false">0.9/3*Convey!AC81</f>
        <v>0</v>
      </c>
      <c r="AD80" s="0" t="n">
        <f aca="false">0.9/3*Convey!AD81</f>
        <v>0</v>
      </c>
      <c r="AE80" s="0" t="n">
        <f aca="false">0.9/3*Convey!AE81</f>
        <v>0</v>
      </c>
      <c r="AF80" s="0" t="n">
        <f aca="false">0.9/3*Convey!AF81</f>
        <v>0</v>
      </c>
      <c r="AG80" s="0" t="n">
        <f aca="false">0.9/3*Convey!AG81</f>
        <v>0</v>
      </c>
      <c r="AH80" s="0" t="n">
        <f aca="false">0.9/3*Convey!AH81</f>
        <v>0</v>
      </c>
      <c r="AI80" s="0" t="n">
        <f aca="false">0.9/3*Convey!AI81</f>
        <v>0</v>
      </c>
      <c r="AJ80" s="0" t="n">
        <f aca="false">0.9/3*Convey!AJ81</f>
        <v>0</v>
      </c>
      <c r="AK80" s="0" t="n">
        <f aca="false">0.9/3*Convey!AK81</f>
        <v>0</v>
      </c>
      <c r="AL80" s="0" t="n">
        <f aca="false">0.9/3*Convey!AL81</f>
        <v>0</v>
      </c>
      <c r="AM80" s="0" t="n">
        <f aca="false">0.9/3*Convey!AM81</f>
        <v>0</v>
      </c>
      <c r="AN80" s="0" t="n">
        <f aca="false">0.9/3*Convey!AN81</f>
        <v>0</v>
      </c>
      <c r="AO80" s="0" t="n">
        <f aca="false">0.9/3*Convey!AO81</f>
        <v>0</v>
      </c>
      <c r="AP80" s="0" t="n">
        <f aca="false">0.9/3*Convey!AP81</f>
        <v>0</v>
      </c>
      <c r="AQ80" s="0" t="n">
        <f aca="false">0.9/3*Convey!AQ81</f>
        <v>0</v>
      </c>
      <c r="AR80" s="0" t="n">
        <f aca="false">0.9/3*Convey!AR81</f>
        <v>0</v>
      </c>
      <c r="AS80" s="0" t="n">
        <f aca="false">0.9/3*Convey!AS81</f>
        <v>0</v>
      </c>
      <c r="AT80" s="0" t="n">
        <f aca="false">0.9/3*Convey!AT81</f>
        <v>0</v>
      </c>
      <c r="AU80" s="0" t="n">
        <f aca="false">0.9/3*Convey!AU81</f>
        <v>0</v>
      </c>
      <c r="AV80" s="0" t="n">
        <f aca="false">0.9/3*Convey!AV81</f>
        <v>0</v>
      </c>
      <c r="AW80" s="0" t="n">
        <f aca="false">0.9/3*Convey!AW81</f>
        <v>0</v>
      </c>
      <c r="AX80" s="0" t="n">
        <f aca="false">0.9/3*Convey!AX81</f>
        <v>0</v>
      </c>
      <c r="AY80" s="0" t="n">
        <f aca="false">0.9/3*Convey!AY81</f>
        <v>0</v>
      </c>
      <c r="AZ80" s="0" t="n">
        <f aca="false">0.9/3*Convey!AZ81</f>
        <v>0</v>
      </c>
      <c r="BA80" s="0" t="n">
        <f aca="false">0.9/3*Convey!BA81</f>
        <v>0</v>
      </c>
      <c r="BB80" s="0" t="n">
        <f aca="false">0.9/3*Convey!BB81</f>
        <v>0</v>
      </c>
      <c r="BC80" s="0" t="n">
        <f aca="false">0.9/3*Convey!BC81</f>
        <v>0</v>
      </c>
      <c r="BD80" s="0" t="n">
        <f aca="false">0.9/3*Convey!BD81</f>
        <v>0</v>
      </c>
      <c r="BE80" s="0" t="n">
        <f aca="false">0.9/3*Convey!BE81</f>
        <v>0</v>
      </c>
      <c r="BF80" s="0" t="n">
        <f aca="false">0.9/3*Convey!BF81</f>
        <v>0</v>
      </c>
      <c r="BG80" s="0" t="n">
        <f aca="false">0.9/3*Convey!BG81</f>
        <v>0</v>
      </c>
      <c r="BH80" s="0" t="n">
        <f aca="false">0.9/3*Convey!BH81</f>
        <v>0</v>
      </c>
    </row>
    <row r="81" customFormat="false" ht="12.75" hidden="false" customHeight="false" outlineLevel="0" collapsed="false">
      <c r="A81" s="0" t="s">
        <v>15</v>
      </c>
      <c r="B81" s="0" t="s">
        <v>50</v>
      </c>
      <c r="C81" s="115" t="s">
        <v>70</v>
      </c>
      <c r="D81" s="0" t="n">
        <f aca="false">0.9/3*Convey!D81</f>
        <v>1023</v>
      </c>
      <c r="E81" s="0" t="n">
        <f aca="false">0.9/3*Convey!E81</f>
        <v>945</v>
      </c>
      <c r="F81" s="0" t="n">
        <f aca="false">0.9/3*Convey!F81</f>
        <v>883.5</v>
      </c>
      <c r="G81" s="0" t="n">
        <f aca="false">0.9/3*Convey!G81</f>
        <v>790.5</v>
      </c>
      <c r="H81" s="0" t="n">
        <f aca="false">0.9/3*Convey!H81</f>
        <v>765</v>
      </c>
      <c r="I81" s="0" t="n">
        <f aca="false">0.9/3*Convey!I81</f>
        <v>697.5</v>
      </c>
      <c r="J81" s="0" t="n">
        <f aca="false">0.9/3*Convey!J81</f>
        <v>630</v>
      </c>
      <c r="K81" s="0" t="n">
        <f aca="false">0.9/3*Convey!K81</f>
        <v>604.5</v>
      </c>
      <c r="L81" s="0" t="n">
        <f aca="false">0.9/3*Convey!L81</f>
        <v>558</v>
      </c>
      <c r="M81" s="0" t="n">
        <f aca="false">0.9/3*Convey!M81</f>
        <v>0</v>
      </c>
      <c r="N81" s="0" t="n">
        <f aca="false">0.9/3*Convey!N81</f>
        <v>0</v>
      </c>
      <c r="O81" s="0" t="n">
        <f aca="false">0.9/3*Convey!O81</f>
        <v>0</v>
      </c>
      <c r="P81" s="0" t="n">
        <f aca="false">0.9/3*Convey!P81</f>
        <v>0</v>
      </c>
      <c r="Q81" s="0" t="n">
        <f aca="false">0.9/3*Convey!Q81</f>
        <v>0</v>
      </c>
      <c r="R81" s="0" t="n">
        <f aca="false">0.9/3*Convey!R81</f>
        <v>0</v>
      </c>
      <c r="S81" s="0" t="n">
        <f aca="false">0.9/3*Convey!S81</f>
        <v>0</v>
      </c>
      <c r="T81" s="0" t="n">
        <f aca="false">0.9/3*Convey!T81</f>
        <v>0</v>
      </c>
      <c r="U81" s="0" t="n">
        <f aca="false">0.9/3*Convey!U81</f>
        <v>0</v>
      </c>
      <c r="V81" s="0" t="n">
        <f aca="false">0.9/3*Convey!V81</f>
        <v>0</v>
      </c>
      <c r="W81" s="0" t="n">
        <f aca="false">0.9/3*Convey!W81</f>
        <v>0</v>
      </c>
      <c r="X81" s="0" t="n">
        <f aca="false">0.9/3*Convey!X81</f>
        <v>0</v>
      </c>
      <c r="Y81" s="0" t="n">
        <f aca="false">0.9/3*Convey!Y81</f>
        <v>0</v>
      </c>
      <c r="Z81" s="0" t="n">
        <f aca="false">0.9/3*Convey!Z81</f>
        <v>0</v>
      </c>
      <c r="AA81" s="0" t="n">
        <f aca="false">0.9/3*Convey!AA81</f>
        <v>0</v>
      </c>
      <c r="AB81" s="0" t="n">
        <f aca="false">0.9/3*Convey!AB81</f>
        <v>0</v>
      </c>
      <c r="AC81" s="0" t="n">
        <f aca="false">0.9/3*Convey!AC81</f>
        <v>0</v>
      </c>
      <c r="AD81" s="0" t="n">
        <f aca="false">0.9/3*Convey!AD81</f>
        <v>0</v>
      </c>
      <c r="AE81" s="0" t="n">
        <f aca="false">0.9/3*Convey!AE81</f>
        <v>0</v>
      </c>
      <c r="AF81" s="0" t="n">
        <f aca="false">0.9/3*Convey!AF81</f>
        <v>0</v>
      </c>
      <c r="AG81" s="0" t="n">
        <f aca="false">0.9/3*Convey!AG81</f>
        <v>0</v>
      </c>
      <c r="AH81" s="0" t="n">
        <f aca="false">0.9/3*Convey!AH81</f>
        <v>0</v>
      </c>
      <c r="AI81" s="0" t="n">
        <f aca="false">0.9/3*Convey!AI81</f>
        <v>0</v>
      </c>
      <c r="AJ81" s="0" t="n">
        <f aca="false">0.9/3*Convey!AJ81</f>
        <v>0</v>
      </c>
      <c r="AK81" s="0" t="n">
        <f aca="false">0.9/3*Convey!AK81</f>
        <v>0</v>
      </c>
      <c r="AL81" s="0" t="n">
        <f aca="false">0.9/3*Convey!AL81</f>
        <v>0</v>
      </c>
      <c r="AM81" s="0" t="n">
        <f aca="false">0.9/3*Convey!AM81</f>
        <v>0</v>
      </c>
      <c r="AN81" s="0" t="n">
        <f aca="false">0.9/3*Convey!AN81</f>
        <v>0</v>
      </c>
      <c r="AO81" s="0" t="n">
        <f aca="false">0.9/3*Convey!AO81</f>
        <v>0</v>
      </c>
      <c r="AP81" s="0" t="n">
        <f aca="false">0.9/3*Convey!AP81</f>
        <v>0</v>
      </c>
      <c r="AQ81" s="0" t="n">
        <f aca="false">0.9/3*Convey!AQ81</f>
        <v>0</v>
      </c>
      <c r="AR81" s="0" t="n">
        <f aca="false">0.9/3*Convey!AR81</f>
        <v>0</v>
      </c>
      <c r="AS81" s="0" t="n">
        <f aca="false">0.9/3*Convey!AS81</f>
        <v>0</v>
      </c>
      <c r="AT81" s="0" t="n">
        <f aca="false">0.9/3*Convey!AT81</f>
        <v>0</v>
      </c>
      <c r="AU81" s="0" t="n">
        <f aca="false">0.9/3*Convey!AU81</f>
        <v>0</v>
      </c>
      <c r="AV81" s="0" t="n">
        <f aca="false">0.9/3*Convey!AV81</f>
        <v>0</v>
      </c>
      <c r="AW81" s="0" t="n">
        <f aca="false">0.9/3*Convey!AW81</f>
        <v>0</v>
      </c>
      <c r="AX81" s="0" t="n">
        <f aca="false">0.9/3*Convey!AX81</f>
        <v>0</v>
      </c>
      <c r="AY81" s="0" t="n">
        <f aca="false">0.9/3*Convey!AY81</f>
        <v>0</v>
      </c>
      <c r="AZ81" s="0" t="n">
        <f aca="false">0.9/3*Convey!AZ81</f>
        <v>0</v>
      </c>
      <c r="BA81" s="0" t="n">
        <f aca="false">0.9/3*Convey!BA81</f>
        <v>0</v>
      </c>
      <c r="BB81" s="0" t="n">
        <f aca="false">0.9/3*Convey!BB81</f>
        <v>0</v>
      </c>
      <c r="BC81" s="0" t="n">
        <f aca="false">0.9/3*Convey!BC81</f>
        <v>0</v>
      </c>
      <c r="BD81" s="0" t="n">
        <f aca="false">0.9/3*Convey!BD81</f>
        <v>0</v>
      </c>
      <c r="BE81" s="0" t="n">
        <f aca="false">0.9/3*Convey!BE81</f>
        <v>0</v>
      </c>
      <c r="BF81" s="0" t="n">
        <f aca="false">0.9/3*Convey!BF81</f>
        <v>0</v>
      </c>
      <c r="BG81" s="0" t="n">
        <f aca="false">0.9/3*Convey!BG81</f>
        <v>0</v>
      </c>
      <c r="BH81" s="0" t="n">
        <f aca="false">0.9/3*Convey!BH81</f>
        <v>0</v>
      </c>
    </row>
    <row r="82" customFormat="false" ht="12.75" hidden="false" customHeight="false" outlineLevel="0" collapsed="false">
      <c r="A82" s="0" t="s">
        <v>15</v>
      </c>
      <c r="B82" s="0" t="s">
        <v>50</v>
      </c>
      <c r="C82" s="115" t="s">
        <v>82</v>
      </c>
      <c r="D82" s="0" t="n">
        <f aca="false">0.9/3*Convey!D81</f>
        <v>1023</v>
      </c>
      <c r="E82" s="0" t="n">
        <f aca="false">0.9/3*Convey!E81</f>
        <v>945</v>
      </c>
      <c r="F82" s="0" t="n">
        <f aca="false">0.9/3*Convey!F81</f>
        <v>883.5</v>
      </c>
      <c r="G82" s="0" t="n">
        <f aca="false">0.9/3*Convey!G81</f>
        <v>790.5</v>
      </c>
      <c r="H82" s="0" t="n">
        <f aca="false">0.9/3*Convey!H81</f>
        <v>765</v>
      </c>
      <c r="I82" s="0" t="n">
        <f aca="false">0.9/3*Convey!I81</f>
        <v>697.5</v>
      </c>
      <c r="J82" s="0" t="n">
        <f aca="false">0.9/3*Convey!J81</f>
        <v>630</v>
      </c>
      <c r="K82" s="0" t="n">
        <f aca="false">0.9/3*Convey!K81</f>
        <v>604.5</v>
      </c>
      <c r="L82" s="0" t="n">
        <f aca="false">0.9/3*Convey!L81</f>
        <v>558</v>
      </c>
      <c r="M82" s="0" t="n">
        <f aca="false">0.9/3*Convey!M81</f>
        <v>0</v>
      </c>
      <c r="N82" s="0" t="n">
        <f aca="false">0.9/3*Convey!N81</f>
        <v>0</v>
      </c>
      <c r="O82" s="0" t="n">
        <f aca="false">0.9/3*Convey!O81</f>
        <v>0</v>
      </c>
      <c r="P82" s="0" t="n">
        <f aca="false">0.9/3*Convey!P81</f>
        <v>0</v>
      </c>
      <c r="Q82" s="0" t="n">
        <f aca="false">0.9/3*Convey!Q81</f>
        <v>0</v>
      </c>
      <c r="R82" s="0" t="n">
        <f aca="false">0.9/3*Convey!R81</f>
        <v>0</v>
      </c>
      <c r="S82" s="0" t="n">
        <f aca="false">0.9/3*Convey!S81</f>
        <v>0</v>
      </c>
      <c r="T82" s="0" t="n">
        <f aca="false">0.9/3*Convey!T81</f>
        <v>0</v>
      </c>
      <c r="U82" s="0" t="n">
        <f aca="false">0.9/3*Convey!U81</f>
        <v>0</v>
      </c>
      <c r="V82" s="0" t="n">
        <f aca="false">0.9/3*Convey!V81</f>
        <v>0</v>
      </c>
      <c r="W82" s="0" t="n">
        <f aca="false">0.9/3*Convey!W81</f>
        <v>0</v>
      </c>
      <c r="X82" s="0" t="n">
        <f aca="false">0.9/3*Convey!X81</f>
        <v>0</v>
      </c>
      <c r="Y82" s="0" t="n">
        <f aca="false">0.9/3*Convey!Y81</f>
        <v>0</v>
      </c>
      <c r="Z82" s="0" t="n">
        <f aca="false">0.9/3*Convey!Z81</f>
        <v>0</v>
      </c>
      <c r="AA82" s="0" t="n">
        <f aca="false">0.9/3*Convey!AA81</f>
        <v>0</v>
      </c>
      <c r="AB82" s="0" t="n">
        <f aca="false">0.9/3*Convey!AB81</f>
        <v>0</v>
      </c>
      <c r="AC82" s="0" t="n">
        <f aca="false">0.9/3*Convey!AC81</f>
        <v>0</v>
      </c>
      <c r="AD82" s="0" t="n">
        <f aca="false">0.9/3*Convey!AD81</f>
        <v>0</v>
      </c>
      <c r="AE82" s="0" t="n">
        <f aca="false">0.9/3*Convey!AE81</f>
        <v>0</v>
      </c>
      <c r="AF82" s="0" t="n">
        <f aca="false">0.9/3*Convey!AF81</f>
        <v>0</v>
      </c>
      <c r="AG82" s="0" t="n">
        <f aca="false">0.9/3*Convey!AG81</f>
        <v>0</v>
      </c>
      <c r="AH82" s="0" t="n">
        <f aca="false">0.9/3*Convey!AH81</f>
        <v>0</v>
      </c>
      <c r="AI82" s="0" t="n">
        <f aca="false">0.9/3*Convey!AI81</f>
        <v>0</v>
      </c>
      <c r="AJ82" s="0" t="n">
        <f aca="false">0.9/3*Convey!AJ81</f>
        <v>0</v>
      </c>
      <c r="AK82" s="0" t="n">
        <f aca="false">0.9/3*Convey!AK81</f>
        <v>0</v>
      </c>
      <c r="AL82" s="0" t="n">
        <f aca="false">0.9/3*Convey!AL81</f>
        <v>0</v>
      </c>
      <c r="AM82" s="0" t="n">
        <f aca="false">0.9/3*Convey!AM81</f>
        <v>0</v>
      </c>
      <c r="AN82" s="0" t="n">
        <f aca="false">0.9/3*Convey!AN81</f>
        <v>0</v>
      </c>
      <c r="AO82" s="0" t="n">
        <f aca="false">0.9/3*Convey!AO81</f>
        <v>0</v>
      </c>
      <c r="AP82" s="0" t="n">
        <f aca="false">0.9/3*Convey!AP81</f>
        <v>0</v>
      </c>
      <c r="AQ82" s="0" t="n">
        <f aca="false">0.9/3*Convey!AQ81</f>
        <v>0</v>
      </c>
      <c r="AR82" s="0" t="n">
        <f aca="false">0.9/3*Convey!AR81</f>
        <v>0</v>
      </c>
      <c r="AS82" s="0" t="n">
        <f aca="false">0.9/3*Convey!AS81</f>
        <v>0</v>
      </c>
      <c r="AT82" s="0" t="n">
        <f aca="false">0.9/3*Convey!AT81</f>
        <v>0</v>
      </c>
      <c r="AU82" s="0" t="n">
        <f aca="false">0.9/3*Convey!AU81</f>
        <v>0</v>
      </c>
      <c r="AV82" s="0" t="n">
        <f aca="false">0.9/3*Convey!AV81</f>
        <v>0</v>
      </c>
      <c r="AW82" s="0" t="n">
        <f aca="false">0.9/3*Convey!AW81</f>
        <v>0</v>
      </c>
      <c r="AX82" s="0" t="n">
        <f aca="false">0.9/3*Convey!AX81</f>
        <v>0</v>
      </c>
      <c r="AY82" s="0" t="n">
        <f aca="false">0.9/3*Convey!AY81</f>
        <v>0</v>
      </c>
      <c r="AZ82" s="0" t="n">
        <f aca="false">0.9/3*Convey!AZ81</f>
        <v>0</v>
      </c>
      <c r="BA82" s="0" t="n">
        <f aca="false">0.9/3*Convey!BA81</f>
        <v>0</v>
      </c>
      <c r="BB82" s="0" t="n">
        <f aca="false">0.9/3*Convey!BB81</f>
        <v>0</v>
      </c>
      <c r="BC82" s="0" t="n">
        <f aca="false">0.9/3*Convey!BC81</f>
        <v>0</v>
      </c>
      <c r="BD82" s="0" t="n">
        <f aca="false">0.9/3*Convey!BD81</f>
        <v>0</v>
      </c>
      <c r="BE82" s="0" t="n">
        <f aca="false">0.9/3*Convey!BE81</f>
        <v>0</v>
      </c>
      <c r="BF82" s="0" t="n">
        <f aca="false">0.9/3*Convey!BF81</f>
        <v>0</v>
      </c>
      <c r="BG82" s="0" t="n">
        <f aca="false">0.9/3*Convey!BG81</f>
        <v>0</v>
      </c>
      <c r="BH82" s="0" t="n">
        <f aca="false">0.9/3*Convey!BH81</f>
        <v>0</v>
      </c>
    </row>
    <row r="83" customFormat="false" ht="12.75" hidden="false" customHeight="false" outlineLevel="0" collapsed="false">
      <c r="A83" s="0" t="s">
        <v>42</v>
      </c>
      <c r="B83" s="0" t="s">
        <v>50</v>
      </c>
      <c r="C83" s="115" t="s">
        <v>88</v>
      </c>
      <c r="D83" s="0" t="n">
        <f aca="false">+Convey!D83</f>
        <v>0</v>
      </c>
      <c r="E83" s="0" t="n">
        <f aca="false">+Convey!E83</f>
        <v>0</v>
      </c>
      <c r="F83" s="0" t="n">
        <f aca="false">+Convey!F83</f>
        <v>0</v>
      </c>
      <c r="G83" s="0" t="n">
        <f aca="false">+Convey!G83</f>
        <v>0</v>
      </c>
      <c r="H83" s="0" t="n">
        <f aca="false">+Convey!H83</f>
        <v>0</v>
      </c>
      <c r="I83" s="0" t="n">
        <f aca="false">+Convey!I83</f>
        <v>0</v>
      </c>
      <c r="J83" s="0" t="n">
        <f aca="false">+Convey!J83</f>
        <v>0</v>
      </c>
      <c r="K83" s="0" t="n">
        <f aca="false">+Convey!K83</f>
        <v>0</v>
      </c>
      <c r="L83" s="0" t="n">
        <f aca="false">+Convey!L83</f>
        <v>0</v>
      </c>
      <c r="M83" s="0" t="n">
        <f aca="false">+Convey!M83</f>
        <v>0</v>
      </c>
      <c r="N83" s="0" t="n">
        <f aca="false">+Convey!N83</f>
        <v>0</v>
      </c>
      <c r="O83" s="0" t="n">
        <f aca="false">+Convey!O83</f>
        <v>0</v>
      </c>
      <c r="P83" s="0" t="n">
        <f aca="false">+Convey!P83</f>
        <v>0</v>
      </c>
      <c r="Q83" s="0" t="n">
        <f aca="false">+Convey!Q83</f>
        <v>0</v>
      </c>
      <c r="R83" s="0" t="n">
        <f aca="false">+Convey!R83</f>
        <v>0</v>
      </c>
      <c r="S83" s="0" t="n">
        <f aca="false">+Convey!S83</f>
        <v>0</v>
      </c>
      <c r="T83" s="0" t="n">
        <f aca="false">+Convey!T83</f>
        <v>0</v>
      </c>
      <c r="U83" s="0" t="n">
        <f aca="false">+Convey!U83</f>
        <v>0</v>
      </c>
      <c r="V83" s="0" t="n">
        <f aca="false">+Convey!V83</f>
        <v>0</v>
      </c>
      <c r="W83" s="0" t="n">
        <f aca="false">+Convey!W83</f>
        <v>0</v>
      </c>
      <c r="X83" s="0" t="n">
        <f aca="false">+Convey!X83</f>
        <v>0</v>
      </c>
      <c r="Y83" s="0" t="n">
        <f aca="false">+Convey!Y83</f>
        <v>0</v>
      </c>
      <c r="Z83" s="0" t="n">
        <f aca="false">+Convey!Z83</f>
        <v>0</v>
      </c>
      <c r="AA83" s="0" t="n">
        <f aca="false">+Convey!AA83</f>
        <v>0</v>
      </c>
      <c r="AB83" s="0" t="n">
        <f aca="false">+Convey!AB83</f>
        <v>0</v>
      </c>
      <c r="AC83" s="0" t="n">
        <f aca="false">+Convey!AC83</f>
        <v>0</v>
      </c>
      <c r="AD83" s="0" t="n">
        <f aca="false">+Convey!AD83</f>
        <v>0</v>
      </c>
      <c r="AE83" s="0" t="n">
        <f aca="false">+Convey!AE83</f>
        <v>0</v>
      </c>
      <c r="AF83" s="0" t="n">
        <f aca="false">+Convey!AF83</f>
        <v>0</v>
      </c>
      <c r="AG83" s="0" t="n">
        <f aca="false">+Convey!AG83</f>
        <v>0</v>
      </c>
      <c r="AH83" s="0" t="n">
        <f aca="false">+Convey!AH83</f>
        <v>0</v>
      </c>
      <c r="AI83" s="0" t="n">
        <f aca="false">+Convey!AI83</f>
        <v>0</v>
      </c>
      <c r="AJ83" s="0" t="n">
        <f aca="false">+Convey!AJ83</f>
        <v>0</v>
      </c>
      <c r="AK83" s="0" t="n">
        <f aca="false">+Convey!AK83</f>
        <v>0</v>
      </c>
      <c r="AL83" s="0" t="n">
        <f aca="false">+Convey!AL83</f>
        <v>0</v>
      </c>
      <c r="AM83" s="0" t="n">
        <f aca="false">+Convey!AM83</f>
        <v>0</v>
      </c>
      <c r="AN83" s="0" t="n">
        <f aca="false">+Convey!AN83</f>
        <v>0</v>
      </c>
      <c r="AO83" s="0" t="n">
        <f aca="false">+Convey!AO83</f>
        <v>0</v>
      </c>
      <c r="AP83" s="0" t="n">
        <f aca="false">+Convey!AP83</f>
        <v>0</v>
      </c>
      <c r="AQ83" s="0" t="n">
        <f aca="false">+Convey!AQ83</f>
        <v>0</v>
      </c>
      <c r="AR83" s="0" t="n">
        <f aca="false">+Convey!AR83</f>
        <v>0</v>
      </c>
      <c r="AS83" s="0" t="n">
        <f aca="false">+Convey!AS83</f>
        <v>0</v>
      </c>
      <c r="AT83" s="0" t="n">
        <f aca="false">+Convey!AT83</f>
        <v>0</v>
      </c>
      <c r="AU83" s="0" t="n">
        <f aca="false">+Convey!AU83</f>
        <v>0</v>
      </c>
      <c r="AV83" s="0" t="n">
        <f aca="false">+Convey!AV83</f>
        <v>0</v>
      </c>
      <c r="AW83" s="0" t="n">
        <f aca="false">+Convey!AW83</f>
        <v>0</v>
      </c>
      <c r="AX83" s="0" t="n">
        <f aca="false">+Convey!AX83</f>
        <v>0</v>
      </c>
      <c r="AY83" s="0" t="n">
        <f aca="false">+Convey!AY83</f>
        <v>0</v>
      </c>
      <c r="AZ83" s="0" t="n">
        <f aca="false">+Convey!AZ83</f>
        <v>0</v>
      </c>
      <c r="BA83" s="0" t="n">
        <f aca="false">+Convey!BA83</f>
        <v>0</v>
      </c>
      <c r="BB83" s="0" t="n">
        <f aca="false">+Convey!BB83</f>
        <v>0</v>
      </c>
      <c r="BC83" s="0" t="n">
        <f aca="false">+Convey!BC83</f>
        <v>0</v>
      </c>
      <c r="BD83" s="0" t="n">
        <f aca="false">+Convey!BD83</f>
        <v>0</v>
      </c>
      <c r="BE83" s="0" t="n">
        <f aca="false">+Convey!BE83</f>
        <v>0</v>
      </c>
      <c r="BF83" s="0" t="n">
        <f aca="false">+Convey!BF83</f>
        <v>0</v>
      </c>
      <c r="BG83" s="0" t="n">
        <f aca="false">+Convey!BG83</f>
        <v>0</v>
      </c>
      <c r="BH83" s="0" t="n">
        <f aca="false">+Convey!BH83</f>
        <v>0</v>
      </c>
    </row>
    <row r="84" customFormat="false" ht="12.75" hidden="false" customHeight="false" outlineLevel="0" collapsed="false">
      <c r="A84" s="115" t="s">
        <v>16</v>
      </c>
      <c r="B84" s="115" t="s">
        <v>49</v>
      </c>
      <c r="D84" s="132" t="n">
        <v>310</v>
      </c>
      <c r="E84" s="132" t="n">
        <v>300</v>
      </c>
      <c r="F84" s="132" t="n">
        <v>310</v>
      </c>
      <c r="G84" s="132" t="n">
        <v>310</v>
      </c>
      <c r="H84" s="132" t="n">
        <v>300</v>
      </c>
      <c r="I84" s="132" t="n">
        <v>310</v>
      </c>
      <c r="J84" s="132" t="n">
        <v>150</v>
      </c>
      <c r="K84" s="132" t="n">
        <v>155</v>
      </c>
      <c r="L84" s="132" t="n">
        <v>155</v>
      </c>
      <c r="M84" s="132" t="n">
        <v>140</v>
      </c>
      <c r="N84" s="132" t="n">
        <v>155</v>
      </c>
      <c r="O84" s="132" t="n">
        <v>150</v>
      </c>
      <c r="P84" s="132" t="n">
        <v>124</v>
      </c>
      <c r="Q84" s="132" t="n">
        <v>120</v>
      </c>
      <c r="R84" s="132" t="n">
        <v>124</v>
      </c>
      <c r="S84" s="132" t="n">
        <v>124</v>
      </c>
      <c r="T84" s="132" t="n">
        <v>90</v>
      </c>
      <c r="U84" s="132" t="n">
        <v>93</v>
      </c>
      <c r="V84" s="132" t="n">
        <v>90</v>
      </c>
      <c r="W84" s="132" t="n">
        <v>93</v>
      </c>
      <c r="X84" s="132" t="n">
        <v>62</v>
      </c>
      <c r="Y84" s="132" t="n">
        <v>56</v>
      </c>
      <c r="Z84" s="132" t="n">
        <v>62</v>
      </c>
      <c r="AA84" s="132" t="n">
        <v>60</v>
      </c>
      <c r="AB84" s="132" t="n">
        <v>62</v>
      </c>
      <c r="AC84" s="132" t="n">
        <v>60</v>
      </c>
      <c r="AD84" s="132" t="n">
        <v>62</v>
      </c>
      <c r="AE84" s="132" t="n">
        <v>31</v>
      </c>
      <c r="AF84" s="132" t="n">
        <v>30</v>
      </c>
      <c r="AG84" s="132" t="n">
        <v>31</v>
      </c>
      <c r="AH84" s="132" t="n">
        <v>30</v>
      </c>
      <c r="AI84" s="132" t="n">
        <v>31</v>
      </c>
      <c r="AJ84" s="132" t="n">
        <v>31</v>
      </c>
      <c r="AK84" s="132" t="n">
        <v>29</v>
      </c>
      <c r="AL84" s="132" t="n">
        <v>31</v>
      </c>
      <c r="AM84" s="132" t="n">
        <v>30</v>
      </c>
      <c r="AN84" s="132" t="n">
        <v>31</v>
      </c>
      <c r="AO84" s="132" t="n">
        <v>30</v>
      </c>
      <c r="AP84" s="132" t="n">
        <v>31</v>
      </c>
      <c r="AQ84" s="132" t="n">
        <v>31</v>
      </c>
      <c r="AR84" s="132" t="n">
        <v>30</v>
      </c>
      <c r="AS84" s="132" t="n">
        <v>0</v>
      </c>
      <c r="AT84" s="132" t="n">
        <v>0</v>
      </c>
      <c r="AU84" s="132" t="n">
        <v>0</v>
      </c>
      <c r="AV84" s="132" t="n">
        <v>0</v>
      </c>
      <c r="AW84" s="132" t="n">
        <v>0</v>
      </c>
      <c r="AX84" s="132" t="n">
        <v>0</v>
      </c>
      <c r="AY84" s="132" t="n">
        <v>0</v>
      </c>
      <c r="AZ84" s="132" t="n">
        <v>0</v>
      </c>
      <c r="BA84" s="132" t="n">
        <v>0</v>
      </c>
      <c r="BB84" s="132" t="n">
        <v>0</v>
      </c>
      <c r="BC84" s="132" t="n">
        <v>0</v>
      </c>
      <c r="BD84" s="132" t="n">
        <v>0</v>
      </c>
      <c r="BE84" s="132" t="n">
        <v>0</v>
      </c>
      <c r="BF84" s="132" t="n">
        <v>0</v>
      </c>
      <c r="BG84" s="132" t="n">
        <v>0</v>
      </c>
      <c r="BH84" s="132" t="n">
        <v>0</v>
      </c>
    </row>
    <row r="85" customFormat="false" ht="12.75" hidden="false" customHeight="false" outlineLevel="0" collapsed="false">
      <c r="A85" s="0" t="s">
        <v>17</v>
      </c>
      <c r="B85" s="0" t="s">
        <v>50</v>
      </c>
      <c r="C85" s="115" t="s">
        <v>83</v>
      </c>
      <c r="D85" s="0" t="n">
        <f aca="false">+Convey!D85</f>
        <v>42935</v>
      </c>
      <c r="E85" s="0" t="n">
        <f aca="false">+Convey!E85</f>
        <v>42450</v>
      </c>
      <c r="F85" s="0" t="n">
        <f aca="false">+Convey!F85</f>
        <v>42005</v>
      </c>
      <c r="G85" s="0" t="n">
        <f aca="false">+Convey!G85</f>
        <v>41540</v>
      </c>
      <c r="H85" s="0" t="n">
        <f aca="false">+Convey!H85</f>
        <v>40950</v>
      </c>
      <c r="I85" s="0" t="n">
        <f aca="false">+Convey!I85</f>
        <v>40610</v>
      </c>
      <c r="J85" s="0" t="n">
        <f aca="false">+Convey!J85</f>
        <v>40050</v>
      </c>
      <c r="K85" s="0" t="n">
        <f aca="false">+Convey!K85</f>
        <v>39525</v>
      </c>
      <c r="L85" s="0" t="n">
        <f aca="false">+Convey!L85</f>
        <v>39060</v>
      </c>
      <c r="M85" s="0" t="n">
        <f aca="false">+Convey!M85</f>
        <v>38640</v>
      </c>
      <c r="N85" s="0" t="n">
        <f aca="false">+Convey!N85</f>
        <v>38130</v>
      </c>
      <c r="O85" s="0" t="n">
        <f aca="false">+Convey!O85</f>
        <v>37650</v>
      </c>
      <c r="P85" s="0" t="n">
        <f aca="false">+Convey!P85</f>
        <v>37200</v>
      </c>
      <c r="Q85" s="0" t="n">
        <f aca="false">+Convey!Q85</f>
        <v>36750</v>
      </c>
      <c r="R85" s="0" t="n">
        <f aca="false">+Convey!R85</f>
        <v>36270</v>
      </c>
      <c r="S85" s="0" t="n">
        <f aca="false">+Convey!S85</f>
        <v>35805</v>
      </c>
      <c r="T85" s="0" t="n">
        <f aca="false">+Convey!T85</f>
        <v>35400</v>
      </c>
      <c r="U85" s="0" t="n">
        <f aca="false">+Convey!U85</f>
        <v>34875</v>
      </c>
      <c r="V85" s="0" t="n">
        <f aca="false">+Convey!V85</f>
        <v>34500</v>
      </c>
      <c r="W85" s="0" t="n">
        <f aca="false">+Convey!W85</f>
        <v>33945</v>
      </c>
      <c r="X85" s="0" t="n">
        <f aca="false">+Convey!X85</f>
        <v>33480</v>
      </c>
      <c r="Y85" s="0" t="n">
        <f aca="false">+Convey!Y85</f>
        <v>33040</v>
      </c>
      <c r="Z85" s="0" t="n">
        <f aca="false">+Convey!Z85</f>
        <v>32550</v>
      </c>
      <c r="AA85" s="0" t="n">
        <f aca="false">+Convey!AA85</f>
        <v>32100</v>
      </c>
      <c r="AB85" s="0" t="n">
        <f aca="false">+Convey!AB85</f>
        <v>31620</v>
      </c>
      <c r="AC85" s="0" t="n">
        <f aca="false">+Convey!AC85</f>
        <v>31200</v>
      </c>
      <c r="AD85" s="0" t="n">
        <f aca="false">+Convey!AD85</f>
        <v>30690</v>
      </c>
      <c r="AE85" s="0" t="n">
        <f aca="false">+Convey!AE85</f>
        <v>30225</v>
      </c>
      <c r="AF85" s="0" t="n">
        <f aca="false">+Convey!AF85</f>
        <v>29700</v>
      </c>
      <c r="AG85" s="0" t="n">
        <f aca="false">+Convey!AG85</f>
        <v>29295</v>
      </c>
      <c r="AH85" s="0" t="n">
        <f aca="false">+Convey!AH85</f>
        <v>28800</v>
      </c>
      <c r="AI85" s="0" t="n">
        <f aca="false">+Convey!AI85</f>
        <v>28365</v>
      </c>
      <c r="AJ85" s="0" t="n">
        <f aca="false">+Convey!AJ85</f>
        <v>27900</v>
      </c>
      <c r="AK85" s="0" t="n">
        <f aca="false">+Convey!AK85</f>
        <v>27405</v>
      </c>
      <c r="AL85" s="0" t="n">
        <f aca="false">+Convey!AL85</f>
        <v>26970</v>
      </c>
      <c r="AM85" s="0" t="n">
        <f aca="false">+Convey!AM85</f>
        <v>26400</v>
      </c>
      <c r="AN85" s="0" t="n">
        <f aca="false">+Convey!AN85</f>
        <v>26040</v>
      </c>
      <c r="AO85" s="0" t="n">
        <f aca="false">+Convey!AO85</f>
        <v>25500</v>
      </c>
      <c r="AP85" s="0" t="n">
        <f aca="false">+Convey!AP85</f>
        <v>25110</v>
      </c>
      <c r="AQ85" s="0" t="n">
        <f aca="false">+Convey!AQ85</f>
        <v>24645</v>
      </c>
      <c r="AR85" s="0" t="n">
        <f aca="false">+Convey!AR85</f>
        <v>24150</v>
      </c>
      <c r="AS85" s="0" t="n">
        <f aca="false">+Convey!AS85</f>
        <v>23560</v>
      </c>
      <c r="AT85" s="0" t="n">
        <f aca="false">+Convey!AT85</f>
        <v>23100</v>
      </c>
      <c r="AU85" s="0" t="n">
        <f aca="false">+Convey!AU85</f>
        <v>22630</v>
      </c>
      <c r="AV85" s="0" t="n">
        <f aca="false">+Convey!AV85</f>
        <v>22165</v>
      </c>
      <c r="AW85" s="0" t="n">
        <f aca="false">+Convey!AW85</f>
        <v>21700</v>
      </c>
      <c r="AX85" s="0" t="n">
        <f aca="false">+Convey!AX85</f>
        <v>21235</v>
      </c>
      <c r="AY85" s="0" t="n">
        <f aca="false">+Convey!AY85</f>
        <v>20850</v>
      </c>
      <c r="AZ85" s="0" t="n">
        <f aca="false">+Convey!AZ85</f>
        <v>20305</v>
      </c>
      <c r="BA85" s="0" t="n">
        <f aca="false">+Convey!BA85</f>
        <v>19800</v>
      </c>
      <c r="BB85" s="0" t="n">
        <f aca="false">+Convey!BB85</f>
        <v>19375</v>
      </c>
      <c r="BC85" s="0" t="n">
        <f aca="false">+Convey!BC85</f>
        <v>18910</v>
      </c>
      <c r="BD85" s="0" t="n">
        <f aca="false">+Convey!BD85</f>
        <v>18450</v>
      </c>
      <c r="BE85" s="0" t="n">
        <f aca="false">+Convey!BE85</f>
        <v>17980</v>
      </c>
      <c r="BF85" s="0" t="n">
        <f aca="false">+Convey!BF85</f>
        <v>17550</v>
      </c>
      <c r="BG85" s="0" t="n">
        <f aca="false">+Convey!BG85</f>
        <v>17050</v>
      </c>
      <c r="BH85" s="0" t="n">
        <f aca="false">+Convey!BH85</f>
        <v>16585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H88"/>
  <sheetViews>
    <sheetView showFormulas="false" showGridLines="true" showRowColHeaders="true" showZeros="true" rightToLeft="false" tabSelected="false" showOutlineSymbols="true" defaultGridColor="true" view="pageBreakPreview" topLeftCell="AQ46" colorId="64" zoomScale="100" zoomScaleNormal="100" zoomScalePageLayoutView="100" workbookViewId="0">
      <selection pane="topLeft" activeCell="D87" activeCellId="0" sqref="D87:BH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56"/>
    <col collapsed="false" customWidth="true" hidden="false" outlineLevel="0" max="2" min="2" style="0" width="11.56"/>
    <col collapsed="false" customWidth="true" hidden="false" outlineLevel="0" max="3" min="3" style="134" width="9.28"/>
    <col collapsed="false" customWidth="true" hidden="false" outlineLevel="0" max="4" min="4" style="0" width="13.7"/>
    <col collapsed="false" customWidth="true" hidden="false" outlineLevel="0" max="5" min="5" style="0" width="13.28"/>
    <col collapsed="false" customWidth="true" hidden="false" outlineLevel="0" max="6" min="6" style="0" width="14.14"/>
    <col collapsed="false" customWidth="true" hidden="false" outlineLevel="0" max="7" min="7" style="0" width="13.28"/>
    <col collapsed="false" customWidth="true" hidden="false" outlineLevel="0" max="8" min="8" style="0" width="13.41"/>
    <col collapsed="false" customWidth="true" hidden="false" outlineLevel="0" max="9" min="9" style="0" width="14.7"/>
    <col collapsed="false" customWidth="true" hidden="false" outlineLevel="0" max="10" min="10" style="0" width="14.14"/>
    <col collapsed="false" customWidth="true" hidden="false" outlineLevel="0" max="11" min="11" style="0" width="13.7"/>
    <col collapsed="false" customWidth="true" hidden="false" outlineLevel="0" max="12" min="12" style="0" width="13.99"/>
    <col collapsed="false" customWidth="true" hidden="false" outlineLevel="0" max="13" min="13" style="0" width="12.99"/>
    <col collapsed="false" customWidth="true" hidden="false" outlineLevel="0" max="14" min="14" style="0" width="12.7"/>
    <col collapsed="false" customWidth="true" hidden="false" outlineLevel="0" max="15" min="15" style="0" width="11.99"/>
    <col collapsed="false" customWidth="true" hidden="false" outlineLevel="0" max="16" min="16" style="0" width="13.41"/>
    <col collapsed="false" customWidth="true" hidden="false" outlineLevel="0" max="17" min="17" style="0" width="11.99"/>
    <col collapsed="false" customWidth="true" hidden="false" outlineLevel="0" max="19" min="18" style="0" width="12.56"/>
    <col collapsed="false" customWidth="true" hidden="false" outlineLevel="0" max="20" min="20" style="0" width="11.99"/>
    <col collapsed="false" customWidth="true" hidden="false" outlineLevel="0" max="22" min="21" style="0" width="12.7"/>
    <col collapsed="false" customWidth="true" hidden="false" outlineLevel="0" max="25" min="23" style="0" width="12.99"/>
    <col collapsed="false" customWidth="true" hidden="false" outlineLevel="0" max="26" min="26" style="0" width="11.99"/>
    <col collapsed="false" customWidth="true" hidden="false" outlineLevel="0" max="27" min="27" style="0" width="12.56"/>
    <col collapsed="false" customWidth="true" hidden="false" outlineLevel="0" max="28" min="28" style="0" width="12.7"/>
    <col collapsed="false" customWidth="true" hidden="false" outlineLevel="0" max="29" min="29" style="0" width="12.99"/>
    <col collapsed="false" customWidth="true" hidden="false" outlineLevel="0" max="30" min="30" style="0" width="12.7"/>
    <col collapsed="false" customWidth="true" hidden="false" outlineLevel="0" max="31" min="31" style="0" width="11.99"/>
    <col collapsed="false" customWidth="true" hidden="false" outlineLevel="0" max="32" min="32" style="0" width="12.56"/>
    <col collapsed="false" customWidth="true" hidden="false" outlineLevel="0" max="34" min="33" style="0" width="13.28"/>
    <col collapsed="false" customWidth="true" hidden="false" outlineLevel="0" max="35" min="35" style="0" width="12.28"/>
    <col collapsed="false" customWidth="true" hidden="false" outlineLevel="0" max="37" min="36" style="0" width="13.28"/>
    <col collapsed="false" customWidth="true" hidden="false" outlineLevel="0" max="38" min="38" style="0" width="12.28"/>
    <col collapsed="false" customWidth="true" hidden="false" outlineLevel="0" max="39" min="39" style="0" width="12.7"/>
    <col collapsed="false" customWidth="true" hidden="false" outlineLevel="0" max="40" min="40" style="0" width="12.56"/>
    <col collapsed="false" customWidth="true" hidden="false" outlineLevel="0" max="42" min="41" style="0" width="12.99"/>
    <col collapsed="false" customWidth="true" hidden="false" outlineLevel="0" max="43" min="43" style="0" width="12.28"/>
    <col collapsed="false" customWidth="true" hidden="false" outlineLevel="0" max="45" min="44" style="0" width="12.56"/>
    <col collapsed="false" customWidth="true" hidden="false" outlineLevel="0" max="46" min="46" style="0" width="12.99"/>
    <col collapsed="false" customWidth="true" hidden="false" outlineLevel="0" max="48" min="47" style="0" width="12.56"/>
    <col collapsed="false" customWidth="true" hidden="false" outlineLevel="0" max="49" min="49" style="0" width="13.41"/>
    <col collapsed="false" customWidth="true" hidden="false" outlineLevel="0" max="50" min="50" style="0" width="12.99"/>
    <col collapsed="false" customWidth="true" hidden="false" outlineLevel="0" max="51" min="51" style="0" width="12.56"/>
    <col collapsed="false" customWidth="true" hidden="false" outlineLevel="0" max="52" min="52" style="0" width="12.99"/>
    <col collapsed="false" customWidth="true" hidden="false" outlineLevel="0" max="53" min="53" style="0" width="12.7"/>
    <col collapsed="false" customWidth="true" hidden="false" outlineLevel="0" max="54" min="54" style="0" width="12.56"/>
    <col collapsed="false" customWidth="true" hidden="false" outlineLevel="0" max="55" min="55" style="0" width="13.41"/>
    <col collapsed="false" customWidth="true" hidden="false" outlineLevel="0" max="56" min="56" style="0" width="12.7"/>
    <col collapsed="false" customWidth="true" hidden="false" outlineLevel="0" max="57" min="57" style="0" width="11.85"/>
    <col collapsed="false" customWidth="true" hidden="false" outlineLevel="0" max="58" min="58" style="0" width="12.56"/>
    <col collapsed="false" customWidth="true" hidden="false" outlineLevel="0" max="59" min="59" style="0" width="12.7"/>
    <col collapsed="false" customWidth="true" hidden="false" outlineLevel="0" max="60" min="60" style="0" width="12.56"/>
  </cols>
  <sheetData>
    <row r="1" customFormat="false" ht="15.75" hidden="false" customHeight="false" outlineLevel="0" collapsed="false">
      <c r="A1" s="130" t="s">
        <v>122</v>
      </c>
      <c r="B1" s="118" t="s">
        <v>141</v>
      </c>
      <c r="C1" s="135" t="s">
        <v>45</v>
      </c>
      <c r="D1" s="108" t="n">
        <v>37042</v>
      </c>
      <c r="E1" s="108" t="n">
        <v>37072</v>
      </c>
      <c r="F1" s="108" t="n">
        <v>37103</v>
      </c>
      <c r="G1" s="108" t="n">
        <v>37134</v>
      </c>
      <c r="H1" s="108" t="n">
        <v>37164</v>
      </c>
      <c r="I1" s="108" t="n">
        <v>37195</v>
      </c>
      <c r="J1" s="108" t="n">
        <v>37225</v>
      </c>
      <c r="K1" s="108" t="n">
        <v>37256</v>
      </c>
      <c r="L1" s="108" t="n">
        <v>37287</v>
      </c>
      <c r="M1" s="108" t="n">
        <v>37315</v>
      </c>
      <c r="N1" s="108" t="n">
        <v>37346</v>
      </c>
      <c r="O1" s="108" t="n">
        <v>37376</v>
      </c>
      <c r="P1" s="108" t="n">
        <v>37407</v>
      </c>
      <c r="Q1" s="108" t="n">
        <v>37437</v>
      </c>
      <c r="R1" s="108" t="n">
        <v>37468</v>
      </c>
      <c r="S1" s="108" t="n">
        <v>37499</v>
      </c>
      <c r="T1" s="108" t="n">
        <v>37529</v>
      </c>
      <c r="U1" s="108" t="n">
        <v>37560</v>
      </c>
      <c r="V1" s="108" t="n">
        <v>37590</v>
      </c>
      <c r="W1" s="108" t="n">
        <v>37621</v>
      </c>
      <c r="X1" s="108" t="n">
        <v>37652</v>
      </c>
      <c r="Y1" s="108" t="n">
        <v>37680</v>
      </c>
      <c r="Z1" s="108" t="n">
        <v>37711</v>
      </c>
      <c r="AA1" s="108" t="n">
        <v>37741</v>
      </c>
      <c r="AB1" s="108" t="n">
        <v>37772</v>
      </c>
      <c r="AC1" s="108" t="n">
        <v>37802</v>
      </c>
      <c r="AD1" s="108" t="n">
        <v>37833</v>
      </c>
      <c r="AE1" s="108" t="n">
        <v>37864</v>
      </c>
      <c r="AF1" s="108" t="n">
        <v>37894</v>
      </c>
      <c r="AG1" s="108" t="n">
        <v>37925</v>
      </c>
      <c r="AH1" s="108" t="n">
        <v>37955</v>
      </c>
      <c r="AI1" s="108" t="n">
        <v>37986</v>
      </c>
      <c r="AJ1" s="108" t="n">
        <v>38017</v>
      </c>
      <c r="AK1" s="108" t="n">
        <v>38046</v>
      </c>
      <c r="AL1" s="108" t="n">
        <v>38077</v>
      </c>
      <c r="AM1" s="108" t="n">
        <v>38107</v>
      </c>
      <c r="AN1" s="108" t="n">
        <v>38138</v>
      </c>
      <c r="AO1" s="108" t="n">
        <v>38168</v>
      </c>
      <c r="AP1" s="108" t="n">
        <v>38199</v>
      </c>
      <c r="AQ1" s="108" t="n">
        <v>38230</v>
      </c>
      <c r="AR1" s="108" t="n">
        <v>38260</v>
      </c>
      <c r="AS1" s="108" t="n">
        <v>38291</v>
      </c>
      <c r="AT1" s="108" t="n">
        <v>38321</v>
      </c>
      <c r="AU1" s="108" t="n">
        <v>38352</v>
      </c>
      <c r="AV1" s="108" t="n">
        <v>38383</v>
      </c>
      <c r="AW1" s="108" t="n">
        <v>38411</v>
      </c>
      <c r="AX1" s="108" t="n">
        <v>38442</v>
      </c>
      <c r="AY1" s="108" t="n">
        <v>38472</v>
      </c>
      <c r="AZ1" s="108" t="n">
        <v>38503</v>
      </c>
      <c r="BA1" s="108" t="n">
        <v>38533</v>
      </c>
      <c r="BB1" s="108" t="n">
        <v>38564</v>
      </c>
      <c r="BC1" s="108" t="n">
        <v>38595</v>
      </c>
      <c r="BD1" s="108" t="n">
        <v>38625</v>
      </c>
      <c r="BE1" s="108" t="n">
        <v>38656</v>
      </c>
      <c r="BF1" s="108" t="n">
        <v>38686</v>
      </c>
      <c r="BG1" s="108" t="n">
        <v>38717</v>
      </c>
      <c r="BH1" s="108" t="n">
        <v>38748</v>
      </c>
    </row>
    <row r="2" customFormat="false" ht="12.75" hidden="false" customHeight="false" outlineLevel="0" collapsed="false">
      <c r="A2" s="0" t="s">
        <v>18</v>
      </c>
      <c r="B2" s="0" t="s">
        <v>49</v>
      </c>
      <c r="C2" s="136" t="n">
        <f aca="false">IF(ISERROR(SUM(D2:BH2)/Convey!C2),"N/A",SUM(D2:BH2)/Convey!C2)</f>
        <v>0.918741808650066</v>
      </c>
      <c r="D2" s="0" t="n">
        <f aca="false" t="array" ref="D2:D2">SUM(IF($A2&amp;$B2=Confirm!$A$2:$A$85&amp;Confirm!$B$2:$B$85,Confirm!D$2:D$85,0))</f>
        <v>0</v>
      </c>
      <c r="E2" s="0" t="n">
        <f aca="false" t="array" ref="E2:E2">SUM(IF($A2&amp;$B2=Confirm!$A$2:$A$85&amp;Confirm!$B$2:$B$85,Confirm!E$2:E$85,0))</f>
        <v>60</v>
      </c>
      <c r="F2" s="0" t="n">
        <f aca="false" t="array" ref="F2:F2">SUM(IF($A2&amp;$B2=Confirm!$A$2:$A$85&amp;Confirm!$B$2:$B$85,Confirm!F$2:F$85,0))</f>
        <v>62</v>
      </c>
      <c r="G2" s="0" t="n">
        <f aca="false" t="array" ref="G2:G2">SUM(IF($A2&amp;$B2=Confirm!$A$2:$A$85&amp;Confirm!$B$2:$B$85,Confirm!G$2:G$85,0))</f>
        <v>62</v>
      </c>
      <c r="H2" s="0" t="n">
        <f aca="false" t="array" ref="H2:H2">SUM(IF($A2&amp;$B2=Confirm!$A$2:$A$85&amp;Confirm!$B$2:$B$85,Confirm!H$2:H$85,0))</f>
        <v>60</v>
      </c>
      <c r="I2" s="0" t="n">
        <f aca="false" t="array" ref="I2:I2">SUM(IF($A2&amp;$B2=Confirm!$A$2:$A$85&amp;Confirm!$B$2:$B$85,Confirm!I$2:I$85,0))</f>
        <v>31</v>
      </c>
      <c r="J2" s="0" t="n">
        <f aca="false" t="array" ref="J2:J2">SUM(IF($A2&amp;$B2=Confirm!$A$2:$A$85&amp;Confirm!$B$2:$B$85,Confirm!J$2:J$85,0))</f>
        <v>30</v>
      </c>
      <c r="K2" s="0" t="n">
        <f aca="false" t="array" ref="K2:K2">SUM(IF($A2&amp;$B2=Confirm!$A$2:$A$85&amp;Confirm!$B$2:$B$85,Confirm!K$2:K$85,0))</f>
        <v>31</v>
      </c>
      <c r="L2" s="0" t="n">
        <f aca="false" t="array" ref="L2:L2">SUM(IF($A2&amp;$B2=Confirm!$A$2:$A$85&amp;Confirm!$B$2:$B$85,Confirm!L$2:L$85,0))</f>
        <v>31</v>
      </c>
      <c r="M2" s="0" t="n">
        <f aca="false" t="array" ref="M2:M2">SUM(IF($A2&amp;$B2=Confirm!$A$2:$A$85&amp;Confirm!$B$2:$B$85,Confirm!M$2:M$85,0))</f>
        <v>28</v>
      </c>
      <c r="N2" s="0" t="n">
        <f aca="false" t="array" ref="N2:N2">SUM(IF($A2&amp;$B2=Confirm!$A$2:$A$85&amp;Confirm!$B$2:$B$85,Confirm!N$2:N$85,0))</f>
        <v>31</v>
      </c>
      <c r="O2" s="0" t="n">
        <f aca="false" t="array" ref="O2:O2">SUM(IF($A2&amp;$B2=Confirm!$A$2:$A$85&amp;Confirm!$B$2:$B$85,Confirm!O$2:O$85,0))</f>
        <v>30</v>
      </c>
      <c r="P2" s="0" t="n">
        <f aca="false" t="array" ref="P2:P2">SUM(IF($A2&amp;$B2=Confirm!$A$2:$A$85&amp;Confirm!$B$2:$B$85,Confirm!P$2:P$85,0))</f>
        <v>31</v>
      </c>
      <c r="Q2" s="0" t="n">
        <f aca="false" t="array" ref="Q2:Q2">SUM(IF($A2&amp;$B2=Confirm!$A$2:$A$85&amp;Confirm!$B$2:$B$85,Confirm!Q$2:Q$85,0))</f>
        <v>30</v>
      </c>
      <c r="R2" s="0" t="n">
        <f aca="false" t="array" ref="R2:R2">SUM(IF($A2&amp;$B2=Confirm!$A$2:$A$85&amp;Confirm!$B$2:$B$85,Confirm!R$2:R$85,0))</f>
        <v>31</v>
      </c>
      <c r="S2" s="0" t="n">
        <f aca="false" t="array" ref="S2:S2">SUM(IF($A2&amp;$B2=Confirm!$A$2:$A$85&amp;Confirm!$B$2:$B$85,Confirm!S$2:S$85,0))</f>
        <v>31</v>
      </c>
      <c r="T2" s="0" t="n">
        <f aca="false" t="array" ref="T2:T2">SUM(IF($A2&amp;$B2=Confirm!$A$2:$A$85&amp;Confirm!$B$2:$B$85,Confirm!T$2:T$85,0))</f>
        <v>30</v>
      </c>
      <c r="U2" s="0" t="n">
        <f aca="false" t="array" ref="U2:U2">SUM(IF($A2&amp;$B2=Confirm!$A$2:$A$85&amp;Confirm!$B$2:$B$85,Confirm!U$2:U$85,0))</f>
        <v>31</v>
      </c>
      <c r="V2" s="0" t="n">
        <f aca="false" t="array" ref="V2:V2">SUM(IF($A2&amp;$B2=Confirm!$A$2:$A$85&amp;Confirm!$B$2:$B$85,Confirm!V$2:V$85,0))</f>
        <v>30</v>
      </c>
      <c r="W2" s="0" t="n">
        <f aca="false" t="array" ref="W2:W2">SUM(IF($A2&amp;$B2=Confirm!$A$2:$A$85&amp;Confirm!$B$2:$B$85,Confirm!W$2:W$85,0))</f>
        <v>31</v>
      </c>
      <c r="X2" s="0" t="n">
        <f aca="false" t="array" ref="X2:X2">SUM(IF($A2&amp;$B2=Confirm!$A$2:$A$85&amp;Confirm!$B$2:$B$85,Confirm!X$2:X$85,0))</f>
        <v>0</v>
      </c>
      <c r="Y2" s="0" t="n">
        <f aca="false" t="array" ref="Y2:Y2">SUM(IF($A2&amp;$B2=Confirm!$A$2:$A$85&amp;Confirm!$B$2:$B$85,Confirm!Y$2:Y$85,0))</f>
        <v>0</v>
      </c>
      <c r="Z2" s="0" t="n">
        <f aca="false" t="array" ref="Z2:Z2">SUM(IF($A2&amp;$B2=Confirm!$A$2:$A$85&amp;Confirm!$B$2:$B$85,Confirm!Z$2:Z$85,0))</f>
        <v>0</v>
      </c>
      <c r="AA2" s="0" t="n">
        <f aca="false" t="array" ref="AA2:AA2">SUM(IF($A2&amp;$B2=Confirm!$A$2:$A$85&amp;Confirm!$B$2:$B$85,Confirm!AA$2:AA$85,0))</f>
        <v>0</v>
      </c>
      <c r="AB2" s="0" t="n">
        <f aca="false" t="array" ref="AB2:AB2">SUM(IF($A2&amp;$B2=Confirm!$A$2:$A$85&amp;Confirm!$B$2:$B$85,Confirm!AB$2:AB$85,0))</f>
        <v>0</v>
      </c>
      <c r="AC2" s="0" t="n">
        <f aca="false" t="array" ref="AC2:AC2">SUM(IF($A2&amp;$B2=Confirm!$A$2:$A$85&amp;Confirm!$B$2:$B$85,Confirm!AC$2:AC$85,0))</f>
        <v>0</v>
      </c>
      <c r="AD2" s="0" t="n">
        <f aca="false" t="array" ref="AD2:AD2">SUM(IF($A2&amp;$B2=Confirm!$A$2:$A$85&amp;Confirm!$B$2:$B$85,Confirm!AD$2:AD$85,0))</f>
        <v>0</v>
      </c>
      <c r="AE2" s="0" t="n">
        <f aca="false" t="array" ref="AE2:AE2">SUM(IF($A2&amp;$B2=Confirm!$A$2:$A$85&amp;Confirm!$B$2:$B$85,Confirm!AE$2:AE$85,0))</f>
        <v>0</v>
      </c>
      <c r="AF2" s="0" t="n">
        <f aca="false" t="array" ref="AF2:AF2">SUM(IF($A2&amp;$B2=Confirm!$A$2:$A$85&amp;Confirm!$B$2:$B$85,Confirm!AF$2:AF$85,0))</f>
        <v>0</v>
      </c>
      <c r="AG2" s="0" t="n">
        <f aca="false" t="array" ref="AG2:AG2">SUM(IF($A2&amp;$B2=Confirm!$A$2:$A$85&amp;Confirm!$B$2:$B$85,Confirm!AG$2:AG$85,0))</f>
        <v>0</v>
      </c>
      <c r="AH2" s="0" t="n">
        <f aca="false" t="array" ref="AH2:AH2">SUM(IF($A2&amp;$B2=Confirm!$A$2:$A$85&amp;Confirm!$B$2:$B$85,Confirm!AH$2:AH$85,0))</f>
        <v>0</v>
      </c>
      <c r="AI2" s="0" t="n">
        <f aca="false" t="array" ref="AI2:AI2">SUM(IF($A2&amp;$B2=Confirm!$A$2:$A$85&amp;Confirm!$B$2:$B$85,Confirm!AI$2:AI$85,0))</f>
        <v>0</v>
      </c>
      <c r="AJ2" s="0" t="n">
        <f aca="false" t="array" ref="AJ2:AJ2">SUM(IF($A2&amp;$B2=Confirm!$A$2:$A$85&amp;Confirm!$B$2:$B$85,Confirm!AJ$2:AJ$85,0))</f>
        <v>0</v>
      </c>
      <c r="AK2" s="0" t="n">
        <f aca="false" t="array" ref="AK2:AK2">SUM(IF($A2&amp;$B2=Confirm!$A$2:$A$85&amp;Confirm!$B$2:$B$85,Confirm!AK$2:AK$85,0))</f>
        <v>0</v>
      </c>
      <c r="AL2" s="0" t="n">
        <f aca="false" t="array" ref="AL2:AL2">SUM(IF($A2&amp;$B2=Confirm!$A$2:$A$85&amp;Confirm!$B$2:$B$85,Confirm!AL$2:AL$85,0))</f>
        <v>0</v>
      </c>
      <c r="AM2" s="0" t="n">
        <f aca="false" t="array" ref="AM2:AM2">SUM(IF($A2&amp;$B2=Confirm!$A$2:$A$85&amp;Confirm!$B$2:$B$85,Confirm!AM$2:AM$85,0))</f>
        <v>0</v>
      </c>
      <c r="AN2" s="0" t="n">
        <f aca="false" t="array" ref="AN2:AN2">SUM(IF($A2&amp;$B2=Confirm!$A$2:$A$85&amp;Confirm!$B$2:$B$85,Confirm!AN$2:AN$85,0))</f>
        <v>0</v>
      </c>
      <c r="AO2" s="0" t="n">
        <f aca="false" t="array" ref="AO2:AO2">SUM(IF($A2&amp;$B2=Confirm!$A$2:$A$85&amp;Confirm!$B$2:$B$85,Confirm!AO$2:AO$85,0))</f>
        <v>0</v>
      </c>
      <c r="AP2" s="0" t="n">
        <f aca="false" t="array" ref="AP2:AP2">SUM(IF($A2&amp;$B2=Confirm!$A$2:$A$85&amp;Confirm!$B$2:$B$85,Confirm!AP$2:AP$85,0))</f>
        <v>0</v>
      </c>
      <c r="AQ2" s="0" t="n">
        <f aca="false" t="array" ref="AQ2:AQ2">SUM(IF($A2&amp;$B2=Confirm!$A$2:$A$85&amp;Confirm!$B$2:$B$85,Confirm!AQ$2:AQ$85,0))</f>
        <v>0</v>
      </c>
      <c r="AR2" s="0" t="n">
        <f aca="false" t="array" ref="AR2:AR2">SUM(IF($A2&amp;$B2=Confirm!$A$2:$A$85&amp;Confirm!$B$2:$B$85,Confirm!AR$2:AR$85,0))</f>
        <v>0</v>
      </c>
      <c r="AS2" s="0" t="n">
        <f aca="false" t="array" ref="AS2:AS2">SUM(IF($A2&amp;$B2=Confirm!$A$2:$A$85&amp;Confirm!$B$2:$B$85,Confirm!AS$2:AS$85,0))</f>
        <v>0</v>
      </c>
      <c r="AT2" s="0" t="n">
        <f aca="false" t="array" ref="AT2:AT2">SUM(IF($A2&amp;$B2=Confirm!$A$2:$A$85&amp;Confirm!$B$2:$B$85,Confirm!AT$2:AT$85,0))</f>
        <v>0</v>
      </c>
      <c r="AU2" s="0" t="n">
        <f aca="false" t="array" ref="AU2:AU2">SUM(IF($A2&amp;$B2=Confirm!$A$2:$A$85&amp;Confirm!$B$2:$B$85,Confirm!AU$2:AU$85,0))</f>
        <v>0</v>
      </c>
      <c r="AV2" s="0" t="n">
        <f aca="false" t="array" ref="AV2:AV2">SUM(IF($A2&amp;$B2=Confirm!$A$2:$A$85&amp;Confirm!$B$2:$B$85,Confirm!AV$2:AV$85,0))</f>
        <v>0</v>
      </c>
      <c r="AW2" s="0" t="n">
        <f aca="false" t="array" ref="AW2:AW2">SUM(IF($A2&amp;$B2=Confirm!$A$2:$A$85&amp;Confirm!$B$2:$B$85,Confirm!AW$2:AW$85,0))</f>
        <v>0</v>
      </c>
      <c r="AX2" s="0" t="n">
        <f aca="false" t="array" ref="AX2:AX2">SUM(IF($A2&amp;$B2=Confirm!$A$2:$A$85&amp;Confirm!$B$2:$B$85,Confirm!AX$2:AX$85,0))</f>
        <v>0</v>
      </c>
      <c r="AY2" s="0" t="n">
        <f aca="false" t="array" ref="AY2:AY2">SUM(IF($A2&amp;$B2=Confirm!$A$2:$A$85&amp;Confirm!$B$2:$B$85,Confirm!AY$2:AY$85,0))</f>
        <v>0</v>
      </c>
      <c r="AZ2" s="0" t="n">
        <f aca="false" t="array" ref="AZ2:AZ2">SUM(IF($A2&amp;$B2=Confirm!$A$2:$A$85&amp;Confirm!$B$2:$B$85,Confirm!AZ$2:AZ$85,0))</f>
        <v>0</v>
      </c>
      <c r="BA2" s="0" t="n">
        <f aca="false" t="array" ref="BA2:BA2">SUM(IF($A2&amp;$B2=Confirm!$A$2:$A$85&amp;Confirm!$B$2:$B$85,Confirm!BA$2:BA$85,0))</f>
        <v>0</v>
      </c>
      <c r="BB2" s="0" t="n">
        <f aca="false" t="array" ref="BB2:BB2">SUM(IF($A2&amp;$B2=Confirm!$A$2:$A$85&amp;Confirm!$B$2:$B$85,Confirm!BB$2:BB$85,0))</f>
        <v>0</v>
      </c>
      <c r="BC2" s="0" t="n">
        <f aca="false" t="array" ref="BC2:BC2">SUM(IF($A2&amp;$B2=Confirm!$A$2:$A$85&amp;Confirm!$B$2:$B$85,Confirm!BC$2:BC$85,0))</f>
        <v>0</v>
      </c>
      <c r="BD2" s="0" t="n">
        <f aca="false" t="array" ref="BD2:BD2">SUM(IF($A2&amp;$B2=Confirm!$A$2:$A$85&amp;Confirm!$B$2:$B$85,Confirm!BD$2:BD$85,0))</f>
        <v>0</v>
      </c>
      <c r="BE2" s="0" t="n">
        <f aca="false" t="array" ref="BE2:BE2">SUM(IF($A2&amp;$B2=Confirm!$A$2:$A$85&amp;Confirm!$B$2:$B$85,Confirm!BE$2:BE$85,0))</f>
        <v>0</v>
      </c>
      <c r="BF2" s="0" t="n">
        <f aca="false" t="array" ref="BF2:BF2">SUM(IF($A2&amp;$B2=Confirm!$A$2:$A$85&amp;Confirm!$B$2:$B$85,Confirm!BF$2:BF$85,0))</f>
        <v>0</v>
      </c>
      <c r="BG2" s="0" t="n">
        <f aca="false" t="array" ref="BG2:BG2">SUM(IF($A2&amp;$B2=Confirm!$A$2:$A$85&amp;Confirm!$B$2:$B$85,Confirm!BG$2:BG$85,0))</f>
        <v>0</v>
      </c>
      <c r="BH2" s="0" t="n">
        <f aca="false" t="array" ref="BH2:BH2">SUM(IF($A2&amp;$B2=Confirm!$A$2:$A$85&amp;Confirm!$B$2:$B$85,Confirm!BH$2:BH$85,0))</f>
        <v>0</v>
      </c>
    </row>
    <row r="3" customFormat="false" ht="12.75" hidden="false" customHeight="false" outlineLevel="0" collapsed="false">
      <c r="A3" s="0" t="s">
        <v>18</v>
      </c>
      <c r="B3" s="0" t="s">
        <v>50</v>
      </c>
      <c r="C3" s="136" t="n">
        <f aca="false">IF(ISERROR(SUM(D3:BH3)/Convey!C3),"N/A",SUM(D3:BH3)/Convey!C3)</f>
        <v>1</v>
      </c>
      <c r="D3" s="0" t="n">
        <f aca="false" t="array" ref="D3:D3">SUM(IF($A3&amp;$B3=Confirm!$A$2:$A$85&amp;Confirm!$B$2:$B$85,Confirm!D$2:D$85,0))</f>
        <v>96255</v>
      </c>
      <c r="E3" s="0" t="n">
        <f aca="false" t="array" ref="E3:E3">SUM(IF($A3&amp;$B3=Confirm!$A$2:$A$85&amp;Confirm!$B$2:$B$85,Confirm!E$2:E$85,0))</f>
        <v>91950</v>
      </c>
      <c r="F3" s="0" t="n">
        <f aca="false" t="array" ref="F3:F3">SUM(IF($A3&amp;$B3=Confirm!$A$2:$A$85&amp;Confirm!$B$2:$B$85,Confirm!F$2:F$85,0))</f>
        <v>87730</v>
      </c>
      <c r="G3" s="0" t="n">
        <f aca="false" t="array" ref="G3:G3">SUM(IF($A3&amp;$B3=Confirm!$A$2:$A$85&amp;Confirm!$B$2:$B$85,Confirm!G$2:G$85,0))</f>
        <v>83545</v>
      </c>
      <c r="H3" s="0" t="n">
        <f aca="false" t="array" ref="H3:H3">SUM(IF($A3&amp;$B3=Confirm!$A$2:$A$85&amp;Confirm!$B$2:$B$85,Confirm!H$2:H$85,0))</f>
        <v>79350</v>
      </c>
      <c r="I3" s="0" t="n">
        <f aca="false" t="array" ref="I3:I3">SUM(IF($A3&amp;$B3=Confirm!$A$2:$A$85&amp;Confirm!$B$2:$B$85,Confirm!I$2:I$85,0))</f>
        <v>75175</v>
      </c>
      <c r="J3" s="0" t="n">
        <f aca="false" t="array" ref="J3:J3">SUM(IF($A3&amp;$B3=Confirm!$A$2:$A$85&amp;Confirm!$B$2:$B$85,Confirm!J$2:J$85,0))</f>
        <v>70800</v>
      </c>
      <c r="K3" s="0" t="n">
        <f aca="false" t="array" ref="K3:K3">SUM(IF($A3&amp;$B3=Confirm!$A$2:$A$85&amp;Confirm!$B$2:$B$85,Confirm!K$2:K$85,0))</f>
        <v>66650</v>
      </c>
      <c r="L3" s="0" t="n">
        <f aca="false" t="array" ref="L3:L3">SUM(IF($A3&amp;$B3=Confirm!$A$2:$A$85&amp;Confirm!$B$2:$B$85,Confirm!L$2:L$85,0))</f>
        <v>62465</v>
      </c>
      <c r="M3" s="0" t="n">
        <f aca="false" t="array" ref="M3:M3">SUM(IF($A3&amp;$B3=Confirm!$A$2:$A$85&amp;Confirm!$B$2:$B$85,Confirm!M$2:M$85,0))</f>
        <v>58240</v>
      </c>
      <c r="N3" s="0" t="n">
        <f aca="false" t="array" ref="N3:N3">SUM(IF($A3&amp;$B3=Confirm!$A$2:$A$85&amp;Confirm!$B$2:$B$85,Confirm!N$2:N$85,0))</f>
        <v>53940</v>
      </c>
      <c r="O3" s="0" t="n">
        <f aca="false" t="array" ref="O3:O3">SUM(IF($A3&amp;$B3=Confirm!$A$2:$A$85&amp;Confirm!$B$2:$B$85,Confirm!O$2:O$85,0))</f>
        <v>49800</v>
      </c>
      <c r="P3" s="0" t="n">
        <f aca="false" t="array" ref="P3:P3">SUM(IF($A3&amp;$B3=Confirm!$A$2:$A$85&amp;Confirm!$B$2:$B$85,Confirm!P$2:P$85,0))</f>
        <v>45570</v>
      </c>
      <c r="Q3" s="0" t="n">
        <f aca="false" t="array" ref="Q3:Q3">SUM(IF($A3&amp;$B3=Confirm!$A$2:$A$85&amp;Confirm!$B$2:$B$85,Confirm!Q$2:Q$85,0))</f>
        <v>41250</v>
      </c>
      <c r="R3" s="0" t="n">
        <f aca="false" t="array" ref="R3:R3">SUM(IF($A3&amp;$B3=Confirm!$A$2:$A$85&amp;Confirm!$B$2:$B$85,Confirm!R$2:R$85,0))</f>
        <v>47585</v>
      </c>
      <c r="S3" s="0" t="n">
        <f aca="false" t="array" ref="S3:S3">SUM(IF($A3&amp;$B3=Confirm!$A$2:$A$85&amp;Confirm!$B$2:$B$85,Confirm!S$2:S$85,0))</f>
        <v>43400</v>
      </c>
      <c r="T3" s="0" t="n">
        <f aca="false" t="array" ref="T3:T3">SUM(IF($A3&amp;$B3=Confirm!$A$2:$A$85&amp;Confirm!$B$2:$B$85,Confirm!T$2:T$85,0))</f>
        <v>39150</v>
      </c>
      <c r="U3" s="0" t="n">
        <f aca="false" t="array" ref="U3:U3">SUM(IF($A3&amp;$B3=Confirm!$A$2:$A$85&amp;Confirm!$B$2:$B$85,Confirm!U$2:U$85,0))</f>
        <v>34875</v>
      </c>
      <c r="V3" s="0" t="n">
        <f aca="false" t="array" ref="V3:V3">SUM(IF($A3&amp;$B3=Confirm!$A$2:$A$85&amp;Confirm!$B$2:$B$85,Confirm!V$2:V$85,0))</f>
        <v>30750</v>
      </c>
      <c r="W3" s="0" t="n">
        <f aca="false" t="array" ref="W3:W3">SUM(IF($A3&amp;$B3=Confirm!$A$2:$A$85&amp;Confirm!$B$2:$B$85,Confirm!W$2:W$85,0))</f>
        <v>26505</v>
      </c>
      <c r="X3" s="0" t="n">
        <f aca="false" t="array" ref="X3:X3">SUM(IF($A3&amp;$B3=Confirm!$A$2:$A$85&amp;Confirm!$B$2:$B$85,Confirm!X$2:X$85,0))</f>
        <v>22165</v>
      </c>
      <c r="Y3" s="0" t="n">
        <f aca="false" t="array" ref="Y3:Y3">SUM(IF($A3&amp;$B3=Confirm!$A$2:$A$85&amp;Confirm!$B$2:$B$85,Confirm!Y$2:Y$85,0))</f>
        <v>18060</v>
      </c>
      <c r="Z3" s="0" t="n">
        <f aca="false" t="array" ref="Z3:Z3">SUM(IF($A3&amp;$B3=Confirm!$A$2:$A$85&amp;Confirm!$B$2:$B$85,Confirm!Z$2:Z$85,0))</f>
        <v>13795</v>
      </c>
      <c r="AA3" s="0" t="n">
        <f aca="false" t="array" ref="AA3:AA3">SUM(IF($A3&amp;$B3=Confirm!$A$2:$A$85&amp;Confirm!$B$2:$B$85,Confirm!AA$2:AA$85,0))</f>
        <v>9600</v>
      </c>
      <c r="AB3" s="0" t="n">
        <f aca="false" t="array" ref="AB3:AB3">SUM(IF($A3&amp;$B3=Confirm!$A$2:$A$85&amp;Confirm!$B$2:$B$85,Confirm!AB$2:AB$85,0))</f>
        <v>5270</v>
      </c>
      <c r="AC3" s="0" t="n">
        <f aca="false" t="array" ref="AC3:AC3">SUM(IF($A3&amp;$B3=Confirm!$A$2:$A$85&amp;Confirm!$B$2:$B$85,Confirm!AC$2:AC$85,0))</f>
        <v>1050</v>
      </c>
      <c r="AD3" s="0" t="n">
        <f aca="false" t="array" ref="AD3:AD3">SUM(IF($A3&amp;$B3=Confirm!$A$2:$A$85&amp;Confirm!$B$2:$B$85,Confirm!AD$2:AD$85,0))</f>
        <v>4650</v>
      </c>
      <c r="AE3" s="0" t="n">
        <f aca="false" t="array" ref="AE3:AE3">SUM(IF($A3&amp;$B3=Confirm!$A$2:$A$85&amp;Confirm!$B$2:$B$85,Confirm!AE$2:AE$85,0))</f>
        <v>4340</v>
      </c>
      <c r="AF3" s="0" t="n">
        <f aca="false" t="array" ref="AF3:AF3">SUM(IF($A3&amp;$B3=Confirm!$A$2:$A$85&amp;Confirm!$B$2:$B$85,Confirm!AF$2:AF$85,0))</f>
        <v>3900</v>
      </c>
      <c r="AG3" s="0" t="n">
        <f aca="false" t="array" ref="AG3:AG3">SUM(IF($A3&amp;$B3=Confirm!$A$2:$A$85&amp;Confirm!$B$2:$B$85,Confirm!AG$2:AG$85,0))</f>
        <v>3565</v>
      </c>
      <c r="AH3" s="0" t="n">
        <f aca="false" t="array" ref="AH3:AH3">SUM(IF($A3&amp;$B3=Confirm!$A$2:$A$85&amp;Confirm!$B$2:$B$85,Confirm!AH$2:AH$85,0))</f>
        <v>3300</v>
      </c>
      <c r="AI3" s="0" t="n">
        <f aca="false" t="array" ref="AI3:AI3">SUM(IF($A3&amp;$B3=Confirm!$A$2:$A$85&amp;Confirm!$B$2:$B$85,Confirm!AI$2:AI$85,0))</f>
        <v>3100</v>
      </c>
      <c r="AJ3" s="0" t="n">
        <f aca="false" t="array" ref="AJ3:AJ3">SUM(IF($A3&amp;$B3=Confirm!$A$2:$A$85&amp;Confirm!$B$2:$B$85,Confirm!AJ$2:AJ$85,0))</f>
        <v>2790</v>
      </c>
      <c r="AK3" s="0" t="n">
        <f aca="false" t="array" ref="AK3:AK3">SUM(IF($A3&amp;$B3=Confirm!$A$2:$A$85&amp;Confirm!$B$2:$B$85,Confirm!AK$2:AK$85,0))</f>
        <v>2610</v>
      </c>
      <c r="AL3" s="0" t="n">
        <f aca="false" t="array" ref="AL3:AL3">SUM(IF($A3&amp;$B3=Confirm!$A$2:$A$85&amp;Confirm!$B$2:$B$85,Confirm!AL$2:AL$85,0))</f>
        <v>2480</v>
      </c>
      <c r="AM3" s="0" t="n">
        <f aca="false" t="array" ref="AM3:AM3">SUM(IF($A3&amp;$B3=Confirm!$A$2:$A$85&amp;Confirm!$B$2:$B$85,Confirm!AM$2:AM$85,0))</f>
        <v>2250</v>
      </c>
      <c r="AN3" s="0" t="n">
        <f aca="false" t="array" ref="AN3:AN3">SUM(IF($A3&amp;$B3=Confirm!$A$2:$A$85&amp;Confirm!$B$2:$B$85,Confirm!AN$2:AN$85,0))</f>
        <v>2015</v>
      </c>
      <c r="AO3" s="0" t="n">
        <f aca="false" t="array" ref="AO3:AO3">SUM(IF($A3&amp;$B3=Confirm!$A$2:$A$85&amp;Confirm!$B$2:$B$85,Confirm!AO$2:AO$85,0))</f>
        <v>1950</v>
      </c>
      <c r="AP3" s="0" t="n">
        <f aca="false" t="array" ref="AP3:AP3">SUM(IF($A3&amp;$B3=Confirm!$A$2:$A$85&amp;Confirm!$B$2:$B$85,Confirm!AP$2:AP$85,0))</f>
        <v>1705</v>
      </c>
      <c r="AQ3" s="0" t="n">
        <f aca="false" t="array" ref="AQ3:AQ3">SUM(IF($A3&amp;$B3=Confirm!$A$2:$A$85&amp;Confirm!$B$2:$B$85,Confirm!AQ$2:AQ$85,0))</f>
        <v>1550</v>
      </c>
      <c r="AR3" s="0" t="n">
        <f aca="false" t="array" ref="AR3:AR3">SUM(IF($A3&amp;$B3=Confirm!$A$2:$A$85&amp;Confirm!$B$2:$B$85,Confirm!AR$2:AR$85,0))</f>
        <v>1500</v>
      </c>
      <c r="AS3" s="0" t="n">
        <f aca="false" t="array" ref="AS3:AS3">SUM(IF($A3&amp;$B3=Confirm!$A$2:$A$85&amp;Confirm!$B$2:$B$85,Confirm!AS$2:AS$85,0))</f>
        <v>1395</v>
      </c>
      <c r="AT3" s="0" t="n">
        <f aca="false" t="array" ref="AT3:AT3">SUM(IF($A3&amp;$B3=Confirm!$A$2:$A$85&amp;Confirm!$B$2:$B$85,Confirm!AT$2:AT$85,0))</f>
        <v>1200</v>
      </c>
      <c r="AU3" s="0" t="n">
        <f aca="false" t="array" ref="AU3:AU3">SUM(IF($A3&amp;$B3=Confirm!$A$2:$A$85&amp;Confirm!$B$2:$B$85,Confirm!AU$2:AU$85,0))</f>
        <v>1085</v>
      </c>
      <c r="AV3" s="0" t="n">
        <f aca="false" t="array" ref="AV3:AV3">SUM(IF($A3&amp;$B3=Confirm!$A$2:$A$85&amp;Confirm!$B$2:$B$85,Confirm!AV$2:AV$85,0))</f>
        <v>1085</v>
      </c>
      <c r="AW3" s="0" t="n">
        <f aca="false" t="array" ref="AW3:AW3">SUM(IF($A3&amp;$B3=Confirm!$A$2:$A$85&amp;Confirm!$B$2:$B$85,Confirm!AW$2:AW$85,0))</f>
        <v>980</v>
      </c>
      <c r="AX3" s="0" t="n">
        <f aca="false" t="array" ref="AX3:AX3">SUM(IF($A3&amp;$B3=Confirm!$A$2:$A$85&amp;Confirm!$B$2:$B$85,Confirm!AX$2:AX$85,0))</f>
        <v>930</v>
      </c>
      <c r="AY3" s="0" t="n">
        <f aca="false" t="array" ref="AY3:AY3">SUM(IF($A3&amp;$B3=Confirm!$A$2:$A$85&amp;Confirm!$B$2:$B$85,Confirm!AY$2:AY$85,0))</f>
        <v>750</v>
      </c>
      <c r="AZ3" s="0" t="n">
        <f aca="false" t="array" ref="AZ3:AZ3">SUM(IF($A3&amp;$B3=Confirm!$A$2:$A$85&amp;Confirm!$B$2:$B$85,Confirm!AZ$2:AZ$85,0))</f>
        <v>775</v>
      </c>
      <c r="BA3" s="0" t="n">
        <f aca="false" t="array" ref="BA3:BA3">SUM(IF($A3&amp;$B3=Confirm!$A$2:$A$85&amp;Confirm!$B$2:$B$85,Confirm!BA$2:BA$85,0))</f>
        <v>750</v>
      </c>
      <c r="BB3" s="0" t="n">
        <f aca="false" t="array" ref="BB3:BB3">SUM(IF($A3&amp;$B3=Confirm!$A$2:$A$85&amp;Confirm!$B$2:$B$85,Confirm!BB$2:BB$85,0))</f>
        <v>620</v>
      </c>
      <c r="BC3" s="0" t="n">
        <f aca="false" t="array" ref="BC3:BC3">SUM(IF($A3&amp;$B3=Confirm!$A$2:$A$85&amp;Confirm!$B$2:$B$85,Confirm!BC$2:BC$85,0))</f>
        <v>620</v>
      </c>
      <c r="BD3" s="0" t="n">
        <f aca="false" t="array" ref="BD3:BD3">SUM(IF($A3&amp;$B3=Confirm!$A$2:$A$85&amp;Confirm!$B$2:$B$85,Confirm!BD$2:BD$85,0))</f>
        <v>600</v>
      </c>
      <c r="BE3" s="0" t="n">
        <f aca="false" t="array" ref="BE3:BE3">SUM(IF($A3&amp;$B3=Confirm!$A$2:$A$85&amp;Confirm!$B$2:$B$85,Confirm!BE$2:BE$85,0))</f>
        <v>465</v>
      </c>
      <c r="BF3" s="0" t="n">
        <f aca="false" t="array" ref="BF3:BF3">SUM(IF($A3&amp;$B3=Confirm!$A$2:$A$85&amp;Confirm!$B$2:$B$85,Confirm!BF$2:BF$85,0))</f>
        <v>450</v>
      </c>
      <c r="BG3" s="0" t="n">
        <f aca="false" t="array" ref="BG3:BG3">SUM(IF($A3&amp;$B3=Confirm!$A$2:$A$85&amp;Confirm!$B$2:$B$85,Confirm!BG$2:BG$85,0))</f>
        <v>465</v>
      </c>
      <c r="BH3" s="0" t="n">
        <f aca="false" t="array" ref="BH3:BH3">SUM(IF($A3&amp;$B3=Confirm!$A$2:$A$85&amp;Confirm!$B$2:$B$85,Confirm!BH$2:BH$85,0))</f>
        <v>465</v>
      </c>
    </row>
    <row r="4" customFormat="false" ht="12.75" hidden="false" customHeight="false" outlineLevel="0" collapsed="false">
      <c r="A4" s="0" t="s">
        <v>29</v>
      </c>
      <c r="B4" s="0" t="s">
        <v>49</v>
      </c>
      <c r="C4" s="136" t="str">
        <f aca="false">IF(ISERROR(SUM(D4:BH4)/Convey!C4),"N/A",SUM(D4:BH4)/Convey!C4)</f>
        <v>N/A</v>
      </c>
      <c r="D4" s="0" t="n">
        <f aca="false" t="array" ref="D4:D4">SUM(IF($A4&amp;$B4=Confirm!$A$2:$A$85&amp;Confirm!$B$2:$B$85,Confirm!D$2:D$85,0))</f>
        <v>0</v>
      </c>
      <c r="E4" s="0" t="n">
        <f aca="false" t="array" ref="E4:E4">SUM(IF($A4&amp;$B4=Confirm!$A$2:$A$85&amp;Confirm!$B$2:$B$85,Confirm!E$2:E$85,0))</f>
        <v>0</v>
      </c>
      <c r="F4" s="0" t="n">
        <f aca="false" t="array" ref="F4:F4">SUM(IF($A4&amp;$B4=Confirm!$A$2:$A$85&amp;Confirm!$B$2:$B$85,Confirm!F$2:F$85,0))</f>
        <v>0</v>
      </c>
      <c r="G4" s="0" t="n">
        <f aca="false" t="array" ref="G4:G4">SUM(IF($A4&amp;$B4=Confirm!$A$2:$A$85&amp;Confirm!$B$2:$B$85,Confirm!G$2:G$85,0))</f>
        <v>0</v>
      </c>
      <c r="H4" s="0" t="n">
        <f aca="false" t="array" ref="H4:H4">SUM(IF($A4&amp;$B4=Confirm!$A$2:$A$85&amp;Confirm!$B$2:$B$85,Confirm!H$2:H$85,0))</f>
        <v>0</v>
      </c>
      <c r="I4" s="0" t="n">
        <f aca="false" t="array" ref="I4:I4">SUM(IF($A4&amp;$B4=Confirm!$A$2:$A$85&amp;Confirm!$B$2:$B$85,Confirm!I$2:I$85,0))</f>
        <v>0</v>
      </c>
      <c r="J4" s="0" t="n">
        <f aca="false" t="array" ref="J4:J4">SUM(IF($A4&amp;$B4=Confirm!$A$2:$A$85&amp;Confirm!$B$2:$B$85,Confirm!J$2:J$85,0))</f>
        <v>0</v>
      </c>
      <c r="K4" s="0" t="n">
        <f aca="false" t="array" ref="K4:K4">SUM(IF($A4&amp;$B4=Confirm!$A$2:$A$85&amp;Confirm!$B$2:$B$85,Confirm!K$2:K$85,0))</f>
        <v>0</v>
      </c>
      <c r="L4" s="0" t="n">
        <f aca="false" t="array" ref="L4:L4">SUM(IF($A4&amp;$B4=Confirm!$A$2:$A$85&amp;Confirm!$B$2:$B$85,Confirm!L$2:L$85,0))</f>
        <v>0</v>
      </c>
      <c r="M4" s="0" t="n">
        <f aca="false" t="array" ref="M4:M4">SUM(IF($A4&amp;$B4=Confirm!$A$2:$A$85&amp;Confirm!$B$2:$B$85,Confirm!M$2:M$85,0))</f>
        <v>0</v>
      </c>
      <c r="N4" s="0" t="n">
        <f aca="false" t="array" ref="N4:N4">SUM(IF($A4&amp;$B4=Confirm!$A$2:$A$85&amp;Confirm!$B$2:$B$85,Confirm!N$2:N$85,0))</f>
        <v>0</v>
      </c>
      <c r="O4" s="0" t="n">
        <f aca="false" t="array" ref="O4:O4">SUM(IF($A4&amp;$B4=Confirm!$A$2:$A$85&amp;Confirm!$B$2:$B$85,Confirm!O$2:O$85,0))</f>
        <v>0</v>
      </c>
      <c r="P4" s="0" t="n">
        <f aca="false" t="array" ref="P4:P4">SUM(IF($A4&amp;$B4=Confirm!$A$2:$A$85&amp;Confirm!$B$2:$B$85,Confirm!P$2:P$85,0))</f>
        <v>0</v>
      </c>
      <c r="Q4" s="0" t="n">
        <f aca="false" t="array" ref="Q4:Q4">SUM(IF($A4&amp;$B4=Confirm!$A$2:$A$85&amp;Confirm!$B$2:$B$85,Confirm!Q$2:Q$85,0))</f>
        <v>0</v>
      </c>
      <c r="R4" s="0" t="n">
        <f aca="false" t="array" ref="R4:R4">SUM(IF($A4&amp;$B4=Confirm!$A$2:$A$85&amp;Confirm!$B$2:$B$85,Confirm!R$2:R$85,0))</f>
        <v>0</v>
      </c>
      <c r="S4" s="0" t="n">
        <f aca="false" t="array" ref="S4:S4">SUM(IF($A4&amp;$B4=Confirm!$A$2:$A$85&amp;Confirm!$B$2:$B$85,Confirm!S$2:S$85,0))</f>
        <v>0</v>
      </c>
      <c r="T4" s="0" t="n">
        <f aca="false" t="array" ref="T4:T4">SUM(IF($A4&amp;$B4=Confirm!$A$2:$A$85&amp;Confirm!$B$2:$B$85,Confirm!T$2:T$85,0))</f>
        <v>0</v>
      </c>
      <c r="U4" s="0" t="n">
        <f aca="false" t="array" ref="U4:U4">SUM(IF($A4&amp;$B4=Confirm!$A$2:$A$85&amp;Confirm!$B$2:$B$85,Confirm!U$2:U$85,0))</f>
        <v>0</v>
      </c>
      <c r="V4" s="0" t="n">
        <f aca="false" t="array" ref="V4:V4">SUM(IF($A4&amp;$B4=Confirm!$A$2:$A$85&amp;Confirm!$B$2:$B$85,Confirm!V$2:V$85,0))</f>
        <v>0</v>
      </c>
      <c r="W4" s="0" t="n">
        <f aca="false" t="array" ref="W4:W4">SUM(IF($A4&amp;$B4=Confirm!$A$2:$A$85&amp;Confirm!$B$2:$B$85,Confirm!W$2:W$85,0))</f>
        <v>0</v>
      </c>
      <c r="X4" s="0" t="n">
        <f aca="false" t="array" ref="X4:X4">SUM(IF($A4&amp;$B4=Confirm!$A$2:$A$85&amp;Confirm!$B$2:$B$85,Confirm!X$2:X$85,0))</f>
        <v>0</v>
      </c>
      <c r="Y4" s="0" t="n">
        <f aca="false" t="array" ref="Y4:Y4">SUM(IF($A4&amp;$B4=Confirm!$A$2:$A$85&amp;Confirm!$B$2:$B$85,Confirm!Y$2:Y$85,0))</f>
        <v>0</v>
      </c>
      <c r="Z4" s="0" t="n">
        <f aca="false" t="array" ref="Z4:Z4">SUM(IF($A4&amp;$B4=Confirm!$A$2:$A$85&amp;Confirm!$B$2:$B$85,Confirm!Z$2:Z$85,0))</f>
        <v>0</v>
      </c>
      <c r="AA4" s="0" t="n">
        <f aca="false" t="array" ref="AA4:AA4">SUM(IF($A4&amp;$B4=Confirm!$A$2:$A$85&amp;Confirm!$B$2:$B$85,Confirm!AA$2:AA$85,0))</f>
        <v>0</v>
      </c>
      <c r="AB4" s="0" t="n">
        <f aca="false" t="array" ref="AB4:AB4">SUM(IF($A4&amp;$B4=Confirm!$A$2:$A$85&amp;Confirm!$B$2:$B$85,Confirm!AB$2:AB$85,0))</f>
        <v>0</v>
      </c>
      <c r="AC4" s="0" t="n">
        <f aca="false" t="array" ref="AC4:AC4">SUM(IF($A4&amp;$B4=Confirm!$A$2:$A$85&amp;Confirm!$B$2:$B$85,Confirm!AC$2:AC$85,0))</f>
        <v>0</v>
      </c>
      <c r="AD4" s="0" t="n">
        <f aca="false" t="array" ref="AD4:AD4">SUM(IF($A4&amp;$B4=Confirm!$A$2:$A$85&amp;Confirm!$B$2:$B$85,Confirm!AD$2:AD$85,0))</f>
        <v>0</v>
      </c>
      <c r="AE4" s="0" t="n">
        <f aca="false" t="array" ref="AE4:AE4">SUM(IF($A4&amp;$B4=Confirm!$A$2:$A$85&amp;Confirm!$B$2:$B$85,Confirm!AE$2:AE$85,0))</f>
        <v>0</v>
      </c>
      <c r="AF4" s="0" t="n">
        <f aca="false" t="array" ref="AF4:AF4">SUM(IF($A4&amp;$B4=Confirm!$A$2:$A$85&amp;Confirm!$B$2:$B$85,Confirm!AF$2:AF$85,0))</f>
        <v>0</v>
      </c>
      <c r="AG4" s="0" t="n">
        <f aca="false" t="array" ref="AG4:AG4">SUM(IF($A4&amp;$B4=Confirm!$A$2:$A$85&amp;Confirm!$B$2:$B$85,Confirm!AG$2:AG$85,0))</f>
        <v>0</v>
      </c>
      <c r="AH4" s="0" t="n">
        <f aca="false" t="array" ref="AH4:AH4">SUM(IF($A4&amp;$B4=Confirm!$A$2:$A$85&amp;Confirm!$B$2:$B$85,Confirm!AH$2:AH$85,0))</f>
        <v>0</v>
      </c>
      <c r="AI4" s="0" t="n">
        <f aca="false" t="array" ref="AI4:AI4">SUM(IF($A4&amp;$B4=Confirm!$A$2:$A$85&amp;Confirm!$B$2:$B$85,Confirm!AI$2:AI$85,0))</f>
        <v>0</v>
      </c>
      <c r="AJ4" s="0" t="n">
        <f aca="false" t="array" ref="AJ4:AJ4">SUM(IF($A4&amp;$B4=Confirm!$A$2:$A$85&amp;Confirm!$B$2:$B$85,Confirm!AJ$2:AJ$85,0))</f>
        <v>0</v>
      </c>
      <c r="AK4" s="0" t="n">
        <f aca="false" t="array" ref="AK4:AK4">SUM(IF($A4&amp;$B4=Confirm!$A$2:$A$85&amp;Confirm!$B$2:$B$85,Confirm!AK$2:AK$85,0))</f>
        <v>0</v>
      </c>
      <c r="AL4" s="0" t="n">
        <f aca="false" t="array" ref="AL4:AL4">SUM(IF($A4&amp;$B4=Confirm!$A$2:$A$85&amp;Confirm!$B$2:$B$85,Confirm!AL$2:AL$85,0))</f>
        <v>0</v>
      </c>
      <c r="AM4" s="0" t="n">
        <f aca="false" t="array" ref="AM4:AM4">SUM(IF($A4&amp;$B4=Confirm!$A$2:$A$85&amp;Confirm!$B$2:$B$85,Confirm!AM$2:AM$85,0))</f>
        <v>0</v>
      </c>
      <c r="AN4" s="0" t="n">
        <f aca="false" t="array" ref="AN4:AN4">SUM(IF($A4&amp;$B4=Confirm!$A$2:$A$85&amp;Confirm!$B$2:$B$85,Confirm!AN$2:AN$85,0))</f>
        <v>0</v>
      </c>
      <c r="AO4" s="0" t="n">
        <f aca="false" t="array" ref="AO4:AO4">SUM(IF($A4&amp;$B4=Confirm!$A$2:$A$85&amp;Confirm!$B$2:$B$85,Confirm!AO$2:AO$85,0))</f>
        <v>0</v>
      </c>
      <c r="AP4" s="0" t="n">
        <f aca="false" t="array" ref="AP4:AP4">SUM(IF($A4&amp;$B4=Confirm!$A$2:$A$85&amp;Confirm!$B$2:$B$85,Confirm!AP$2:AP$85,0))</f>
        <v>0</v>
      </c>
      <c r="AQ4" s="0" t="n">
        <f aca="false" t="array" ref="AQ4:AQ4">SUM(IF($A4&amp;$B4=Confirm!$A$2:$A$85&amp;Confirm!$B$2:$B$85,Confirm!AQ$2:AQ$85,0))</f>
        <v>0</v>
      </c>
      <c r="AR4" s="0" t="n">
        <f aca="false" t="array" ref="AR4:AR4">SUM(IF($A4&amp;$B4=Confirm!$A$2:$A$85&amp;Confirm!$B$2:$B$85,Confirm!AR$2:AR$85,0))</f>
        <v>0</v>
      </c>
      <c r="AS4" s="0" t="n">
        <f aca="false" t="array" ref="AS4:AS4">SUM(IF($A4&amp;$B4=Confirm!$A$2:$A$85&amp;Confirm!$B$2:$B$85,Confirm!AS$2:AS$85,0))</f>
        <v>0</v>
      </c>
      <c r="AT4" s="0" t="n">
        <f aca="false" t="array" ref="AT4:AT4">SUM(IF($A4&amp;$B4=Confirm!$A$2:$A$85&amp;Confirm!$B$2:$B$85,Confirm!AT$2:AT$85,0))</f>
        <v>0</v>
      </c>
      <c r="AU4" s="0" t="n">
        <f aca="false" t="array" ref="AU4:AU4">SUM(IF($A4&amp;$B4=Confirm!$A$2:$A$85&amp;Confirm!$B$2:$B$85,Confirm!AU$2:AU$85,0))</f>
        <v>0</v>
      </c>
      <c r="AV4" s="0" t="n">
        <f aca="false" t="array" ref="AV4:AV4">SUM(IF($A4&amp;$B4=Confirm!$A$2:$A$85&amp;Confirm!$B$2:$B$85,Confirm!AV$2:AV$85,0))</f>
        <v>0</v>
      </c>
      <c r="AW4" s="0" t="n">
        <f aca="false" t="array" ref="AW4:AW4">SUM(IF($A4&amp;$B4=Confirm!$A$2:$A$85&amp;Confirm!$B$2:$B$85,Confirm!AW$2:AW$85,0))</f>
        <v>0</v>
      </c>
      <c r="AX4" s="0" t="n">
        <f aca="false" t="array" ref="AX4:AX4">SUM(IF($A4&amp;$B4=Confirm!$A$2:$A$85&amp;Confirm!$B$2:$B$85,Confirm!AX$2:AX$85,0))</f>
        <v>0</v>
      </c>
      <c r="AY4" s="0" t="n">
        <f aca="false" t="array" ref="AY4:AY4">SUM(IF($A4&amp;$B4=Confirm!$A$2:$A$85&amp;Confirm!$B$2:$B$85,Confirm!AY$2:AY$85,0))</f>
        <v>0</v>
      </c>
      <c r="AZ4" s="0" t="n">
        <f aca="false" t="array" ref="AZ4:AZ4">SUM(IF($A4&amp;$B4=Confirm!$A$2:$A$85&amp;Confirm!$B$2:$B$85,Confirm!AZ$2:AZ$85,0))</f>
        <v>0</v>
      </c>
      <c r="BA4" s="0" t="n">
        <f aca="false" t="array" ref="BA4:BA4">SUM(IF($A4&amp;$B4=Confirm!$A$2:$A$85&amp;Confirm!$B$2:$B$85,Confirm!BA$2:BA$85,0))</f>
        <v>0</v>
      </c>
      <c r="BB4" s="0" t="n">
        <f aca="false" t="array" ref="BB4:BB4">SUM(IF($A4&amp;$B4=Confirm!$A$2:$A$85&amp;Confirm!$B$2:$B$85,Confirm!BB$2:BB$85,0))</f>
        <v>0</v>
      </c>
      <c r="BC4" s="0" t="n">
        <f aca="false" t="array" ref="BC4:BC4">SUM(IF($A4&amp;$B4=Confirm!$A$2:$A$85&amp;Confirm!$B$2:$B$85,Confirm!BC$2:BC$85,0))</f>
        <v>0</v>
      </c>
      <c r="BD4" s="0" t="n">
        <f aca="false" t="array" ref="BD4:BD4">SUM(IF($A4&amp;$B4=Confirm!$A$2:$A$85&amp;Confirm!$B$2:$B$85,Confirm!BD$2:BD$85,0))</f>
        <v>0</v>
      </c>
      <c r="BE4" s="0" t="n">
        <f aca="false" t="array" ref="BE4:BE4">SUM(IF($A4&amp;$B4=Confirm!$A$2:$A$85&amp;Confirm!$B$2:$B$85,Confirm!BE$2:BE$85,0))</f>
        <v>0</v>
      </c>
      <c r="BF4" s="0" t="n">
        <f aca="false" t="array" ref="BF4:BF4">SUM(IF($A4&amp;$B4=Confirm!$A$2:$A$85&amp;Confirm!$B$2:$B$85,Confirm!BF$2:BF$85,0))</f>
        <v>0</v>
      </c>
      <c r="BG4" s="0" t="n">
        <f aca="false" t="array" ref="BG4:BG4">SUM(IF($A4&amp;$B4=Confirm!$A$2:$A$85&amp;Confirm!$B$2:$B$85,Confirm!BG$2:BG$85,0))</f>
        <v>0</v>
      </c>
      <c r="BH4" s="0" t="n">
        <f aca="false" t="array" ref="BH4:BH4">SUM(IF($A4&amp;$B4=Confirm!$A$2:$A$85&amp;Confirm!$B$2:$B$85,Confirm!BH$2:BH$85,0))</f>
        <v>0</v>
      </c>
    </row>
    <row r="5" customFormat="false" ht="12.75" hidden="false" customHeight="false" outlineLevel="0" collapsed="false">
      <c r="A5" s="0" t="s">
        <v>29</v>
      </c>
      <c r="B5" s="0" t="s">
        <v>50</v>
      </c>
      <c r="C5" s="136" t="n">
        <f aca="false">IF(ISERROR(SUM(D5:BH5)/Convey!C5),"N/A",SUM(D5:BH5)/Convey!C5)</f>
        <v>1</v>
      </c>
      <c r="D5" s="0" t="n">
        <f aca="false" t="array" ref="D5:D5">SUM(IF($A5&amp;$B5=Confirm!$A$2:$A$85&amp;Confirm!$B$2:$B$85,Confirm!D$2:D$85,0))</f>
        <v>14725</v>
      </c>
      <c r="E5" s="0" t="n">
        <f aca="false" t="array" ref="E5:E5">SUM(IF($A5&amp;$B5=Confirm!$A$2:$A$85&amp;Confirm!$B$2:$B$85,Confirm!E$2:E$85,0))</f>
        <v>14250</v>
      </c>
      <c r="F5" s="0" t="n">
        <f aca="false" t="array" ref="F5:F5">SUM(IF($A5&amp;$B5=Confirm!$A$2:$A$85&amp;Confirm!$B$2:$B$85,Confirm!F$2:F$85,0))</f>
        <v>13950</v>
      </c>
      <c r="G5" s="0" t="n">
        <f aca="false" t="array" ref="G5:G5">SUM(IF($A5&amp;$B5=Confirm!$A$2:$A$85&amp;Confirm!$B$2:$B$85,Confirm!G$2:G$85,0))</f>
        <v>13640</v>
      </c>
      <c r="H5" s="0" t="n">
        <f aca="false" t="array" ref="H5:H5">SUM(IF($A5&amp;$B5=Confirm!$A$2:$A$85&amp;Confirm!$B$2:$B$85,Confirm!H$2:H$85,0))</f>
        <v>13200</v>
      </c>
      <c r="I5" s="0" t="n">
        <f aca="false" t="array" ref="I5:I5">SUM(IF($A5&amp;$B5=Confirm!$A$2:$A$85&amp;Confirm!$B$2:$B$85,Confirm!I$2:I$85,0))</f>
        <v>12865</v>
      </c>
      <c r="J5" s="0" t="n">
        <f aca="false" t="array" ref="J5:J5">SUM(IF($A5&amp;$B5=Confirm!$A$2:$A$85&amp;Confirm!$B$2:$B$85,Confirm!J$2:J$85,0))</f>
        <v>12600</v>
      </c>
      <c r="K5" s="0" t="n">
        <f aca="false" t="array" ref="K5:K5">SUM(IF($A5&amp;$B5=Confirm!$A$2:$A$85&amp;Confirm!$B$2:$B$85,Confirm!K$2:K$85,0))</f>
        <v>12245</v>
      </c>
      <c r="L5" s="0" t="n">
        <f aca="false" t="array" ref="L5:L5">SUM(IF($A5&amp;$B5=Confirm!$A$2:$A$85&amp;Confirm!$B$2:$B$85,Confirm!L$2:L$85,0))</f>
        <v>11935</v>
      </c>
      <c r="M5" s="0" t="n">
        <f aca="false" t="array" ref="M5:M5">SUM(IF($A5&amp;$B5=Confirm!$A$2:$A$85&amp;Confirm!$B$2:$B$85,Confirm!M$2:M$85,0))</f>
        <v>11620</v>
      </c>
      <c r="N5" s="0" t="n">
        <f aca="false" t="array" ref="N5:N5">SUM(IF($A5&amp;$B5=Confirm!$A$2:$A$85&amp;Confirm!$B$2:$B$85,Confirm!N$2:N$85,0))</f>
        <v>11315</v>
      </c>
      <c r="O5" s="0" t="n">
        <f aca="false" t="array" ref="O5:O5">SUM(IF($A5&amp;$B5=Confirm!$A$2:$A$85&amp;Confirm!$B$2:$B$85,Confirm!O$2:O$85,0))</f>
        <v>11100</v>
      </c>
      <c r="P5" s="0" t="n">
        <f aca="false" t="array" ref="P5:P5">SUM(IF($A5&amp;$B5=Confirm!$A$2:$A$85&amp;Confirm!$B$2:$B$85,Confirm!P$2:P$85,0))</f>
        <v>10850</v>
      </c>
      <c r="Q5" s="0" t="n">
        <f aca="false" t="array" ref="Q5:Q5">SUM(IF($A5&amp;$B5=Confirm!$A$2:$A$85&amp;Confirm!$B$2:$B$85,Confirm!Q$2:Q$85,0))</f>
        <v>10500</v>
      </c>
      <c r="R5" s="0" t="n">
        <f aca="false" t="array" ref="R5:R5">SUM(IF($A5&amp;$B5=Confirm!$A$2:$A$85&amp;Confirm!$B$2:$B$85,Confirm!R$2:R$85,0))</f>
        <v>10230</v>
      </c>
      <c r="S5" s="0" t="n">
        <f aca="false" t="array" ref="S5:S5">SUM(IF($A5&amp;$B5=Confirm!$A$2:$A$85&amp;Confirm!$B$2:$B$85,Confirm!S$2:S$85,0))</f>
        <v>10075</v>
      </c>
      <c r="T5" s="0" t="n">
        <f aca="false" t="array" ref="T5:T5">SUM(IF($A5&amp;$B5=Confirm!$A$2:$A$85&amp;Confirm!$B$2:$B$85,Confirm!T$2:T$85,0))</f>
        <v>9750</v>
      </c>
      <c r="U5" s="0" t="n">
        <f aca="false" t="array" ref="U5:U5">SUM(IF($A5&amp;$B5=Confirm!$A$2:$A$85&amp;Confirm!$B$2:$B$85,Confirm!U$2:U$85,0))</f>
        <v>9455</v>
      </c>
      <c r="V5" s="0" t="n">
        <f aca="false" t="array" ref="V5:V5">SUM(IF($A5&amp;$B5=Confirm!$A$2:$A$85&amp;Confirm!$B$2:$B$85,Confirm!V$2:V$85,0))</f>
        <v>9300</v>
      </c>
      <c r="W5" s="0" t="n">
        <f aca="false" t="array" ref="W5:W5">SUM(IF($A5&amp;$B5=Confirm!$A$2:$A$85&amp;Confirm!$B$2:$B$85,Confirm!W$2:W$85,0))</f>
        <v>8990</v>
      </c>
      <c r="X5" s="0" t="n">
        <f aca="false" t="array" ref="X5:X5">SUM(IF($A5&amp;$B5=Confirm!$A$2:$A$85&amp;Confirm!$B$2:$B$85,Confirm!X$2:X$85,0))</f>
        <v>8835</v>
      </c>
      <c r="Y5" s="0" t="n">
        <f aca="false" t="array" ref="Y5:Y5">SUM(IF($A5&amp;$B5=Confirm!$A$2:$A$85&amp;Confirm!$B$2:$B$85,Confirm!Y$2:Y$85,0))</f>
        <v>8540</v>
      </c>
      <c r="Z5" s="0" t="n">
        <f aca="false" t="array" ref="Z5:Z5">SUM(IF($A5&amp;$B5=Confirm!$A$2:$A$85&amp;Confirm!$B$2:$B$85,Confirm!Z$2:Z$85,0))</f>
        <v>8370</v>
      </c>
      <c r="AA5" s="0" t="n">
        <f aca="false" t="array" ref="AA5:AA5">SUM(IF($A5&amp;$B5=Confirm!$A$2:$A$85&amp;Confirm!$B$2:$B$85,Confirm!AA$2:AA$85,0))</f>
        <v>8100</v>
      </c>
      <c r="AB5" s="0" t="n">
        <f aca="false" t="array" ref="AB5:AB5">SUM(IF($A5&amp;$B5=Confirm!$A$2:$A$85&amp;Confirm!$B$2:$B$85,Confirm!AB$2:AB$85,0))</f>
        <v>7905</v>
      </c>
      <c r="AC5" s="0" t="n">
        <f aca="false" t="array" ref="AC5:AC5">SUM(IF($A5&amp;$B5=Confirm!$A$2:$A$85&amp;Confirm!$B$2:$B$85,Confirm!AC$2:AC$85,0))</f>
        <v>7800</v>
      </c>
      <c r="AD5" s="0" t="n">
        <f aca="false" t="array" ref="AD5:AD5">SUM(IF($A5&amp;$B5=Confirm!$A$2:$A$85&amp;Confirm!$B$2:$B$85,Confirm!AD$2:AD$85,0))</f>
        <v>7595</v>
      </c>
      <c r="AE5" s="0" t="n">
        <f aca="false" t="array" ref="AE5:AE5">SUM(IF($A5&amp;$B5=Confirm!$A$2:$A$85&amp;Confirm!$B$2:$B$85,Confirm!AE$2:AE$85,0))</f>
        <v>7440</v>
      </c>
      <c r="AF5" s="0" t="n">
        <f aca="false" t="array" ref="AF5:AF5">SUM(IF($A5&amp;$B5=Confirm!$A$2:$A$85&amp;Confirm!$B$2:$B$85,Confirm!AF$2:AF$85,0))</f>
        <v>7200</v>
      </c>
      <c r="AG5" s="0" t="n">
        <f aca="false" t="array" ref="AG5:AG5">SUM(IF($A5&amp;$B5=Confirm!$A$2:$A$85&amp;Confirm!$B$2:$B$85,Confirm!AG$2:AG$85,0))</f>
        <v>6975</v>
      </c>
      <c r="AH5" s="0" t="n">
        <f aca="false" t="array" ref="AH5:AH5">SUM(IF($A5&amp;$B5=Confirm!$A$2:$A$85&amp;Confirm!$B$2:$B$85,Confirm!AH$2:AH$85,0))</f>
        <v>6900</v>
      </c>
      <c r="AI5" s="0" t="n">
        <f aca="false" t="array" ref="AI5:AI5">SUM(IF($A5&amp;$B5=Confirm!$A$2:$A$85&amp;Confirm!$B$2:$B$85,Confirm!AI$2:AI$85,0))</f>
        <v>6665</v>
      </c>
      <c r="AJ5" s="0" t="n">
        <f aca="false" t="array" ref="AJ5:AJ5">SUM(IF($A5&amp;$B5=Confirm!$A$2:$A$85&amp;Confirm!$B$2:$B$85,Confirm!AJ$2:AJ$85,0))</f>
        <v>6510</v>
      </c>
      <c r="AK5" s="0" t="n">
        <f aca="false" t="array" ref="AK5:AK5">SUM(IF($A5&amp;$B5=Confirm!$A$2:$A$85&amp;Confirm!$B$2:$B$85,Confirm!AK$2:AK$85,0))</f>
        <v>6380</v>
      </c>
      <c r="AL5" s="0" t="n">
        <f aca="false" t="array" ref="AL5:AL5">SUM(IF($A5&amp;$B5=Confirm!$A$2:$A$85&amp;Confirm!$B$2:$B$85,Confirm!AL$2:AL$85,0))</f>
        <v>6200</v>
      </c>
      <c r="AM5" s="0" t="n">
        <f aca="false" t="array" ref="AM5:AM5">SUM(IF($A5&amp;$B5=Confirm!$A$2:$A$85&amp;Confirm!$B$2:$B$85,Confirm!AM$2:AM$85,0))</f>
        <v>6000</v>
      </c>
      <c r="AN5" s="0" t="n">
        <f aca="false" t="array" ref="AN5:AN5">SUM(IF($A5&amp;$B5=Confirm!$A$2:$A$85&amp;Confirm!$B$2:$B$85,Confirm!AN$2:AN$85,0))</f>
        <v>5890</v>
      </c>
      <c r="AO5" s="0" t="n">
        <f aca="false" t="array" ref="AO5:AO5">SUM(IF($A5&amp;$B5=Confirm!$A$2:$A$85&amp;Confirm!$B$2:$B$85,Confirm!AO$2:AO$85,0))</f>
        <v>5700</v>
      </c>
      <c r="AP5" s="0" t="n">
        <f aca="false" t="array" ref="AP5:AP5">SUM(IF($A5&amp;$B5=Confirm!$A$2:$A$85&amp;Confirm!$B$2:$B$85,Confirm!AP$2:AP$85,0))</f>
        <v>5580</v>
      </c>
      <c r="AQ5" s="0" t="n">
        <f aca="false" t="array" ref="AQ5:AQ5">SUM(IF($A5&amp;$B5=Confirm!$A$2:$A$85&amp;Confirm!$B$2:$B$85,Confirm!AQ$2:AQ$85,0))</f>
        <v>5425</v>
      </c>
      <c r="AR5" s="0" t="n">
        <f aca="false" t="array" ref="AR5:AR5">SUM(IF($A5&amp;$B5=Confirm!$A$2:$A$85&amp;Confirm!$B$2:$B$85,Confirm!AR$2:AR$85,0))</f>
        <v>5250</v>
      </c>
      <c r="AS5" s="0" t="n">
        <f aca="false" t="array" ref="AS5:AS5">SUM(IF($A5&amp;$B5=Confirm!$A$2:$A$85&amp;Confirm!$B$2:$B$85,Confirm!AS$2:AS$85,0))</f>
        <v>5115</v>
      </c>
      <c r="AT5" s="0" t="n">
        <f aca="false" t="array" ref="AT5:AT5">SUM(IF($A5&amp;$B5=Confirm!$A$2:$A$85&amp;Confirm!$B$2:$B$85,Confirm!AT$2:AT$85,0))</f>
        <v>5100</v>
      </c>
      <c r="AU5" s="0" t="n">
        <f aca="false" t="array" ref="AU5:AU5">SUM(IF($A5&amp;$B5=Confirm!$A$2:$A$85&amp;Confirm!$B$2:$B$85,Confirm!AU$2:AU$85,0))</f>
        <v>4960</v>
      </c>
      <c r="AV5" s="0" t="n">
        <f aca="false" t="array" ref="AV5:AV5">SUM(IF($A5&amp;$B5=Confirm!$A$2:$A$85&amp;Confirm!$B$2:$B$85,Confirm!AV$2:AV$85,0))</f>
        <v>4805</v>
      </c>
      <c r="AW5" s="0" t="n">
        <f aca="false" t="array" ref="AW5:AW5">SUM(IF($A5&amp;$B5=Confirm!$A$2:$A$85&amp;Confirm!$B$2:$B$85,Confirm!AW$2:AW$85,0))</f>
        <v>4620</v>
      </c>
      <c r="AX5" s="0" t="n">
        <f aca="false" t="array" ref="AX5:AX5">SUM(IF($A5&amp;$B5=Confirm!$A$2:$A$85&amp;Confirm!$B$2:$B$85,Confirm!AX$2:AX$85,0))</f>
        <v>4495</v>
      </c>
      <c r="AY5" s="0" t="n">
        <f aca="false" t="array" ref="AY5:AY5">SUM(IF($A5&amp;$B5=Confirm!$A$2:$A$85&amp;Confirm!$B$2:$B$85,Confirm!AY$2:AY$85,0))</f>
        <v>4500</v>
      </c>
      <c r="AZ5" s="0" t="n">
        <f aca="false" t="array" ref="AZ5:AZ5">SUM(IF($A5&amp;$B5=Confirm!$A$2:$A$85&amp;Confirm!$B$2:$B$85,Confirm!AZ$2:AZ$85,0))</f>
        <v>4340</v>
      </c>
      <c r="BA5" s="0" t="n">
        <f aca="false" t="array" ref="BA5:BA5">SUM(IF($A5&amp;$B5=Confirm!$A$2:$A$85&amp;Confirm!$B$2:$B$85,Confirm!BA$2:BA$85,0))</f>
        <v>4200</v>
      </c>
      <c r="BB5" s="0" t="n">
        <f aca="false" t="array" ref="BB5:BB5">SUM(IF($A5&amp;$B5=Confirm!$A$2:$A$85&amp;Confirm!$B$2:$B$85,Confirm!BB$2:BB$85,0))</f>
        <v>4030</v>
      </c>
      <c r="BC5" s="0" t="n">
        <f aca="false" t="array" ref="BC5:BC5">SUM(IF($A5&amp;$B5=Confirm!$A$2:$A$85&amp;Confirm!$B$2:$B$85,Confirm!BC$2:BC$85,0))</f>
        <v>4030</v>
      </c>
      <c r="BD5" s="0" t="n">
        <f aca="false" t="array" ref="BD5:BD5">SUM(IF($A5&amp;$B5=Confirm!$A$2:$A$85&amp;Confirm!$B$2:$B$85,Confirm!BD$2:BD$85,0))</f>
        <v>3900</v>
      </c>
      <c r="BE5" s="0" t="n">
        <f aca="false" t="array" ref="BE5:BE5">SUM(IF($A5&amp;$B5=Confirm!$A$2:$A$85&amp;Confirm!$B$2:$B$85,Confirm!BE$2:BE$85,0))</f>
        <v>3875</v>
      </c>
      <c r="BF5" s="0" t="n">
        <f aca="false" t="array" ref="BF5:BF5">SUM(IF($A5&amp;$B5=Confirm!$A$2:$A$85&amp;Confirm!$B$2:$B$85,Confirm!BF$2:BF$85,0))</f>
        <v>3750</v>
      </c>
      <c r="BG5" s="0" t="n">
        <f aca="false" t="array" ref="BG5:BG5">SUM(IF($A5&amp;$B5=Confirm!$A$2:$A$85&amp;Confirm!$B$2:$B$85,Confirm!BG$2:BG$85,0))</f>
        <v>3565</v>
      </c>
      <c r="BH5" s="0" t="n">
        <f aca="false" t="array" ref="BH5:BH5">SUM(IF($A5&amp;$B5=Confirm!$A$2:$A$85&amp;Confirm!$B$2:$B$85,Confirm!BH$2:BH$85,0))</f>
        <v>3565</v>
      </c>
    </row>
    <row r="6" customFormat="false" ht="12.75" hidden="false" customHeight="false" outlineLevel="0" collapsed="false">
      <c r="A6" s="0" t="s">
        <v>38</v>
      </c>
      <c r="B6" s="0" t="s">
        <v>49</v>
      </c>
      <c r="C6" s="136" t="n">
        <f aca="false">IF(ISERROR(SUM(D6:BH6)/Convey!C6),"N/A",SUM(D6:BH6)/Convey!C6)</f>
        <v>1</v>
      </c>
      <c r="D6" s="0" t="n">
        <f aca="false" t="array" ref="D6:D6">SUM(IF($A6&amp;$B6=Confirm!$A$2:$A$85&amp;Confirm!$B$2:$B$85,Confirm!D$2:D$85,0))</f>
        <v>1240</v>
      </c>
      <c r="E6" s="0" t="n">
        <f aca="false" t="array" ref="E6:E6">SUM(IF($A6&amp;$B6=Confirm!$A$2:$A$85&amp;Confirm!$B$2:$B$85,Confirm!E$2:E$85,0))</f>
        <v>1200</v>
      </c>
      <c r="F6" s="0" t="n">
        <f aca="false" t="array" ref="F6:F6">SUM(IF($A6&amp;$B6=Confirm!$A$2:$A$85&amp;Confirm!$B$2:$B$85,Confirm!F$2:F$85,0))</f>
        <v>1240</v>
      </c>
      <c r="G6" s="0" t="n">
        <f aca="false" t="array" ref="G6:G6">SUM(IF($A6&amp;$B6=Confirm!$A$2:$A$85&amp;Confirm!$B$2:$B$85,Confirm!G$2:G$85,0))</f>
        <v>1085</v>
      </c>
      <c r="H6" s="0" t="n">
        <f aca="false" t="array" ref="H6:H6">SUM(IF($A6&amp;$B6=Confirm!$A$2:$A$85&amp;Confirm!$B$2:$B$85,Confirm!H$2:H$85,0))</f>
        <v>1200</v>
      </c>
      <c r="I6" s="0" t="n">
        <f aca="false" t="array" ref="I6:I6">SUM(IF($A6&amp;$B6=Confirm!$A$2:$A$85&amp;Confirm!$B$2:$B$85,Confirm!I$2:I$85,0))</f>
        <v>1085</v>
      </c>
      <c r="J6" s="0" t="n">
        <f aca="false" t="array" ref="J6:J6">SUM(IF($A6&amp;$B6=Confirm!$A$2:$A$85&amp;Confirm!$B$2:$B$85,Confirm!J$2:J$85,0))</f>
        <v>1050</v>
      </c>
      <c r="K6" s="0" t="n">
        <f aca="false" t="array" ref="K6:K6">SUM(IF($A6&amp;$B6=Confirm!$A$2:$A$85&amp;Confirm!$B$2:$B$85,Confirm!K$2:K$85,0))</f>
        <v>1085</v>
      </c>
      <c r="L6" s="0" t="n">
        <f aca="false" t="array" ref="L6:L6">SUM(IF($A6&amp;$B6=Confirm!$A$2:$A$85&amp;Confirm!$B$2:$B$85,Confirm!L$2:L$85,0))</f>
        <v>1085</v>
      </c>
      <c r="M6" s="0" t="n">
        <f aca="false" t="array" ref="M6:M6">SUM(IF($A6&amp;$B6=Confirm!$A$2:$A$85&amp;Confirm!$B$2:$B$85,Confirm!M$2:M$85,0))</f>
        <v>980</v>
      </c>
      <c r="N6" s="0" t="n">
        <f aca="false" t="array" ref="N6:N6">SUM(IF($A6&amp;$B6=Confirm!$A$2:$A$85&amp;Confirm!$B$2:$B$85,Confirm!N$2:N$85,0))</f>
        <v>1085</v>
      </c>
      <c r="O6" s="0" t="n">
        <f aca="false" t="array" ref="O6:O6">SUM(IF($A6&amp;$B6=Confirm!$A$2:$A$85&amp;Confirm!$B$2:$B$85,Confirm!O$2:O$85,0))</f>
        <v>1050</v>
      </c>
      <c r="P6" s="0" t="n">
        <f aca="false" t="array" ref="P6:P6">SUM(IF($A6&amp;$B6=Confirm!$A$2:$A$85&amp;Confirm!$B$2:$B$85,Confirm!P$2:P$85,0))</f>
        <v>930</v>
      </c>
      <c r="Q6" s="0" t="n">
        <f aca="false" t="array" ref="Q6:Q6">SUM(IF($A6&amp;$B6=Confirm!$A$2:$A$85&amp;Confirm!$B$2:$B$85,Confirm!Q$2:Q$85,0))</f>
        <v>900</v>
      </c>
      <c r="R6" s="0" t="n">
        <f aca="false" t="array" ref="R6:R6">SUM(IF($A6&amp;$B6=Confirm!$A$2:$A$85&amp;Confirm!$B$2:$B$85,Confirm!R$2:R$85,0))</f>
        <v>930</v>
      </c>
      <c r="S6" s="0" t="n">
        <f aca="false" t="array" ref="S6:S6">SUM(IF($A6&amp;$B6=Confirm!$A$2:$A$85&amp;Confirm!$B$2:$B$85,Confirm!S$2:S$85,0))</f>
        <v>930</v>
      </c>
      <c r="T6" s="0" t="n">
        <f aca="false" t="array" ref="T6:T6">SUM(IF($A6&amp;$B6=Confirm!$A$2:$A$85&amp;Confirm!$B$2:$B$85,Confirm!T$2:T$85,0))</f>
        <v>900</v>
      </c>
      <c r="U6" s="0" t="n">
        <f aca="false" t="array" ref="U6:U6">SUM(IF($A6&amp;$B6=Confirm!$A$2:$A$85&amp;Confirm!$B$2:$B$85,Confirm!U$2:U$85,0))</f>
        <v>930</v>
      </c>
      <c r="V6" s="0" t="n">
        <f aca="false" t="array" ref="V6:V6">SUM(IF($A6&amp;$B6=Confirm!$A$2:$A$85&amp;Confirm!$B$2:$B$85,Confirm!V$2:V$85,0))</f>
        <v>900</v>
      </c>
      <c r="W6" s="0" t="n">
        <f aca="false" t="array" ref="W6:W6">SUM(IF($A6&amp;$B6=Confirm!$A$2:$A$85&amp;Confirm!$B$2:$B$85,Confirm!W$2:W$85,0))</f>
        <v>775</v>
      </c>
      <c r="X6" s="0" t="n">
        <f aca="false" t="array" ref="X6:X6">SUM(IF($A6&amp;$B6=Confirm!$A$2:$A$85&amp;Confirm!$B$2:$B$85,Confirm!X$2:X$85,0))</f>
        <v>775</v>
      </c>
      <c r="Y6" s="0" t="n">
        <f aca="false" t="array" ref="Y6:Y6">SUM(IF($A6&amp;$B6=Confirm!$A$2:$A$85&amp;Confirm!$B$2:$B$85,Confirm!Y$2:Y$85,0))</f>
        <v>840</v>
      </c>
      <c r="Z6" s="0" t="n">
        <f aca="false" t="array" ref="Z6:Z6">SUM(IF($A6&amp;$B6=Confirm!$A$2:$A$85&amp;Confirm!$B$2:$B$85,Confirm!Z$2:Z$85,0))</f>
        <v>775</v>
      </c>
      <c r="AA6" s="0" t="n">
        <f aca="false" t="array" ref="AA6:AA6">SUM(IF($A6&amp;$B6=Confirm!$A$2:$A$85&amp;Confirm!$B$2:$B$85,Confirm!AA$2:AA$85,0))</f>
        <v>750</v>
      </c>
      <c r="AB6" s="0" t="n">
        <f aca="false" t="array" ref="AB6:AB6">SUM(IF($A6&amp;$B6=Confirm!$A$2:$A$85&amp;Confirm!$B$2:$B$85,Confirm!AB$2:AB$85,0))</f>
        <v>775</v>
      </c>
      <c r="AC6" s="0" t="n">
        <f aca="false" t="array" ref="AC6:AC6">SUM(IF($A6&amp;$B6=Confirm!$A$2:$A$85&amp;Confirm!$B$2:$B$85,Confirm!AC$2:AC$85,0))</f>
        <v>750</v>
      </c>
      <c r="AD6" s="0" t="n">
        <f aca="false" t="array" ref="AD6:AD6">SUM(IF($A6&amp;$B6=Confirm!$A$2:$A$85&amp;Confirm!$B$2:$B$85,Confirm!AD$2:AD$85,0))</f>
        <v>775</v>
      </c>
      <c r="AE6" s="0" t="n">
        <f aca="false" t="array" ref="AE6:AE6">SUM(IF($A6&amp;$B6=Confirm!$A$2:$A$85&amp;Confirm!$B$2:$B$85,Confirm!AE$2:AE$85,0))</f>
        <v>775</v>
      </c>
      <c r="AF6" s="0" t="n">
        <f aca="false" t="array" ref="AF6:AF6">SUM(IF($A6&amp;$B6=Confirm!$A$2:$A$85&amp;Confirm!$B$2:$B$85,Confirm!AF$2:AF$85,0))</f>
        <v>750</v>
      </c>
      <c r="AG6" s="0" t="n">
        <f aca="false" t="array" ref="AG6:AG6">SUM(IF($A6&amp;$B6=Confirm!$A$2:$A$85&amp;Confirm!$B$2:$B$85,Confirm!AG$2:AG$85,0))</f>
        <v>775</v>
      </c>
      <c r="AH6" s="0" t="n">
        <f aca="false" t="array" ref="AH6:AH6">SUM(IF($A6&amp;$B6=Confirm!$A$2:$A$85&amp;Confirm!$B$2:$B$85,Confirm!AH$2:AH$85,0))</f>
        <v>750</v>
      </c>
      <c r="AI6" s="0" t="n">
        <f aca="false" t="array" ref="AI6:AI6">SUM(IF($A6&amp;$B6=Confirm!$A$2:$A$85&amp;Confirm!$B$2:$B$85,Confirm!AI$2:AI$85,0))</f>
        <v>620</v>
      </c>
      <c r="AJ6" s="0" t="n">
        <f aca="false" t="array" ref="AJ6:AJ6">SUM(IF($A6&amp;$B6=Confirm!$A$2:$A$85&amp;Confirm!$B$2:$B$85,Confirm!AJ$2:AJ$85,0))</f>
        <v>620</v>
      </c>
      <c r="AK6" s="0" t="n">
        <f aca="false" t="array" ref="AK6:AK6">SUM(IF($A6&amp;$B6=Confirm!$A$2:$A$85&amp;Confirm!$B$2:$B$85,Confirm!AK$2:AK$85,0))</f>
        <v>580</v>
      </c>
      <c r="AL6" s="0" t="n">
        <f aca="false" t="array" ref="AL6:AL6">SUM(IF($A6&amp;$B6=Confirm!$A$2:$A$85&amp;Confirm!$B$2:$B$85,Confirm!AL$2:AL$85,0))</f>
        <v>620</v>
      </c>
      <c r="AM6" s="0" t="n">
        <f aca="false" t="array" ref="AM6:AM6">SUM(IF($A6&amp;$B6=Confirm!$A$2:$A$85&amp;Confirm!$B$2:$B$85,Confirm!AM$2:AM$85,0))</f>
        <v>600</v>
      </c>
      <c r="AN6" s="0" t="n">
        <f aca="false" t="array" ref="AN6:AN6">SUM(IF($A6&amp;$B6=Confirm!$A$2:$A$85&amp;Confirm!$B$2:$B$85,Confirm!AN$2:AN$85,0))</f>
        <v>620</v>
      </c>
      <c r="AO6" s="0" t="n">
        <f aca="false" t="array" ref="AO6:AO6">SUM(IF($A6&amp;$B6=Confirm!$A$2:$A$85&amp;Confirm!$B$2:$B$85,Confirm!AO$2:AO$85,0))</f>
        <v>600</v>
      </c>
      <c r="AP6" s="0" t="n">
        <f aca="false" t="array" ref="AP6:AP6">SUM(IF($A6&amp;$B6=Confirm!$A$2:$A$85&amp;Confirm!$B$2:$B$85,Confirm!AP$2:AP$85,0))</f>
        <v>620</v>
      </c>
      <c r="AQ6" s="0" t="n">
        <f aca="false" t="array" ref="AQ6:AQ6">SUM(IF($A6&amp;$B6=Confirm!$A$2:$A$85&amp;Confirm!$B$2:$B$85,Confirm!AQ$2:AQ$85,0))</f>
        <v>620</v>
      </c>
      <c r="AR6" s="0" t="n">
        <f aca="false" t="array" ref="AR6:AR6">SUM(IF($A6&amp;$B6=Confirm!$A$2:$A$85&amp;Confirm!$B$2:$B$85,Confirm!AR$2:AR$85,0))</f>
        <v>600</v>
      </c>
      <c r="AS6" s="0" t="n">
        <f aca="false" t="array" ref="AS6:AS6">SUM(IF($A6&amp;$B6=Confirm!$A$2:$A$85&amp;Confirm!$B$2:$B$85,Confirm!AS$2:AS$85,0))</f>
        <v>620</v>
      </c>
      <c r="AT6" s="0" t="n">
        <f aca="false" t="array" ref="AT6:AT6">SUM(IF($A6&amp;$B6=Confirm!$A$2:$A$85&amp;Confirm!$B$2:$B$85,Confirm!AT$2:AT$85,0))</f>
        <v>600</v>
      </c>
      <c r="AU6" s="0" t="n">
        <f aca="false" t="array" ref="AU6:AU6">SUM(IF($A6&amp;$B6=Confirm!$A$2:$A$85&amp;Confirm!$B$2:$B$85,Confirm!AU$2:AU$85,0))</f>
        <v>465</v>
      </c>
      <c r="AV6" s="0" t="n">
        <f aca="false" t="array" ref="AV6:AV6">SUM(IF($A6&amp;$B6=Confirm!$A$2:$A$85&amp;Confirm!$B$2:$B$85,Confirm!AV$2:AV$85,0))</f>
        <v>465</v>
      </c>
      <c r="AW6" s="0" t="n">
        <f aca="false" t="array" ref="AW6:AW6">SUM(IF($A6&amp;$B6=Confirm!$A$2:$A$85&amp;Confirm!$B$2:$B$85,Confirm!AW$2:AW$85,0))</f>
        <v>560</v>
      </c>
      <c r="AX6" s="0" t="n">
        <f aca="false" t="array" ref="AX6:AX6">SUM(IF($A6&amp;$B6=Confirm!$A$2:$A$85&amp;Confirm!$B$2:$B$85,Confirm!AX$2:AX$85,0))</f>
        <v>465</v>
      </c>
      <c r="AY6" s="0" t="n">
        <f aca="false" t="array" ref="AY6:AY6">SUM(IF($A6&amp;$B6=Confirm!$A$2:$A$85&amp;Confirm!$B$2:$B$85,Confirm!AY$2:AY$85,0))</f>
        <v>450</v>
      </c>
      <c r="AZ6" s="0" t="n">
        <f aca="false" t="array" ref="AZ6:AZ6">SUM(IF($A6&amp;$B6=Confirm!$A$2:$A$85&amp;Confirm!$B$2:$B$85,Confirm!AZ$2:AZ$85,0))</f>
        <v>465</v>
      </c>
      <c r="BA6" s="0" t="n">
        <f aca="false" t="array" ref="BA6:BA6">SUM(IF($A6&amp;$B6=Confirm!$A$2:$A$85&amp;Confirm!$B$2:$B$85,Confirm!BA$2:BA$85,0))</f>
        <v>450</v>
      </c>
      <c r="BB6" s="0" t="n">
        <f aca="false" t="array" ref="BB6:BB6">SUM(IF($A6&amp;$B6=Confirm!$A$2:$A$85&amp;Confirm!$B$2:$B$85,Confirm!BB$2:BB$85,0))</f>
        <v>465</v>
      </c>
      <c r="BC6" s="0" t="n">
        <f aca="false" t="array" ref="BC6:BC6">SUM(IF($A6&amp;$B6=Confirm!$A$2:$A$85&amp;Confirm!$B$2:$B$85,Confirm!BC$2:BC$85,0))</f>
        <v>465</v>
      </c>
      <c r="BD6" s="0" t="n">
        <f aca="false" t="array" ref="BD6:BD6">SUM(IF($A6&amp;$B6=Confirm!$A$2:$A$85&amp;Confirm!$B$2:$B$85,Confirm!BD$2:BD$85,0))</f>
        <v>450</v>
      </c>
      <c r="BE6" s="0" t="n">
        <f aca="false" t="array" ref="BE6:BE6">SUM(IF($A6&amp;$B6=Confirm!$A$2:$A$85&amp;Confirm!$B$2:$B$85,Confirm!BE$2:BE$85,0))</f>
        <v>465</v>
      </c>
      <c r="BF6" s="0" t="n">
        <f aca="false" t="array" ref="BF6:BF6">SUM(IF($A6&amp;$B6=Confirm!$A$2:$A$85&amp;Confirm!$B$2:$B$85,Confirm!BF$2:BF$85,0))</f>
        <v>450</v>
      </c>
      <c r="BG6" s="0" t="n">
        <f aca="false" t="array" ref="BG6:BG6">SUM(IF($A6&amp;$B6=Confirm!$A$2:$A$85&amp;Confirm!$B$2:$B$85,Confirm!BG$2:BG$85,0))</f>
        <v>465</v>
      </c>
      <c r="BH6" s="0" t="n">
        <f aca="false" t="array" ref="BH6:BH6">SUM(IF($A6&amp;$B6=Confirm!$A$2:$A$85&amp;Confirm!$B$2:$B$85,Confirm!BH$2:BH$85,0))</f>
        <v>465</v>
      </c>
    </row>
    <row r="7" customFormat="false" ht="12.75" hidden="false" customHeight="false" outlineLevel="0" collapsed="false">
      <c r="A7" s="0" t="s">
        <v>38</v>
      </c>
      <c r="B7" s="0" t="s">
        <v>50</v>
      </c>
      <c r="C7" s="136" t="str">
        <f aca="false">IF(ISERROR(SUM(D7:BH7)/Convey!C7),"N/A",SUM(D7:BH7)/Convey!C7)</f>
        <v>N/A</v>
      </c>
      <c r="D7" s="0" t="n">
        <f aca="false" t="array" ref="D7:D7">SUM(IF($A7&amp;$B7=Confirm!$A$2:$A$85&amp;Confirm!$B$2:$B$85,Confirm!D$2:D$85,0))</f>
        <v>0</v>
      </c>
      <c r="E7" s="0" t="n">
        <f aca="false" t="array" ref="E7:E7">SUM(IF($A7&amp;$B7=Confirm!$A$2:$A$85&amp;Confirm!$B$2:$B$85,Confirm!E$2:E$85,0))</f>
        <v>0</v>
      </c>
      <c r="F7" s="0" t="n">
        <f aca="false" t="array" ref="F7:F7">SUM(IF($A7&amp;$B7=Confirm!$A$2:$A$85&amp;Confirm!$B$2:$B$85,Confirm!F$2:F$85,0))</f>
        <v>0</v>
      </c>
      <c r="G7" s="0" t="n">
        <f aca="false" t="array" ref="G7:G7">SUM(IF($A7&amp;$B7=Confirm!$A$2:$A$85&amp;Confirm!$B$2:$B$85,Confirm!G$2:G$85,0))</f>
        <v>0</v>
      </c>
      <c r="H7" s="0" t="n">
        <f aca="false" t="array" ref="H7:H7">SUM(IF($A7&amp;$B7=Confirm!$A$2:$A$85&amp;Confirm!$B$2:$B$85,Confirm!H$2:H$85,0))</f>
        <v>0</v>
      </c>
      <c r="I7" s="0" t="n">
        <f aca="false" t="array" ref="I7:I7">SUM(IF($A7&amp;$B7=Confirm!$A$2:$A$85&amp;Confirm!$B$2:$B$85,Confirm!I$2:I$85,0))</f>
        <v>0</v>
      </c>
      <c r="J7" s="0" t="n">
        <f aca="false" t="array" ref="J7:J7">SUM(IF($A7&amp;$B7=Confirm!$A$2:$A$85&amp;Confirm!$B$2:$B$85,Confirm!J$2:J$85,0))</f>
        <v>0</v>
      </c>
      <c r="K7" s="0" t="n">
        <f aca="false" t="array" ref="K7:K7">SUM(IF($A7&amp;$B7=Confirm!$A$2:$A$85&amp;Confirm!$B$2:$B$85,Confirm!K$2:K$85,0))</f>
        <v>0</v>
      </c>
      <c r="L7" s="0" t="n">
        <f aca="false" t="array" ref="L7:L7">SUM(IF($A7&amp;$B7=Confirm!$A$2:$A$85&amp;Confirm!$B$2:$B$85,Confirm!L$2:L$85,0))</f>
        <v>0</v>
      </c>
      <c r="M7" s="0" t="n">
        <f aca="false" t="array" ref="M7:M7">SUM(IF($A7&amp;$B7=Confirm!$A$2:$A$85&amp;Confirm!$B$2:$B$85,Confirm!M$2:M$85,0))</f>
        <v>0</v>
      </c>
      <c r="N7" s="0" t="n">
        <f aca="false" t="array" ref="N7:N7">SUM(IF($A7&amp;$B7=Confirm!$A$2:$A$85&amp;Confirm!$B$2:$B$85,Confirm!N$2:N$85,0))</f>
        <v>0</v>
      </c>
      <c r="O7" s="0" t="n">
        <f aca="false" t="array" ref="O7:O7">SUM(IF($A7&amp;$B7=Confirm!$A$2:$A$85&amp;Confirm!$B$2:$B$85,Confirm!O$2:O$85,0))</f>
        <v>0</v>
      </c>
      <c r="P7" s="0" t="n">
        <f aca="false" t="array" ref="P7:P7">SUM(IF($A7&amp;$B7=Confirm!$A$2:$A$85&amp;Confirm!$B$2:$B$85,Confirm!P$2:P$85,0))</f>
        <v>0</v>
      </c>
      <c r="Q7" s="0" t="n">
        <f aca="false" t="array" ref="Q7:Q7">SUM(IF($A7&amp;$B7=Confirm!$A$2:$A$85&amp;Confirm!$B$2:$B$85,Confirm!Q$2:Q$85,0))</f>
        <v>0</v>
      </c>
      <c r="R7" s="0" t="n">
        <f aca="false" t="array" ref="R7:R7">SUM(IF($A7&amp;$B7=Confirm!$A$2:$A$85&amp;Confirm!$B$2:$B$85,Confirm!R$2:R$85,0))</f>
        <v>0</v>
      </c>
      <c r="S7" s="0" t="n">
        <f aca="false" t="array" ref="S7:S7">SUM(IF($A7&amp;$B7=Confirm!$A$2:$A$85&amp;Confirm!$B$2:$B$85,Confirm!S$2:S$85,0))</f>
        <v>0</v>
      </c>
      <c r="T7" s="0" t="n">
        <f aca="false" t="array" ref="T7:T7">SUM(IF($A7&amp;$B7=Confirm!$A$2:$A$85&amp;Confirm!$B$2:$B$85,Confirm!T$2:T$85,0))</f>
        <v>0</v>
      </c>
      <c r="U7" s="0" t="n">
        <f aca="false" t="array" ref="U7:U7">SUM(IF($A7&amp;$B7=Confirm!$A$2:$A$85&amp;Confirm!$B$2:$B$85,Confirm!U$2:U$85,0))</f>
        <v>0</v>
      </c>
      <c r="V7" s="0" t="n">
        <f aca="false" t="array" ref="V7:V7">SUM(IF($A7&amp;$B7=Confirm!$A$2:$A$85&amp;Confirm!$B$2:$B$85,Confirm!V$2:V$85,0))</f>
        <v>0</v>
      </c>
      <c r="W7" s="0" t="n">
        <f aca="false" t="array" ref="W7:W7">SUM(IF($A7&amp;$B7=Confirm!$A$2:$A$85&amp;Confirm!$B$2:$B$85,Confirm!W$2:W$85,0))</f>
        <v>0</v>
      </c>
      <c r="X7" s="0" t="n">
        <f aca="false" t="array" ref="X7:X7">SUM(IF($A7&amp;$B7=Confirm!$A$2:$A$85&amp;Confirm!$B$2:$B$85,Confirm!X$2:X$85,0))</f>
        <v>0</v>
      </c>
      <c r="Y7" s="0" t="n">
        <f aca="false" t="array" ref="Y7:Y7">SUM(IF($A7&amp;$B7=Confirm!$A$2:$A$85&amp;Confirm!$B$2:$B$85,Confirm!Y$2:Y$85,0))</f>
        <v>0</v>
      </c>
      <c r="Z7" s="0" t="n">
        <f aca="false" t="array" ref="Z7:Z7">SUM(IF($A7&amp;$B7=Confirm!$A$2:$A$85&amp;Confirm!$B$2:$B$85,Confirm!Z$2:Z$85,0))</f>
        <v>0</v>
      </c>
      <c r="AA7" s="0" t="n">
        <f aca="false" t="array" ref="AA7:AA7">SUM(IF($A7&amp;$B7=Confirm!$A$2:$A$85&amp;Confirm!$B$2:$B$85,Confirm!AA$2:AA$85,0))</f>
        <v>0</v>
      </c>
      <c r="AB7" s="0" t="n">
        <f aca="false" t="array" ref="AB7:AB7">SUM(IF($A7&amp;$B7=Confirm!$A$2:$A$85&amp;Confirm!$B$2:$B$85,Confirm!AB$2:AB$85,0))</f>
        <v>0</v>
      </c>
      <c r="AC7" s="0" t="n">
        <f aca="false" t="array" ref="AC7:AC7">SUM(IF($A7&amp;$B7=Confirm!$A$2:$A$85&amp;Confirm!$B$2:$B$85,Confirm!AC$2:AC$85,0))</f>
        <v>0</v>
      </c>
      <c r="AD7" s="0" t="n">
        <f aca="false" t="array" ref="AD7:AD7">SUM(IF($A7&amp;$B7=Confirm!$A$2:$A$85&amp;Confirm!$B$2:$B$85,Confirm!AD$2:AD$85,0))</f>
        <v>0</v>
      </c>
      <c r="AE7" s="0" t="n">
        <f aca="false" t="array" ref="AE7:AE7">SUM(IF($A7&amp;$B7=Confirm!$A$2:$A$85&amp;Confirm!$B$2:$B$85,Confirm!AE$2:AE$85,0))</f>
        <v>0</v>
      </c>
      <c r="AF7" s="0" t="n">
        <f aca="false" t="array" ref="AF7:AF7">SUM(IF($A7&amp;$B7=Confirm!$A$2:$A$85&amp;Confirm!$B$2:$B$85,Confirm!AF$2:AF$85,0))</f>
        <v>0</v>
      </c>
      <c r="AG7" s="0" t="n">
        <f aca="false" t="array" ref="AG7:AG7">SUM(IF($A7&amp;$B7=Confirm!$A$2:$A$85&amp;Confirm!$B$2:$B$85,Confirm!AG$2:AG$85,0))</f>
        <v>0</v>
      </c>
      <c r="AH7" s="0" t="n">
        <f aca="false" t="array" ref="AH7:AH7">SUM(IF($A7&amp;$B7=Confirm!$A$2:$A$85&amp;Confirm!$B$2:$B$85,Confirm!AH$2:AH$85,0))</f>
        <v>0</v>
      </c>
      <c r="AI7" s="0" t="n">
        <f aca="false" t="array" ref="AI7:AI7">SUM(IF($A7&amp;$B7=Confirm!$A$2:$A$85&amp;Confirm!$B$2:$B$85,Confirm!AI$2:AI$85,0))</f>
        <v>0</v>
      </c>
      <c r="AJ7" s="0" t="n">
        <f aca="false" t="array" ref="AJ7:AJ7">SUM(IF($A7&amp;$B7=Confirm!$A$2:$A$85&amp;Confirm!$B$2:$B$85,Confirm!AJ$2:AJ$85,0))</f>
        <v>0</v>
      </c>
      <c r="AK7" s="0" t="n">
        <f aca="false" t="array" ref="AK7:AK7">SUM(IF($A7&amp;$B7=Confirm!$A$2:$A$85&amp;Confirm!$B$2:$B$85,Confirm!AK$2:AK$85,0))</f>
        <v>0</v>
      </c>
      <c r="AL7" s="0" t="n">
        <f aca="false" t="array" ref="AL7:AL7">SUM(IF($A7&amp;$B7=Confirm!$A$2:$A$85&amp;Confirm!$B$2:$B$85,Confirm!AL$2:AL$85,0))</f>
        <v>0</v>
      </c>
      <c r="AM7" s="0" t="n">
        <f aca="false" t="array" ref="AM7:AM7">SUM(IF($A7&amp;$B7=Confirm!$A$2:$A$85&amp;Confirm!$B$2:$B$85,Confirm!AM$2:AM$85,0))</f>
        <v>0</v>
      </c>
      <c r="AN7" s="0" t="n">
        <f aca="false" t="array" ref="AN7:AN7">SUM(IF($A7&amp;$B7=Confirm!$A$2:$A$85&amp;Confirm!$B$2:$B$85,Confirm!AN$2:AN$85,0))</f>
        <v>0</v>
      </c>
      <c r="AO7" s="0" t="n">
        <f aca="false" t="array" ref="AO7:AO7">SUM(IF($A7&amp;$B7=Confirm!$A$2:$A$85&amp;Confirm!$B$2:$B$85,Confirm!AO$2:AO$85,0))</f>
        <v>0</v>
      </c>
      <c r="AP7" s="0" t="n">
        <f aca="false" t="array" ref="AP7:AP7">SUM(IF($A7&amp;$B7=Confirm!$A$2:$A$85&amp;Confirm!$B$2:$B$85,Confirm!AP$2:AP$85,0))</f>
        <v>0</v>
      </c>
      <c r="AQ7" s="0" t="n">
        <f aca="false" t="array" ref="AQ7:AQ7">SUM(IF($A7&amp;$B7=Confirm!$A$2:$A$85&amp;Confirm!$B$2:$B$85,Confirm!AQ$2:AQ$85,0))</f>
        <v>0</v>
      </c>
      <c r="AR7" s="0" t="n">
        <f aca="false" t="array" ref="AR7:AR7">SUM(IF($A7&amp;$B7=Confirm!$A$2:$A$85&amp;Confirm!$B$2:$B$85,Confirm!AR$2:AR$85,0))</f>
        <v>0</v>
      </c>
      <c r="AS7" s="0" t="n">
        <f aca="false" t="array" ref="AS7:AS7">SUM(IF($A7&amp;$B7=Confirm!$A$2:$A$85&amp;Confirm!$B$2:$B$85,Confirm!AS$2:AS$85,0))</f>
        <v>0</v>
      </c>
      <c r="AT7" s="0" t="n">
        <f aca="false" t="array" ref="AT7:AT7">SUM(IF($A7&amp;$B7=Confirm!$A$2:$A$85&amp;Confirm!$B$2:$B$85,Confirm!AT$2:AT$85,0))</f>
        <v>0</v>
      </c>
      <c r="AU7" s="0" t="n">
        <f aca="false" t="array" ref="AU7:AU7">SUM(IF($A7&amp;$B7=Confirm!$A$2:$A$85&amp;Confirm!$B$2:$B$85,Confirm!AU$2:AU$85,0))</f>
        <v>0</v>
      </c>
      <c r="AV7" s="0" t="n">
        <f aca="false" t="array" ref="AV7:AV7">SUM(IF($A7&amp;$B7=Confirm!$A$2:$A$85&amp;Confirm!$B$2:$B$85,Confirm!AV$2:AV$85,0))</f>
        <v>0</v>
      </c>
      <c r="AW7" s="0" t="n">
        <f aca="false" t="array" ref="AW7:AW7">SUM(IF($A7&amp;$B7=Confirm!$A$2:$A$85&amp;Confirm!$B$2:$B$85,Confirm!AW$2:AW$85,0))</f>
        <v>0</v>
      </c>
      <c r="AX7" s="0" t="n">
        <f aca="false" t="array" ref="AX7:AX7">SUM(IF($A7&amp;$B7=Confirm!$A$2:$A$85&amp;Confirm!$B$2:$B$85,Confirm!AX$2:AX$85,0))</f>
        <v>0</v>
      </c>
      <c r="AY7" s="0" t="n">
        <f aca="false" t="array" ref="AY7:AY7">SUM(IF($A7&amp;$B7=Confirm!$A$2:$A$85&amp;Confirm!$B$2:$B$85,Confirm!AY$2:AY$85,0))</f>
        <v>0</v>
      </c>
      <c r="AZ7" s="0" t="n">
        <f aca="false" t="array" ref="AZ7:AZ7">SUM(IF($A7&amp;$B7=Confirm!$A$2:$A$85&amp;Confirm!$B$2:$B$85,Confirm!AZ$2:AZ$85,0))</f>
        <v>0</v>
      </c>
      <c r="BA7" s="0" t="n">
        <f aca="false" t="array" ref="BA7:BA7">SUM(IF($A7&amp;$B7=Confirm!$A$2:$A$85&amp;Confirm!$B$2:$B$85,Confirm!BA$2:BA$85,0))</f>
        <v>0</v>
      </c>
      <c r="BB7" s="0" t="n">
        <f aca="false" t="array" ref="BB7:BB7">SUM(IF($A7&amp;$B7=Confirm!$A$2:$A$85&amp;Confirm!$B$2:$B$85,Confirm!BB$2:BB$85,0))</f>
        <v>0</v>
      </c>
      <c r="BC7" s="0" t="n">
        <f aca="false" t="array" ref="BC7:BC7">SUM(IF($A7&amp;$B7=Confirm!$A$2:$A$85&amp;Confirm!$B$2:$B$85,Confirm!BC$2:BC$85,0))</f>
        <v>0</v>
      </c>
      <c r="BD7" s="0" t="n">
        <f aca="false" t="array" ref="BD7:BD7">SUM(IF($A7&amp;$B7=Confirm!$A$2:$A$85&amp;Confirm!$B$2:$B$85,Confirm!BD$2:BD$85,0))</f>
        <v>0</v>
      </c>
      <c r="BE7" s="0" t="n">
        <f aca="false" t="array" ref="BE7:BE7">SUM(IF($A7&amp;$B7=Confirm!$A$2:$A$85&amp;Confirm!$B$2:$B$85,Confirm!BE$2:BE$85,0))</f>
        <v>0</v>
      </c>
      <c r="BF7" s="0" t="n">
        <f aca="false" t="array" ref="BF7:BF7">SUM(IF($A7&amp;$B7=Confirm!$A$2:$A$85&amp;Confirm!$B$2:$B$85,Confirm!BF$2:BF$85,0))</f>
        <v>0</v>
      </c>
      <c r="BG7" s="0" t="n">
        <f aca="false" t="array" ref="BG7:BG7">SUM(IF($A7&amp;$B7=Confirm!$A$2:$A$85&amp;Confirm!$B$2:$B$85,Confirm!BG$2:BG$85,0))</f>
        <v>0</v>
      </c>
      <c r="BH7" s="0" t="n">
        <f aca="false" t="array" ref="BH7:BH7">SUM(IF($A7&amp;$B7=Confirm!$A$2:$A$85&amp;Confirm!$B$2:$B$85,Confirm!BH$2:BH$85,0))</f>
        <v>0</v>
      </c>
    </row>
    <row r="8" customFormat="false" ht="12.75" hidden="false" customHeight="false" outlineLevel="0" collapsed="false">
      <c r="A8" s="0" t="s">
        <v>13</v>
      </c>
      <c r="B8" s="0" t="s">
        <v>49</v>
      </c>
      <c r="C8" s="136" t="n">
        <f aca="false">IF(ISERROR(SUM(D8:BH8)/Convey!C8),"N/A",SUM(D8:BH8)/Convey!C8)</f>
        <v>0.975464978235061</v>
      </c>
      <c r="D8" s="0" t="n">
        <f aca="false" t="array" ref="D8:D8">SUM(IF($A8&amp;$B8=Confirm!$A$2:$A$85&amp;Confirm!$B$2:$B$85,Confirm!D$2:D$85,0))</f>
        <v>0</v>
      </c>
      <c r="E8" s="0" t="n">
        <f aca="false" t="array" ref="E8:E8">SUM(IF($A8&amp;$B8=Confirm!$A$2:$A$85&amp;Confirm!$B$2:$B$85,Confirm!E$2:E$85,0))</f>
        <v>600</v>
      </c>
      <c r="F8" s="0" t="n">
        <f aca="false" t="array" ref="F8:F8">SUM(IF($A8&amp;$B8=Confirm!$A$2:$A$85&amp;Confirm!$B$2:$B$85,Confirm!F$2:F$85,0))</f>
        <v>620</v>
      </c>
      <c r="G8" s="0" t="n">
        <f aca="false" t="array" ref="G8:G8">SUM(IF($A8&amp;$B8=Confirm!$A$2:$A$85&amp;Confirm!$B$2:$B$85,Confirm!G$2:G$85,0))</f>
        <v>620</v>
      </c>
      <c r="H8" s="0" t="n">
        <f aca="false" t="array" ref="H8:H8">SUM(IF($A8&amp;$B8=Confirm!$A$2:$A$85&amp;Confirm!$B$2:$B$85,Confirm!H$2:H$85,0))</f>
        <v>600</v>
      </c>
      <c r="I8" s="0" t="n">
        <f aca="false" t="array" ref="I8:I8">SUM(IF($A8&amp;$B8=Confirm!$A$2:$A$85&amp;Confirm!$B$2:$B$85,Confirm!I$2:I$85,0))</f>
        <v>620</v>
      </c>
      <c r="J8" s="0" t="n">
        <f aca="false" t="array" ref="J8:J8">SUM(IF($A8&amp;$B8=Confirm!$A$2:$A$85&amp;Confirm!$B$2:$B$85,Confirm!J$2:J$85,0))</f>
        <v>600</v>
      </c>
      <c r="K8" s="0" t="n">
        <f aca="false" t="array" ref="K8:K8">SUM(IF($A8&amp;$B8=Confirm!$A$2:$A$85&amp;Confirm!$B$2:$B$85,Confirm!K$2:K$85,0))</f>
        <v>620</v>
      </c>
      <c r="L8" s="0" t="n">
        <f aca="false" t="array" ref="L8:L8">SUM(IF($A8&amp;$B8=Confirm!$A$2:$A$85&amp;Confirm!$B$2:$B$85,Confirm!L$2:L$85,0))</f>
        <v>465</v>
      </c>
      <c r="M8" s="0" t="n">
        <f aca="false" t="array" ref="M8:M8">SUM(IF($A8&amp;$B8=Confirm!$A$2:$A$85&amp;Confirm!$B$2:$B$85,Confirm!M$2:M$85,0))</f>
        <v>560</v>
      </c>
      <c r="N8" s="0" t="n">
        <f aca="false" t="array" ref="N8:N8">SUM(IF($A8&amp;$B8=Confirm!$A$2:$A$85&amp;Confirm!$B$2:$B$85,Confirm!N$2:N$85,0))</f>
        <v>465</v>
      </c>
      <c r="O8" s="0" t="n">
        <f aca="false" t="array" ref="O8:O8">SUM(IF($A8&amp;$B8=Confirm!$A$2:$A$85&amp;Confirm!$B$2:$B$85,Confirm!O$2:O$85,0))</f>
        <v>450</v>
      </c>
      <c r="P8" s="0" t="n">
        <f aca="false" t="array" ref="P8:P8">SUM(IF($A8&amp;$B8=Confirm!$A$2:$A$85&amp;Confirm!$B$2:$B$85,Confirm!P$2:P$85,0))</f>
        <v>465</v>
      </c>
      <c r="Q8" s="0" t="n">
        <f aca="false" t="array" ref="Q8:Q8">SUM(IF($A8&amp;$B8=Confirm!$A$2:$A$85&amp;Confirm!$B$2:$B$85,Confirm!Q$2:Q$85,0))</f>
        <v>450</v>
      </c>
      <c r="R8" s="0" t="n">
        <f aca="false" t="array" ref="R8:R8">SUM(IF($A8&amp;$B8=Confirm!$A$2:$A$85&amp;Confirm!$B$2:$B$85,Confirm!R$2:R$85,0))</f>
        <v>465</v>
      </c>
      <c r="S8" s="0" t="n">
        <f aca="false" t="array" ref="S8:S8">SUM(IF($A8&amp;$B8=Confirm!$A$2:$A$85&amp;Confirm!$B$2:$B$85,Confirm!S$2:S$85,0))</f>
        <v>465</v>
      </c>
      <c r="T8" s="0" t="n">
        <f aca="false" t="array" ref="T8:T8">SUM(IF($A8&amp;$B8=Confirm!$A$2:$A$85&amp;Confirm!$B$2:$B$85,Confirm!T$2:T$85,0))</f>
        <v>450</v>
      </c>
      <c r="U8" s="0" t="n">
        <f aca="false" t="array" ref="U8:U8">SUM(IF($A8&amp;$B8=Confirm!$A$2:$A$85&amp;Confirm!$B$2:$B$85,Confirm!U$2:U$85,0))</f>
        <v>465</v>
      </c>
      <c r="V8" s="0" t="n">
        <f aca="false" t="array" ref="V8:V8">SUM(IF($A8&amp;$B8=Confirm!$A$2:$A$85&amp;Confirm!$B$2:$B$85,Confirm!V$2:V$85,0))</f>
        <v>450</v>
      </c>
      <c r="W8" s="0" t="n">
        <f aca="false" t="array" ref="W8:W8">SUM(IF($A8&amp;$B8=Confirm!$A$2:$A$85&amp;Confirm!$B$2:$B$85,Confirm!W$2:W$85,0))</f>
        <v>465</v>
      </c>
      <c r="X8" s="0" t="n">
        <f aca="false" t="array" ref="X8:X8">SUM(IF($A8&amp;$B8=Confirm!$A$2:$A$85&amp;Confirm!$B$2:$B$85,Confirm!X$2:X$85,0))</f>
        <v>465</v>
      </c>
      <c r="Y8" s="0" t="n">
        <f aca="false" t="array" ref="Y8:Y8">SUM(IF($A8&amp;$B8=Confirm!$A$2:$A$85&amp;Confirm!$B$2:$B$85,Confirm!Y$2:Y$85,0))</f>
        <v>420</v>
      </c>
      <c r="Z8" s="0" t="n">
        <f aca="false" t="array" ref="Z8:Z8">SUM(IF($A8&amp;$B8=Confirm!$A$2:$A$85&amp;Confirm!$B$2:$B$85,Confirm!Z$2:Z$85,0))</f>
        <v>465</v>
      </c>
      <c r="AA8" s="0" t="n">
        <f aca="false" t="array" ref="AA8:AA8">SUM(IF($A8&amp;$B8=Confirm!$A$2:$A$85&amp;Confirm!$B$2:$B$85,Confirm!AA$2:AA$85,0))</f>
        <v>450</v>
      </c>
      <c r="AB8" s="0" t="n">
        <f aca="false" t="array" ref="AB8:AB8">SUM(IF($A8&amp;$B8=Confirm!$A$2:$A$85&amp;Confirm!$B$2:$B$85,Confirm!AB$2:AB$85,0))</f>
        <v>465</v>
      </c>
      <c r="AC8" s="0" t="n">
        <f aca="false" t="array" ref="AC8:AC8">SUM(IF($A8&amp;$B8=Confirm!$A$2:$A$85&amp;Confirm!$B$2:$B$85,Confirm!AC$2:AC$85,0))</f>
        <v>450</v>
      </c>
      <c r="AD8" s="0" t="n">
        <f aca="false" t="array" ref="AD8:AD8">SUM(IF($A8&amp;$B8=Confirm!$A$2:$A$85&amp;Confirm!$B$2:$B$85,Confirm!AD$2:AD$85,0))</f>
        <v>465</v>
      </c>
      <c r="AE8" s="0" t="n">
        <f aca="false" t="array" ref="AE8:AE8">SUM(IF($A8&amp;$B8=Confirm!$A$2:$A$85&amp;Confirm!$B$2:$B$85,Confirm!AE$2:AE$85,0))</f>
        <v>465</v>
      </c>
      <c r="AF8" s="0" t="n">
        <f aca="false" t="array" ref="AF8:AF8">SUM(IF($A8&amp;$B8=Confirm!$A$2:$A$85&amp;Confirm!$B$2:$B$85,Confirm!AF$2:AF$85,0))</f>
        <v>450</v>
      </c>
      <c r="AG8" s="0" t="n">
        <f aca="false" t="array" ref="AG8:AG8">SUM(IF($A8&amp;$B8=Confirm!$A$2:$A$85&amp;Confirm!$B$2:$B$85,Confirm!AG$2:AG$85,0))</f>
        <v>465</v>
      </c>
      <c r="AH8" s="0" t="n">
        <f aca="false" t="array" ref="AH8:AH8">SUM(IF($A8&amp;$B8=Confirm!$A$2:$A$85&amp;Confirm!$B$2:$B$85,Confirm!AH$2:AH$85,0))</f>
        <v>450</v>
      </c>
      <c r="AI8" s="0" t="n">
        <f aca="false" t="array" ref="AI8:AI8">SUM(IF($A8&amp;$B8=Confirm!$A$2:$A$85&amp;Confirm!$B$2:$B$85,Confirm!AI$2:AI$85,0))</f>
        <v>465</v>
      </c>
      <c r="AJ8" s="0" t="n">
        <f aca="false" t="array" ref="AJ8:AJ8">SUM(IF($A8&amp;$B8=Confirm!$A$2:$A$85&amp;Confirm!$B$2:$B$85,Confirm!AJ$2:AJ$85,0))</f>
        <v>465</v>
      </c>
      <c r="AK8" s="0" t="n">
        <f aca="false" t="array" ref="AK8:AK8">SUM(IF($A8&amp;$B8=Confirm!$A$2:$A$85&amp;Confirm!$B$2:$B$85,Confirm!AK$2:AK$85,0))</f>
        <v>435</v>
      </c>
      <c r="AL8" s="0" t="n">
        <f aca="false" t="array" ref="AL8:AL8">SUM(IF($A8&amp;$B8=Confirm!$A$2:$A$85&amp;Confirm!$B$2:$B$85,Confirm!AL$2:AL$85,0))</f>
        <v>465</v>
      </c>
      <c r="AM8" s="0" t="n">
        <f aca="false" t="array" ref="AM8:AM8">SUM(IF($A8&amp;$B8=Confirm!$A$2:$A$85&amp;Confirm!$B$2:$B$85,Confirm!AM$2:AM$85,0))</f>
        <v>450</v>
      </c>
      <c r="AN8" s="0" t="n">
        <f aca="false" t="array" ref="AN8:AN8">SUM(IF($A8&amp;$B8=Confirm!$A$2:$A$85&amp;Confirm!$B$2:$B$85,Confirm!AN$2:AN$85,0))</f>
        <v>465</v>
      </c>
      <c r="AO8" s="0" t="n">
        <f aca="false" t="array" ref="AO8:AO8">SUM(IF($A8&amp;$B8=Confirm!$A$2:$A$85&amp;Confirm!$B$2:$B$85,Confirm!AO$2:AO$85,0))</f>
        <v>450</v>
      </c>
      <c r="AP8" s="0" t="n">
        <f aca="false" t="array" ref="AP8:AP8">SUM(IF($A8&amp;$B8=Confirm!$A$2:$A$85&amp;Confirm!$B$2:$B$85,Confirm!AP$2:AP$85,0))</f>
        <v>465</v>
      </c>
      <c r="AQ8" s="0" t="n">
        <f aca="false" t="array" ref="AQ8:AQ8">SUM(IF($A8&amp;$B8=Confirm!$A$2:$A$85&amp;Confirm!$B$2:$B$85,Confirm!AQ$2:AQ$85,0))</f>
        <v>465</v>
      </c>
      <c r="AR8" s="0" t="n">
        <f aca="false" t="array" ref="AR8:AR8">SUM(IF($A8&amp;$B8=Confirm!$A$2:$A$85&amp;Confirm!$B$2:$B$85,Confirm!AR$2:AR$85,0))</f>
        <v>450</v>
      </c>
      <c r="AS8" s="0" t="n">
        <f aca="false" t="array" ref="AS8:AS8">SUM(IF($A8&amp;$B8=Confirm!$A$2:$A$85&amp;Confirm!$B$2:$B$85,Confirm!AS$2:AS$85,0))</f>
        <v>310</v>
      </c>
      <c r="AT8" s="0" t="n">
        <f aca="false" t="array" ref="AT8:AT8">SUM(IF($A8&amp;$B8=Confirm!$A$2:$A$85&amp;Confirm!$B$2:$B$85,Confirm!AT$2:AT$85,0))</f>
        <v>450</v>
      </c>
      <c r="AU8" s="0" t="n">
        <f aca="false" t="array" ref="AU8:AU8">SUM(IF($A8&amp;$B8=Confirm!$A$2:$A$85&amp;Confirm!$B$2:$B$85,Confirm!AU$2:AU$85,0))</f>
        <v>310</v>
      </c>
      <c r="AV8" s="0" t="n">
        <f aca="false" t="array" ref="AV8:AV8">SUM(IF($A8&amp;$B8=Confirm!$A$2:$A$85&amp;Confirm!$B$2:$B$85,Confirm!AV$2:AV$85,0))</f>
        <v>310</v>
      </c>
      <c r="AW8" s="0" t="n">
        <f aca="false" t="array" ref="AW8:AW8">SUM(IF($A8&amp;$B8=Confirm!$A$2:$A$85&amp;Confirm!$B$2:$B$85,Confirm!AW$2:AW$85,0))</f>
        <v>420</v>
      </c>
      <c r="AX8" s="0" t="n">
        <f aca="false" t="array" ref="AX8:AX8">SUM(IF($A8&amp;$B8=Confirm!$A$2:$A$85&amp;Confirm!$B$2:$B$85,Confirm!AX$2:AX$85,0))</f>
        <v>310</v>
      </c>
      <c r="AY8" s="0" t="n">
        <f aca="false" t="array" ref="AY8:AY8">SUM(IF($A8&amp;$B8=Confirm!$A$2:$A$85&amp;Confirm!$B$2:$B$85,Confirm!AY$2:AY$85,0))</f>
        <v>300</v>
      </c>
      <c r="AZ8" s="0" t="n">
        <f aca="false" t="array" ref="AZ8:AZ8">SUM(IF($A8&amp;$B8=Confirm!$A$2:$A$85&amp;Confirm!$B$2:$B$85,Confirm!AZ$2:AZ$85,0))</f>
        <v>310</v>
      </c>
      <c r="BA8" s="0" t="n">
        <f aca="false" t="array" ref="BA8:BA8">SUM(IF($A8&amp;$B8=Confirm!$A$2:$A$85&amp;Confirm!$B$2:$B$85,Confirm!BA$2:BA$85,0))</f>
        <v>300</v>
      </c>
      <c r="BB8" s="0" t="n">
        <f aca="false" t="array" ref="BB8:BB8">SUM(IF($A8&amp;$B8=Confirm!$A$2:$A$85&amp;Confirm!$B$2:$B$85,Confirm!BB$2:BB$85,0))</f>
        <v>310</v>
      </c>
      <c r="BC8" s="0" t="n">
        <f aca="false" t="array" ref="BC8:BC8">SUM(IF($A8&amp;$B8=Confirm!$A$2:$A$85&amp;Confirm!$B$2:$B$85,Confirm!BC$2:BC$85,0))</f>
        <v>310</v>
      </c>
      <c r="BD8" s="0" t="n">
        <f aca="false" t="array" ref="BD8:BD8">SUM(IF($A8&amp;$B8=Confirm!$A$2:$A$85&amp;Confirm!$B$2:$B$85,Confirm!BD$2:BD$85,0))</f>
        <v>300</v>
      </c>
      <c r="BE8" s="0" t="n">
        <f aca="false" t="array" ref="BE8:BE8">SUM(IF($A8&amp;$B8=Confirm!$A$2:$A$85&amp;Confirm!$B$2:$B$85,Confirm!BE$2:BE$85,0))</f>
        <v>310</v>
      </c>
      <c r="BF8" s="0" t="n">
        <f aca="false" t="array" ref="BF8:BF8">SUM(IF($A8&amp;$B8=Confirm!$A$2:$A$85&amp;Confirm!$B$2:$B$85,Confirm!BF$2:BF$85,0))</f>
        <v>300</v>
      </c>
      <c r="BG8" s="0" t="n">
        <f aca="false" t="array" ref="BG8:BG8">SUM(IF($A8&amp;$B8=Confirm!$A$2:$A$85&amp;Confirm!$B$2:$B$85,Confirm!BG$2:BG$85,0))</f>
        <v>310</v>
      </c>
      <c r="BH8" s="0" t="n">
        <f aca="false" t="array" ref="BH8:BH8">SUM(IF($A8&amp;$B8=Confirm!$A$2:$A$85&amp;Confirm!$B$2:$B$85,Confirm!BH$2:BH$85,0))</f>
        <v>310</v>
      </c>
    </row>
    <row r="9" customFormat="false" ht="12.75" hidden="false" customHeight="false" outlineLevel="0" collapsed="false">
      <c r="A9" s="0" t="s">
        <v>13</v>
      </c>
      <c r="B9" s="0" t="s">
        <v>50</v>
      </c>
      <c r="C9" s="136" t="n">
        <f aca="false">IF(ISERROR(SUM(D9:BH9)/Convey!C9),"N/A",SUM(D9:BH9)/Convey!C9)</f>
        <v>1</v>
      </c>
      <c r="D9" s="0" t="n">
        <f aca="false" t="array" ref="D9:D9">SUM(IF($A9&amp;$B9=Confirm!$A$2:$A$85&amp;Confirm!$B$2:$B$85,Confirm!D$2:D$85,0))</f>
        <v>64945</v>
      </c>
      <c r="E9" s="0" t="n">
        <f aca="false" t="array" ref="E9:E9">SUM(IF($A9&amp;$B9=Confirm!$A$2:$A$85&amp;Confirm!$B$2:$B$85,Confirm!E$2:E$85,0))</f>
        <v>64200</v>
      </c>
      <c r="F9" s="0" t="n">
        <f aca="false" t="array" ref="F9:F9">SUM(IF($A9&amp;$B9=Confirm!$A$2:$A$85&amp;Confirm!$B$2:$B$85,Confirm!F$2:F$85,0))</f>
        <v>63395</v>
      </c>
      <c r="G9" s="0" t="n">
        <f aca="false" t="array" ref="G9:G9">SUM(IF($A9&amp;$B9=Confirm!$A$2:$A$85&amp;Confirm!$B$2:$B$85,Confirm!G$2:G$85,0))</f>
        <v>62620</v>
      </c>
      <c r="H9" s="0" t="n">
        <f aca="false" t="array" ref="H9:H9">SUM(IF($A9&amp;$B9=Confirm!$A$2:$A$85&amp;Confirm!$B$2:$B$85,Confirm!H$2:H$85,0))</f>
        <v>61800</v>
      </c>
      <c r="I9" s="0" t="n">
        <f aca="false" t="array" ref="I9:I9">SUM(IF($A9&amp;$B9=Confirm!$A$2:$A$85&amp;Confirm!$B$2:$B$85,Confirm!I$2:I$85,0))</f>
        <v>61070</v>
      </c>
      <c r="J9" s="0" t="n">
        <f aca="false" t="array" ref="J9:J9">SUM(IF($A9&amp;$B9=Confirm!$A$2:$A$85&amp;Confirm!$B$2:$B$85,Confirm!J$2:J$85,0))</f>
        <v>60300</v>
      </c>
      <c r="K9" s="0" t="n">
        <f aca="false" t="array" ref="K9:K9">SUM(IF($A9&amp;$B9=Confirm!$A$2:$A$85&amp;Confirm!$B$2:$B$85,Confirm!K$2:K$85,0))</f>
        <v>59520</v>
      </c>
      <c r="L9" s="0" t="n">
        <f aca="false" t="array" ref="L9:L9">SUM(IF($A9&amp;$B9=Confirm!$A$2:$A$85&amp;Confirm!$B$2:$B$85,Confirm!L$2:L$85,0))</f>
        <v>58745</v>
      </c>
      <c r="M9" s="0" t="n">
        <f aca="false" t="array" ref="M9:M9">SUM(IF($A9&amp;$B9=Confirm!$A$2:$A$85&amp;Confirm!$B$2:$B$85,Confirm!M$2:M$85,0))</f>
        <v>57960</v>
      </c>
      <c r="N9" s="0" t="n">
        <f aca="false" t="array" ref="N9:N9">SUM(IF($A9&amp;$B9=Confirm!$A$2:$A$85&amp;Confirm!$B$2:$B$85,Confirm!N$2:N$85,0))</f>
        <v>57350</v>
      </c>
      <c r="O9" s="0" t="n">
        <f aca="false" t="array" ref="O9:O9">SUM(IF($A9&amp;$B9=Confirm!$A$2:$A$85&amp;Confirm!$B$2:$B$85,Confirm!O$2:O$85,0))</f>
        <v>56550</v>
      </c>
      <c r="P9" s="0" t="n">
        <f aca="false" t="array" ref="P9:P9">SUM(IF($A9&amp;$B9=Confirm!$A$2:$A$85&amp;Confirm!$B$2:$B$85,Confirm!P$2:P$85,0))</f>
        <v>55800</v>
      </c>
      <c r="Q9" s="0" t="n">
        <f aca="false" t="array" ref="Q9:Q9">SUM(IF($A9&amp;$B9=Confirm!$A$2:$A$85&amp;Confirm!$B$2:$B$85,Confirm!Q$2:Q$85,0))</f>
        <v>55200</v>
      </c>
      <c r="R9" s="0" t="n">
        <f aca="false" t="array" ref="R9:R9">SUM(IF($A9&amp;$B9=Confirm!$A$2:$A$85&amp;Confirm!$B$2:$B$85,Confirm!R$2:R$85,0))</f>
        <v>54560</v>
      </c>
      <c r="S9" s="0" t="n">
        <f aca="false" t="array" ref="S9:S9">SUM(IF($A9&amp;$B9=Confirm!$A$2:$A$85&amp;Confirm!$B$2:$B$85,Confirm!S$2:S$85,0))</f>
        <v>53785</v>
      </c>
      <c r="T9" s="0" t="n">
        <f aca="false" t="array" ref="T9:T9">SUM(IF($A9&amp;$B9=Confirm!$A$2:$A$85&amp;Confirm!$B$2:$B$85,Confirm!T$2:T$85,0))</f>
        <v>53100</v>
      </c>
      <c r="U9" s="0" t="n">
        <f aca="false" t="array" ref="U9:U9">SUM(IF($A9&amp;$B9=Confirm!$A$2:$A$85&amp;Confirm!$B$2:$B$85,Confirm!U$2:U$85,0))</f>
        <v>52545</v>
      </c>
      <c r="V9" s="0" t="n">
        <f aca="false" t="array" ref="V9:V9">SUM(IF($A9&amp;$B9=Confirm!$A$2:$A$85&amp;Confirm!$B$2:$B$85,Confirm!V$2:V$85,0))</f>
        <v>51750</v>
      </c>
      <c r="W9" s="0" t="n">
        <f aca="false" t="array" ref="W9:W9">SUM(IF($A9&amp;$B9=Confirm!$A$2:$A$85&amp;Confirm!$B$2:$B$85,Confirm!W$2:W$85,0))</f>
        <v>51150</v>
      </c>
      <c r="X9" s="0" t="n">
        <f aca="false" t="array" ref="X9:X9">SUM(IF($A9&amp;$B9=Confirm!$A$2:$A$85&amp;Confirm!$B$2:$B$85,Confirm!X$2:X$85,0))</f>
        <v>50530</v>
      </c>
      <c r="Y9" s="0" t="n">
        <f aca="false" t="array" ref="Y9:Y9">SUM(IF($A9&amp;$B9=Confirm!$A$2:$A$85&amp;Confirm!$B$2:$B$85,Confirm!Y$2:Y$85,0))</f>
        <v>49840</v>
      </c>
      <c r="Z9" s="0" t="n">
        <f aca="false" t="array" ref="Z9:Z9">SUM(IF($A9&amp;$B9=Confirm!$A$2:$A$85&amp;Confirm!$B$2:$B$85,Confirm!Z$2:Z$85,0))</f>
        <v>49290</v>
      </c>
      <c r="AA9" s="0" t="n">
        <f aca="false" t="array" ref="AA9:AA9">SUM(IF($A9&amp;$B9=Confirm!$A$2:$A$85&amp;Confirm!$B$2:$B$85,Confirm!AA$2:AA$85,0))</f>
        <v>48600</v>
      </c>
      <c r="AB9" s="0" t="n">
        <f aca="false" t="array" ref="AB9:AB9">SUM(IF($A9&amp;$B9=Confirm!$A$2:$A$85&amp;Confirm!$B$2:$B$85,Confirm!AB$2:AB$85,0))</f>
        <v>48050</v>
      </c>
      <c r="AC9" s="0" t="n">
        <f aca="false" t="array" ref="AC9:AC9">SUM(IF($A9&amp;$B9=Confirm!$A$2:$A$85&amp;Confirm!$B$2:$B$85,Confirm!AC$2:AC$85,0))</f>
        <v>47400</v>
      </c>
      <c r="AD9" s="0" t="n">
        <f aca="false" t="array" ref="AD9:AD9">SUM(IF($A9&amp;$B9=Confirm!$A$2:$A$85&amp;Confirm!$B$2:$B$85,Confirm!AD$2:AD$85,0))</f>
        <v>46810</v>
      </c>
      <c r="AE9" s="0" t="n">
        <f aca="false" t="array" ref="AE9:AE9">SUM(IF($A9&amp;$B9=Confirm!$A$2:$A$85&amp;Confirm!$B$2:$B$85,Confirm!AE$2:AE$85,0))</f>
        <v>46345</v>
      </c>
      <c r="AF9" s="0" t="n">
        <f aca="false" t="array" ref="AF9:AF9">SUM(IF($A9&amp;$B9=Confirm!$A$2:$A$85&amp;Confirm!$B$2:$B$85,Confirm!AF$2:AF$85,0))</f>
        <v>45750</v>
      </c>
      <c r="AG9" s="0" t="n">
        <f aca="false" t="array" ref="AG9:AG9">SUM(IF($A9&amp;$B9=Confirm!$A$2:$A$85&amp;Confirm!$B$2:$B$85,Confirm!AG$2:AG$85,0))</f>
        <v>45105</v>
      </c>
      <c r="AH9" s="0" t="n">
        <f aca="false" t="array" ref="AH9:AH9">SUM(IF($A9&amp;$B9=Confirm!$A$2:$A$85&amp;Confirm!$B$2:$B$85,Confirm!AH$2:AH$85,0))</f>
        <v>44550</v>
      </c>
      <c r="AI9" s="0" t="n">
        <f aca="false" t="array" ref="AI9:AI9">SUM(IF($A9&amp;$B9=Confirm!$A$2:$A$85&amp;Confirm!$B$2:$B$85,Confirm!AI$2:AI$85,0))</f>
        <v>44020</v>
      </c>
      <c r="AJ9" s="0" t="n">
        <f aca="false" t="array" ref="AJ9:AJ9">SUM(IF($A9&amp;$B9=Confirm!$A$2:$A$85&amp;Confirm!$B$2:$B$85,Confirm!AJ$2:AJ$85,0))</f>
        <v>43400</v>
      </c>
      <c r="AK9" s="0" t="n">
        <f aca="false" t="array" ref="AK9:AK9">SUM(IF($A9&amp;$B9=Confirm!$A$2:$A$85&amp;Confirm!$B$2:$B$85,Confirm!AK$2:AK$85,0))</f>
        <v>42920</v>
      </c>
      <c r="AL9" s="0" t="n">
        <f aca="false" t="array" ref="AL9:AL9">SUM(IF($A9&amp;$B9=Confirm!$A$2:$A$85&amp;Confirm!$B$2:$B$85,Confirm!AL$2:AL$85,0))</f>
        <v>42315</v>
      </c>
      <c r="AM9" s="0" t="n">
        <f aca="false" t="array" ref="AM9:AM9">SUM(IF($A9&amp;$B9=Confirm!$A$2:$A$85&amp;Confirm!$B$2:$B$85,Confirm!AM$2:AM$85,0))</f>
        <v>41850</v>
      </c>
      <c r="AN9" s="0" t="n">
        <f aca="false" t="array" ref="AN9:AN9">SUM(IF($A9&amp;$B9=Confirm!$A$2:$A$85&amp;Confirm!$B$2:$B$85,Confirm!AN$2:AN$85,0))</f>
        <v>41385</v>
      </c>
      <c r="AO9" s="0" t="n">
        <f aca="false" t="array" ref="AO9:AO9">SUM(IF($A9&amp;$B9=Confirm!$A$2:$A$85&amp;Confirm!$B$2:$B$85,Confirm!AO$2:AO$85,0))</f>
        <v>40800</v>
      </c>
      <c r="AP9" s="0" t="n">
        <f aca="false" t="array" ref="AP9:AP9">SUM(IF($A9&amp;$B9=Confirm!$A$2:$A$85&amp;Confirm!$B$2:$B$85,Confirm!AP$2:AP$85,0))</f>
        <v>40300</v>
      </c>
      <c r="AQ9" s="0" t="n">
        <f aca="false" t="array" ref="AQ9:AQ9">SUM(IF($A9&amp;$B9=Confirm!$A$2:$A$85&amp;Confirm!$B$2:$B$85,Confirm!AQ$2:AQ$85,0))</f>
        <v>39835</v>
      </c>
      <c r="AR9" s="0" t="n">
        <f aca="false" t="array" ref="AR9:AR9">SUM(IF($A9&amp;$B9=Confirm!$A$2:$A$85&amp;Confirm!$B$2:$B$85,Confirm!AR$2:AR$85,0))</f>
        <v>39300</v>
      </c>
      <c r="AS9" s="0" t="n">
        <f aca="false" t="array" ref="AS9:AS9">SUM(IF($A9&amp;$B9=Confirm!$A$2:$A$85&amp;Confirm!$B$2:$B$85,Confirm!AS$2:AS$85,0))</f>
        <v>38750</v>
      </c>
      <c r="AT9" s="0" t="n">
        <f aca="false" t="array" ref="AT9:AT9">SUM(IF($A9&amp;$B9=Confirm!$A$2:$A$85&amp;Confirm!$B$2:$B$85,Confirm!AT$2:AT$85,0))</f>
        <v>38250</v>
      </c>
      <c r="AU9" s="0" t="n">
        <f aca="false" t="array" ref="AU9:AU9">SUM(IF($A9&amp;$B9=Confirm!$A$2:$A$85&amp;Confirm!$B$2:$B$85,Confirm!AU$2:AU$85,0))</f>
        <v>37820</v>
      </c>
      <c r="AV9" s="0" t="n">
        <f aca="false" t="array" ref="AV9:AV9">SUM(IF($A9&amp;$B9=Confirm!$A$2:$A$85&amp;Confirm!$B$2:$B$85,Confirm!AV$2:AV$85,0))</f>
        <v>37355</v>
      </c>
      <c r="AW9" s="0" t="n">
        <f aca="false" t="array" ref="AW9:AW9">SUM(IF($A9&amp;$B9=Confirm!$A$2:$A$85&amp;Confirm!$B$2:$B$85,Confirm!AW$2:AW$85,0))</f>
        <v>36960</v>
      </c>
      <c r="AX9" s="0" t="n">
        <f aca="false" t="array" ref="AX9:AX9">SUM(IF($A9&amp;$B9=Confirm!$A$2:$A$85&amp;Confirm!$B$2:$B$85,Confirm!AX$2:AX$85,0))</f>
        <v>36425</v>
      </c>
      <c r="AY9" s="0" t="n">
        <f aca="false" t="array" ref="AY9:AY9">SUM(IF($A9&amp;$B9=Confirm!$A$2:$A$85&amp;Confirm!$B$2:$B$85,Confirm!AY$2:AY$85,0))</f>
        <v>36000</v>
      </c>
      <c r="AZ9" s="0" t="n">
        <f aca="false" t="array" ref="AZ9:AZ9">SUM(IF($A9&amp;$B9=Confirm!$A$2:$A$85&amp;Confirm!$B$2:$B$85,Confirm!AZ$2:AZ$85,0))</f>
        <v>35495</v>
      </c>
      <c r="BA9" s="0" t="n">
        <f aca="false" t="array" ref="BA9:BA9">SUM(IF($A9&amp;$B9=Confirm!$A$2:$A$85&amp;Confirm!$B$2:$B$85,Confirm!BA$2:BA$85,0))</f>
        <v>35100</v>
      </c>
      <c r="BB9" s="0" t="n">
        <f aca="false" t="array" ref="BB9:BB9">SUM(IF($A9&amp;$B9=Confirm!$A$2:$A$85&amp;Confirm!$B$2:$B$85,Confirm!BB$2:BB$85,0))</f>
        <v>34720</v>
      </c>
      <c r="BC9" s="0" t="n">
        <f aca="false" t="array" ref="BC9:BC9">SUM(IF($A9&amp;$B9=Confirm!$A$2:$A$85&amp;Confirm!$B$2:$B$85,Confirm!BC$2:BC$85,0))</f>
        <v>34255</v>
      </c>
      <c r="BD9" s="0" t="n">
        <f aca="false" t="array" ref="BD9:BD9">SUM(IF($A9&amp;$B9=Confirm!$A$2:$A$85&amp;Confirm!$B$2:$B$85,Confirm!BD$2:BD$85,0))</f>
        <v>33750</v>
      </c>
      <c r="BE9" s="0" t="n">
        <f aca="false" t="array" ref="BE9:BE9">SUM(IF($A9&amp;$B9=Confirm!$A$2:$A$85&amp;Confirm!$B$2:$B$85,Confirm!BE$2:BE$85,0))</f>
        <v>33325</v>
      </c>
      <c r="BF9" s="0" t="n">
        <f aca="false" t="array" ref="BF9:BF9">SUM(IF($A9&amp;$B9=Confirm!$A$2:$A$85&amp;Confirm!$B$2:$B$85,Confirm!BF$2:BF$85,0))</f>
        <v>33000</v>
      </c>
      <c r="BG9" s="0" t="n">
        <f aca="false" t="array" ref="BG9:BG9">SUM(IF($A9&amp;$B9=Confirm!$A$2:$A$85&amp;Confirm!$B$2:$B$85,Confirm!BG$2:BG$85,0))</f>
        <v>32550</v>
      </c>
      <c r="BH9" s="0" t="n">
        <f aca="false" t="array" ref="BH9:BH9">SUM(IF($A9&amp;$B9=Confirm!$A$2:$A$85&amp;Confirm!$B$2:$B$85,Confirm!BH$2:BH$85,0))</f>
        <v>32085</v>
      </c>
    </row>
    <row r="10" customFormat="false" ht="12.75" hidden="false" customHeight="false" outlineLevel="0" collapsed="false">
      <c r="A10" s="0" t="s">
        <v>14</v>
      </c>
      <c r="B10" s="0" t="s">
        <v>49</v>
      </c>
      <c r="C10" s="136" t="n">
        <f aca="false">IF(ISERROR(SUM(D10:BH10)/Convey!C10),"N/A",SUM(D10:BH10)/Convey!C10)</f>
        <v>1</v>
      </c>
      <c r="D10" s="0" t="n">
        <f aca="false" t="array" ref="D10:D10">SUM(IF($A10&amp;$B10=Confirm!$A$2:$A$85&amp;Confirm!$B$2:$B$85,Confirm!D$2:D$85,0))</f>
        <v>0</v>
      </c>
      <c r="E10" s="0" t="n">
        <f aca="false" t="array" ref="E10:E10">SUM(IF($A10&amp;$B10=Confirm!$A$2:$A$85&amp;Confirm!$B$2:$B$85,Confirm!E$2:E$85,0))</f>
        <v>0</v>
      </c>
      <c r="F10" s="0" t="n">
        <f aca="false" t="array" ref="F10:F10">SUM(IF($A10&amp;$B10=Confirm!$A$2:$A$85&amp;Confirm!$B$2:$B$85,Confirm!F$2:F$85,0))</f>
        <v>0</v>
      </c>
      <c r="G10" s="0" t="n">
        <f aca="false" t="array" ref="G10:G10">SUM(IF($A10&amp;$B10=Confirm!$A$2:$A$85&amp;Confirm!$B$2:$B$85,Confirm!G$2:G$85,0))</f>
        <v>0</v>
      </c>
      <c r="H10" s="0" t="n">
        <f aca="false" t="array" ref="H10:H10">SUM(IF($A10&amp;$B10=Confirm!$A$2:$A$85&amp;Confirm!$B$2:$B$85,Confirm!H$2:H$85,0))</f>
        <v>0</v>
      </c>
      <c r="I10" s="0" t="n">
        <f aca="false" t="array" ref="I10:I10">SUM(IF($A10&amp;$B10=Confirm!$A$2:$A$85&amp;Confirm!$B$2:$B$85,Confirm!I$2:I$85,0))</f>
        <v>0</v>
      </c>
      <c r="J10" s="0" t="n">
        <f aca="false" t="array" ref="J10:J10">SUM(IF($A10&amp;$B10=Confirm!$A$2:$A$85&amp;Confirm!$B$2:$B$85,Confirm!J$2:J$85,0))</f>
        <v>0</v>
      </c>
      <c r="K10" s="0" t="n">
        <f aca="false" t="array" ref="K10:K10">SUM(IF($A10&amp;$B10=Confirm!$A$2:$A$85&amp;Confirm!$B$2:$B$85,Confirm!K$2:K$85,0))</f>
        <v>0</v>
      </c>
      <c r="L10" s="0" t="n">
        <f aca="false" t="array" ref="L10:L10">SUM(IF($A10&amp;$B10=Confirm!$A$2:$A$85&amp;Confirm!$B$2:$B$85,Confirm!L$2:L$85,0))</f>
        <v>93</v>
      </c>
      <c r="M10" s="0" t="n">
        <f aca="false" t="array" ref="M10:M10">SUM(IF($A10&amp;$B10=Confirm!$A$2:$A$85&amp;Confirm!$B$2:$B$85,Confirm!M$2:M$85,0))</f>
        <v>84</v>
      </c>
      <c r="N10" s="0" t="n">
        <f aca="false" t="array" ref="N10:N10">SUM(IF($A10&amp;$B10=Confirm!$A$2:$A$85&amp;Confirm!$B$2:$B$85,Confirm!N$2:N$85,0))</f>
        <v>93</v>
      </c>
      <c r="O10" s="0" t="n">
        <f aca="false" t="array" ref="O10:O10">SUM(IF($A10&amp;$B10=Confirm!$A$2:$A$85&amp;Confirm!$B$2:$B$85,Confirm!O$2:O$85,0))</f>
        <v>90</v>
      </c>
      <c r="P10" s="0" t="n">
        <f aca="false" t="array" ref="P10:P10">SUM(IF($A10&amp;$B10=Confirm!$A$2:$A$85&amp;Confirm!$B$2:$B$85,Confirm!P$2:P$85,0))</f>
        <v>93</v>
      </c>
      <c r="Q10" s="0" t="n">
        <f aca="false" t="array" ref="Q10:Q10">SUM(IF($A10&amp;$B10=Confirm!$A$2:$A$85&amp;Confirm!$B$2:$B$85,Confirm!Q$2:Q$85,0))</f>
        <v>90</v>
      </c>
      <c r="R10" s="0" t="n">
        <f aca="false" t="array" ref="R10:R10">SUM(IF($A10&amp;$B10=Confirm!$A$2:$A$85&amp;Confirm!$B$2:$B$85,Confirm!R$2:R$85,0))</f>
        <v>93</v>
      </c>
      <c r="S10" s="0" t="n">
        <f aca="false" t="array" ref="S10:S10">SUM(IF($A10&amp;$B10=Confirm!$A$2:$A$85&amp;Confirm!$B$2:$B$85,Confirm!S$2:S$85,0))</f>
        <v>93</v>
      </c>
      <c r="T10" s="0" t="n">
        <f aca="false" t="array" ref="T10:T10">SUM(IF($A10&amp;$B10=Confirm!$A$2:$A$85&amp;Confirm!$B$2:$B$85,Confirm!T$2:T$85,0))</f>
        <v>90</v>
      </c>
      <c r="U10" s="0" t="n">
        <f aca="false" t="array" ref="U10:U10">SUM(IF($A10&amp;$B10=Confirm!$A$2:$A$85&amp;Confirm!$B$2:$B$85,Confirm!U$2:U$85,0))</f>
        <v>93</v>
      </c>
      <c r="V10" s="0" t="n">
        <f aca="false" t="array" ref="V10:V10">SUM(IF($A10&amp;$B10=Confirm!$A$2:$A$85&amp;Confirm!$B$2:$B$85,Confirm!V$2:V$85,0))</f>
        <v>90</v>
      </c>
      <c r="W10" s="0" t="n">
        <f aca="false" t="array" ref="W10:W10">SUM(IF($A10&amp;$B10=Confirm!$A$2:$A$85&amp;Confirm!$B$2:$B$85,Confirm!W$2:W$85,0))</f>
        <v>93</v>
      </c>
      <c r="X10" s="0" t="n">
        <f aca="false" t="array" ref="X10:X10">SUM(IF($A10&amp;$B10=Confirm!$A$2:$A$85&amp;Confirm!$B$2:$B$85,Confirm!X$2:X$85,0))</f>
        <v>0</v>
      </c>
      <c r="Y10" s="0" t="n">
        <f aca="false" t="array" ref="Y10:Y10">SUM(IF($A10&amp;$B10=Confirm!$A$2:$A$85&amp;Confirm!$B$2:$B$85,Confirm!Y$2:Y$85,0))</f>
        <v>0</v>
      </c>
      <c r="Z10" s="0" t="n">
        <f aca="false" t="array" ref="Z10:Z10">SUM(IF($A10&amp;$B10=Confirm!$A$2:$A$85&amp;Confirm!$B$2:$B$85,Confirm!Z$2:Z$85,0))</f>
        <v>0</v>
      </c>
      <c r="AA10" s="0" t="n">
        <f aca="false" t="array" ref="AA10:AA10">SUM(IF($A10&amp;$B10=Confirm!$A$2:$A$85&amp;Confirm!$B$2:$B$85,Confirm!AA$2:AA$85,0))</f>
        <v>0</v>
      </c>
      <c r="AB10" s="0" t="n">
        <f aca="false" t="array" ref="AB10:AB10">SUM(IF($A10&amp;$B10=Confirm!$A$2:$A$85&amp;Confirm!$B$2:$B$85,Confirm!AB$2:AB$85,0))</f>
        <v>0</v>
      </c>
      <c r="AC10" s="0" t="n">
        <f aca="false" t="array" ref="AC10:AC10">SUM(IF($A10&amp;$B10=Confirm!$A$2:$A$85&amp;Confirm!$B$2:$B$85,Confirm!AC$2:AC$85,0))</f>
        <v>0</v>
      </c>
      <c r="AD10" s="0" t="n">
        <f aca="false" t="array" ref="AD10:AD10">SUM(IF($A10&amp;$B10=Confirm!$A$2:$A$85&amp;Confirm!$B$2:$B$85,Confirm!AD$2:AD$85,0))</f>
        <v>0</v>
      </c>
      <c r="AE10" s="0" t="n">
        <f aca="false" t="array" ref="AE10:AE10">SUM(IF($A10&amp;$B10=Confirm!$A$2:$A$85&amp;Confirm!$B$2:$B$85,Confirm!AE$2:AE$85,0))</f>
        <v>0</v>
      </c>
      <c r="AF10" s="0" t="n">
        <f aca="false" t="array" ref="AF10:AF10">SUM(IF($A10&amp;$B10=Confirm!$A$2:$A$85&amp;Confirm!$B$2:$B$85,Confirm!AF$2:AF$85,0))</f>
        <v>0</v>
      </c>
      <c r="AG10" s="0" t="n">
        <f aca="false" t="array" ref="AG10:AG10">SUM(IF($A10&amp;$B10=Confirm!$A$2:$A$85&amp;Confirm!$B$2:$B$85,Confirm!AG$2:AG$85,0))</f>
        <v>0</v>
      </c>
      <c r="AH10" s="0" t="n">
        <f aca="false" t="array" ref="AH10:AH10">SUM(IF($A10&amp;$B10=Confirm!$A$2:$A$85&amp;Confirm!$B$2:$B$85,Confirm!AH$2:AH$85,0))</f>
        <v>0</v>
      </c>
      <c r="AI10" s="0" t="n">
        <f aca="false" t="array" ref="AI10:AI10">SUM(IF($A10&amp;$B10=Confirm!$A$2:$A$85&amp;Confirm!$B$2:$B$85,Confirm!AI$2:AI$85,0))</f>
        <v>0</v>
      </c>
      <c r="AJ10" s="0" t="n">
        <f aca="false" t="array" ref="AJ10:AJ10">SUM(IF($A10&amp;$B10=Confirm!$A$2:$A$85&amp;Confirm!$B$2:$B$85,Confirm!AJ$2:AJ$85,0))</f>
        <v>62</v>
      </c>
      <c r="AK10" s="0" t="n">
        <f aca="false" t="array" ref="AK10:AK10">SUM(IF($A10&amp;$B10=Confirm!$A$2:$A$85&amp;Confirm!$B$2:$B$85,Confirm!AK$2:AK$85,0))</f>
        <v>58</v>
      </c>
      <c r="AL10" s="0" t="n">
        <f aca="false" t="array" ref="AL10:AL10">SUM(IF($A10&amp;$B10=Confirm!$A$2:$A$85&amp;Confirm!$B$2:$B$85,Confirm!AL$2:AL$85,0))</f>
        <v>62</v>
      </c>
      <c r="AM10" s="0" t="n">
        <f aca="false" t="array" ref="AM10:AM10">SUM(IF($A10&amp;$B10=Confirm!$A$2:$A$85&amp;Confirm!$B$2:$B$85,Confirm!AM$2:AM$85,0))</f>
        <v>60</v>
      </c>
      <c r="AN10" s="0" t="n">
        <f aca="false" t="array" ref="AN10:AN10">SUM(IF($A10&amp;$B10=Confirm!$A$2:$A$85&amp;Confirm!$B$2:$B$85,Confirm!AN$2:AN$85,0))</f>
        <v>62</v>
      </c>
      <c r="AO10" s="0" t="n">
        <f aca="false" t="array" ref="AO10:AO10">SUM(IF($A10&amp;$B10=Confirm!$A$2:$A$85&amp;Confirm!$B$2:$B$85,Confirm!AO$2:AO$85,0))</f>
        <v>60</v>
      </c>
      <c r="AP10" s="0" t="n">
        <f aca="false" t="array" ref="AP10:AP10">SUM(IF($A10&amp;$B10=Confirm!$A$2:$A$85&amp;Confirm!$B$2:$B$85,Confirm!AP$2:AP$85,0))</f>
        <v>62</v>
      </c>
      <c r="AQ10" s="0" t="n">
        <f aca="false" t="array" ref="AQ10:AQ10">SUM(IF($A10&amp;$B10=Confirm!$A$2:$A$85&amp;Confirm!$B$2:$B$85,Confirm!AQ$2:AQ$85,0))</f>
        <v>62</v>
      </c>
      <c r="AR10" s="0" t="n">
        <f aca="false" t="array" ref="AR10:AR10">SUM(IF($A10&amp;$B10=Confirm!$A$2:$A$85&amp;Confirm!$B$2:$B$85,Confirm!AR$2:AR$85,0))</f>
        <v>60</v>
      </c>
      <c r="AS10" s="0" t="n">
        <f aca="false" t="array" ref="AS10:AS10">SUM(IF($A10&amp;$B10=Confirm!$A$2:$A$85&amp;Confirm!$B$2:$B$85,Confirm!AS$2:AS$85,0))</f>
        <v>62</v>
      </c>
      <c r="AT10" s="0" t="n">
        <f aca="false" t="array" ref="AT10:AT10">SUM(IF($A10&amp;$B10=Confirm!$A$2:$A$85&amp;Confirm!$B$2:$B$85,Confirm!AT$2:AT$85,0))</f>
        <v>60</v>
      </c>
      <c r="AU10" s="0" t="n">
        <f aca="false" t="array" ref="AU10:AU10">SUM(IF($A10&amp;$B10=Confirm!$A$2:$A$85&amp;Confirm!$B$2:$B$85,Confirm!AU$2:AU$85,0))</f>
        <v>62</v>
      </c>
      <c r="AV10" s="0" t="n">
        <f aca="false" t="array" ref="AV10:AV10">SUM(IF($A10&amp;$B10=Confirm!$A$2:$A$85&amp;Confirm!$B$2:$B$85,Confirm!AV$2:AV$85,0))</f>
        <v>62</v>
      </c>
      <c r="AW10" s="0" t="n">
        <f aca="false" t="array" ref="AW10:AW10">SUM(IF($A10&amp;$B10=Confirm!$A$2:$A$85&amp;Confirm!$B$2:$B$85,Confirm!AW$2:AW$85,0))</f>
        <v>56</v>
      </c>
      <c r="AX10" s="0" t="n">
        <f aca="false" t="array" ref="AX10:AX10">SUM(IF($A10&amp;$B10=Confirm!$A$2:$A$85&amp;Confirm!$B$2:$B$85,Confirm!AX$2:AX$85,0))</f>
        <v>62</v>
      </c>
      <c r="AY10" s="0" t="n">
        <f aca="false" t="array" ref="AY10:AY10">SUM(IF($A10&amp;$B10=Confirm!$A$2:$A$85&amp;Confirm!$B$2:$B$85,Confirm!AY$2:AY$85,0))</f>
        <v>60</v>
      </c>
      <c r="AZ10" s="0" t="n">
        <f aca="false" t="array" ref="AZ10:AZ10">SUM(IF($A10&amp;$B10=Confirm!$A$2:$A$85&amp;Confirm!$B$2:$B$85,Confirm!AZ$2:AZ$85,0))</f>
        <v>31</v>
      </c>
      <c r="BA10" s="0" t="n">
        <f aca="false" t="array" ref="BA10:BA10">SUM(IF($A10&amp;$B10=Confirm!$A$2:$A$85&amp;Confirm!$B$2:$B$85,Confirm!BA$2:BA$85,0))</f>
        <v>30</v>
      </c>
      <c r="BB10" s="0" t="n">
        <f aca="false" t="array" ref="BB10:BB10">SUM(IF($A10&amp;$B10=Confirm!$A$2:$A$85&amp;Confirm!$B$2:$B$85,Confirm!BB$2:BB$85,0))</f>
        <v>31</v>
      </c>
      <c r="BC10" s="0" t="n">
        <f aca="false" t="array" ref="BC10:BC10">SUM(IF($A10&amp;$B10=Confirm!$A$2:$A$85&amp;Confirm!$B$2:$B$85,Confirm!BC$2:BC$85,0))</f>
        <v>31</v>
      </c>
      <c r="BD10" s="0" t="n">
        <f aca="false" t="array" ref="BD10:BD10">SUM(IF($A10&amp;$B10=Confirm!$A$2:$A$85&amp;Confirm!$B$2:$B$85,Confirm!BD$2:BD$85,0))</f>
        <v>30</v>
      </c>
      <c r="BE10" s="0" t="n">
        <f aca="false" t="array" ref="BE10:BE10">SUM(IF($A10&amp;$B10=Confirm!$A$2:$A$85&amp;Confirm!$B$2:$B$85,Confirm!BE$2:BE$85,0))</f>
        <v>31</v>
      </c>
      <c r="BF10" s="0" t="n">
        <f aca="false" t="array" ref="BF10:BF10">SUM(IF($A10&amp;$B10=Confirm!$A$2:$A$85&amp;Confirm!$B$2:$B$85,Confirm!BF$2:BF$85,0))</f>
        <v>30</v>
      </c>
      <c r="BG10" s="0" t="n">
        <f aca="false" t="array" ref="BG10:BG10">SUM(IF($A10&amp;$B10=Confirm!$A$2:$A$85&amp;Confirm!$B$2:$B$85,Confirm!BG$2:BG$85,0))</f>
        <v>31</v>
      </c>
      <c r="BH10" s="0" t="n">
        <f aca="false" t="array" ref="BH10:BH10">SUM(IF($A10&amp;$B10=Confirm!$A$2:$A$85&amp;Confirm!$B$2:$B$85,Confirm!BH$2:BH$85,0))</f>
        <v>31</v>
      </c>
    </row>
    <row r="11" customFormat="false" ht="12.75" hidden="false" customHeight="false" outlineLevel="0" collapsed="false">
      <c r="A11" s="0" t="s">
        <v>14</v>
      </c>
      <c r="B11" s="0" t="s">
        <v>50</v>
      </c>
      <c r="C11" s="136" t="n">
        <f aca="false">IF(ISERROR(SUM(D11:BH11)/Convey!C11),"N/A",SUM(D11:BH11)/Convey!C11)</f>
        <v>1</v>
      </c>
      <c r="D11" s="0" t="n">
        <f aca="false" t="array" ref="D11:D11">SUM(IF($A11&amp;$B11=Confirm!$A$2:$A$85&amp;Confirm!$B$2:$B$85,Confirm!D$2:D$85,0))</f>
        <v>73470</v>
      </c>
      <c r="E11" s="0" t="n">
        <f aca="false" t="array" ref="E11:E11">SUM(IF($A11&amp;$B11=Confirm!$A$2:$A$85&amp;Confirm!$B$2:$B$85,Confirm!E$2:E$85,0))</f>
        <v>72300</v>
      </c>
      <c r="F11" s="0" t="n">
        <f aca="false" t="array" ref="F11:F11">SUM(IF($A11&amp;$B11=Confirm!$A$2:$A$85&amp;Confirm!$B$2:$B$85,Confirm!F$2:F$85,0))</f>
        <v>70990</v>
      </c>
      <c r="G11" s="0" t="n">
        <f aca="false" t="array" ref="G11:G11">SUM(IF($A11&amp;$B11=Confirm!$A$2:$A$85&amp;Confirm!$B$2:$B$85,Confirm!G$2:G$85,0))</f>
        <v>69905</v>
      </c>
      <c r="H11" s="0" t="n">
        <f aca="false" t="array" ref="H11:H11">SUM(IF($A11&amp;$B11=Confirm!$A$2:$A$85&amp;Confirm!$B$2:$B$85,Confirm!H$2:H$85,0))</f>
        <v>68700</v>
      </c>
      <c r="I11" s="0" t="n">
        <f aca="false" t="array" ref="I11:I11">SUM(IF($A11&amp;$B11=Confirm!$A$2:$A$85&amp;Confirm!$B$2:$B$85,Confirm!I$2:I$85,0))</f>
        <v>67580</v>
      </c>
      <c r="J11" s="0" t="n">
        <f aca="false" t="array" ref="J11:J11">SUM(IF($A11&amp;$B11=Confirm!$A$2:$A$85&amp;Confirm!$B$2:$B$85,Confirm!J$2:J$85,0))</f>
        <v>66450</v>
      </c>
      <c r="K11" s="0" t="n">
        <f aca="false" t="array" ref="K11:K11">SUM(IF($A11&amp;$B11=Confirm!$A$2:$A$85&amp;Confirm!$B$2:$B$85,Confirm!K$2:K$85,0))</f>
        <v>65410</v>
      </c>
      <c r="L11" s="0" t="n">
        <f aca="false" t="array" ref="L11:L11">SUM(IF($A11&amp;$B11=Confirm!$A$2:$A$85&amp;Confirm!$B$2:$B$85,Confirm!L$2:L$85,0))</f>
        <v>64325</v>
      </c>
      <c r="M11" s="0" t="n">
        <f aca="false" t="array" ref="M11:M11">SUM(IF($A11&amp;$B11=Confirm!$A$2:$A$85&amp;Confirm!$B$2:$B$85,Confirm!M$2:M$85,0))</f>
        <v>63280</v>
      </c>
      <c r="N11" s="0" t="n">
        <f aca="false" t="array" ref="N11:N11">SUM(IF($A11&amp;$B11=Confirm!$A$2:$A$85&amp;Confirm!$B$2:$B$85,Confirm!N$2:N$85,0))</f>
        <v>62310</v>
      </c>
      <c r="O11" s="0" t="n">
        <f aca="false" t="array" ref="O11:O11">SUM(IF($A11&amp;$B11=Confirm!$A$2:$A$85&amp;Confirm!$B$2:$B$85,Confirm!O$2:O$85,0))</f>
        <v>61200</v>
      </c>
      <c r="P11" s="0" t="n">
        <f aca="false" t="array" ref="P11:P11">SUM(IF($A11&amp;$B11=Confirm!$A$2:$A$85&amp;Confirm!$B$2:$B$85,Confirm!P$2:P$85,0))</f>
        <v>60295</v>
      </c>
      <c r="Q11" s="0" t="n">
        <f aca="false" t="array" ref="Q11:Q11">SUM(IF($A11&amp;$B11=Confirm!$A$2:$A$85&amp;Confirm!$B$2:$B$85,Confirm!Q$2:Q$85,0))</f>
        <v>59250</v>
      </c>
      <c r="R11" s="0" t="n">
        <f aca="false" t="array" ref="R11:R11">SUM(IF($A11&amp;$B11=Confirm!$A$2:$A$85&amp;Confirm!$B$2:$B$85,Confirm!R$2:R$85,0))</f>
        <v>58280</v>
      </c>
      <c r="S11" s="0" t="n">
        <f aca="false" t="array" ref="S11:S11">SUM(IF($A11&amp;$B11=Confirm!$A$2:$A$85&amp;Confirm!$B$2:$B$85,Confirm!S$2:S$85,0))</f>
        <v>57350</v>
      </c>
      <c r="T11" s="0" t="n">
        <f aca="false" t="array" ref="T11:T11">SUM(IF($A11&amp;$B11=Confirm!$A$2:$A$85&amp;Confirm!$B$2:$B$85,Confirm!T$2:T$85,0))</f>
        <v>56400</v>
      </c>
      <c r="U11" s="0" t="n">
        <f aca="false" t="array" ref="U11:U11">SUM(IF($A11&amp;$B11=Confirm!$A$2:$A$85&amp;Confirm!$B$2:$B$85,Confirm!U$2:U$85,0))</f>
        <v>55490</v>
      </c>
      <c r="V11" s="0" t="n">
        <f aca="false" t="array" ref="V11:V11">SUM(IF($A11&amp;$B11=Confirm!$A$2:$A$85&amp;Confirm!$B$2:$B$85,Confirm!V$2:V$85,0))</f>
        <v>54600</v>
      </c>
      <c r="W11" s="0" t="n">
        <f aca="false" t="array" ref="W11:W11">SUM(IF($A11&amp;$B11=Confirm!$A$2:$A$85&amp;Confirm!$B$2:$B$85,Confirm!W$2:W$85,0))</f>
        <v>53630</v>
      </c>
      <c r="X11" s="0" t="n">
        <f aca="false" t="array" ref="X11:X11">SUM(IF($A11&amp;$B11=Confirm!$A$2:$A$85&amp;Confirm!$B$2:$B$85,Confirm!X$2:X$85,0))</f>
        <v>52855</v>
      </c>
      <c r="Y11" s="0" t="n">
        <f aca="false" t="array" ref="Y11:Y11">SUM(IF($A11&amp;$B11=Confirm!$A$2:$A$85&amp;Confirm!$B$2:$B$85,Confirm!Y$2:Y$85,0))</f>
        <v>51940</v>
      </c>
      <c r="Z11" s="0" t="n">
        <f aca="false" t="array" ref="Z11:Z11">SUM(IF($A11&amp;$B11=Confirm!$A$2:$A$85&amp;Confirm!$B$2:$B$85,Confirm!Z$2:Z$85,0))</f>
        <v>51150</v>
      </c>
      <c r="AA11" s="0" t="n">
        <f aca="false" t="array" ref="AA11:AA11">SUM(IF($A11&amp;$B11=Confirm!$A$2:$A$85&amp;Confirm!$B$2:$B$85,Confirm!AA$2:AA$85,0))</f>
        <v>50250</v>
      </c>
      <c r="AB11" s="0" t="n">
        <f aca="false" t="array" ref="AB11:AB11">SUM(IF($A11&amp;$B11=Confirm!$A$2:$A$85&amp;Confirm!$B$2:$B$85,Confirm!AB$2:AB$85,0))</f>
        <v>49445</v>
      </c>
      <c r="AC11" s="0" t="n">
        <f aca="false" t="array" ref="AC11:AC11">SUM(IF($A11&amp;$B11=Confirm!$A$2:$A$85&amp;Confirm!$B$2:$B$85,Confirm!AC$2:AC$85,0))</f>
        <v>48600</v>
      </c>
      <c r="AD11" s="0" t="n">
        <f aca="false" t="array" ref="AD11:AD11">SUM(IF($A11&amp;$B11=Confirm!$A$2:$A$85&amp;Confirm!$B$2:$B$85,Confirm!AD$2:AD$85,0))</f>
        <v>47895</v>
      </c>
      <c r="AE11" s="0" t="n">
        <f aca="false" t="array" ref="AE11:AE11">SUM(IF($A11&amp;$B11=Confirm!$A$2:$A$85&amp;Confirm!$B$2:$B$85,Confirm!AE$2:AE$85,0))</f>
        <v>47120</v>
      </c>
      <c r="AF11" s="0" t="n">
        <f aca="false" t="array" ref="AF11:AF11">SUM(IF($A11&amp;$B11=Confirm!$A$2:$A$85&amp;Confirm!$B$2:$B$85,Confirm!AF$2:AF$85,0))</f>
        <v>46350</v>
      </c>
      <c r="AG11" s="0" t="n">
        <f aca="false" t="array" ref="AG11:AG11">SUM(IF($A11&amp;$B11=Confirm!$A$2:$A$85&amp;Confirm!$B$2:$B$85,Confirm!AG$2:AG$85,0))</f>
        <v>45570</v>
      </c>
      <c r="AH11" s="0" t="n">
        <f aca="false" t="array" ref="AH11:AH11">SUM(IF($A11&amp;$B11=Confirm!$A$2:$A$85&amp;Confirm!$B$2:$B$85,Confirm!AH$2:AH$85,0))</f>
        <v>44850</v>
      </c>
      <c r="AI11" s="0" t="n">
        <f aca="false" t="array" ref="AI11:AI11">SUM(IF($A11&amp;$B11=Confirm!$A$2:$A$85&amp;Confirm!$B$2:$B$85,Confirm!AI$2:AI$85,0))</f>
        <v>44020</v>
      </c>
      <c r="AJ11" s="0" t="n">
        <f aca="false" t="array" ref="AJ11:AJ11">SUM(IF($A11&amp;$B11=Confirm!$A$2:$A$85&amp;Confirm!$B$2:$B$85,Confirm!AJ$2:AJ$85,0))</f>
        <v>43400</v>
      </c>
      <c r="AK11" s="0" t="n">
        <f aca="false" t="array" ref="AK11:AK11">SUM(IF($A11&amp;$B11=Confirm!$A$2:$A$85&amp;Confirm!$B$2:$B$85,Confirm!AK$2:AK$85,0))</f>
        <v>42630</v>
      </c>
      <c r="AL11" s="0" t="n">
        <f aca="false" t="array" ref="AL11:AL11">SUM(IF($A11&amp;$B11=Confirm!$A$2:$A$85&amp;Confirm!$B$2:$B$85,Confirm!AL$2:AL$85,0))</f>
        <v>42005</v>
      </c>
      <c r="AM11" s="0" t="n">
        <f aca="false" t="array" ref="AM11:AM11">SUM(IF($A11&amp;$B11=Confirm!$A$2:$A$85&amp;Confirm!$B$2:$B$85,Confirm!AM$2:AM$85,0))</f>
        <v>41250</v>
      </c>
      <c r="AN11" s="0" t="n">
        <f aca="false" t="array" ref="AN11:AN11">SUM(IF($A11&amp;$B11=Confirm!$A$2:$A$85&amp;Confirm!$B$2:$B$85,Confirm!AN$2:AN$85,0))</f>
        <v>40610</v>
      </c>
      <c r="AO11" s="0" t="n">
        <f aca="false" t="array" ref="AO11:AO11">SUM(IF($A11&amp;$B11=Confirm!$A$2:$A$85&amp;Confirm!$B$2:$B$85,Confirm!AO$2:AO$85,0))</f>
        <v>39900</v>
      </c>
      <c r="AP11" s="0" t="n">
        <f aca="false" t="array" ref="AP11:AP11">SUM(IF($A11&amp;$B11=Confirm!$A$2:$A$85&amp;Confirm!$B$2:$B$85,Confirm!AP$2:AP$85,0))</f>
        <v>39215</v>
      </c>
      <c r="AQ11" s="0" t="n">
        <f aca="false" t="array" ref="AQ11:AQ11">SUM(IF($A11&amp;$B11=Confirm!$A$2:$A$85&amp;Confirm!$B$2:$B$85,Confirm!AQ$2:AQ$85,0))</f>
        <v>38595</v>
      </c>
      <c r="AR11" s="0" t="n">
        <f aca="false" t="array" ref="AR11:AR11">SUM(IF($A11&amp;$B11=Confirm!$A$2:$A$85&amp;Confirm!$B$2:$B$85,Confirm!AR$2:AR$85,0))</f>
        <v>37950</v>
      </c>
      <c r="AS11" s="0" t="n">
        <f aca="false" t="array" ref="AS11:AS11">SUM(IF($A11&amp;$B11=Confirm!$A$2:$A$85&amp;Confirm!$B$2:$B$85,Confirm!AS$2:AS$85,0))</f>
        <v>37355</v>
      </c>
      <c r="AT11" s="0" t="n">
        <f aca="false" t="array" ref="AT11:AT11">SUM(IF($A11&amp;$B11=Confirm!$A$2:$A$85&amp;Confirm!$B$2:$B$85,Confirm!AT$2:AT$85,0))</f>
        <v>36750</v>
      </c>
      <c r="AU11" s="0" t="n">
        <f aca="false" t="array" ref="AU11:AU11">SUM(IF($A11&amp;$B11=Confirm!$A$2:$A$85&amp;Confirm!$B$2:$B$85,Confirm!AU$2:AU$85,0))</f>
        <v>36115</v>
      </c>
      <c r="AV11" s="0" t="n">
        <f aca="false" t="array" ref="AV11:AV11">SUM(IF($A11&amp;$B11=Confirm!$A$2:$A$85&amp;Confirm!$B$2:$B$85,Confirm!AV$2:AV$85,0))</f>
        <v>35495</v>
      </c>
      <c r="AW11" s="0" t="n">
        <f aca="false" t="array" ref="AW11:AW11">SUM(IF($A11&amp;$B11=Confirm!$A$2:$A$85&amp;Confirm!$B$2:$B$85,Confirm!AW$2:AW$85,0))</f>
        <v>35000</v>
      </c>
      <c r="AX11" s="0" t="n">
        <f aca="false" t="array" ref="AX11:AX11">SUM(IF($A11&amp;$B11=Confirm!$A$2:$A$85&amp;Confirm!$B$2:$B$85,Confirm!AX$2:AX$85,0))</f>
        <v>34410</v>
      </c>
      <c r="AY11" s="0" t="n">
        <f aca="false" t="array" ref="AY11:AY11">SUM(IF($A11&amp;$B11=Confirm!$A$2:$A$85&amp;Confirm!$B$2:$B$85,Confirm!AY$2:AY$85,0))</f>
        <v>33900</v>
      </c>
      <c r="AZ11" s="0" t="n">
        <f aca="false" t="array" ref="AZ11:AZ11">SUM(IF($A11&amp;$B11=Confirm!$A$2:$A$85&amp;Confirm!$B$2:$B$85,Confirm!AZ$2:AZ$85,0))</f>
        <v>33325</v>
      </c>
      <c r="BA11" s="0" t="n">
        <f aca="false" t="array" ref="BA11:BA11">SUM(IF($A11&amp;$B11=Confirm!$A$2:$A$85&amp;Confirm!$B$2:$B$85,Confirm!BA$2:BA$85,0))</f>
        <v>32700</v>
      </c>
      <c r="BB11" s="0" t="n">
        <f aca="false" t="array" ref="BB11:BB11">SUM(IF($A11&amp;$B11=Confirm!$A$2:$A$85&amp;Confirm!$B$2:$B$85,Confirm!BB$2:BB$85,0))</f>
        <v>32240</v>
      </c>
      <c r="BC11" s="0" t="n">
        <f aca="false" t="array" ref="BC11:BC11">SUM(IF($A11&amp;$B11=Confirm!$A$2:$A$85&amp;Confirm!$B$2:$B$85,Confirm!BC$2:BC$85,0))</f>
        <v>31620</v>
      </c>
      <c r="BD11" s="0" t="n">
        <f aca="false" t="array" ref="BD11:BD11">SUM(IF($A11&amp;$B11=Confirm!$A$2:$A$85&amp;Confirm!$B$2:$B$85,Confirm!BD$2:BD$85,0))</f>
        <v>31200</v>
      </c>
      <c r="BE11" s="0" t="n">
        <f aca="false" t="array" ref="BE11:BE11">SUM(IF($A11&amp;$B11=Confirm!$A$2:$A$85&amp;Confirm!$B$2:$B$85,Confirm!BE$2:BE$85,0))</f>
        <v>30690</v>
      </c>
      <c r="BF11" s="0" t="n">
        <f aca="false" t="array" ref="BF11:BF11">SUM(IF($A11&amp;$B11=Confirm!$A$2:$A$85&amp;Confirm!$B$2:$B$85,Confirm!BF$2:BF$85,0))</f>
        <v>30150</v>
      </c>
      <c r="BG11" s="0" t="n">
        <f aca="false" t="array" ref="BG11:BG11">SUM(IF($A11&amp;$B11=Confirm!$A$2:$A$85&amp;Confirm!$B$2:$B$85,Confirm!BG$2:BG$85,0))</f>
        <v>29605</v>
      </c>
      <c r="BH11" s="0" t="n">
        <f aca="false" t="array" ref="BH11:BH11">SUM(IF($A11&amp;$B11=Confirm!$A$2:$A$85&amp;Confirm!$B$2:$B$85,Confirm!BH$2:BH$85,0))</f>
        <v>29140</v>
      </c>
    </row>
    <row r="12" customFormat="false" ht="12.75" hidden="false" customHeight="false" outlineLevel="0" collapsed="false">
      <c r="A12" s="0" t="s">
        <v>21</v>
      </c>
      <c r="B12" s="0" t="s">
        <v>49</v>
      </c>
      <c r="C12" s="136" t="str">
        <f aca="false">IF(ISERROR(SUM(D12:BH12)/Convey!C12),"N/A",SUM(D12:BH12)/Convey!C12)</f>
        <v>N/A</v>
      </c>
      <c r="D12" s="0" t="n">
        <f aca="false" t="array" ref="D12:D12">SUM(IF($A12&amp;$B12=Confirm!$A$2:$A$85&amp;Confirm!$B$2:$B$85,Confirm!D$2:D$85,0))</f>
        <v>0</v>
      </c>
      <c r="E12" s="0" t="n">
        <f aca="false" t="array" ref="E12:E12">SUM(IF($A12&amp;$B12=Confirm!$A$2:$A$85&amp;Confirm!$B$2:$B$85,Confirm!E$2:E$85,0))</f>
        <v>0</v>
      </c>
      <c r="F12" s="0" t="n">
        <f aca="false" t="array" ref="F12:F12">SUM(IF($A12&amp;$B12=Confirm!$A$2:$A$85&amp;Confirm!$B$2:$B$85,Confirm!F$2:F$85,0))</f>
        <v>0</v>
      </c>
      <c r="G12" s="0" t="n">
        <f aca="false" t="array" ref="G12:G12">SUM(IF($A12&amp;$B12=Confirm!$A$2:$A$85&amp;Confirm!$B$2:$B$85,Confirm!G$2:G$85,0))</f>
        <v>0</v>
      </c>
      <c r="H12" s="0" t="n">
        <f aca="false" t="array" ref="H12:H12">SUM(IF($A12&amp;$B12=Confirm!$A$2:$A$85&amp;Confirm!$B$2:$B$85,Confirm!H$2:H$85,0))</f>
        <v>0</v>
      </c>
      <c r="I12" s="0" t="n">
        <f aca="false" t="array" ref="I12:I12">SUM(IF($A12&amp;$B12=Confirm!$A$2:$A$85&amp;Confirm!$B$2:$B$85,Confirm!I$2:I$85,0))</f>
        <v>0</v>
      </c>
      <c r="J12" s="0" t="n">
        <f aca="false" t="array" ref="J12:J12">SUM(IF($A12&amp;$B12=Confirm!$A$2:$A$85&amp;Confirm!$B$2:$B$85,Confirm!J$2:J$85,0))</f>
        <v>0</v>
      </c>
      <c r="K12" s="0" t="n">
        <f aca="false" t="array" ref="K12:K12">SUM(IF($A12&amp;$B12=Confirm!$A$2:$A$85&amp;Confirm!$B$2:$B$85,Confirm!K$2:K$85,0))</f>
        <v>0</v>
      </c>
      <c r="L12" s="0" t="n">
        <f aca="false" t="array" ref="L12:L12">SUM(IF($A12&amp;$B12=Confirm!$A$2:$A$85&amp;Confirm!$B$2:$B$85,Confirm!L$2:L$85,0))</f>
        <v>0</v>
      </c>
      <c r="M12" s="0" t="n">
        <f aca="false" t="array" ref="M12:M12">SUM(IF($A12&amp;$B12=Confirm!$A$2:$A$85&amp;Confirm!$B$2:$B$85,Confirm!M$2:M$85,0))</f>
        <v>0</v>
      </c>
      <c r="N12" s="0" t="n">
        <f aca="false" t="array" ref="N12:N12">SUM(IF($A12&amp;$B12=Confirm!$A$2:$A$85&amp;Confirm!$B$2:$B$85,Confirm!N$2:N$85,0))</f>
        <v>0</v>
      </c>
      <c r="O12" s="0" t="n">
        <f aca="false" t="array" ref="O12:O12">SUM(IF($A12&amp;$B12=Confirm!$A$2:$A$85&amp;Confirm!$B$2:$B$85,Confirm!O$2:O$85,0))</f>
        <v>0</v>
      </c>
      <c r="P12" s="0" t="n">
        <f aca="false" t="array" ref="P12:P12">SUM(IF($A12&amp;$B12=Confirm!$A$2:$A$85&amp;Confirm!$B$2:$B$85,Confirm!P$2:P$85,0))</f>
        <v>0</v>
      </c>
      <c r="Q12" s="0" t="n">
        <f aca="false" t="array" ref="Q12:Q12">SUM(IF($A12&amp;$B12=Confirm!$A$2:$A$85&amp;Confirm!$B$2:$B$85,Confirm!Q$2:Q$85,0))</f>
        <v>0</v>
      </c>
      <c r="R12" s="0" t="n">
        <f aca="false" t="array" ref="R12:R12">SUM(IF($A12&amp;$B12=Confirm!$A$2:$A$85&amp;Confirm!$B$2:$B$85,Confirm!R$2:R$85,0))</f>
        <v>0</v>
      </c>
      <c r="S12" s="0" t="n">
        <f aca="false" t="array" ref="S12:S12">SUM(IF($A12&amp;$B12=Confirm!$A$2:$A$85&amp;Confirm!$B$2:$B$85,Confirm!S$2:S$85,0))</f>
        <v>0</v>
      </c>
      <c r="T12" s="0" t="n">
        <f aca="false" t="array" ref="T12:T12">SUM(IF($A12&amp;$B12=Confirm!$A$2:$A$85&amp;Confirm!$B$2:$B$85,Confirm!T$2:T$85,0))</f>
        <v>0</v>
      </c>
      <c r="U12" s="0" t="n">
        <f aca="false" t="array" ref="U12:U12">SUM(IF($A12&amp;$B12=Confirm!$A$2:$A$85&amp;Confirm!$B$2:$B$85,Confirm!U$2:U$85,0))</f>
        <v>0</v>
      </c>
      <c r="V12" s="0" t="n">
        <f aca="false" t="array" ref="V12:V12">SUM(IF($A12&amp;$B12=Confirm!$A$2:$A$85&amp;Confirm!$B$2:$B$85,Confirm!V$2:V$85,0))</f>
        <v>0</v>
      </c>
      <c r="W12" s="0" t="n">
        <f aca="false" t="array" ref="W12:W12">SUM(IF($A12&amp;$B12=Confirm!$A$2:$A$85&amp;Confirm!$B$2:$B$85,Confirm!W$2:W$85,0))</f>
        <v>0</v>
      </c>
      <c r="X12" s="0" t="n">
        <f aca="false" t="array" ref="X12:X12">SUM(IF($A12&amp;$B12=Confirm!$A$2:$A$85&amp;Confirm!$B$2:$B$85,Confirm!X$2:X$85,0))</f>
        <v>0</v>
      </c>
      <c r="Y12" s="0" t="n">
        <f aca="false" t="array" ref="Y12:Y12">SUM(IF($A12&amp;$B12=Confirm!$A$2:$A$85&amp;Confirm!$B$2:$B$85,Confirm!Y$2:Y$85,0))</f>
        <v>0</v>
      </c>
      <c r="Z12" s="0" t="n">
        <f aca="false" t="array" ref="Z12:Z12">SUM(IF($A12&amp;$B12=Confirm!$A$2:$A$85&amp;Confirm!$B$2:$B$85,Confirm!Z$2:Z$85,0))</f>
        <v>0</v>
      </c>
      <c r="AA12" s="0" t="n">
        <f aca="false" t="array" ref="AA12:AA12">SUM(IF($A12&amp;$B12=Confirm!$A$2:$A$85&amp;Confirm!$B$2:$B$85,Confirm!AA$2:AA$85,0))</f>
        <v>0</v>
      </c>
      <c r="AB12" s="0" t="n">
        <f aca="false" t="array" ref="AB12:AB12">SUM(IF($A12&amp;$B12=Confirm!$A$2:$A$85&amp;Confirm!$B$2:$B$85,Confirm!AB$2:AB$85,0))</f>
        <v>0</v>
      </c>
      <c r="AC12" s="0" t="n">
        <f aca="false" t="array" ref="AC12:AC12">SUM(IF($A12&amp;$B12=Confirm!$A$2:$A$85&amp;Confirm!$B$2:$B$85,Confirm!AC$2:AC$85,0))</f>
        <v>0</v>
      </c>
      <c r="AD12" s="0" t="n">
        <f aca="false" t="array" ref="AD12:AD12">SUM(IF($A12&amp;$B12=Confirm!$A$2:$A$85&amp;Confirm!$B$2:$B$85,Confirm!AD$2:AD$85,0))</f>
        <v>0</v>
      </c>
      <c r="AE12" s="0" t="n">
        <f aca="false" t="array" ref="AE12:AE12">SUM(IF($A12&amp;$B12=Confirm!$A$2:$A$85&amp;Confirm!$B$2:$B$85,Confirm!AE$2:AE$85,0))</f>
        <v>0</v>
      </c>
      <c r="AF12" s="0" t="n">
        <f aca="false" t="array" ref="AF12:AF12">SUM(IF($A12&amp;$B12=Confirm!$A$2:$A$85&amp;Confirm!$B$2:$B$85,Confirm!AF$2:AF$85,0))</f>
        <v>0</v>
      </c>
      <c r="AG12" s="0" t="n">
        <f aca="false" t="array" ref="AG12:AG12">SUM(IF($A12&amp;$B12=Confirm!$A$2:$A$85&amp;Confirm!$B$2:$B$85,Confirm!AG$2:AG$85,0))</f>
        <v>0</v>
      </c>
      <c r="AH12" s="0" t="n">
        <f aca="false" t="array" ref="AH12:AH12">SUM(IF($A12&amp;$B12=Confirm!$A$2:$A$85&amp;Confirm!$B$2:$B$85,Confirm!AH$2:AH$85,0))</f>
        <v>0</v>
      </c>
      <c r="AI12" s="0" t="n">
        <f aca="false" t="array" ref="AI12:AI12">SUM(IF($A12&amp;$B12=Confirm!$A$2:$A$85&amp;Confirm!$B$2:$B$85,Confirm!AI$2:AI$85,0))</f>
        <v>0</v>
      </c>
      <c r="AJ12" s="0" t="n">
        <f aca="false" t="array" ref="AJ12:AJ12">SUM(IF($A12&amp;$B12=Confirm!$A$2:$A$85&amp;Confirm!$B$2:$B$85,Confirm!AJ$2:AJ$85,0))</f>
        <v>0</v>
      </c>
      <c r="AK12" s="0" t="n">
        <f aca="false" t="array" ref="AK12:AK12">SUM(IF($A12&amp;$B12=Confirm!$A$2:$A$85&amp;Confirm!$B$2:$B$85,Confirm!AK$2:AK$85,0))</f>
        <v>0</v>
      </c>
      <c r="AL12" s="0" t="n">
        <f aca="false" t="array" ref="AL12:AL12">SUM(IF($A12&amp;$B12=Confirm!$A$2:$A$85&amp;Confirm!$B$2:$B$85,Confirm!AL$2:AL$85,0))</f>
        <v>0</v>
      </c>
      <c r="AM12" s="0" t="n">
        <f aca="false" t="array" ref="AM12:AM12">SUM(IF($A12&amp;$B12=Confirm!$A$2:$A$85&amp;Confirm!$B$2:$B$85,Confirm!AM$2:AM$85,0))</f>
        <v>0</v>
      </c>
      <c r="AN12" s="0" t="n">
        <f aca="false" t="array" ref="AN12:AN12">SUM(IF($A12&amp;$B12=Confirm!$A$2:$A$85&amp;Confirm!$B$2:$B$85,Confirm!AN$2:AN$85,0))</f>
        <v>0</v>
      </c>
      <c r="AO12" s="0" t="n">
        <f aca="false" t="array" ref="AO12:AO12">SUM(IF($A12&amp;$B12=Confirm!$A$2:$A$85&amp;Confirm!$B$2:$B$85,Confirm!AO$2:AO$85,0))</f>
        <v>0</v>
      </c>
      <c r="AP12" s="0" t="n">
        <f aca="false" t="array" ref="AP12:AP12">SUM(IF($A12&amp;$B12=Confirm!$A$2:$A$85&amp;Confirm!$B$2:$B$85,Confirm!AP$2:AP$85,0))</f>
        <v>0</v>
      </c>
      <c r="AQ12" s="0" t="n">
        <f aca="false" t="array" ref="AQ12:AQ12">SUM(IF($A12&amp;$B12=Confirm!$A$2:$A$85&amp;Confirm!$B$2:$B$85,Confirm!AQ$2:AQ$85,0))</f>
        <v>0</v>
      </c>
      <c r="AR12" s="0" t="n">
        <f aca="false" t="array" ref="AR12:AR12">SUM(IF($A12&amp;$B12=Confirm!$A$2:$A$85&amp;Confirm!$B$2:$B$85,Confirm!AR$2:AR$85,0))</f>
        <v>0</v>
      </c>
      <c r="AS12" s="0" t="n">
        <f aca="false" t="array" ref="AS12:AS12">SUM(IF($A12&amp;$B12=Confirm!$A$2:$A$85&amp;Confirm!$B$2:$B$85,Confirm!AS$2:AS$85,0))</f>
        <v>0</v>
      </c>
      <c r="AT12" s="0" t="n">
        <f aca="false" t="array" ref="AT12:AT12">SUM(IF($A12&amp;$B12=Confirm!$A$2:$A$85&amp;Confirm!$B$2:$B$85,Confirm!AT$2:AT$85,0))</f>
        <v>0</v>
      </c>
      <c r="AU12" s="0" t="n">
        <f aca="false" t="array" ref="AU12:AU12">SUM(IF($A12&amp;$B12=Confirm!$A$2:$A$85&amp;Confirm!$B$2:$B$85,Confirm!AU$2:AU$85,0))</f>
        <v>0</v>
      </c>
      <c r="AV12" s="0" t="n">
        <f aca="false" t="array" ref="AV12:AV12">SUM(IF($A12&amp;$B12=Confirm!$A$2:$A$85&amp;Confirm!$B$2:$B$85,Confirm!AV$2:AV$85,0))</f>
        <v>0</v>
      </c>
      <c r="AW12" s="0" t="n">
        <f aca="false" t="array" ref="AW12:AW12">SUM(IF($A12&amp;$B12=Confirm!$A$2:$A$85&amp;Confirm!$B$2:$B$85,Confirm!AW$2:AW$85,0))</f>
        <v>0</v>
      </c>
      <c r="AX12" s="0" t="n">
        <f aca="false" t="array" ref="AX12:AX12">SUM(IF($A12&amp;$B12=Confirm!$A$2:$A$85&amp;Confirm!$B$2:$B$85,Confirm!AX$2:AX$85,0))</f>
        <v>0</v>
      </c>
      <c r="AY12" s="0" t="n">
        <f aca="false" t="array" ref="AY12:AY12">SUM(IF($A12&amp;$B12=Confirm!$A$2:$A$85&amp;Confirm!$B$2:$B$85,Confirm!AY$2:AY$85,0))</f>
        <v>0</v>
      </c>
      <c r="AZ12" s="0" t="n">
        <f aca="false" t="array" ref="AZ12:AZ12">SUM(IF($A12&amp;$B12=Confirm!$A$2:$A$85&amp;Confirm!$B$2:$B$85,Confirm!AZ$2:AZ$85,0))</f>
        <v>0</v>
      </c>
      <c r="BA12" s="0" t="n">
        <f aca="false" t="array" ref="BA12:BA12">SUM(IF($A12&amp;$B12=Confirm!$A$2:$A$85&amp;Confirm!$B$2:$B$85,Confirm!BA$2:BA$85,0))</f>
        <v>0</v>
      </c>
      <c r="BB12" s="0" t="n">
        <f aca="false" t="array" ref="BB12:BB12">SUM(IF($A12&amp;$B12=Confirm!$A$2:$A$85&amp;Confirm!$B$2:$B$85,Confirm!BB$2:BB$85,0))</f>
        <v>0</v>
      </c>
      <c r="BC12" s="0" t="n">
        <f aca="false" t="array" ref="BC12:BC12">SUM(IF($A12&amp;$B12=Confirm!$A$2:$A$85&amp;Confirm!$B$2:$B$85,Confirm!BC$2:BC$85,0))</f>
        <v>0</v>
      </c>
      <c r="BD12" s="0" t="n">
        <f aca="false" t="array" ref="BD12:BD12">SUM(IF($A12&amp;$B12=Confirm!$A$2:$A$85&amp;Confirm!$B$2:$B$85,Confirm!BD$2:BD$85,0))</f>
        <v>0</v>
      </c>
      <c r="BE12" s="0" t="n">
        <f aca="false" t="array" ref="BE12:BE12">SUM(IF($A12&amp;$B12=Confirm!$A$2:$A$85&amp;Confirm!$B$2:$B$85,Confirm!BE$2:BE$85,0))</f>
        <v>0</v>
      </c>
      <c r="BF12" s="0" t="n">
        <f aca="false" t="array" ref="BF12:BF12">SUM(IF($A12&amp;$B12=Confirm!$A$2:$A$85&amp;Confirm!$B$2:$B$85,Confirm!BF$2:BF$85,0))</f>
        <v>0</v>
      </c>
      <c r="BG12" s="0" t="n">
        <f aca="false" t="array" ref="BG12:BG12">SUM(IF($A12&amp;$B12=Confirm!$A$2:$A$85&amp;Confirm!$B$2:$B$85,Confirm!BG$2:BG$85,0))</f>
        <v>0</v>
      </c>
      <c r="BH12" s="0" t="n">
        <f aca="false" t="array" ref="BH12:BH12">SUM(IF($A12&amp;$B12=Confirm!$A$2:$A$85&amp;Confirm!$B$2:$B$85,Confirm!BH$2:BH$85,0))</f>
        <v>0</v>
      </c>
    </row>
    <row r="13" customFormat="false" ht="12.75" hidden="false" customHeight="false" outlineLevel="0" collapsed="false">
      <c r="A13" s="0" t="s">
        <v>21</v>
      </c>
      <c r="B13" s="0" t="s">
        <v>50</v>
      </c>
      <c r="C13" s="136" t="n">
        <f aca="false">IF(ISERROR(SUM(D13:BH13)/Convey!C13),"N/A",SUM(D13:BH13)/Convey!C13)</f>
        <v>1</v>
      </c>
      <c r="D13" s="0" t="n">
        <f aca="false" t="array" ref="D13:D13">SUM(IF($A13&amp;$B13=Confirm!$A$2:$A$85&amp;Confirm!$B$2:$B$85,Confirm!D$2:D$85,0))</f>
        <v>45725</v>
      </c>
      <c r="E13" s="0" t="n">
        <f aca="false" t="array" ref="E13:E13">SUM(IF($A13&amp;$B13=Confirm!$A$2:$A$85&amp;Confirm!$B$2:$B$85,Confirm!E$2:E$85,0))</f>
        <v>44250</v>
      </c>
      <c r="F13" s="0" t="n">
        <f aca="false" t="array" ref="F13:F13">SUM(IF($A13&amp;$B13=Confirm!$A$2:$A$85&amp;Confirm!$B$2:$B$85,Confirm!F$2:F$85,0))</f>
        <v>42625</v>
      </c>
      <c r="G13" s="0" t="n">
        <f aca="false" t="array" ref="G13:G13">SUM(IF($A13&amp;$B13=Confirm!$A$2:$A$85&amp;Confirm!$B$2:$B$85,Confirm!G$2:G$85,0))</f>
        <v>41230</v>
      </c>
      <c r="H13" s="0" t="n">
        <f aca="false" t="array" ref="H13:H13">SUM(IF($A13&amp;$B13=Confirm!$A$2:$A$85&amp;Confirm!$B$2:$B$85,Confirm!H$2:H$85,0))</f>
        <v>39750</v>
      </c>
      <c r="I13" s="0" t="n">
        <f aca="false" t="array" ref="I13:I13">SUM(IF($A13&amp;$B13=Confirm!$A$2:$A$85&amp;Confirm!$B$2:$B$85,Confirm!I$2:I$85,0))</f>
        <v>38285</v>
      </c>
      <c r="J13" s="0" t="n">
        <f aca="false" t="array" ref="J13:J13">SUM(IF($A13&amp;$B13=Confirm!$A$2:$A$85&amp;Confirm!$B$2:$B$85,Confirm!J$2:J$85,0))</f>
        <v>37050</v>
      </c>
      <c r="K13" s="0" t="n">
        <f aca="false" t="array" ref="K13:K13">SUM(IF($A13&amp;$B13=Confirm!$A$2:$A$85&amp;Confirm!$B$2:$B$85,Confirm!K$2:K$85,0))</f>
        <v>35805</v>
      </c>
      <c r="L13" s="0" t="n">
        <f aca="false" t="array" ref="L13:L13">SUM(IF($A13&amp;$B13=Confirm!$A$2:$A$85&amp;Confirm!$B$2:$B$85,Confirm!L$2:L$85,0))</f>
        <v>34565</v>
      </c>
      <c r="M13" s="0" t="n">
        <f aca="false" t="array" ref="M13:M13">SUM(IF($A13&amp;$B13=Confirm!$A$2:$A$85&amp;Confirm!$B$2:$B$85,Confirm!M$2:M$85,0))</f>
        <v>33320</v>
      </c>
      <c r="N13" s="0" t="n">
        <f aca="false" t="array" ref="N13:N13">SUM(IF($A13&amp;$B13=Confirm!$A$2:$A$85&amp;Confirm!$B$2:$B$85,Confirm!N$2:N$85,0))</f>
        <v>32085</v>
      </c>
      <c r="O13" s="0" t="n">
        <f aca="false" t="array" ref="O13:O13">SUM(IF($A13&amp;$B13=Confirm!$A$2:$A$85&amp;Confirm!$B$2:$B$85,Confirm!O$2:O$85,0))</f>
        <v>31050</v>
      </c>
      <c r="P13" s="0" t="n">
        <f aca="false" t="array" ref="P13:P13">SUM(IF($A13&amp;$B13=Confirm!$A$2:$A$85&amp;Confirm!$B$2:$B$85,Confirm!P$2:P$85,0))</f>
        <v>29915</v>
      </c>
      <c r="Q13" s="0" t="n">
        <f aca="false" t="array" ref="Q13:Q13">SUM(IF($A13&amp;$B13=Confirm!$A$2:$A$85&amp;Confirm!$B$2:$B$85,Confirm!Q$2:Q$85,0))</f>
        <v>28950</v>
      </c>
      <c r="R13" s="0" t="n">
        <f aca="false" t="array" ref="R13:R13">SUM(IF($A13&amp;$B13=Confirm!$A$2:$A$85&amp;Confirm!$B$2:$B$85,Confirm!R$2:R$85,0))</f>
        <v>27900</v>
      </c>
      <c r="S13" s="0" t="n">
        <f aca="false" t="array" ref="S13:S13">SUM(IF($A13&amp;$B13=Confirm!$A$2:$A$85&amp;Confirm!$B$2:$B$85,Confirm!S$2:S$85,0))</f>
        <v>26970</v>
      </c>
      <c r="T13" s="0" t="n">
        <f aca="false" t="array" ref="T13:T13">SUM(IF($A13&amp;$B13=Confirm!$A$2:$A$85&amp;Confirm!$B$2:$B$85,Confirm!T$2:T$85,0))</f>
        <v>25950</v>
      </c>
      <c r="U13" s="0" t="n">
        <f aca="false" t="array" ref="U13:U13">SUM(IF($A13&amp;$B13=Confirm!$A$2:$A$85&amp;Confirm!$B$2:$B$85,Confirm!U$2:U$85,0))</f>
        <v>25110</v>
      </c>
      <c r="V13" s="0" t="n">
        <f aca="false" t="array" ref="V13:V13">SUM(IF($A13&amp;$B13=Confirm!$A$2:$A$85&amp;Confirm!$B$2:$B$85,Confirm!V$2:V$85,0))</f>
        <v>24150</v>
      </c>
      <c r="W13" s="0" t="n">
        <f aca="false" t="array" ref="W13:W13">SUM(IF($A13&amp;$B13=Confirm!$A$2:$A$85&amp;Confirm!$B$2:$B$85,Confirm!W$2:W$85,0))</f>
        <v>23405</v>
      </c>
      <c r="X13" s="0" t="n">
        <f aca="false" t="array" ref="X13:X13">SUM(IF($A13&amp;$B13=Confirm!$A$2:$A$85&amp;Confirm!$B$2:$B$85,Confirm!X$2:X$85,0))</f>
        <v>22475</v>
      </c>
      <c r="Y13" s="0" t="n">
        <f aca="false" t="array" ref="Y13:Y13">SUM(IF($A13&amp;$B13=Confirm!$A$2:$A$85&amp;Confirm!$B$2:$B$85,Confirm!Y$2:Y$85,0))</f>
        <v>21700</v>
      </c>
      <c r="Z13" s="0" t="n">
        <f aca="false" t="array" ref="Z13:Z13">SUM(IF($A13&amp;$B13=Confirm!$A$2:$A$85&amp;Confirm!$B$2:$B$85,Confirm!Z$2:Z$85,0))</f>
        <v>20925</v>
      </c>
      <c r="AA13" s="0" t="n">
        <f aca="false" t="array" ref="AA13:AA13">SUM(IF($A13&amp;$B13=Confirm!$A$2:$A$85&amp;Confirm!$B$2:$B$85,Confirm!AA$2:AA$85,0))</f>
        <v>20250</v>
      </c>
      <c r="AB13" s="0" t="n">
        <f aca="false" t="array" ref="AB13:AB13">SUM(IF($A13&amp;$B13=Confirm!$A$2:$A$85&amp;Confirm!$B$2:$B$85,Confirm!AB$2:AB$85,0))</f>
        <v>19530</v>
      </c>
      <c r="AC13" s="0" t="n">
        <f aca="false" t="array" ref="AC13:AC13">SUM(IF($A13&amp;$B13=Confirm!$A$2:$A$85&amp;Confirm!$B$2:$B$85,Confirm!AC$2:AC$85,0))</f>
        <v>18900</v>
      </c>
      <c r="AD13" s="0" t="n">
        <f aca="false" t="array" ref="AD13:AD13">SUM(IF($A13&amp;$B13=Confirm!$A$2:$A$85&amp;Confirm!$B$2:$B$85,Confirm!AD$2:AD$85,0))</f>
        <v>18290</v>
      </c>
      <c r="AE13" s="0" t="n">
        <f aca="false" t="array" ref="AE13:AE13">SUM(IF($A13&amp;$B13=Confirm!$A$2:$A$85&amp;Confirm!$B$2:$B$85,Confirm!AE$2:AE$85,0))</f>
        <v>17515</v>
      </c>
      <c r="AF13" s="0" t="n">
        <f aca="false" t="array" ref="AF13:AF13">SUM(IF($A13&amp;$B13=Confirm!$A$2:$A$85&amp;Confirm!$B$2:$B$85,Confirm!AF$2:AF$85,0))</f>
        <v>16950</v>
      </c>
      <c r="AG13" s="0" t="n">
        <f aca="false" t="array" ref="AG13:AG13">SUM(IF($A13&amp;$B13=Confirm!$A$2:$A$85&amp;Confirm!$B$2:$B$85,Confirm!AG$2:AG$85,0))</f>
        <v>16430</v>
      </c>
      <c r="AH13" s="0" t="n">
        <f aca="false" t="array" ref="AH13:AH13">SUM(IF($A13&amp;$B13=Confirm!$A$2:$A$85&amp;Confirm!$B$2:$B$85,Confirm!AH$2:AH$85,0))</f>
        <v>15750</v>
      </c>
      <c r="AI13" s="0" t="n">
        <f aca="false" t="array" ref="AI13:AI13">SUM(IF($A13&amp;$B13=Confirm!$A$2:$A$85&amp;Confirm!$B$2:$B$85,Confirm!AI$2:AI$85,0))</f>
        <v>15190</v>
      </c>
      <c r="AJ13" s="0" t="n">
        <f aca="false" t="array" ref="AJ13:AJ13">SUM(IF($A13&amp;$B13=Confirm!$A$2:$A$85&amp;Confirm!$B$2:$B$85,Confirm!AJ$2:AJ$85,0))</f>
        <v>14725</v>
      </c>
      <c r="AK13" s="0" t="n">
        <f aca="false" t="array" ref="AK13:AK13">SUM(IF($A13&amp;$B13=Confirm!$A$2:$A$85&amp;Confirm!$B$2:$B$85,Confirm!AK$2:AK$85,0))</f>
        <v>14210</v>
      </c>
      <c r="AL13" s="0" t="n">
        <f aca="false" t="array" ref="AL13:AL13">SUM(IF($A13&amp;$B13=Confirm!$A$2:$A$85&amp;Confirm!$B$2:$B$85,Confirm!AL$2:AL$85,0))</f>
        <v>13795</v>
      </c>
      <c r="AM13" s="0" t="n">
        <f aca="false" t="array" ref="AM13:AM13">SUM(IF($A13&amp;$B13=Confirm!$A$2:$A$85&amp;Confirm!$B$2:$B$85,Confirm!AM$2:AM$85,0))</f>
        <v>13200</v>
      </c>
      <c r="AN13" s="0" t="n">
        <f aca="false" t="array" ref="AN13:AN13">SUM(IF($A13&amp;$B13=Confirm!$A$2:$A$85&amp;Confirm!$B$2:$B$85,Confirm!AN$2:AN$85,0))</f>
        <v>12865</v>
      </c>
      <c r="AO13" s="0" t="n">
        <f aca="false" t="array" ref="AO13:AO13">SUM(IF($A13&amp;$B13=Confirm!$A$2:$A$85&amp;Confirm!$B$2:$B$85,Confirm!AO$2:AO$85,0))</f>
        <v>12300</v>
      </c>
      <c r="AP13" s="0" t="n">
        <f aca="false" t="array" ref="AP13:AP13">SUM(IF($A13&amp;$B13=Confirm!$A$2:$A$85&amp;Confirm!$B$2:$B$85,Confirm!AP$2:AP$85,0))</f>
        <v>11935</v>
      </c>
      <c r="AQ13" s="0" t="n">
        <f aca="false" t="array" ref="AQ13:AQ13">SUM(IF($A13&amp;$B13=Confirm!$A$2:$A$85&amp;Confirm!$B$2:$B$85,Confirm!AQ$2:AQ$85,0))</f>
        <v>11470</v>
      </c>
      <c r="AR13" s="0" t="n">
        <f aca="false" t="array" ref="AR13:AR13">SUM(IF($A13&amp;$B13=Confirm!$A$2:$A$85&amp;Confirm!$B$2:$B$85,Confirm!AR$2:AR$85,0))</f>
        <v>11100</v>
      </c>
      <c r="AS13" s="0" t="n">
        <f aca="false" t="array" ref="AS13:AS13">SUM(IF($A13&amp;$B13=Confirm!$A$2:$A$85&amp;Confirm!$B$2:$B$85,Confirm!AS$2:AS$85,0))</f>
        <v>10695</v>
      </c>
      <c r="AT13" s="0" t="n">
        <f aca="false" t="array" ref="AT13:AT13">SUM(IF($A13&amp;$B13=Confirm!$A$2:$A$85&amp;Confirm!$B$2:$B$85,Confirm!AT$2:AT$85,0))</f>
        <v>10350</v>
      </c>
      <c r="AU13" s="0" t="n">
        <f aca="false" t="array" ref="AU13:AU13">SUM(IF($A13&amp;$B13=Confirm!$A$2:$A$85&amp;Confirm!$B$2:$B$85,Confirm!AU$2:AU$85,0))</f>
        <v>9920</v>
      </c>
      <c r="AV13" s="0" t="n">
        <f aca="false" t="array" ref="AV13:AV13">SUM(IF($A13&amp;$B13=Confirm!$A$2:$A$85&amp;Confirm!$B$2:$B$85,Confirm!AV$2:AV$85,0))</f>
        <v>9610</v>
      </c>
      <c r="AW13" s="0" t="n">
        <f aca="false" t="array" ref="AW13:AW13">SUM(IF($A13&amp;$B13=Confirm!$A$2:$A$85&amp;Confirm!$B$2:$B$85,Confirm!AW$2:AW$85,0))</f>
        <v>9240</v>
      </c>
      <c r="AX13" s="0" t="n">
        <f aca="false" t="array" ref="AX13:AX13">SUM(IF($A13&amp;$B13=Confirm!$A$2:$A$85&amp;Confirm!$B$2:$B$85,Confirm!AX$2:AX$85,0))</f>
        <v>8990</v>
      </c>
      <c r="AY13" s="0" t="n">
        <f aca="false" t="array" ref="AY13:AY13">SUM(IF($A13&amp;$B13=Confirm!$A$2:$A$85&amp;Confirm!$B$2:$B$85,Confirm!AY$2:AY$85,0))</f>
        <v>8700</v>
      </c>
      <c r="AZ13" s="0" t="n">
        <f aca="false" t="array" ref="AZ13:AZ13">SUM(IF($A13&amp;$B13=Confirm!$A$2:$A$85&amp;Confirm!$B$2:$B$85,Confirm!AZ$2:AZ$85,0))</f>
        <v>8370</v>
      </c>
      <c r="BA13" s="0" t="n">
        <f aca="false" t="array" ref="BA13:BA13">SUM(IF($A13&amp;$B13=Confirm!$A$2:$A$85&amp;Confirm!$B$2:$B$85,Confirm!BA$2:BA$85,0))</f>
        <v>8100</v>
      </c>
      <c r="BB13" s="0" t="n">
        <f aca="false" t="array" ref="BB13:BB13">SUM(IF($A13&amp;$B13=Confirm!$A$2:$A$85&amp;Confirm!$B$2:$B$85,Confirm!BB$2:BB$85,0))</f>
        <v>7750</v>
      </c>
      <c r="BC13" s="0" t="n">
        <f aca="false" t="array" ref="BC13:BC13">SUM(IF($A13&amp;$B13=Confirm!$A$2:$A$85&amp;Confirm!$B$2:$B$85,Confirm!BC$2:BC$85,0))</f>
        <v>7440</v>
      </c>
      <c r="BD13" s="0" t="n">
        <f aca="false" t="array" ref="BD13:BD13">SUM(IF($A13&amp;$B13=Confirm!$A$2:$A$85&amp;Confirm!$B$2:$B$85,Confirm!BD$2:BD$85,0))</f>
        <v>7200</v>
      </c>
      <c r="BE13" s="0" t="n">
        <f aca="false" t="array" ref="BE13:BE13">SUM(IF($A13&amp;$B13=Confirm!$A$2:$A$85&amp;Confirm!$B$2:$B$85,Confirm!BE$2:BE$85,0))</f>
        <v>6975</v>
      </c>
      <c r="BF13" s="0" t="n">
        <f aca="false" t="array" ref="BF13:BF13">SUM(IF($A13&amp;$B13=Confirm!$A$2:$A$85&amp;Confirm!$B$2:$B$85,Confirm!BF$2:BF$85,0))</f>
        <v>6750</v>
      </c>
      <c r="BG13" s="0" t="n">
        <f aca="false" t="array" ref="BG13:BG13">SUM(IF($A13&amp;$B13=Confirm!$A$2:$A$85&amp;Confirm!$B$2:$B$85,Confirm!BG$2:BG$85,0))</f>
        <v>6510</v>
      </c>
      <c r="BH13" s="0" t="n">
        <f aca="false" t="array" ref="BH13:BH13">SUM(IF($A13&amp;$B13=Confirm!$A$2:$A$85&amp;Confirm!$B$2:$B$85,Confirm!BH$2:BH$85,0))</f>
        <v>6355</v>
      </c>
    </row>
    <row r="14" customFormat="false" ht="12.75" hidden="false" customHeight="false" outlineLevel="0" collapsed="false">
      <c r="A14" s="0" t="s">
        <v>26</v>
      </c>
      <c r="B14" s="0" t="s">
        <v>49</v>
      </c>
      <c r="C14" s="136" t="str">
        <f aca="false">IF(ISERROR(SUM(D14:BH14)/Convey!C14),"N/A",SUM(D14:BH14)/Convey!C14)</f>
        <v>N/A</v>
      </c>
      <c r="D14" s="0" t="n">
        <f aca="false" t="array" ref="D14:D14">SUM(IF($A14&amp;$B14=Confirm!$A$2:$A$85&amp;Confirm!$B$2:$B$85,Confirm!D$2:D$85,0))</f>
        <v>0</v>
      </c>
      <c r="E14" s="0" t="n">
        <f aca="false" t="array" ref="E14:E14">SUM(IF($A14&amp;$B14=Confirm!$A$2:$A$85&amp;Confirm!$B$2:$B$85,Confirm!E$2:E$85,0))</f>
        <v>0</v>
      </c>
      <c r="F14" s="0" t="n">
        <f aca="false" t="array" ref="F14:F14">SUM(IF($A14&amp;$B14=Confirm!$A$2:$A$85&amp;Confirm!$B$2:$B$85,Confirm!F$2:F$85,0))</f>
        <v>0</v>
      </c>
      <c r="G14" s="0" t="n">
        <f aca="false" t="array" ref="G14:G14">SUM(IF($A14&amp;$B14=Confirm!$A$2:$A$85&amp;Confirm!$B$2:$B$85,Confirm!G$2:G$85,0))</f>
        <v>0</v>
      </c>
      <c r="H14" s="0" t="n">
        <f aca="false" t="array" ref="H14:H14">SUM(IF($A14&amp;$B14=Confirm!$A$2:$A$85&amp;Confirm!$B$2:$B$85,Confirm!H$2:H$85,0))</f>
        <v>0</v>
      </c>
      <c r="I14" s="0" t="n">
        <f aca="false" t="array" ref="I14:I14">SUM(IF($A14&amp;$B14=Confirm!$A$2:$A$85&amp;Confirm!$B$2:$B$85,Confirm!I$2:I$85,0))</f>
        <v>0</v>
      </c>
      <c r="J14" s="0" t="n">
        <f aca="false" t="array" ref="J14:J14">SUM(IF($A14&amp;$B14=Confirm!$A$2:$A$85&amp;Confirm!$B$2:$B$85,Confirm!J$2:J$85,0))</f>
        <v>0</v>
      </c>
      <c r="K14" s="0" t="n">
        <f aca="false" t="array" ref="K14:K14">SUM(IF($A14&amp;$B14=Confirm!$A$2:$A$85&amp;Confirm!$B$2:$B$85,Confirm!K$2:K$85,0))</f>
        <v>0</v>
      </c>
      <c r="L14" s="0" t="n">
        <f aca="false" t="array" ref="L14:L14">SUM(IF($A14&amp;$B14=Confirm!$A$2:$A$85&amp;Confirm!$B$2:$B$85,Confirm!L$2:L$85,0))</f>
        <v>0</v>
      </c>
      <c r="M14" s="0" t="n">
        <f aca="false" t="array" ref="M14:M14">SUM(IF($A14&amp;$B14=Confirm!$A$2:$A$85&amp;Confirm!$B$2:$B$85,Confirm!M$2:M$85,0))</f>
        <v>0</v>
      </c>
      <c r="N14" s="0" t="n">
        <f aca="false" t="array" ref="N14:N14">SUM(IF($A14&amp;$B14=Confirm!$A$2:$A$85&amp;Confirm!$B$2:$B$85,Confirm!N$2:N$85,0))</f>
        <v>0</v>
      </c>
      <c r="O14" s="0" t="n">
        <f aca="false" t="array" ref="O14:O14">SUM(IF($A14&amp;$B14=Confirm!$A$2:$A$85&amp;Confirm!$B$2:$B$85,Confirm!O$2:O$85,0))</f>
        <v>0</v>
      </c>
      <c r="P14" s="0" t="n">
        <f aca="false" t="array" ref="P14:P14">SUM(IF($A14&amp;$B14=Confirm!$A$2:$A$85&amp;Confirm!$B$2:$B$85,Confirm!P$2:P$85,0))</f>
        <v>0</v>
      </c>
      <c r="Q14" s="0" t="n">
        <f aca="false" t="array" ref="Q14:Q14">SUM(IF($A14&amp;$B14=Confirm!$A$2:$A$85&amp;Confirm!$B$2:$B$85,Confirm!Q$2:Q$85,0))</f>
        <v>0</v>
      </c>
      <c r="R14" s="0" t="n">
        <f aca="false" t="array" ref="R14:R14">SUM(IF($A14&amp;$B14=Confirm!$A$2:$A$85&amp;Confirm!$B$2:$B$85,Confirm!R$2:R$85,0))</f>
        <v>0</v>
      </c>
      <c r="S14" s="0" t="n">
        <f aca="false" t="array" ref="S14:S14">SUM(IF($A14&amp;$B14=Confirm!$A$2:$A$85&amp;Confirm!$B$2:$B$85,Confirm!S$2:S$85,0))</f>
        <v>0</v>
      </c>
      <c r="T14" s="0" t="n">
        <f aca="false" t="array" ref="T14:T14">SUM(IF($A14&amp;$B14=Confirm!$A$2:$A$85&amp;Confirm!$B$2:$B$85,Confirm!T$2:T$85,0))</f>
        <v>0</v>
      </c>
      <c r="U14" s="0" t="n">
        <f aca="false" t="array" ref="U14:U14">SUM(IF($A14&amp;$B14=Confirm!$A$2:$A$85&amp;Confirm!$B$2:$B$85,Confirm!U$2:U$85,0))</f>
        <v>0</v>
      </c>
      <c r="V14" s="0" t="n">
        <f aca="false" t="array" ref="V14:V14">SUM(IF($A14&amp;$B14=Confirm!$A$2:$A$85&amp;Confirm!$B$2:$B$85,Confirm!V$2:V$85,0))</f>
        <v>0</v>
      </c>
      <c r="W14" s="0" t="n">
        <f aca="false" t="array" ref="W14:W14">SUM(IF($A14&amp;$B14=Confirm!$A$2:$A$85&amp;Confirm!$B$2:$B$85,Confirm!W$2:W$85,0))</f>
        <v>0</v>
      </c>
      <c r="X14" s="0" t="n">
        <f aca="false" t="array" ref="X14:X14">SUM(IF($A14&amp;$B14=Confirm!$A$2:$A$85&amp;Confirm!$B$2:$B$85,Confirm!X$2:X$85,0))</f>
        <v>0</v>
      </c>
      <c r="Y14" s="0" t="n">
        <f aca="false" t="array" ref="Y14:Y14">SUM(IF($A14&amp;$B14=Confirm!$A$2:$A$85&amp;Confirm!$B$2:$B$85,Confirm!Y$2:Y$85,0))</f>
        <v>0</v>
      </c>
      <c r="Z14" s="0" t="n">
        <f aca="false" t="array" ref="Z14:Z14">SUM(IF($A14&amp;$B14=Confirm!$A$2:$A$85&amp;Confirm!$B$2:$B$85,Confirm!Z$2:Z$85,0))</f>
        <v>0</v>
      </c>
      <c r="AA14" s="0" t="n">
        <f aca="false" t="array" ref="AA14:AA14">SUM(IF($A14&amp;$B14=Confirm!$A$2:$A$85&amp;Confirm!$B$2:$B$85,Confirm!AA$2:AA$85,0))</f>
        <v>0</v>
      </c>
      <c r="AB14" s="0" t="n">
        <f aca="false" t="array" ref="AB14:AB14">SUM(IF($A14&amp;$B14=Confirm!$A$2:$A$85&amp;Confirm!$B$2:$B$85,Confirm!AB$2:AB$85,0))</f>
        <v>0</v>
      </c>
      <c r="AC14" s="0" t="n">
        <f aca="false" t="array" ref="AC14:AC14">SUM(IF($A14&amp;$B14=Confirm!$A$2:$A$85&amp;Confirm!$B$2:$B$85,Confirm!AC$2:AC$85,0))</f>
        <v>0</v>
      </c>
      <c r="AD14" s="0" t="n">
        <f aca="false" t="array" ref="AD14:AD14">SUM(IF($A14&amp;$B14=Confirm!$A$2:$A$85&amp;Confirm!$B$2:$B$85,Confirm!AD$2:AD$85,0))</f>
        <v>0</v>
      </c>
      <c r="AE14" s="0" t="n">
        <f aca="false" t="array" ref="AE14:AE14">SUM(IF($A14&amp;$B14=Confirm!$A$2:$A$85&amp;Confirm!$B$2:$B$85,Confirm!AE$2:AE$85,0))</f>
        <v>0</v>
      </c>
      <c r="AF14" s="0" t="n">
        <f aca="false" t="array" ref="AF14:AF14">SUM(IF($A14&amp;$B14=Confirm!$A$2:$A$85&amp;Confirm!$B$2:$B$85,Confirm!AF$2:AF$85,0))</f>
        <v>0</v>
      </c>
      <c r="AG14" s="0" t="n">
        <f aca="false" t="array" ref="AG14:AG14">SUM(IF($A14&amp;$B14=Confirm!$A$2:$A$85&amp;Confirm!$B$2:$B$85,Confirm!AG$2:AG$85,0))</f>
        <v>0</v>
      </c>
      <c r="AH14" s="0" t="n">
        <f aca="false" t="array" ref="AH14:AH14">SUM(IF($A14&amp;$B14=Confirm!$A$2:$A$85&amp;Confirm!$B$2:$B$85,Confirm!AH$2:AH$85,0))</f>
        <v>0</v>
      </c>
      <c r="AI14" s="0" t="n">
        <f aca="false" t="array" ref="AI14:AI14">SUM(IF($A14&amp;$B14=Confirm!$A$2:$A$85&amp;Confirm!$B$2:$B$85,Confirm!AI$2:AI$85,0))</f>
        <v>0</v>
      </c>
      <c r="AJ14" s="0" t="n">
        <f aca="false" t="array" ref="AJ14:AJ14">SUM(IF($A14&amp;$B14=Confirm!$A$2:$A$85&amp;Confirm!$B$2:$B$85,Confirm!AJ$2:AJ$85,0))</f>
        <v>0</v>
      </c>
      <c r="AK14" s="0" t="n">
        <f aca="false" t="array" ref="AK14:AK14">SUM(IF($A14&amp;$B14=Confirm!$A$2:$A$85&amp;Confirm!$B$2:$B$85,Confirm!AK$2:AK$85,0))</f>
        <v>0</v>
      </c>
      <c r="AL14" s="0" t="n">
        <f aca="false" t="array" ref="AL14:AL14">SUM(IF($A14&amp;$B14=Confirm!$A$2:$A$85&amp;Confirm!$B$2:$B$85,Confirm!AL$2:AL$85,0))</f>
        <v>0</v>
      </c>
      <c r="AM14" s="0" t="n">
        <f aca="false" t="array" ref="AM14:AM14">SUM(IF($A14&amp;$B14=Confirm!$A$2:$A$85&amp;Confirm!$B$2:$B$85,Confirm!AM$2:AM$85,0))</f>
        <v>0</v>
      </c>
      <c r="AN14" s="0" t="n">
        <f aca="false" t="array" ref="AN14:AN14">SUM(IF($A14&amp;$B14=Confirm!$A$2:$A$85&amp;Confirm!$B$2:$B$85,Confirm!AN$2:AN$85,0))</f>
        <v>0</v>
      </c>
      <c r="AO14" s="0" t="n">
        <f aca="false" t="array" ref="AO14:AO14">SUM(IF($A14&amp;$B14=Confirm!$A$2:$A$85&amp;Confirm!$B$2:$B$85,Confirm!AO$2:AO$85,0))</f>
        <v>0</v>
      </c>
      <c r="AP14" s="0" t="n">
        <f aca="false" t="array" ref="AP14:AP14">SUM(IF($A14&amp;$B14=Confirm!$A$2:$A$85&amp;Confirm!$B$2:$B$85,Confirm!AP$2:AP$85,0))</f>
        <v>0</v>
      </c>
      <c r="AQ14" s="0" t="n">
        <f aca="false" t="array" ref="AQ14:AQ14">SUM(IF($A14&amp;$B14=Confirm!$A$2:$A$85&amp;Confirm!$B$2:$B$85,Confirm!AQ$2:AQ$85,0))</f>
        <v>0</v>
      </c>
      <c r="AR14" s="0" t="n">
        <f aca="false" t="array" ref="AR14:AR14">SUM(IF($A14&amp;$B14=Confirm!$A$2:$A$85&amp;Confirm!$B$2:$B$85,Confirm!AR$2:AR$85,0))</f>
        <v>0</v>
      </c>
      <c r="AS14" s="0" t="n">
        <f aca="false" t="array" ref="AS14:AS14">SUM(IF($A14&amp;$B14=Confirm!$A$2:$A$85&amp;Confirm!$B$2:$B$85,Confirm!AS$2:AS$85,0))</f>
        <v>0</v>
      </c>
      <c r="AT14" s="0" t="n">
        <f aca="false" t="array" ref="AT14:AT14">SUM(IF($A14&amp;$B14=Confirm!$A$2:$A$85&amp;Confirm!$B$2:$B$85,Confirm!AT$2:AT$85,0))</f>
        <v>0</v>
      </c>
      <c r="AU14" s="0" t="n">
        <f aca="false" t="array" ref="AU14:AU14">SUM(IF($A14&amp;$B14=Confirm!$A$2:$A$85&amp;Confirm!$B$2:$B$85,Confirm!AU$2:AU$85,0))</f>
        <v>0</v>
      </c>
      <c r="AV14" s="0" t="n">
        <f aca="false" t="array" ref="AV14:AV14">SUM(IF($A14&amp;$B14=Confirm!$A$2:$A$85&amp;Confirm!$B$2:$B$85,Confirm!AV$2:AV$85,0))</f>
        <v>0</v>
      </c>
      <c r="AW14" s="0" t="n">
        <f aca="false" t="array" ref="AW14:AW14">SUM(IF($A14&amp;$B14=Confirm!$A$2:$A$85&amp;Confirm!$B$2:$B$85,Confirm!AW$2:AW$85,0))</f>
        <v>0</v>
      </c>
      <c r="AX14" s="0" t="n">
        <f aca="false" t="array" ref="AX14:AX14">SUM(IF($A14&amp;$B14=Confirm!$A$2:$A$85&amp;Confirm!$B$2:$B$85,Confirm!AX$2:AX$85,0))</f>
        <v>0</v>
      </c>
      <c r="AY14" s="0" t="n">
        <f aca="false" t="array" ref="AY14:AY14">SUM(IF($A14&amp;$B14=Confirm!$A$2:$A$85&amp;Confirm!$B$2:$B$85,Confirm!AY$2:AY$85,0))</f>
        <v>0</v>
      </c>
      <c r="AZ14" s="0" t="n">
        <f aca="false" t="array" ref="AZ14:AZ14">SUM(IF($A14&amp;$B14=Confirm!$A$2:$A$85&amp;Confirm!$B$2:$B$85,Confirm!AZ$2:AZ$85,0))</f>
        <v>0</v>
      </c>
      <c r="BA14" s="0" t="n">
        <f aca="false" t="array" ref="BA14:BA14">SUM(IF($A14&amp;$B14=Confirm!$A$2:$A$85&amp;Confirm!$B$2:$B$85,Confirm!BA$2:BA$85,0))</f>
        <v>0</v>
      </c>
      <c r="BB14" s="0" t="n">
        <f aca="false" t="array" ref="BB14:BB14">SUM(IF($A14&amp;$B14=Confirm!$A$2:$A$85&amp;Confirm!$B$2:$B$85,Confirm!BB$2:BB$85,0))</f>
        <v>0</v>
      </c>
      <c r="BC14" s="0" t="n">
        <f aca="false" t="array" ref="BC14:BC14">SUM(IF($A14&amp;$B14=Confirm!$A$2:$A$85&amp;Confirm!$B$2:$B$85,Confirm!BC$2:BC$85,0))</f>
        <v>0</v>
      </c>
      <c r="BD14" s="0" t="n">
        <f aca="false" t="array" ref="BD14:BD14">SUM(IF($A14&amp;$B14=Confirm!$A$2:$A$85&amp;Confirm!$B$2:$B$85,Confirm!BD$2:BD$85,0))</f>
        <v>0</v>
      </c>
      <c r="BE14" s="0" t="n">
        <f aca="false" t="array" ref="BE14:BE14">SUM(IF($A14&amp;$B14=Confirm!$A$2:$A$85&amp;Confirm!$B$2:$B$85,Confirm!BE$2:BE$85,0))</f>
        <v>0</v>
      </c>
      <c r="BF14" s="0" t="n">
        <f aca="false" t="array" ref="BF14:BF14">SUM(IF($A14&amp;$B14=Confirm!$A$2:$A$85&amp;Confirm!$B$2:$B$85,Confirm!BF$2:BF$85,0))</f>
        <v>0</v>
      </c>
      <c r="BG14" s="0" t="n">
        <f aca="false" t="array" ref="BG14:BG14">SUM(IF($A14&amp;$B14=Confirm!$A$2:$A$85&amp;Confirm!$B$2:$B$85,Confirm!BG$2:BG$85,0))</f>
        <v>0</v>
      </c>
      <c r="BH14" s="0" t="n">
        <f aca="false" t="array" ref="BH14:BH14">SUM(IF($A14&amp;$B14=Confirm!$A$2:$A$85&amp;Confirm!$B$2:$B$85,Confirm!BH$2:BH$85,0))</f>
        <v>0</v>
      </c>
    </row>
    <row r="15" customFormat="false" ht="12.75" hidden="false" customHeight="false" outlineLevel="0" collapsed="false">
      <c r="A15" s="0" t="s">
        <v>26</v>
      </c>
      <c r="B15" s="0" t="s">
        <v>50</v>
      </c>
      <c r="C15" s="136" t="n">
        <f aca="false">IF(ISERROR(SUM(D15:BH15)/Convey!C15),"N/A",SUM(D15:BH15)/Convey!C15)</f>
        <v>1</v>
      </c>
      <c r="D15" s="0" t="n">
        <f aca="false" t="array" ref="D15:D15">SUM(IF($A15&amp;$B15=Confirm!$A$2:$A$85&amp;Confirm!$B$2:$B$85,Confirm!D$2:D$85,0))</f>
        <v>25265</v>
      </c>
      <c r="E15" s="0" t="n">
        <f aca="false" t="array" ref="E15:E15">SUM(IF($A15&amp;$B15=Confirm!$A$2:$A$85&amp;Confirm!$B$2:$B$85,Confirm!E$2:E$85,0))</f>
        <v>24450</v>
      </c>
      <c r="F15" s="0" t="n">
        <f aca="false" t="array" ref="F15:F15">SUM(IF($A15&amp;$B15=Confirm!$A$2:$A$85&amp;Confirm!$B$2:$B$85,Confirm!F$2:F$85,0))</f>
        <v>23870</v>
      </c>
      <c r="G15" s="0" t="n">
        <f aca="false" t="array" ref="G15:G15">SUM(IF($A15&amp;$B15=Confirm!$A$2:$A$85&amp;Confirm!$B$2:$B$85,Confirm!G$2:G$85,0))</f>
        <v>23095</v>
      </c>
      <c r="H15" s="0" t="n">
        <f aca="false" t="array" ref="H15:H15">SUM(IF($A15&amp;$B15=Confirm!$A$2:$A$85&amp;Confirm!$B$2:$B$85,Confirm!H$2:H$85,0))</f>
        <v>22500</v>
      </c>
      <c r="I15" s="0" t="n">
        <f aca="false" t="array" ref="I15:I15">SUM(IF($A15&amp;$B15=Confirm!$A$2:$A$85&amp;Confirm!$B$2:$B$85,Confirm!I$2:I$85,0))</f>
        <v>21855</v>
      </c>
      <c r="J15" s="0" t="n">
        <f aca="false" t="array" ref="J15:J15">SUM(IF($A15&amp;$B15=Confirm!$A$2:$A$85&amp;Confirm!$B$2:$B$85,Confirm!J$2:J$85,0))</f>
        <v>21150</v>
      </c>
      <c r="K15" s="0" t="n">
        <f aca="false" t="array" ref="K15:K15">SUM(IF($A15&amp;$B15=Confirm!$A$2:$A$85&amp;Confirm!$B$2:$B$85,Confirm!K$2:K$85,0))</f>
        <v>20615</v>
      </c>
      <c r="L15" s="0" t="n">
        <f aca="false" t="array" ref="L15:L15">SUM(IF($A15&amp;$B15=Confirm!$A$2:$A$85&amp;Confirm!$B$2:$B$85,Confirm!L$2:L$85,0))</f>
        <v>19995</v>
      </c>
      <c r="M15" s="0" t="n">
        <f aca="false" t="array" ref="M15:M15">SUM(IF($A15&amp;$B15=Confirm!$A$2:$A$85&amp;Confirm!$B$2:$B$85,Confirm!M$2:M$85,0))</f>
        <v>19320</v>
      </c>
      <c r="N15" s="0" t="n">
        <f aca="false" t="array" ref="N15:N15">SUM(IF($A15&amp;$B15=Confirm!$A$2:$A$85&amp;Confirm!$B$2:$B$85,Confirm!N$2:N$85,0))</f>
        <v>18755</v>
      </c>
      <c r="O15" s="0" t="n">
        <f aca="false" t="array" ref="O15:O15">SUM(IF($A15&amp;$B15=Confirm!$A$2:$A$85&amp;Confirm!$B$2:$B$85,Confirm!O$2:O$85,0))</f>
        <v>18300</v>
      </c>
      <c r="P15" s="0" t="n">
        <f aca="false" t="array" ref="P15:P15">SUM(IF($A15&amp;$B15=Confirm!$A$2:$A$85&amp;Confirm!$B$2:$B$85,Confirm!P$2:P$85,0))</f>
        <v>17670</v>
      </c>
      <c r="Q15" s="0" t="n">
        <f aca="false" t="array" ref="Q15:Q15">SUM(IF($A15&amp;$B15=Confirm!$A$2:$A$85&amp;Confirm!$B$2:$B$85,Confirm!Q$2:Q$85,0))</f>
        <v>17250</v>
      </c>
      <c r="R15" s="0" t="n">
        <f aca="false" t="array" ref="R15:R15">SUM(IF($A15&amp;$B15=Confirm!$A$2:$A$85&amp;Confirm!$B$2:$B$85,Confirm!R$2:R$85,0))</f>
        <v>16740</v>
      </c>
      <c r="S15" s="0" t="n">
        <f aca="false" t="array" ref="S15:S15">SUM(IF($A15&amp;$B15=Confirm!$A$2:$A$85&amp;Confirm!$B$2:$B$85,Confirm!S$2:S$85,0))</f>
        <v>16275</v>
      </c>
      <c r="T15" s="0" t="n">
        <f aca="false" t="array" ref="T15:T15">SUM(IF($A15&amp;$B15=Confirm!$A$2:$A$85&amp;Confirm!$B$2:$B$85,Confirm!T$2:T$85,0))</f>
        <v>15750</v>
      </c>
      <c r="U15" s="0" t="n">
        <f aca="false" t="array" ref="U15:U15">SUM(IF($A15&amp;$B15=Confirm!$A$2:$A$85&amp;Confirm!$B$2:$B$85,Confirm!U$2:U$85,0))</f>
        <v>15345</v>
      </c>
      <c r="V15" s="0" t="n">
        <f aca="false" t="array" ref="V15:V15">SUM(IF($A15&amp;$B15=Confirm!$A$2:$A$85&amp;Confirm!$B$2:$B$85,Confirm!V$2:V$85,0))</f>
        <v>14850</v>
      </c>
      <c r="W15" s="0" t="n">
        <f aca="false" t="array" ref="W15:W15">SUM(IF($A15&amp;$B15=Confirm!$A$2:$A$85&amp;Confirm!$B$2:$B$85,Confirm!W$2:W$85,0))</f>
        <v>14415</v>
      </c>
      <c r="X15" s="0" t="n">
        <f aca="false" t="array" ref="X15:X15">SUM(IF($A15&amp;$B15=Confirm!$A$2:$A$85&amp;Confirm!$B$2:$B$85,Confirm!X$2:X$85,0))</f>
        <v>13950</v>
      </c>
      <c r="Y15" s="0" t="n">
        <f aca="false" t="array" ref="Y15:Y15">SUM(IF($A15&amp;$B15=Confirm!$A$2:$A$85&amp;Confirm!$B$2:$B$85,Confirm!Y$2:Y$85,0))</f>
        <v>13580</v>
      </c>
      <c r="Z15" s="0" t="n">
        <f aca="false" t="array" ref="Z15:Z15">SUM(IF($A15&amp;$B15=Confirm!$A$2:$A$85&amp;Confirm!$B$2:$B$85,Confirm!Z$2:Z$85,0))</f>
        <v>13175</v>
      </c>
      <c r="AA15" s="0" t="n">
        <f aca="false" t="array" ref="AA15:AA15">SUM(IF($A15&amp;$B15=Confirm!$A$2:$A$85&amp;Confirm!$B$2:$B$85,Confirm!AA$2:AA$85,0))</f>
        <v>12900</v>
      </c>
      <c r="AB15" s="0" t="n">
        <f aca="false" t="array" ref="AB15:AB15">SUM(IF($A15&amp;$B15=Confirm!$A$2:$A$85&amp;Confirm!$B$2:$B$85,Confirm!AB$2:AB$85,0))</f>
        <v>12400</v>
      </c>
      <c r="AC15" s="0" t="n">
        <f aca="false" t="array" ref="AC15:AC15">SUM(IF($A15&amp;$B15=Confirm!$A$2:$A$85&amp;Confirm!$B$2:$B$85,Confirm!AC$2:AC$85,0))</f>
        <v>12150</v>
      </c>
      <c r="AD15" s="0" t="n">
        <f aca="false" t="array" ref="AD15:AD15">SUM(IF($A15&amp;$B15=Confirm!$A$2:$A$85&amp;Confirm!$B$2:$B$85,Confirm!AD$2:AD$85,0))</f>
        <v>11780</v>
      </c>
      <c r="AE15" s="0" t="n">
        <f aca="false" t="array" ref="AE15:AE15">SUM(IF($A15&amp;$B15=Confirm!$A$2:$A$85&amp;Confirm!$B$2:$B$85,Confirm!AE$2:AE$85,0))</f>
        <v>11470</v>
      </c>
      <c r="AF15" s="0" t="n">
        <f aca="false" t="array" ref="AF15:AF15">SUM(IF($A15&amp;$B15=Confirm!$A$2:$A$85&amp;Confirm!$B$2:$B$85,Confirm!AF$2:AF$85,0))</f>
        <v>11100</v>
      </c>
      <c r="AG15" s="0" t="n">
        <f aca="false" t="array" ref="AG15:AG15">SUM(IF($A15&amp;$B15=Confirm!$A$2:$A$85&amp;Confirm!$B$2:$B$85,Confirm!AG$2:AG$85,0))</f>
        <v>10695</v>
      </c>
      <c r="AH15" s="0" t="n">
        <f aca="false" t="array" ref="AH15:AH15">SUM(IF($A15&amp;$B15=Confirm!$A$2:$A$85&amp;Confirm!$B$2:$B$85,Confirm!AH$2:AH$85,0))</f>
        <v>10500</v>
      </c>
      <c r="AI15" s="0" t="n">
        <f aca="false" t="array" ref="AI15:AI15">SUM(IF($A15&amp;$B15=Confirm!$A$2:$A$85&amp;Confirm!$B$2:$B$85,Confirm!AI$2:AI$85,0))</f>
        <v>10075</v>
      </c>
      <c r="AJ15" s="0" t="n">
        <f aca="false" t="array" ref="AJ15:AJ15">SUM(IF($A15&amp;$B15=Confirm!$A$2:$A$85&amp;Confirm!$B$2:$B$85,Confirm!AJ$2:AJ$85,0))</f>
        <v>9920</v>
      </c>
      <c r="AK15" s="0" t="n">
        <f aca="false" t="array" ref="AK15:AK15">SUM(IF($A15&amp;$B15=Confirm!$A$2:$A$85&amp;Confirm!$B$2:$B$85,Confirm!AK$2:AK$85,0))</f>
        <v>9570</v>
      </c>
      <c r="AL15" s="0" t="n">
        <f aca="false" t="array" ref="AL15:AL15">SUM(IF($A15&amp;$B15=Confirm!$A$2:$A$85&amp;Confirm!$B$2:$B$85,Confirm!AL$2:AL$85,0))</f>
        <v>9300</v>
      </c>
      <c r="AM15" s="0" t="n">
        <f aca="false" t="array" ref="AM15:AM15">SUM(IF($A15&amp;$B15=Confirm!$A$2:$A$85&amp;Confirm!$B$2:$B$85,Confirm!AM$2:AM$85,0))</f>
        <v>9000</v>
      </c>
      <c r="AN15" s="0" t="n">
        <f aca="false" t="array" ref="AN15:AN15">SUM(IF($A15&amp;$B15=Confirm!$A$2:$A$85&amp;Confirm!$B$2:$B$85,Confirm!AN$2:AN$85,0))</f>
        <v>8680</v>
      </c>
      <c r="AO15" s="0" t="n">
        <f aca="false" t="array" ref="AO15:AO15">SUM(IF($A15&amp;$B15=Confirm!$A$2:$A$85&amp;Confirm!$B$2:$B$85,Confirm!AO$2:AO$85,0))</f>
        <v>8550</v>
      </c>
      <c r="AP15" s="0" t="n">
        <f aca="false" t="array" ref="AP15:AP15">SUM(IF($A15&amp;$B15=Confirm!$A$2:$A$85&amp;Confirm!$B$2:$B$85,Confirm!AP$2:AP$85,0))</f>
        <v>8215</v>
      </c>
      <c r="AQ15" s="0" t="n">
        <f aca="false" t="array" ref="AQ15:AQ15">SUM(IF($A15&amp;$B15=Confirm!$A$2:$A$85&amp;Confirm!$B$2:$B$85,Confirm!AQ$2:AQ$85,0))</f>
        <v>8060</v>
      </c>
      <c r="AR15" s="0" t="n">
        <f aca="false" t="array" ref="AR15:AR15">SUM(IF($A15&amp;$B15=Confirm!$A$2:$A$85&amp;Confirm!$B$2:$B$85,Confirm!AR$2:AR$85,0))</f>
        <v>7800</v>
      </c>
      <c r="AS15" s="0" t="n">
        <f aca="false" t="array" ref="AS15:AS15">SUM(IF($A15&amp;$B15=Confirm!$A$2:$A$85&amp;Confirm!$B$2:$B$85,Confirm!AS$2:AS$85,0))</f>
        <v>7595</v>
      </c>
      <c r="AT15" s="0" t="n">
        <f aca="false" t="array" ref="AT15:AT15">SUM(IF($A15&amp;$B15=Confirm!$A$2:$A$85&amp;Confirm!$B$2:$B$85,Confirm!AT$2:AT$85,0))</f>
        <v>7350</v>
      </c>
      <c r="AU15" s="0" t="n">
        <f aca="false" t="array" ref="AU15:AU15">SUM(IF($A15&amp;$B15=Confirm!$A$2:$A$85&amp;Confirm!$B$2:$B$85,Confirm!AU$2:AU$85,0))</f>
        <v>7130</v>
      </c>
      <c r="AV15" s="0" t="n">
        <f aca="false" t="array" ref="AV15:AV15">SUM(IF($A15&amp;$B15=Confirm!$A$2:$A$85&amp;Confirm!$B$2:$B$85,Confirm!AV$2:AV$85,0))</f>
        <v>6975</v>
      </c>
      <c r="AW15" s="0" t="n">
        <f aca="false" t="array" ref="AW15:AW15">SUM(IF($A15&amp;$B15=Confirm!$A$2:$A$85&amp;Confirm!$B$2:$B$85,Confirm!AW$2:AW$85,0))</f>
        <v>6720</v>
      </c>
      <c r="AX15" s="0" t="n">
        <f aca="false" t="array" ref="AX15:AX15">SUM(IF($A15&amp;$B15=Confirm!$A$2:$A$85&amp;Confirm!$B$2:$B$85,Confirm!AX$2:AX$85,0))</f>
        <v>6510</v>
      </c>
      <c r="AY15" s="0" t="n">
        <f aca="false" t="array" ref="AY15:AY15">SUM(IF($A15&amp;$B15=Confirm!$A$2:$A$85&amp;Confirm!$B$2:$B$85,Confirm!AY$2:AY$85,0))</f>
        <v>6300</v>
      </c>
      <c r="AZ15" s="0" t="n">
        <f aca="false" t="array" ref="AZ15:AZ15">SUM(IF($A15&amp;$B15=Confirm!$A$2:$A$85&amp;Confirm!$B$2:$B$85,Confirm!AZ$2:AZ$85,0))</f>
        <v>6200</v>
      </c>
      <c r="BA15" s="0" t="n">
        <f aca="false" t="array" ref="BA15:BA15">SUM(IF($A15&amp;$B15=Confirm!$A$2:$A$85&amp;Confirm!$B$2:$B$85,Confirm!BA$2:BA$85,0))</f>
        <v>6000</v>
      </c>
      <c r="BB15" s="0" t="n">
        <f aca="false" t="array" ref="BB15:BB15">SUM(IF($A15&amp;$B15=Confirm!$A$2:$A$85&amp;Confirm!$B$2:$B$85,Confirm!BB$2:BB$85,0))</f>
        <v>5735</v>
      </c>
      <c r="BC15" s="0" t="n">
        <f aca="false" t="array" ref="BC15:BC15">SUM(IF($A15&amp;$B15=Confirm!$A$2:$A$85&amp;Confirm!$B$2:$B$85,Confirm!BC$2:BC$85,0))</f>
        <v>5580</v>
      </c>
      <c r="BD15" s="0" t="n">
        <f aca="false" t="array" ref="BD15:BD15">SUM(IF($A15&amp;$B15=Confirm!$A$2:$A$85&amp;Confirm!$B$2:$B$85,Confirm!BD$2:BD$85,0))</f>
        <v>5400</v>
      </c>
      <c r="BE15" s="0" t="n">
        <f aca="false" t="array" ref="BE15:BE15">SUM(IF($A15&amp;$B15=Confirm!$A$2:$A$85&amp;Confirm!$B$2:$B$85,Confirm!BE$2:BE$85,0))</f>
        <v>5270</v>
      </c>
      <c r="BF15" s="0" t="n">
        <f aca="false" t="array" ref="BF15:BF15">SUM(IF($A15&amp;$B15=Confirm!$A$2:$A$85&amp;Confirm!$B$2:$B$85,Confirm!BF$2:BF$85,0))</f>
        <v>5100</v>
      </c>
      <c r="BG15" s="0" t="n">
        <f aca="false" t="array" ref="BG15:BG15">SUM(IF($A15&amp;$B15=Confirm!$A$2:$A$85&amp;Confirm!$B$2:$B$85,Confirm!BG$2:BG$85,0))</f>
        <v>4960</v>
      </c>
      <c r="BH15" s="0" t="n">
        <f aca="false" t="array" ref="BH15:BH15">SUM(IF($A15&amp;$B15=Confirm!$A$2:$A$85&amp;Confirm!$B$2:$B$85,Confirm!BH$2:BH$85,0))</f>
        <v>4805</v>
      </c>
    </row>
    <row r="16" customFormat="false" ht="12.75" hidden="false" customHeight="false" outlineLevel="0" collapsed="false">
      <c r="A16" s="0" t="s">
        <v>36</v>
      </c>
      <c r="B16" s="0" t="s">
        <v>49</v>
      </c>
      <c r="C16" s="136" t="n">
        <f aca="false">IF(ISERROR(SUM(D16:BH16)/Convey!C16),"N/A",SUM(D16:BH16)/Convey!C16)</f>
        <v>1</v>
      </c>
      <c r="D16" s="0" t="n">
        <f aca="false" t="array" ref="D16:D16">SUM(IF($A16&amp;$B16=Confirm!$A$2:$A$85&amp;Confirm!$B$2:$B$85,Confirm!D$2:D$85,0))</f>
        <v>31</v>
      </c>
      <c r="E16" s="0" t="n">
        <f aca="false" t="array" ref="E16:E16">SUM(IF($A16&amp;$B16=Confirm!$A$2:$A$85&amp;Confirm!$B$2:$B$85,Confirm!E$2:E$85,0))</f>
        <v>30</v>
      </c>
      <c r="F16" s="0" t="n">
        <f aca="false" t="array" ref="F16:F16">SUM(IF($A16&amp;$B16=Confirm!$A$2:$A$85&amp;Confirm!$B$2:$B$85,Confirm!F$2:F$85,0))</f>
        <v>31</v>
      </c>
      <c r="G16" s="0" t="n">
        <f aca="false" t="array" ref="G16:G16">SUM(IF($A16&amp;$B16=Confirm!$A$2:$A$85&amp;Confirm!$B$2:$B$85,Confirm!G$2:G$85,0))</f>
        <v>31</v>
      </c>
      <c r="H16" s="0" t="n">
        <f aca="false" t="array" ref="H16:H16">SUM(IF($A16&amp;$B16=Confirm!$A$2:$A$85&amp;Confirm!$B$2:$B$85,Confirm!H$2:H$85,0))</f>
        <v>30</v>
      </c>
      <c r="I16" s="0" t="n">
        <f aca="false" t="array" ref="I16:I16">SUM(IF($A16&amp;$B16=Confirm!$A$2:$A$85&amp;Confirm!$B$2:$B$85,Confirm!I$2:I$85,0))</f>
        <v>31</v>
      </c>
      <c r="J16" s="0" t="n">
        <f aca="false" t="array" ref="J16:J16">SUM(IF($A16&amp;$B16=Confirm!$A$2:$A$85&amp;Confirm!$B$2:$B$85,Confirm!J$2:J$85,0))</f>
        <v>30</v>
      </c>
      <c r="K16" s="0" t="n">
        <f aca="false" t="array" ref="K16:K16">SUM(IF($A16&amp;$B16=Confirm!$A$2:$A$85&amp;Confirm!$B$2:$B$85,Confirm!K$2:K$85,0))</f>
        <v>31</v>
      </c>
      <c r="L16" s="0" t="n">
        <f aca="false" t="array" ref="L16:L16">SUM(IF($A16&amp;$B16=Confirm!$A$2:$A$85&amp;Confirm!$B$2:$B$85,Confirm!L$2:L$85,0))</f>
        <v>31</v>
      </c>
      <c r="M16" s="0" t="n">
        <f aca="false" t="array" ref="M16:M16">SUM(IF($A16&amp;$B16=Confirm!$A$2:$A$85&amp;Confirm!$B$2:$B$85,Confirm!M$2:M$85,0))</f>
        <v>28</v>
      </c>
      <c r="N16" s="0" t="n">
        <f aca="false" t="array" ref="N16:N16">SUM(IF($A16&amp;$B16=Confirm!$A$2:$A$85&amp;Confirm!$B$2:$B$85,Confirm!N$2:N$85,0))</f>
        <v>31</v>
      </c>
      <c r="O16" s="0" t="n">
        <f aca="false" t="array" ref="O16:O16">SUM(IF($A16&amp;$B16=Confirm!$A$2:$A$85&amp;Confirm!$B$2:$B$85,Confirm!O$2:O$85,0))</f>
        <v>30</v>
      </c>
      <c r="P16" s="0" t="n">
        <f aca="false" t="array" ref="P16:P16">SUM(IF($A16&amp;$B16=Confirm!$A$2:$A$85&amp;Confirm!$B$2:$B$85,Confirm!P$2:P$85,0))</f>
        <v>31</v>
      </c>
      <c r="Q16" s="0" t="n">
        <f aca="false" t="array" ref="Q16:Q16">SUM(IF($A16&amp;$B16=Confirm!$A$2:$A$85&amp;Confirm!$B$2:$B$85,Confirm!Q$2:Q$85,0))</f>
        <v>30</v>
      </c>
      <c r="R16" s="0" t="n">
        <f aca="false" t="array" ref="R16:R16">SUM(IF($A16&amp;$B16=Confirm!$A$2:$A$85&amp;Confirm!$B$2:$B$85,Confirm!R$2:R$85,0))</f>
        <v>31</v>
      </c>
      <c r="S16" s="0" t="n">
        <f aca="false" t="array" ref="S16:S16">SUM(IF($A16&amp;$B16=Confirm!$A$2:$A$85&amp;Confirm!$B$2:$B$85,Confirm!S$2:S$85,0))</f>
        <v>31</v>
      </c>
      <c r="T16" s="0" t="n">
        <f aca="false" t="array" ref="T16:T16">SUM(IF($A16&amp;$B16=Confirm!$A$2:$A$85&amp;Confirm!$B$2:$B$85,Confirm!T$2:T$85,0))</f>
        <v>30</v>
      </c>
      <c r="U16" s="0" t="n">
        <f aca="false" t="array" ref="U16:U16">SUM(IF($A16&amp;$B16=Confirm!$A$2:$A$85&amp;Confirm!$B$2:$B$85,Confirm!U$2:U$85,0))</f>
        <v>31</v>
      </c>
      <c r="V16" s="0" t="n">
        <f aca="false" t="array" ref="V16:V16">SUM(IF($A16&amp;$B16=Confirm!$A$2:$A$85&amp;Confirm!$B$2:$B$85,Confirm!V$2:V$85,0))</f>
        <v>30</v>
      </c>
      <c r="W16" s="0" t="n">
        <f aca="false" t="array" ref="W16:W16">SUM(IF($A16&amp;$B16=Confirm!$A$2:$A$85&amp;Confirm!$B$2:$B$85,Confirm!W$2:W$85,0))</f>
        <v>31</v>
      </c>
      <c r="X16" s="0" t="n">
        <f aca="false" t="array" ref="X16:X16">SUM(IF($A16&amp;$B16=Confirm!$A$2:$A$85&amp;Confirm!$B$2:$B$85,Confirm!X$2:X$85,0))</f>
        <v>31</v>
      </c>
      <c r="Y16" s="0" t="n">
        <f aca="false" t="array" ref="Y16:Y16">SUM(IF($A16&amp;$B16=Confirm!$A$2:$A$85&amp;Confirm!$B$2:$B$85,Confirm!Y$2:Y$85,0))</f>
        <v>28</v>
      </c>
      <c r="Z16" s="0" t="n">
        <f aca="false" t="array" ref="Z16:Z16">SUM(IF($A16&amp;$B16=Confirm!$A$2:$A$85&amp;Confirm!$B$2:$B$85,Confirm!Z$2:Z$85,0))</f>
        <v>31</v>
      </c>
      <c r="AA16" s="0" t="n">
        <f aca="false" t="array" ref="AA16:AA16">SUM(IF($A16&amp;$B16=Confirm!$A$2:$A$85&amp;Confirm!$B$2:$B$85,Confirm!AA$2:AA$85,0))</f>
        <v>30</v>
      </c>
      <c r="AB16" s="0" t="n">
        <f aca="false" t="array" ref="AB16:AB16">SUM(IF($A16&amp;$B16=Confirm!$A$2:$A$85&amp;Confirm!$B$2:$B$85,Confirm!AB$2:AB$85,0))</f>
        <v>31</v>
      </c>
      <c r="AC16" s="0" t="n">
        <f aca="false" t="array" ref="AC16:AC16">SUM(IF($A16&amp;$B16=Confirm!$A$2:$A$85&amp;Confirm!$B$2:$B$85,Confirm!AC$2:AC$85,0))</f>
        <v>30</v>
      </c>
      <c r="AD16" s="0" t="n">
        <f aca="false" t="array" ref="AD16:AD16">SUM(IF($A16&amp;$B16=Confirm!$A$2:$A$85&amp;Confirm!$B$2:$B$85,Confirm!AD$2:AD$85,0))</f>
        <v>31</v>
      </c>
      <c r="AE16" s="0" t="n">
        <f aca="false" t="array" ref="AE16:AE16">SUM(IF($A16&amp;$B16=Confirm!$A$2:$A$85&amp;Confirm!$B$2:$B$85,Confirm!AE$2:AE$85,0))</f>
        <v>31</v>
      </c>
      <c r="AF16" s="0" t="n">
        <f aca="false" t="array" ref="AF16:AF16">SUM(IF($A16&amp;$B16=Confirm!$A$2:$A$85&amp;Confirm!$B$2:$B$85,Confirm!AF$2:AF$85,0))</f>
        <v>30</v>
      </c>
      <c r="AG16" s="0" t="n">
        <f aca="false" t="array" ref="AG16:AG16">SUM(IF($A16&amp;$B16=Confirm!$A$2:$A$85&amp;Confirm!$B$2:$B$85,Confirm!AG$2:AG$85,0))</f>
        <v>31</v>
      </c>
      <c r="AH16" s="0" t="n">
        <f aca="false" t="array" ref="AH16:AH16">SUM(IF($A16&amp;$B16=Confirm!$A$2:$A$85&amp;Confirm!$B$2:$B$85,Confirm!AH$2:AH$85,0))</f>
        <v>30</v>
      </c>
      <c r="AI16" s="0" t="n">
        <f aca="false" t="array" ref="AI16:AI16">SUM(IF($A16&amp;$B16=Confirm!$A$2:$A$85&amp;Confirm!$B$2:$B$85,Confirm!AI$2:AI$85,0))</f>
        <v>31</v>
      </c>
      <c r="AJ16" s="0" t="n">
        <f aca="false" t="array" ref="AJ16:AJ16">SUM(IF($A16&amp;$B16=Confirm!$A$2:$A$85&amp;Confirm!$B$2:$B$85,Confirm!AJ$2:AJ$85,0))</f>
        <v>31</v>
      </c>
      <c r="AK16" s="0" t="n">
        <f aca="false" t="array" ref="AK16:AK16">SUM(IF($A16&amp;$B16=Confirm!$A$2:$A$85&amp;Confirm!$B$2:$B$85,Confirm!AK$2:AK$85,0))</f>
        <v>29</v>
      </c>
      <c r="AL16" s="0" t="n">
        <f aca="false" t="array" ref="AL16:AL16">SUM(IF($A16&amp;$B16=Confirm!$A$2:$A$85&amp;Confirm!$B$2:$B$85,Confirm!AL$2:AL$85,0))</f>
        <v>31</v>
      </c>
      <c r="AM16" s="0" t="n">
        <f aca="false" t="array" ref="AM16:AM16">SUM(IF($A16&amp;$B16=Confirm!$A$2:$A$85&amp;Confirm!$B$2:$B$85,Confirm!AM$2:AM$85,0))</f>
        <v>30</v>
      </c>
      <c r="AN16" s="0" t="n">
        <f aca="false" t="array" ref="AN16:AN16">SUM(IF($A16&amp;$B16=Confirm!$A$2:$A$85&amp;Confirm!$B$2:$B$85,Confirm!AN$2:AN$85,0))</f>
        <v>31</v>
      </c>
      <c r="AO16" s="0" t="n">
        <f aca="false" t="array" ref="AO16:AO16">SUM(IF($A16&amp;$B16=Confirm!$A$2:$A$85&amp;Confirm!$B$2:$B$85,Confirm!AO$2:AO$85,0))</f>
        <v>30</v>
      </c>
      <c r="AP16" s="0" t="n">
        <f aca="false" t="array" ref="AP16:AP16">SUM(IF($A16&amp;$B16=Confirm!$A$2:$A$85&amp;Confirm!$B$2:$B$85,Confirm!AP$2:AP$85,0))</f>
        <v>31</v>
      </c>
      <c r="AQ16" s="0" t="n">
        <f aca="false" t="array" ref="AQ16:AQ16">SUM(IF($A16&amp;$B16=Confirm!$A$2:$A$85&amp;Confirm!$B$2:$B$85,Confirm!AQ$2:AQ$85,0))</f>
        <v>31</v>
      </c>
      <c r="AR16" s="0" t="n">
        <f aca="false" t="array" ref="AR16:AR16">SUM(IF($A16&amp;$B16=Confirm!$A$2:$A$85&amp;Confirm!$B$2:$B$85,Confirm!AR$2:AR$85,0))</f>
        <v>30</v>
      </c>
      <c r="AS16" s="0" t="n">
        <f aca="false" t="array" ref="AS16:AS16">SUM(IF($A16&amp;$B16=Confirm!$A$2:$A$85&amp;Confirm!$B$2:$B$85,Confirm!AS$2:AS$85,0))</f>
        <v>31</v>
      </c>
      <c r="AT16" s="0" t="n">
        <f aca="false" t="array" ref="AT16:AT16">SUM(IF($A16&amp;$B16=Confirm!$A$2:$A$85&amp;Confirm!$B$2:$B$85,Confirm!AT$2:AT$85,0))</f>
        <v>30</v>
      </c>
      <c r="AU16" s="0" t="n">
        <f aca="false" t="array" ref="AU16:AU16">SUM(IF($A16&amp;$B16=Confirm!$A$2:$A$85&amp;Confirm!$B$2:$B$85,Confirm!AU$2:AU$85,0))</f>
        <v>31</v>
      </c>
      <c r="AV16" s="0" t="n">
        <f aca="false" t="array" ref="AV16:AV16">SUM(IF($A16&amp;$B16=Confirm!$A$2:$A$85&amp;Confirm!$B$2:$B$85,Confirm!AV$2:AV$85,0))</f>
        <v>31</v>
      </c>
      <c r="AW16" s="0" t="n">
        <f aca="false" t="array" ref="AW16:AW16">SUM(IF($A16&amp;$B16=Confirm!$A$2:$A$85&amp;Confirm!$B$2:$B$85,Confirm!AW$2:AW$85,0))</f>
        <v>28</v>
      </c>
      <c r="AX16" s="0" t="n">
        <f aca="false" t="array" ref="AX16:AX16">SUM(IF($A16&amp;$B16=Confirm!$A$2:$A$85&amp;Confirm!$B$2:$B$85,Confirm!AX$2:AX$85,0))</f>
        <v>31</v>
      </c>
      <c r="AY16" s="0" t="n">
        <f aca="false" t="array" ref="AY16:AY16">SUM(IF($A16&amp;$B16=Confirm!$A$2:$A$85&amp;Confirm!$B$2:$B$85,Confirm!AY$2:AY$85,0))</f>
        <v>30</v>
      </c>
      <c r="AZ16" s="0" t="n">
        <f aca="false" t="array" ref="AZ16:AZ16">SUM(IF($A16&amp;$B16=Confirm!$A$2:$A$85&amp;Confirm!$B$2:$B$85,Confirm!AZ$2:AZ$85,0))</f>
        <v>31</v>
      </c>
      <c r="BA16" s="0" t="n">
        <f aca="false" t="array" ref="BA16:BA16">SUM(IF($A16&amp;$B16=Confirm!$A$2:$A$85&amp;Confirm!$B$2:$B$85,Confirm!BA$2:BA$85,0))</f>
        <v>30</v>
      </c>
      <c r="BB16" s="0" t="n">
        <f aca="false" t="array" ref="BB16:BB16">SUM(IF($A16&amp;$B16=Confirm!$A$2:$A$85&amp;Confirm!$B$2:$B$85,Confirm!BB$2:BB$85,0))</f>
        <v>31</v>
      </c>
      <c r="BC16" s="0" t="n">
        <f aca="false" t="array" ref="BC16:BC16">SUM(IF($A16&amp;$B16=Confirm!$A$2:$A$85&amp;Confirm!$B$2:$B$85,Confirm!BC$2:BC$85,0))</f>
        <v>31</v>
      </c>
      <c r="BD16" s="0" t="n">
        <f aca="false" t="array" ref="BD16:BD16">SUM(IF($A16&amp;$B16=Confirm!$A$2:$A$85&amp;Confirm!$B$2:$B$85,Confirm!BD$2:BD$85,0))</f>
        <v>30</v>
      </c>
      <c r="BE16" s="0" t="n">
        <f aca="false" t="array" ref="BE16:BE16">SUM(IF($A16&amp;$B16=Confirm!$A$2:$A$85&amp;Confirm!$B$2:$B$85,Confirm!BE$2:BE$85,0))</f>
        <v>31</v>
      </c>
      <c r="BF16" s="0" t="n">
        <f aca="false" t="array" ref="BF16:BF16">SUM(IF($A16&amp;$B16=Confirm!$A$2:$A$85&amp;Confirm!$B$2:$B$85,Confirm!BF$2:BF$85,0))</f>
        <v>30</v>
      </c>
      <c r="BG16" s="0" t="n">
        <f aca="false" t="array" ref="BG16:BG16">SUM(IF($A16&amp;$B16=Confirm!$A$2:$A$85&amp;Confirm!$B$2:$B$85,Confirm!BG$2:BG$85,0))</f>
        <v>31</v>
      </c>
      <c r="BH16" s="0" t="n">
        <f aca="false" t="array" ref="BH16:BH16">SUM(IF($A16&amp;$B16=Confirm!$A$2:$A$85&amp;Confirm!$B$2:$B$85,Confirm!BH$2:BH$85,0))</f>
        <v>0</v>
      </c>
    </row>
    <row r="17" customFormat="false" ht="12.75" hidden="false" customHeight="false" outlineLevel="0" collapsed="false">
      <c r="A17" s="0" t="s">
        <v>36</v>
      </c>
      <c r="B17" s="0" t="s">
        <v>50</v>
      </c>
      <c r="C17" s="136" t="n">
        <f aca="false">IF(ISERROR(SUM(D17:BH17)/Convey!C17),"N/A",SUM(D17:BH17)/Convey!C17)</f>
        <v>1</v>
      </c>
      <c r="D17" s="0" t="n">
        <f aca="false" t="array" ref="D17:D17">SUM(IF($A17&amp;$B17=Confirm!$A$2:$A$85&amp;Confirm!$B$2:$B$85,Confirm!D$2:D$85,0))</f>
        <v>8525</v>
      </c>
      <c r="E17" s="0" t="n">
        <f aca="false" t="array" ref="E17:E17">SUM(IF($A17&amp;$B17=Confirm!$A$2:$A$85&amp;Confirm!$B$2:$B$85,Confirm!E$2:E$85,0))</f>
        <v>8400</v>
      </c>
      <c r="F17" s="0" t="n">
        <f aca="false" t="array" ref="F17:F17">SUM(IF($A17&amp;$B17=Confirm!$A$2:$A$85&amp;Confirm!$B$2:$B$85,Confirm!F$2:F$85,0))</f>
        <v>8370</v>
      </c>
      <c r="G17" s="0" t="n">
        <f aca="false" t="array" ref="G17:G17">SUM(IF($A17&amp;$B17=Confirm!$A$2:$A$85&amp;Confirm!$B$2:$B$85,Confirm!G$2:G$85,0))</f>
        <v>8215</v>
      </c>
      <c r="H17" s="0" t="n">
        <f aca="false" t="array" ref="H17:H17">SUM(IF($A17&amp;$B17=Confirm!$A$2:$A$85&amp;Confirm!$B$2:$B$85,Confirm!H$2:H$85,0))</f>
        <v>8100</v>
      </c>
      <c r="I17" s="0" t="n">
        <f aca="false" t="array" ref="I17:I17">SUM(IF($A17&amp;$B17=Confirm!$A$2:$A$85&amp;Confirm!$B$2:$B$85,Confirm!I$2:I$85,0))</f>
        <v>8060</v>
      </c>
      <c r="J17" s="0" t="n">
        <f aca="false" t="array" ref="J17:J17">SUM(IF($A17&amp;$B17=Confirm!$A$2:$A$85&amp;Confirm!$B$2:$B$85,Confirm!J$2:J$85,0))</f>
        <v>7800</v>
      </c>
      <c r="K17" s="0" t="n">
        <f aca="false" t="array" ref="K17:K17">SUM(IF($A17&amp;$B17=Confirm!$A$2:$A$85&amp;Confirm!$B$2:$B$85,Confirm!K$2:K$85,0))</f>
        <v>7750</v>
      </c>
      <c r="L17" s="0" t="n">
        <f aca="false" t="array" ref="L17:L17">SUM(IF($A17&amp;$B17=Confirm!$A$2:$A$85&amp;Confirm!$B$2:$B$85,Confirm!L$2:L$85,0))</f>
        <v>7595</v>
      </c>
      <c r="M17" s="0" t="n">
        <f aca="false" t="array" ref="M17:M17">SUM(IF($A17&amp;$B17=Confirm!$A$2:$A$85&amp;Confirm!$B$2:$B$85,Confirm!M$2:M$85,0))</f>
        <v>7560</v>
      </c>
      <c r="N17" s="0" t="n">
        <f aca="false" t="array" ref="N17:N17">SUM(IF($A17&amp;$B17=Confirm!$A$2:$A$85&amp;Confirm!$B$2:$B$85,Confirm!N$2:N$85,0))</f>
        <v>7440</v>
      </c>
      <c r="O17" s="0" t="n">
        <f aca="false" t="array" ref="O17:O17">SUM(IF($A17&amp;$B17=Confirm!$A$2:$A$85&amp;Confirm!$B$2:$B$85,Confirm!O$2:O$85,0))</f>
        <v>7350</v>
      </c>
      <c r="P17" s="0" t="n">
        <f aca="false" t="array" ref="P17:P17">SUM(IF($A17&amp;$B17=Confirm!$A$2:$A$85&amp;Confirm!$B$2:$B$85,Confirm!P$2:P$85,0))</f>
        <v>7285</v>
      </c>
      <c r="Q17" s="0" t="n">
        <f aca="false" t="array" ref="Q17:Q17">SUM(IF($A17&amp;$B17=Confirm!$A$2:$A$85&amp;Confirm!$B$2:$B$85,Confirm!Q$2:Q$85,0))</f>
        <v>7200</v>
      </c>
      <c r="R17" s="0" t="n">
        <f aca="false" t="array" ref="R17:R17">SUM(IF($A17&amp;$B17=Confirm!$A$2:$A$85&amp;Confirm!$B$2:$B$85,Confirm!R$2:R$85,0))</f>
        <v>6975</v>
      </c>
      <c r="S17" s="0" t="n">
        <f aca="false" t="array" ref="S17:S17">SUM(IF($A17&amp;$B17=Confirm!$A$2:$A$85&amp;Confirm!$B$2:$B$85,Confirm!S$2:S$85,0))</f>
        <v>6975</v>
      </c>
      <c r="T17" s="0" t="n">
        <f aca="false" t="array" ref="T17:T17">SUM(IF($A17&amp;$B17=Confirm!$A$2:$A$85&amp;Confirm!$B$2:$B$85,Confirm!T$2:T$85,0))</f>
        <v>6900</v>
      </c>
      <c r="U17" s="0" t="n">
        <f aca="false" t="array" ref="U17:U17">SUM(IF($A17&amp;$B17=Confirm!$A$2:$A$85&amp;Confirm!$B$2:$B$85,Confirm!U$2:U$85,0))</f>
        <v>6820</v>
      </c>
      <c r="V17" s="0" t="n">
        <f aca="false" t="array" ref="V17:V17">SUM(IF($A17&amp;$B17=Confirm!$A$2:$A$85&amp;Confirm!$B$2:$B$85,Confirm!V$2:V$85,0))</f>
        <v>6600</v>
      </c>
      <c r="W17" s="0" t="n">
        <f aca="false" t="array" ref="W17:W17">SUM(IF($A17&amp;$B17=Confirm!$A$2:$A$85&amp;Confirm!$B$2:$B$85,Confirm!W$2:W$85,0))</f>
        <v>6510</v>
      </c>
      <c r="X17" s="0" t="n">
        <f aca="false" t="array" ref="X17:X17">SUM(IF($A17&amp;$B17=Confirm!$A$2:$A$85&amp;Confirm!$B$2:$B$85,Confirm!X$2:X$85,0))</f>
        <v>6510</v>
      </c>
      <c r="Y17" s="0" t="n">
        <f aca="false" t="array" ref="Y17:Y17">SUM(IF($A17&amp;$B17=Confirm!$A$2:$A$85&amp;Confirm!$B$2:$B$85,Confirm!Y$2:Y$85,0))</f>
        <v>6440</v>
      </c>
      <c r="Z17" s="0" t="n">
        <f aca="false" t="array" ref="Z17:Z17">SUM(IF($A17&amp;$B17=Confirm!$A$2:$A$85&amp;Confirm!$B$2:$B$85,Confirm!Z$2:Z$85,0))</f>
        <v>6355</v>
      </c>
      <c r="AA17" s="0" t="n">
        <f aca="false" t="array" ref="AA17:AA17">SUM(IF($A17&amp;$B17=Confirm!$A$2:$A$85&amp;Confirm!$B$2:$B$85,Confirm!AA$2:AA$85,0))</f>
        <v>6150</v>
      </c>
      <c r="AB17" s="0" t="n">
        <f aca="false" t="array" ref="AB17:AB17">SUM(IF($A17&amp;$B17=Confirm!$A$2:$A$85&amp;Confirm!$B$2:$B$85,Confirm!AB$2:AB$85,0))</f>
        <v>6045</v>
      </c>
      <c r="AC17" s="0" t="n">
        <f aca="false" t="array" ref="AC17:AC17">SUM(IF($A17&amp;$B17=Confirm!$A$2:$A$85&amp;Confirm!$B$2:$B$85,Confirm!AC$2:AC$85,0))</f>
        <v>6000</v>
      </c>
      <c r="AD17" s="0" t="n">
        <f aca="false" t="array" ref="AD17:AD17">SUM(IF($A17&amp;$B17=Confirm!$A$2:$A$85&amp;Confirm!$B$2:$B$85,Confirm!AD$2:AD$85,0))</f>
        <v>5890</v>
      </c>
      <c r="AE17" s="0" t="n">
        <f aca="false" t="array" ref="AE17:AE17">SUM(IF($A17&amp;$B17=Confirm!$A$2:$A$85&amp;Confirm!$B$2:$B$85,Confirm!AE$2:AE$85,0))</f>
        <v>5890</v>
      </c>
      <c r="AF17" s="0" t="n">
        <f aca="false" t="array" ref="AF17:AF17">SUM(IF($A17&amp;$B17=Confirm!$A$2:$A$85&amp;Confirm!$B$2:$B$85,Confirm!AF$2:AF$85,0))</f>
        <v>5850</v>
      </c>
      <c r="AG17" s="0" t="n">
        <f aca="false" t="array" ref="AG17:AG17">SUM(IF($A17&amp;$B17=Confirm!$A$2:$A$85&amp;Confirm!$B$2:$B$85,Confirm!AG$2:AG$85,0))</f>
        <v>5735</v>
      </c>
      <c r="AH17" s="0" t="n">
        <f aca="false" t="array" ref="AH17:AH17">SUM(IF($A17&amp;$B17=Confirm!$A$2:$A$85&amp;Confirm!$B$2:$B$85,Confirm!AH$2:AH$85,0))</f>
        <v>5700</v>
      </c>
      <c r="AI17" s="0" t="n">
        <f aca="false" t="array" ref="AI17:AI17">SUM(IF($A17&amp;$B17=Confirm!$A$2:$A$85&amp;Confirm!$B$2:$B$85,Confirm!AI$2:AI$85,0))</f>
        <v>5580</v>
      </c>
      <c r="AJ17" s="0" t="n">
        <f aca="false" t="array" ref="AJ17:AJ17">SUM(IF($A17&amp;$B17=Confirm!$A$2:$A$85&amp;Confirm!$B$2:$B$85,Confirm!AJ$2:AJ$85,0))</f>
        <v>5425</v>
      </c>
      <c r="AK17" s="0" t="n">
        <f aca="false" t="array" ref="AK17:AK17">SUM(IF($A17&amp;$B17=Confirm!$A$2:$A$85&amp;Confirm!$B$2:$B$85,Confirm!AK$2:AK$85,0))</f>
        <v>5365</v>
      </c>
      <c r="AL17" s="0" t="n">
        <f aca="false" t="array" ref="AL17:AL17">SUM(IF($A17&amp;$B17=Confirm!$A$2:$A$85&amp;Confirm!$B$2:$B$85,Confirm!AL$2:AL$85,0))</f>
        <v>5270</v>
      </c>
      <c r="AM17" s="0" t="n">
        <f aca="false" t="array" ref="AM17:AM17">SUM(IF($A17&amp;$B17=Confirm!$A$2:$A$85&amp;Confirm!$B$2:$B$85,Confirm!AM$2:AM$85,0))</f>
        <v>5250</v>
      </c>
      <c r="AN17" s="0" t="n">
        <f aca="false" t="array" ref="AN17:AN17">SUM(IF($A17&amp;$B17=Confirm!$A$2:$A$85&amp;Confirm!$B$2:$B$85,Confirm!AN$2:AN$85,0))</f>
        <v>5115</v>
      </c>
      <c r="AO17" s="0" t="n">
        <f aca="false" t="array" ref="AO17:AO17">SUM(IF($A17&amp;$B17=Confirm!$A$2:$A$85&amp;Confirm!$B$2:$B$85,Confirm!AO$2:AO$85,0))</f>
        <v>5100</v>
      </c>
      <c r="AP17" s="0" t="n">
        <f aca="false" t="array" ref="AP17:AP17">SUM(IF($A17&amp;$B17=Confirm!$A$2:$A$85&amp;Confirm!$B$2:$B$85,Confirm!AP$2:AP$85,0))</f>
        <v>4960</v>
      </c>
      <c r="AQ17" s="0" t="n">
        <f aca="false" t="array" ref="AQ17:AQ17">SUM(IF($A17&amp;$B17=Confirm!$A$2:$A$85&amp;Confirm!$B$2:$B$85,Confirm!AQ$2:AQ$85,0))</f>
        <v>4960</v>
      </c>
      <c r="AR17" s="0" t="n">
        <f aca="false" t="array" ref="AR17:AR17">SUM(IF($A17&amp;$B17=Confirm!$A$2:$A$85&amp;Confirm!$B$2:$B$85,Confirm!AR$2:AR$85,0))</f>
        <v>4950</v>
      </c>
      <c r="AS17" s="0" t="n">
        <f aca="false" t="array" ref="AS17:AS17">SUM(IF($A17&amp;$B17=Confirm!$A$2:$A$85&amp;Confirm!$B$2:$B$85,Confirm!AS$2:AS$85,0))</f>
        <v>4805</v>
      </c>
      <c r="AT17" s="0" t="n">
        <f aca="false" t="array" ref="AT17:AT17">SUM(IF($A17&amp;$B17=Confirm!$A$2:$A$85&amp;Confirm!$B$2:$B$85,Confirm!AT$2:AT$85,0))</f>
        <v>4800</v>
      </c>
      <c r="AU17" s="0" t="n">
        <f aca="false" t="array" ref="AU17:AU17">SUM(IF($A17&amp;$B17=Confirm!$A$2:$A$85&amp;Confirm!$B$2:$B$85,Confirm!AU$2:AU$85,0))</f>
        <v>4650</v>
      </c>
      <c r="AV17" s="0" t="n">
        <f aca="false" t="array" ref="AV17:AV17">SUM(IF($A17&amp;$B17=Confirm!$A$2:$A$85&amp;Confirm!$B$2:$B$85,Confirm!AV$2:AV$85,0))</f>
        <v>4650</v>
      </c>
      <c r="AW17" s="0" t="n">
        <f aca="false" t="array" ref="AW17:AW17">SUM(IF($A17&amp;$B17=Confirm!$A$2:$A$85&amp;Confirm!$B$2:$B$85,Confirm!AW$2:AW$85,0))</f>
        <v>4620</v>
      </c>
      <c r="AX17" s="0" t="n">
        <f aca="false" t="array" ref="AX17:AX17">SUM(IF($A17&amp;$B17=Confirm!$A$2:$A$85&amp;Confirm!$B$2:$B$85,Confirm!AX$2:AX$85,0))</f>
        <v>4495</v>
      </c>
      <c r="AY17" s="0" t="n">
        <f aca="false" t="array" ref="AY17:AY17">SUM(IF($A17&amp;$B17=Confirm!$A$2:$A$85&amp;Confirm!$B$2:$B$85,Confirm!AY$2:AY$85,0))</f>
        <v>4500</v>
      </c>
      <c r="AZ17" s="0" t="n">
        <f aca="false" t="array" ref="AZ17:AZ17">SUM(IF($A17&amp;$B17=Confirm!$A$2:$A$85&amp;Confirm!$B$2:$B$85,Confirm!AZ$2:AZ$85,0))</f>
        <v>4340</v>
      </c>
      <c r="BA17" s="0" t="n">
        <f aca="false" t="array" ref="BA17:BA17">SUM(IF($A17&amp;$B17=Confirm!$A$2:$A$85&amp;Confirm!$B$2:$B$85,Confirm!BA$2:BA$85,0))</f>
        <v>4350</v>
      </c>
      <c r="BB17" s="0" t="n">
        <f aca="false" t="array" ref="BB17:BB17">SUM(IF($A17&amp;$B17=Confirm!$A$2:$A$85&amp;Confirm!$B$2:$B$85,Confirm!BB$2:BB$85,0))</f>
        <v>4185</v>
      </c>
      <c r="BC17" s="0" t="n">
        <f aca="false" t="array" ref="BC17:BC17">SUM(IF($A17&amp;$B17=Confirm!$A$2:$A$85&amp;Confirm!$B$2:$B$85,Confirm!BC$2:BC$85,0))</f>
        <v>4185</v>
      </c>
      <c r="BD17" s="0" t="n">
        <f aca="false" t="array" ref="BD17:BD17">SUM(IF($A17&amp;$B17=Confirm!$A$2:$A$85&amp;Confirm!$B$2:$B$85,Confirm!BD$2:BD$85,0))</f>
        <v>4200</v>
      </c>
      <c r="BE17" s="0" t="n">
        <f aca="false" t="array" ref="BE17:BE17">SUM(IF($A17&amp;$B17=Confirm!$A$2:$A$85&amp;Confirm!$B$2:$B$85,Confirm!BE$2:BE$85,0))</f>
        <v>4030</v>
      </c>
      <c r="BF17" s="0" t="n">
        <f aca="false" t="array" ref="BF17:BF17">SUM(IF($A17&amp;$B17=Confirm!$A$2:$A$85&amp;Confirm!$B$2:$B$85,Confirm!BF$2:BF$85,0))</f>
        <v>4050</v>
      </c>
      <c r="BG17" s="0" t="n">
        <f aca="false" t="array" ref="BG17:BG17">SUM(IF($A17&amp;$B17=Confirm!$A$2:$A$85&amp;Confirm!$B$2:$B$85,Confirm!BG$2:BG$85,0))</f>
        <v>4030</v>
      </c>
      <c r="BH17" s="0" t="n">
        <f aca="false" t="array" ref="BH17:BH17">SUM(IF($A17&amp;$B17=Confirm!$A$2:$A$85&amp;Confirm!$B$2:$B$85,Confirm!BH$2:BH$85,0))</f>
        <v>3875</v>
      </c>
    </row>
    <row r="18" customFormat="false" ht="12.75" hidden="false" customHeight="false" outlineLevel="0" collapsed="false">
      <c r="A18" s="0" t="s">
        <v>28</v>
      </c>
      <c r="B18" s="0" t="s">
        <v>49</v>
      </c>
      <c r="C18" s="136" t="str">
        <f aca="false">IF(ISERROR(SUM(D18:BH18)/Convey!C18),"N/A",SUM(D18:BH18)/Convey!C18)</f>
        <v>N/A</v>
      </c>
      <c r="D18" s="0" t="n">
        <f aca="false" t="array" ref="D18:D18">SUM(IF($A18&amp;$B18=Confirm!$A$2:$A$85&amp;Confirm!$B$2:$B$85,Confirm!D$2:D$85,0))</f>
        <v>0</v>
      </c>
      <c r="E18" s="0" t="n">
        <f aca="false" t="array" ref="E18:E18">SUM(IF($A18&amp;$B18=Confirm!$A$2:$A$85&amp;Confirm!$B$2:$B$85,Confirm!E$2:E$85,0))</f>
        <v>0</v>
      </c>
      <c r="F18" s="0" t="n">
        <f aca="false" t="array" ref="F18:F18">SUM(IF($A18&amp;$B18=Confirm!$A$2:$A$85&amp;Confirm!$B$2:$B$85,Confirm!F$2:F$85,0))</f>
        <v>0</v>
      </c>
      <c r="G18" s="0" t="n">
        <f aca="false" t="array" ref="G18:G18">SUM(IF($A18&amp;$B18=Confirm!$A$2:$A$85&amp;Confirm!$B$2:$B$85,Confirm!G$2:G$85,0))</f>
        <v>0</v>
      </c>
      <c r="H18" s="0" t="n">
        <f aca="false" t="array" ref="H18:H18">SUM(IF($A18&amp;$B18=Confirm!$A$2:$A$85&amp;Confirm!$B$2:$B$85,Confirm!H$2:H$85,0))</f>
        <v>0</v>
      </c>
      <c r="I18" s="0" t="n">
        <f aca="false" t="array" ref="I18:I18">SUM(IF($A18&amp;$B18=Confirm!$A$2:$A$85&amp;Confirm!$B$2:$B$85,Confirm!I$2:I$85,0))</f>
        <v>0</v>
      </c>
      <c r="J18" s="0" t="n">
        <f aca="false" t="array" ref="J18:J18">SUM(IF($A18&amp;$B18=Confirm!$A$2:$A$85&amp;Confirm!$B$2:$B$85,Confirm!J$2:J$85,0))</f>
        <v>0</v>
      </c>
      <c r="K18" s="0" t="n">
        <f aca="false" t="array" ref="K18:K18">SUM(IF($A18&amp;$B18=Confirm!$A$2:$A$85&amp;Confirm!$B$2:$B$85,Confirm!K$2:K$85,0))</f>
        <v>0</v>
      </c>
      <c r="L18" s="0" t="n">
        <f aca="false" t="array" ref="L18:L18">SUM(IF($A18&amp;$B18=Confirm!$A$2:$A$85&amp;Confirm!$B$2:$B$85,Confirm!L$2:L$85,0))</f>
        <v>0</v>
      </c>
      <c r="M18" s="0" t="n">
        <f aca="false" t="array" ref="M18:M18">SUM(IF($A18&amp;$B18=Confirm!$A$2:$A$85&amp;Confirm!$B$2:$B$85,Confirm!M$2:M$85,0))</f>
        <v>0</v>
      </c>
      <c r="N18" s="0" t="n">
        <f aca="false" t="array" ref="N18:N18">SUM(IF($A18&amp;$B18=Confirm!$A$2:$A$85&amp;Confirm!$B$2:$B$85,Confirm!N$2:N$85,0))</f>
        <v>0</v>
      </c>
      <c r="O18" s="0" t="n">
        <f aca="false" t="array" ref="O18:O18">SUM(IF($A18&amp;$B18=Confirm!$A$2:$A$85&amp;Confirm!$B$2:$B$85,Confirm!O$2:O$85,0))</f>
        <v>0</v>
      </c>
      <c r="P18" s="0" t="n">
        <f aca="false" t="array" ref="P18:P18">SUM(IF($A18&amp;$B18=Confirm!$A$2:$A$85&amp;Confirm!$B$2:$B$85,Confirm!P$2:P$85,0))</f>
        <v>0</v>
      </c>
      <c r="Q18" s="0" t="n">
        <f aca="false" t="array" ref="Q18:Q18">SUM(IF($A18&amp;$B18=Confirm!$A$2:$A$85&amp;Confirm!$B$2:$B$85,Confirm!Q$2:Q$85,0))</f>
        <v>0</v>
      </c>
      <c r="R18" s="0" t="n">
        <f aca="false" t="array" ref="R18:R18">SUM(IF($A18&amp;$B18=Confirm!$A$2:$A$85&amp;Confirm!$B$2:$B$85,Confirm!R$2:R$85,0))</f>
        <v>0</v>
      </c>
      <c r="S18" s="0" t="n">
        <f aca="false" t="array" ref="S18:S18">SUM(IF($A18&amp;$B18=Confirm!$A$2:$A$85&amp;Confirm!$B$2:$B$85,Confirm!S$2:S$85,0))</f>
        <v>0</v>
      </c>
      <c r="T18" s="0" t="n">
        <f aca="false" t="array" ref="T18:T18">SUM(IF($A18&amp;$B18=Confirm!$A$2:$A$85&amp;Confirm!$B$2:$B$85,Confirm!T$2:T$85,0))</f>
        <v>0</v>
      </c>
      <c r="U18" s="0" t="n">
        <f aca="false" t="array" ref="U18:U18">SUM(IF($A18&amp;$B18=Confirm!$A$2:$A$85&amp;Confirm!$B$2:$B$85,Confirm!U$2:U$85,0))</f>
        <v>0</v>
      </c>
      <c r="V18" s="0" t="n">
        <f aca="false" t="array" ref="V18:V18">SUM(IF($A18&amp;$B18=Confirm!$A$2:$A$85&amp;Confirm!$B$2:$B$85,Confirm!V$2:V$85,0))</f>
        <v>0</v>
      </c>
      <c r="W18" s="0" t="n">
        <f aca="false" t="array" ref="W18:W18">SUM(IF($A18&amp;$B18=Confirm!$A$2:$A$85&amp;Confirm!$B$2:$B$85,Confirm!W$2:W$85,0))</f>
        <v>0</v>
      </c>
      <c r="X18" s="0" t="n">
        <f aca="false" t="array" ref="X18:X18">SUM(IF($A18&amp;$B18=Confirm!$A$2:$A$85&amp;Confirm!$B$2:$B$85,Confirm!X$2:X$85,0))</f>
        <v>0</v>
      </c>
      <c r="Y18" s="0" t="n">
        <f aca="false" t="array" ref="Y18:Y18">SUM(IF($A18&amp;$B18=Confirm!$A$2:$A$85&amp;Confirm!$B$2:$B$85,Confirm!Y$2:Y$85,0))</f>
        <v>0</v>
      </c>
      <c r="Z18" s="0" t="n">
        <f aca="false" t="array" ref="Z18:Z18">SUM(IF($A18&amp;$B18=Confirm!$A$2:$A$85&amp;Confirm!$B$2:$B$85,Confirm!Z$2:Z$85,0))</f>
        <v>0</v>
      </c>
      <c r="AA18" s="0" t="n">
        <f aca="false" t="array" ref="AA18:AA18">SUM(IF($A18&amp;$B18=Confirm!$A$2:$A$85&amp;Confirm!$B$2:$B$85,Confirm!AA$2:AA$85,0))</f>
        <v>0</v>
      </c>
      <c r="AB18" s="0" t="n">
        <f aca="false" t="array" ref="AB18:AB18">SUM(IF($A18&amp;$B18=Confirm!$A$2:$A$85&amp;Confirm!$B$2:$B$85,Confirm!AB$2:AB$85,0))</f>
        <v>0</v>
      </c>
      <c r="AC18" s="0" t="n">
        <f aca="false" t="array" ref="AC18:AC18">SUM(IF($A18&amp;$B18=Confirm!$A$2:$A$85&amp;Confirm!$B$2:$B$85,Confirm!AC$2:AC$85,0))</f>
        <v>0</v>
      </c>
      <c r="AD18" s="0" t="n">
        <f aca="false" t="array" ref="AD18:AD18">SUM(IF($A18&amp;$B18=Confirm!$A$2:$A$85&amp;Confirm!$B$2:$B$85,Confirm!AD$2:AD$85,0))</f>
        <v>0</v>
      </c>
      <c r="AE18" s="0" t="n">
        <f aca="false" t="array" ref="AE18:AE18">SUM(IF($A18&amp;$B18=Confirm!$A$2:$A$85&amp;Confirm!$B$2:$B$85,Confirm!AE$2:AE$85,0))</f>
        <v>0</v>
      </c>
      <c r="AF18" s="0" t="n">
        <f aca="false" t="array" ref="AF18:AF18">SUM(IF($A18&amp;$B18=Confirm!$A$2:$A$85&amp;Confirm!$B$2:$B$85,Confirm!AF$2:AF$85,0))</f>
        <v>0</v>
      </c>
      <c r="AG18" s="0" t="n">
        <f aca="false" t="array" ref="AG18:AG18">SUM(IF($A18&amp;$B18=Confirm!$A$2:$A$85&amp;Confirm!$B$2:$B$85,Confirm!AG$2:AG$85,0))</f>
        <v>0</v>
      </c>
      <c r="AH18" s="0" t="n">
        <f aca="false" t="array" ref="AH18:AH18">SUM(IF($A18&amp;$B18=Confirm!$A$2:$A$85&amp;Confirm!$B$2:$B$85,Confirm!AH$2:AH$85,0))</f>
        <v>0</v>
      </c>
      <c r="AI18" s="0" t="n">
        <f aca="false" t="array" ref="AI18:AI18">SUM(IF($A18&amp;$B18=Confirm!$A$2:$A$85&amp;Confirm!$B$2:$B$85,Confirm!AI$2:AI$85,0))</f>
        <v>0</v>
      </c>
      <c r="AJ18" s="0" t="n">
        <f aca="false" t="array" ref="AJ18:AJ18">SUM(IF($A18&amp;$B18=Confirm!$A$2:$A$85&amp;Confirm!$B$2:$B$85,Confirm!AJ$2:AJ$85,0))</f>
        <v>0</v>
      </c>
      <c r="AK18" s="0" t="n">
        <f aca="false" t="array" ref="AK18:AK18">SUM(IF($A18&amp;$B18=Confirm!$A$2:$A$85&amp;Confirm!$B$2:$B$85,Confirm!AK$2:AK$85,0))</f>
        <v>0</v>
      </c>
      <c r="AL18" s="0" t="n">
        <f aca="false" t="array" ref="AL18:AL18">SUM(IF($A18&amp;$B18=Confirm!$A$2:$A$85&amp;Confirm!$B$2:$B$85,Confirm!AL$2:AL$85,0))</f>
        <v>0</v>
      </c>
      <c r="AM18" s="0" t="n">
        <f aca="false" t="array" ref="AM18:AM18">SUM(IF($A18&amp;$B18=Confirm!$A$2:$A$85&amp;Confirm!$B$2:$B$85,Confirm!AM$2:AM$85,0))</f>
        <v>0</v>
      </c>
      <c r="AN18" s="0" t="n">
        <f aca="false" t="array" ref="AN18:AN18">SUM(IF($A18&amp;$B18=Confirm!$A$2:$A$85&amp;Confirm!$B$2:$B$85,Confirm!AN$2:AN$85,0))</f>
        <v>0</v>
      </c>
      <c r="AO18" s="0" t="n">
        <f aca="false" t="array" ref="AO18:AO18">SUM(IF($A18&amp;$B18=Confirm!$A$2:$A$85&amp;Confirm!$B$2:$B$85,Confirm!AO$2:AO$85,0))</f>
        <v>0</v>
      </c>
      <c r="AP18" s="0" t="n">
        <f aca="false" t="array" ref="AP18:AP18">SUM(IF($A18&amp;$B18=Confirm!$A$2:$A$85&amp;Confirm!$B$2:$B$85,Confirm!AP$2:AP$85,0))</f>
        <v>0</v>
      </c>
      <c r="AQ18" s="0" t="n">
        <f aca="false" t="array" ref="AQ18:AQ18">SUM(IF($A18&amp;$B18=Confirm!$A$2:$A$85&amp;Confirm!$B$2:$B$85,Confirm!AQ$2:AQ$85,0))</f>
        <v>0</v>
      </c>
      <c r="AR18" s="0" t="n">
        <f aca="false" t="array" ref="AR18:AR18">SUM(IF($A18&amp;$B18=Confirm!$A$2:$A$85&amp;Confirm!$B$2:$B$85,Confirm!AR$2:AR$85,0))</f>
        <v>0</v>
      </c>
      <c r="AS18" s="0" t="n">
        <f aca="false" t="array" ref="AS18:AS18">SUM(IF($A18&amp;$B18=Confirm!$A$2:$A$85&amp;Confirm!$B$2:$B$85,Confirm!AS$2:AS$85,0))</f>
        <v>0</v>
      </c>
      <c r="AT18" s="0" t="n">
        <f aca="false" t="array" ref="AT18:AT18">SUM(IF($A18&amp;$B18=Confirm!$A$2:$A$85&amp;Confirm!$B$2:$B$85,Confirm!AT$2:AT$85,0))</f>
        <v>0</v>
      </c>
      <c r="AU18" s="0" t="n">
        <f aca="false" t="array" ref="AU18:AU18">SUM(IF($A18&amp;$B18=Confirm!$A$2:$A$85&amp;Confirm!$B$2:$B$85,Confirm!AU$2:AU$85,0))</f>
        <v>0</v>
      </c>
      <c r="AV18" s="0" t="n">
        <f aca="false" t="array" ref="AV18:AV18">SUM(IF($A18&amp;$B18=Confirm!$A$2:$A$85&amp;Confirm!$B$2:$B$85,Confirm!AV$2:AV$85,0))</f>
        <v>0</v>
      </c>
      <c r="AW18" s="0" t="n">
        <f aca="false" t="array" ref="AW18:AW18">SUM(IF($A18&amp;$B18=Confirm!$A$2:$A$85&amp;Confirm!$B$2:$B$85,Confirm!AW$2:AW$85,0))</f>
        <v>0</v>
      </c>
      <c r="AX18" s="0" t="n">
        <f aca="false" t="array" ref="AX18:AX18">SUM(IF($A18&amp;$B18=Confirm!$A$2:$A$85&amp;Confirm!$B$2:$B$85,Confirm!AX$2:AX$85,0))</f>
        <v>0</v>
      </c>
      <c r="AY18" s="0" t="n">
        <f aca="false" t="array" ref="AY18:AY18">SUM(IF($A18&amp;$B18=Confirm!$A$2:$A$85&amp;Confirm!$B$2:$B$85,Confirm!AY$2:AY$85,0))</f>
        <v>0</v>
      </c>
      <c r="AZ18" s="0" t="n">
        <f aca="false" t="array" ref="AZ18:AZ18">SUM(IF($A18&amp;$B18=Confirm!$A$2:$A$85&amp;Confirm!$B$2:$B$85,Confirm!AZ$2:AZ$85,0))</f>
        <v>0</v>
      </c>
      <c r="BA18" s="0" t="n">
        <f aca="false" t="array" ref="BA18:BA18">SUM(IF($A18&amp;$B18=Confirm!$A$2:$A$85&amp;Confirm!$B$2:$B$85,Confirm!BA$2:BA$85,0))</f>
        <v>0</v>
      </c>
      <c r="BB18" s="0" t="n">
        <f aca="false" t="array" ref="BB18:BB18">SUM(IF($A18&amp;$B18=Confirm!$A$2:$A$85&amp;Confirm!$B$2:$B$85,Confirm!BB$2:BB$85,0))</f>
        <v>0</v>
      </c>
      <c r="BC18" s="0" t="n">
        <f aca="false" t="array" ref="BC18:BC18">SUM(IF($A18&amp;$B18=Confirm!$A$2:$A$85&amp;Confirm!$B$2:$B$85,Confirm!BC$2:BC$85,0))</f>
        <v>0</v>
      </c>
      <c r="BD18" s="0" t="n">
        <f aca="false" t="array" ref="BD18:BD18">SUM(IF($A18&amp;$B18=Confirm!$A$2:$A$85&amp;Confirm!$B$2:$B$85,Confirm!BD$2:BD$85,0))</f>
        <v>0</v>
      </c>
      <c r="BE18" s="0" t="n">
        <f aca="false" t="array" ref="BE18:BE18">SUM(IF($A18&amp;$B18=Confirm!$A$2:$A$85&amp;Confirm!$B$2:$B$85,Confirm!BE$2:BE$85,0))</f>
        <v>0</v>
      </c>
      <c r="BF18" s="0" t="n">
        <f aca="false" t="array" ref="BF18:BF18">SUM(IF($A18&amp;$B18=Confirm!$A$2:$A$85&amp;Confirm!$B$2:$B$85,Confirm!BF$2:BF$85,0))</f>
        <v>0</v>
      </c>
      <c r="BG18" s="0" t="n">
        <f aca="false" t="array" ref="BG18:BG18">SUM(IF($A18&amp;$B18=Confirm!$A$2:$A$85&amp;Confirm!$B$2:$B$85,Confirm!BG$2:BG$85,0))</f>
        <v>0</v>
      </c>
      <c r="BH18" s="0" t="n">
        <f aca="false" t="array" ref="BH18:BH18">SUM(IF($A18&amp;$B18=Confirm!$A$2:$A$85&amp;Confirm!$B$2:$B$85,Confirm!BH$2:BH$85,0))</f>
        <v>0</v>
      </c>
    </row>
    <row r="19" customFormat="false" ht="12.75" hidden="false" customHeight="false" outlineLevel="0" collapsed="false">
      <c r="A19" s="0" t="s">
        <v>28</v>
      </c>
      <c r="B19" s="0" t="s">
        <v>50</v>
      </c>
      <c r="C19" s="136" t="n">
        <f aca="false">IF(ISERROR(SUM(D19:BH19)/Convey!C19),"N/A",SUM(D19:BH19)/Convey!C19)</f>
        <v>1</v>
      </c>
      <c r="D19" s="0" t="n">
        <f aca="false" t="array" ref="D19:D19">SUM(IF($A19&amp;$B19=Confirm!$A$2:$A$85&amp;Confirm!$B$2:$B$85,Confirm!D$2:D$85,0))</f>
        <v>30070</v>
      </c>
      <c r="E19" s="0" t="n">
        <f aca="false" t="array" ref="E19:E19">SUM(IF($A19&amp;$B19=Confirm!$A$2:$A$85&amp;Confirm!$B$2:$B$85,Confirm!E$2:E$85,0))</f>
        <v>28950</v>
      </c>
      <c r="F19" s="0" t="n">
        <f aca="false" t="array" ref="F19:F19">SUM(IF($A19&amp;$B19=Confirm!$A$2:$A$85&amp;Confirm!$B$2:$B$85,Confirm!F$2:F$85,0))</f>
        <v>27745</v>
      </c>
      <c r="G19" s="0" t="n">
        <f aca="false" t="array" ref="G19:G19">SUM(IF($A19&amp;$B19=Confirm!$A$2:$A$85&amp;Confirm!$B$2:$B$85,Confirm!G$2:G$85,0))</f>
        <v>26660</v>
      </c>
      <c r="H19" s="0" t="n">
        <f aca="false" t="array" ref="H19:H19">SUM(IF($A19&amp;$B19=Confirm!$A$2:$A$85&amp;Confirm!$B$2:$B$85,Confirm!H$2:H$85,0))</f>
        <v>25650</v>
      </c>
      <c r="I19" s="0" t="n">
        <f aca="false" t="array" ref="I19:I19">SUM(IF($A19&amp;$B19=Confirm!$A$2:$A$85&amp;Confirm!$B$2:$B$85,Confirm!I$2:I$85,0))</f>
        <v>24645</v>
      </c>
      <c r="J19" s="0" t="n">
        <f aca="false" t="array" ref="J19:J19">SUM(IF($A19&amp;$B19=Confirm!$A$2:$A$85&amp;Confirm!$B$2:$B$85,Confirm!J$2:J$85,0))</f>
        <v>23700</v>
      </c>
      <c r="K19" s="0" t="n">
        <f aca="false" t="array" ref="K19:K19">SUM(IF($A19&amp;$B19=Confirm!$A$2:$A$85&amp;Confirm!$B$2:$B$85,Confirm!K$2:K$85,0))</f>
        <v>22785</v>
      </c>
      <c r="L19" s="0" t="n">
        <f aca="false" t="array" ref="L19:L19">SUM(IF($A19&amp;$B19=Confirm!$A$2:$A$85&amp;Confirm!$B$2:$B$85,Confirm!L$2:L$85,0))</f>
        <v>21855</v>
      </c>
      <c r="M19" s="0" t="n">
        <f aca="false" t="array" ref="M19:M19">SUM(IF($A19&amp;$B19=Confirm!$A$2:$A$85&amp;Confirm!$B$2:$B$85,Confirm!M$2:M$85,0))</f>
        <v>11620</v>
      </c>
      <c r="N19" s="0" t="n">
        <f aca="false" t="array" ref="N19:N19">SUM(IF($A19&amp;$B19=Confirm!$A$2:$A$85&amp;Confirm!$B$2:$B$85,Confirm!N$2:N$85,0))</f>
        <v>11005</v>
      </c>
      <c r="O19" s="0" t="n">
        <f aca="false" t="array" ref="O19:O19">SUM(IF($A19&amp;$B19=Confirm!$A$2:$A$85&amp;Confirm!$B$2:$B$85,Confirm!O$2:O$85,0))</f>
        <v>10350</v>
      </c>
      <c r="P19" s="0" t="n">
        <f aca="false" t="array" ref="P19:P19">SUM(IF($A19&amp;$B19=Confirm!$A$2:$A$85&amp;Confirm!$B$2:$B$85,Confirm!P$2:P$85,0))</f>
        <v>9610</v>
      </c>
      <c r="Q19" s="0" t="n">
        <f aca="false" t="array" ref="Q19:Q19">SUM(IF($A19&amp;$B19=Confirm!$A$2:$A$85&amp;Confirm!$B$2:$B$85,Confirm!Q$2:Q$85,0))</f>
        <v>9000</v>
      </c>
      <c r="R19" s="0" t="n">
        <f aca="false" t="array" ref="R19:R19">SUM(IF($A19&amp;$B19=Confirm!$A$2:$A$85&amp;Confirm!$B$2:$B$85,Confirm!R$2:R$85,0))</f>
        <v>8525</v>
      </c>
      <c r="S19" s="0" t="n">
        <f aca="false" t="array" ref="S19:S19">SUM(IF($A19&amp;$B19=Confirm!$A$2:$A$85&amp;Confirm!$B$2:$B$85,Confirm!S$2:S$85,0))</f>
        <v>7905</v>
      </c>
      <c r="T19" s="0" t="n">
        <f aca="false" t="array" ref="T19:T19">SUM(IF($A19&amp;$B19=Confirm!$A$2:$A$85&amp;Confirm!$B$2:$B$85,Confirm!T$2:T$85,0))</f>
        <v>7500</v>
      </c>
      <c r="U19" s="0" t="n">
        <f aca="false" t="array" ref="U19:U19">SUM(IF($A19&amp;$B19=Confirm!$A$2:$A$85&amp;Confirm!$B$2:$B$85,Confirm!U$2:U$85,0))</f>
        <v>6975</v>
      </c>
      <c r="V19" s="0" t="n">
        <f aca="false" t="array" ref="V19:V19">SUM(IF($A19&amp;$B19=Confirm!$A$2:$A$85&amp;Confirm!$B$2:$B$85,Confirm!V$2:V$85,0))</f>
        <v>6600</v>
      </c>
      <c r="W19" s="0" t="n">
        <f aca="false" t="array" ref="W19:W19">SUM(IF($A19&amp;$B19=Confirm!$A$2:$A$85&amp;Confirm!$B$2:$B$85,Confirm!W$2:W$85,0))</f>
        <v>6200</v>
      </c>
      <c r="X19" s="0" t="n">
        <f aca="false" t="array" ref="X19:X19">SUM(IF($A19&amp;$B19=Confirm!$A$2:$A$85&amp;Confirm!$B$2:$B$85,Confirm!X$2:X$85,0))</f>
        <v>5735</v>
      </c>
      <c r="Y19" s="0" t="n">
        <f aca="false" t="array" ref="Y19:Y19">SUM(IF($A19&amp;$B19=Confirm!$A$2:$A$85&amp;Confirm!$B$2:$B$85,Confirm!Y$2:Y$85,0))</f>
        <v>1820</v>
      </c>
      <c r="Z19" s="0" t="n">
        <f aca="false" t="array" ref="Z19:Z19">SUM(IF($A19&amp;$B19=Confirm!$A$2:$A$85&amp;Confirm!$B$2:$B$85,Confirm!Z$2:Z$85,0))</f>
        <v>1705</v>
      </c>
      <c r="AA19" s="0" t="n">
        <f aca="false" t="array" ref="AA19:AA19">SUM(IF($A19&amp;$B19=Confirm!$A$2:$A$85&amp;Confirm!$B$2:$B$85,Confirm!AA$2:AA$85,0))</f>
        <v>1650</v>
      </c>
      <c r="AB19" s="0" t="n">
        <f aca="false" t="array" ref="AB19:AB19">SUM(IF($A19&amp;$B19=Confirm!$A$2:$A$85&amp;Confirm!$B$2:$B$85,Confirm!AB$2:AB$85,0))</f>
        <v>1550</v>
      </c>
      <c r="AC19" s="0" t="n">
        <f aca="false" t="array" ref="AC19:AC19">SUM(IF($A19&amp;$B19=Confirm!$A$2:$A$85&amp;Confirm!$B$2:$B$85,Confirm!AC$2:AC$85,0))</f>
        <v>1500</v>
      </c>
      <c r="AD19" s="0" t="n">
        <f aca="false" t="array" ref="AD19:AD19">SUM(IF($A19&amp;$B19=Confirm!$A$2:$A$85&amp;Confirm!$B$2:$B$85,Confirm!AD$2:AD$85,0))</f>
        <v>1395</v>
      </c>
      <c r="AE19" s="0" t="n">
        <f aca="false" t="array" ref="AE19:AE19">SUM(IF($A19&amp;$B19=Confirm!$A$2:$A$85&amp;Confirm!$B$2:$B$85,Confirm!AE$2:AE$85,0))</f>
        <v>1395</v>
      </c>
      <c r="AF19" s="0" t="n">
        <f aca="false" t="array" ref="AF19:AF19">SUM(IF($A19&amp;$B19=Confirm!$A$2:$A$85&amp;Confirm!$B$2:$B$85,Confirm!AF$2:AF$85,0))</f>
        <v>1350</v>
      </c>
      <c r="AG19" s="0" t="n">
        <f aca="false" t="array" ref="AG19:AG19">SUM(IF($A19&amp;$B19=Confirm!$A$2:$A$85&amp;Confirm!$B$2:$B$85,Confirm!AG$2:AG$85,0))</f>
        <v>1240</v>
      </c>
      <c r="AH19" s="0" t="n">
        <f aca="false" t="array" ref="AH19:AH19">SUM(IF($A19&amp;$B19=Confirm!$A$2:$A$85&amp;Confirm!$B$2:$B$85,Confirm!AH$2:AH$85,0))</f>
        <v>1200</v>
      </c>
      <c r="AI19" s="0" t="n">
        <f aca="false" t="array" ref="AI19:AI19">SUM(IF($A19&amp;$B19=Confirm!$A$2:$A$85&amp;Confirm!$B$2:$B$85,Confirm!AI$2:AI$85,0))</f>
        <v>1240</v>
      </c>
      <c r="AJ19" s="0" t="n">
        <f aca="false" t="array" ref="AJ19:AJ19">SUM(IF($A19&amp;$B19=Confirm!$A$2:$A$85&amp;Confirm!$B$2:$B$85,Confirm!AJ$2:AJ$85,0))</f>
        <v>1085</v>
      </c>
      <c r="AK19" s="0" t="n">
        <f aca="false" t="array" ref="AK19:AK19">SUM(IF($A19&amp;$B19=Confirm!$A$2:$A$85&amp;Confirm!$B$2:$B$85,Confirm!AK$2:AK$85,0))</f>
        <v>1160</v>
      </c>
      <c r="AL19" s="0" t="n">
        <f aca="false" t="array" ref="AL19:AL19">SUM(IF($A19&amp;$B19=Confirm!$A$2:$A$85&amp;Confirm!$B$2:$B$85,Confirm!AL$2:AL$85,0))</f>
        <v>1085</v>
      </c>
      <c r="AM19" s="0" t="n">
        <f aca="false" t="array" ref="AM19:AM19">SUM(IF($A19&amp;$B19=Confirm!$A$2:$A$85&amp;Confirm!$B$2:$B$85,Confirm!AM$2:AM$85,0))</f>
        <v>1050</v>
      </c>
      <c r="AN19" s="0" t="n">
        <f aca="false" t="array" ref="AN19:AN19">SUM(IF($A19&amp;$B19=Confirm!$A$2:$A$85&amp;Confirm!$B$2:$B$85,Confirm!AN$2:AN$85,0))</f>
        <v>930</v>
      </c>
      <c r="AO19" s="0" t="n">
        <f aca="false" t="array" ref="AO19:AO19">SUM(IF($A19&amp;$B19=Confirm!$A$2:$A$85&amp;Confirm!$B$2:$B$85,Confirm!AO$2:AO$85,0))</f>
        <v>900</v>
      </c>
      <c r="AP19" s="0" t="n">
        <f aca="false" t="array" ref="AP19:AP19">SUM(IF($A19&amp;$B19=Confirm!$A$2:$A$85&amp;Confirm!$B$2:$B$85,Confirm!AP$2:AP$85,0))</f>
        <v>930</v>
      </c>
      <c r="AQ19" s="0" t="n">
        <f aca="false" t="array" ref="AQ19:AQ19">SUM(IF($A19&amp;$B19=Confirm!$A$2:$A$85&amp;Confirm!$B$2:$B$85,Confirm!AQ$2:AQ$85,0))</f>
        <v>930</v>
      </c>
      <c r="AR19" s="0" t="n">
        <f aca="false" t="array" ref="AR19:AR19">SUM(IF($A19&amp;$B19=Confirm!$A$2:$A$85&amp;Confirm!$B$2:$B$85,Confirm!AR$2:AR$85,0))</f>
        <v>900</v>
      </c>
      <c r="AS19" s="0" t="n">
        <f aca="false" t="array" ref="AS19:AS19">SUM(IF($A19&amp;$B19=Confirm!$A$2:$A$85&amp;Confirm!$B$2:$B$85,Confirm!AS$2:AS$85,0))</f>
        <v>775</v>
      </c>
      <c r="AT19" s="0" t="n">
        <f aca="false" t="array" ref="AT19:AT19">SUM(IF($A19&amp;$B19=Confirm!$A$2:$A$85&amp;Confirm!$B$2:$B$85,Confirm!AT$2:AT$85,0))</f>
        <v>750</v>
      </c>
      <c r="AU19" s="0" t="n">
        <f aca="false" t="array" ref="AU19:AU19">SUM(IF($A19&amp;$B19=Confirm!$A$2:$A$85&amp;Confirm!$B$2:$B$85,Confirm!AU$2:AU$85,0))</f>
        <v>775</v>
      </c>
      <c r="AV19" s="0" t="n">
        <f aca="false" t="array" ref="AV19:AV19">SUM(IF($A19&amp;$B19=Confirm!$A$2:$A$85&amp;Confirm!$B$2:$B$85,Confirm!AV$2:AV$85,0))</f>
        <v>775</v>
      </c>
      <c r="AW19" s="0" t="n">
        <f aca="false" t="array" ref="AW19:AW19">SUM(IF($A19&amp;$B19=Confirm!$A$2:$A$85&amp;Confirm!$B$2:$B$85,Confirm!AW$2:AW$85,0))</f>
        <v>700</v>
      </c>
      <c r="AX19" s="0" t="n">
        <f aca="false" t="array" ref="AX19:AX19">SUM(IF($A19&amp;$B19=Confirm!$A$2:$A$85&amp;Confirm!$B$2:$B$85,Confirm!AX$2:AX$85,0))</f>
        <v>620</v>
      </c>
      <c r="AY19" s="0" t="n">
        <f aca="false" t="array" ref="AY19:AY19">SUM(IF($A19&amp;$B19=Confirm!$A$2:$A$85&amp;Confirm!$B$2:$B$85,Confirm!AY$2:AY$85,0))</f>
        <v>600</v>
      </c>
      <c r="AZ19" s="0" t="n">
        <f aca="false" t="array" ref="AZ19:AZ19">SUM(IF($A19&amp;$B19=Confirm!$A$2:$A$85&amp;Confirm!$B$2:$B$85,Confirm!AZ$2:AZ$85,0))</f>
        <v>620</v>
      </c>
      <c r="BA19" s="0" t="n">
        <f aca="false" t="array" ref="BA19:BA19">SUM(IF($A19&amp;$B19=Confirm!$A$2:$A$85&amp;Confirm!$B$2:$B$85,Confirm!BA$2:BA$85,0))</f>
        <v>600</v>
      </c>
      <c r="BB19" s="0" t="n">
        <f aca="false" t="array" ref="BB19:BB19">SUM(IF($A19&amp;$B19=Confirm!$A$2:$A$85&amp;Confirm!$B$2:$B$85,Confirm!BB$2:BB$85,0))</f>
        <v>620</v>
      </c>
      <c r="BC19" s="0" t="n">
        <f aca="false" t="array" ref="BC19:BC19">SUM(IF($A19&amp;$B19=Confirm!$A$2:$A$85&amp;Confirm!$B$2:$B$85,Confirm!BC$2:BC$85,0))</f>
        <v>465</v>
      </c>
      <c r="BD19" s="0" t="n">
        <f aca="false" t="array" ref="BD19:BD19">SUM(IF($A19&amp;$B19=Confirm!$A$2:$A$85&amp;Confirm!$B$2:$B$85,Confirm!BD$2:BD$85,0))</f>
        <v>450</v>
      </c>
      <c r="BE19" s="0" t="n">
        <f aca="false" t="array" ref="BE19:BE19">SUM(IF($A19&amp;$B19=Confirm!$A$2:$A$85&amp;Confirm!$B$2:$B$85,Confirm!BE$2:BE$85,0))</f>
        <v>465</v>
      </c>
      <c r="BF19" s="0" t="n">
        <f aca="false" t="array" ref="BF19:BF19">SUM(IF($A19&amp;$B19=Confirm!$A$2:$A$85&amp;Confirm!$B$2:$B$85,Confirm!BF$2:BF$85,0))</f>
        <v>450</v>
      </c>
      <c r="BG19" s="0" t="n">
        <f aca="false" t="array" ref="BG19:BG19">SUM(IF($A19&amp;$B19=Confirm!$A$2:$A$85&amp;Confirm!$B$2:$B$85,Confirm!BG$2:BG$85,0))</f>
        <v>465</v>
      </c>
      <c r="BH19" s="0" t="n">
        <f aca="false" t="array" ref="BH19:BH19">SUM(IF($A19&amp;$B19=Confirm!$A$2:$A$85&amp;Confirm!$B$2:$B$85,Confirm!BH$2:BH$85,0))</f>
        <v>465</v>
      </c>
    </row>
    <row r="20" customFormat="false" ht="12.75" hidden="false" customHeight="false" outlineLevel="0" collapsed="false">
      <c r="A20" s="0" t="s">
        <v>39</v>
      </c>
      <c r="B20" s="0" t="s">
        <v>49</v>
      </c>
      <c r="C20" s="136" t="str">
        <f aca="false">IF(ISERROR(SUM(D20:BH20)/Convey!C20),"N/A",SUM(D20:BH20)/Convey!C20)</f>
        <v>N/A</v>
      </c>
      <c r="D20" s="0" t="n">
        <f aca="false" t="array" ref="D20:D20">SUM(IF($A20&amp;$B20=Confirm!$A$2:$A$85&amp;Confirm!$B$2:$B$85,Confirm!D$2:D$85,0))</f>
        <v>0</v>
      </c>
      <c r="E20" s="0" t="n">
        <f aca="false" t="array" ref="E20:E20">SUM(IF($A20&amp;$B20=Confirm!$A$2:$A$85&amp;Confirm!$B$2:$B$85,Confirm!E$2:E$85,0))</f>
        <v>0</v>
      </c>
      <c r="F20" s="0" t="n">
        <f aca="false" t="array" ref="F20:F20">SUM(IF($A20&amp;$B20=Confirm!$A$2:$A$85&amp;Confirm!$B$2:$B$85,Confirm!F$2:F$85,0))</f>
        <v>0</v>
      </c>
      <c r="G20" s="0" t="n">
        <f aca="false" t="array" ref="G20:G20">SUM(IF($A20&amp;$B20=Confirm!$A$2:$A$85&amp;Confirm!$B$2:$B$85,Confirm!G$2:G$85,0))</f>
        <v>0</v>
      </c>
      <c r="H20" s="0" t="n">
        <f aca="false" t="array" ref="H20:H20">SUM(IF($A20&amp;$B20=Confirm!$A$2:$A$85&amp;Confirm!$B$2:$B$85,Confirm!H$2:H$85,0))</f>
        <v>0</v>
      </c>
      <c r="I20" s="0" t="n">
        <f aca="false" t="array" ref="I20:I20">SUM(IF($A20&amp;$B20=Confirm!$A$2:$A$85&amp;Confirm!$B$2:$B$85,Confirm!I$2:I$85,0))</f>
        <v>0</v>
      </c>
      <c r="J20" s="0" t="n">
        <f aca="false" t="array" ref="J20:J20">SUM(IF($A20&amp;$B20=Confirm!$A$2:$A$85&amp;Confirm!$B$2:$B$85,Confirm!J$2:J$85,0))</f>
        <v>0</v>
      </c>
      <c r="K20" s="0" t="n">
        <f aca="false" t="array" ref="K20:K20">SUM(IF($A20&amp;$B20=Confirm!$A$2:$A$85&amp;Confirm!$B$2:$B$85,Confirm!K$2:K$85,0))</f>
        <v>0</v>
      </c>
      <c r="L20" s="0" t="n">
        <f aca="false" t="array" ref="L20:L20">SUM(IF($A20&amp;$B20=Confirm!$A$2:$A$85&amp;Confirm!$B$2:$B$85,Confirm!L$2:L$85,0))</f>
        <v>0</v>
      </c>
      <c r="M20" s="0" t="n">
        <f aca="false" t="array" ref="M20:M20">SUM(IF($A20&amp;$B20=Confirm!$A$2:$A$85&amp;Confirm!$B$2:$B$85,Confirm!M$2:M$85,0))</f>
        <v>0</v>
      </c>
      <c r="N20" s="0" t="n">
        <f aca="false" t="array" ref="N20:N20">SUM(IF($A20&amp;$B20=Confirm!$A$2:$A$85&amp;Confirm!$B$2:$B$85,Confirm!N$2:N$85,0))</f>
        <v>0</v>
      </c>
      <c r="O20" s="0" t="n">
        <f aca="false" t="array" ref="O20:O20">SUM(IF($A20&amp;$B20=Confirm!$A$2:$A$85&amp;Confirm!$B$2:$B$85,Confirm!O$2:O$85,0))</f>
        <v>0</v>
      </c>
      <c r="P20" s="0" t="n">
        <f aca="false" t="array" ref="P20:P20">SUM(IF($A20&amp;$B20=Confirm!$A$2:$A$85&amp;Confirm!$B$2:$B$85,Confirm!P$2:P$85,0))</f>
        <v>0</v>
      </c>
      <c r="Q20" s="0" t="n">
        <f aca="false" t="array" ref="Q20:Q20">SUM(IF($A20&amp;$B20=Confirm!$A$2:$A$85&amp;Confirm!$B$2:$B$85,Confirm!Q$2:Q$85,0))</f>
        <v>0</v>
      </c>
      <c r="R20" s="0" t="n">
        <f aca="false" t="array" ref="R20:R20">SUM(IF($A20&amp;$B20=Confirm!$A$2:$A$85&amp;Confirm!$B$2:$B$85,Confirm!R$2:R$85,0))</f>
        <v>0</v>
      </c>
      <c r="S20" s="0" t="n">
        <f aca="false" t="array" ref="S20:S20">SUM(IF($A20&amp;$B20=Confirm!$A$2:$A$85&amp;Confirm!$B$2:$B$85,Confirm!S$2:S$85,0))</f>
        <v>0</v>
      </c>
      <c r="T20" s="0" t="n">
        <f aca="false" t="array" ref="T20:T20">SUM(IF($A20&amp;$B20=Confirm!$A$2:$A$85&amp;Confirm!$B$2:$B$85,Confirm!T$2:T$85,0))</f>
        <v>0</v>
      </c>
      <c r="U20" s="0" t="n">
        <f aca="false" t="array" ref="U20:U20">SUM(IF($A20&amp;$B20=Confirm!$A$2:$A$85&amp;Confirm!$B$2:$B$85,Confirm!U$2:U$85,0))</f>
        <v>0</v>
      </c>
      <c r="V20" s="0" t="n">
        <f aca="false" t="array" ref="V20:V20">SUM(IF($A20&amp;$B20=Confirm!$A$2:$A$85&amp;Confirm!$B$2:$B$85,Confirm!V$2:V$85,0))</f>
        <v>0</v>
      </c>
      <c r="W20" s="0" t="n">
        <f aca="false" t="array" ref="W20:W20">SUM(IF($A20&amp;$B20=Confirm!$A$2:$A$85&amp;Confirm!$B$2:$B$85,Confirm!W$2:W$85,0))</f>
        <v>0</v>
      </c>
      <c r="X20" s="0" t="n">
        <f aca="false" t="array" ref="X20:X20">SUM(IF($A20&amp;$B20=Confirm!$A$2:$A$85&amp;Confirm!$B$2:$B$85,Confirm!X$2:X$85,0))</f>
        <v>0</v>
      </c>
      <c r="Y20" s="0" t="n">
        <f aca="false" t="array" ref="Y20:Y20">SUM(IF($A20&amp;$B20=Confirm!$A$2:$A$85&amp;Confirm!$B$2:$B$85,Confirm!Y$2:Y$85,0))</f>
        <v>0</v>
      </c>
      <c r="Z20" s="0" t="n">
        <f aca="false" t="array" ref="Z20:Z20">SUM(IF($A20&amp;$B20=Confirm!$A$2:$A$85&amp;Confirm!$B$2:$B$85,Confirm!Z$2:Z$85,0))</f>
        <v>0</v>
      </c>
      <c r="AA20" s="0" t="n">
        <f aca="false" t="array" ref="AA20:AA20">SUM(IF($A20&amp;$B20=Confirm!$A$2:$A$85&amp;Confirm!$B$2:$B$85,Confirm!AA$2:AA$85,0))</f>
        <v>0</v>
      </c>
      <c r="AB20" s="0" t="n">
        <f aca="false" t="array" ref="AB20:AB20">SUM(IF($A20&amp;$B20=Confirm!$A$2:$A$85&amp;Confirm!$B$2:$B$85,Confirm!AB$2:AB$85,0))</f>
        <v>0</v>
      </c>
      <c r="AC20" s="0" t="n">
        <f aca="false" t="array" ref="AC20:AC20">SUM(IF($A20&amp;$B20=Confirm!$A$2:$A$85&amp;Confirm!$B$2:$B$85,Confirm!AC$2:AC$85,0))</f>
        <v>0</v>
      </c>
      <c r="AD20" s="0" t="n">
        <f aca="false" t="array" ref="AD20:AD20">SUM(IF($A20&amp;$B20=Confirm!$A$2:$A$85&amp;Confirm!$B$2:$B$85,Confirm!AD$2:AD$85,0))</f>
        <v>0</v>
      </c>
      <c r="AE20" s="0" t="n">
        <f aca="false" t="array" ref="AE20:AE20">SUM(IF($A20&amp;$B20=Confirm!$A$2:$A$85&amp;Confirm!$B$2:$B$85,Confirm!AE$2:AE$85,0))</f>
        <v>0</v>
      </c>
      <c r="AF20" s="0" t="n">
        <f aca="false" t="array" ref="AF20:AF20">SUM(IF($A20&amp;$B20=Confirm!$A$2:$A$85&amp;Confirm!$B$2:$B$85,Confirm!AF$2:AF$85,0))</f>
        <v>0</v>
      </c>
      <c r="AG20" s="0" t="n">
        <f aca="false" t="array" ref="AG20:AG20">SUM(IF($A20&amp;$B20=Confirm!$A$2:$A$85&amp;Confirm!$B$2:$B$85,Confirm!AG$2:AG$85,0))</f>
        <v>0</v>
      </c>
      <c r="AH20" s="0" t="n">
        <f aca="false" t="array" ref="AH20:AH20">SUM(IF($A20&amp;$B20=Confirm!$A$2:$A$85&amp;Confirm!$B$2:$B$85,Confirm!AH$2:AH$85,0))</f>
        <v>0</v>
      </c>
      <c r="AI20" s="0" t="n">
        <f aca="false" t="array" ref="AI20:AI20">SUM(IF($A20&amp;$B20=Confirm!$A$2:$A$85&amp;Confirm!$B$2:$B$85,Confirm!AI$2:AI$85,0))</f>
        <v>0</v>
      </c>
      <c r="AJ20" s="0" t="n">
        <f aca="false" t="array" ref="AJ20:AJ20">SUM(IF($A20&amp;$B20=Confirm!$A$2:$A$85&amp;Confirm!$B$2:$B$85,Confirm!AJ$2:AJ$85,0))</f>
        <v>0</v>
      </c>
      <c r="AK20" s="0" t="n">
        <f aca="false" t="array" ref="AK20:AK20">SUM(IF($A20&amp;$B20=Confirm!$A$2:$A$85&amp;Confirm!$B$2:$B$85,Confirm!AK$2:AK$85,0))</f>
        <v>0</v>
      </c>
      <c r="AL20" s="0" t="n">
        <f aca="false" t="array" ref="AL20:AL20">SUM(IF($A20&amp;$B20=Confirm!$A$2:$A$85&amp;Confirm!$B$2:$B$85,Confirm!AL$2:AL$85,0))</f>
        <v>0</v>
      </c>
      <c r="AM20" s="0" t="n">
        <f aca="false" t="array" ref="AM20:AM20">SUM(IF($A20&amp;$B20=Confirm!$A$2:$A$85&amp;Confirm!$B$2:$B$85,Confirm!AM$2:AM$85,0))</f>
        <v>0</v>
      </c>
      <c r="AN20" s="0" t="n">
        <f aca="false" t="array" ref="AN20:AN20">SUM(IF($A20&amp;$B20=Confirm!$A$2:$A$85&amp;Confirm!$B$2:$B$85,Confirm!AN$2:AN$85,0))</f>
        <v>0</v>
      </c>
      <c r="AO20" s="0" t="n">
        <f aca="false" t="array" ref="AO20:AO20">SUM(IF($A20&amp;$B20=Confirm!$A$2:$A$85&amp;Confirm!$B$2:$B$85,Confirm!AO$2:AO$85,0))</f>
        <v>0</v>
      </c>
      <c r="AP20" s="0" t="n">
        <f aca="false" t="array" ref="AP20:AP20">SUM(IF($A20&amp;$B20=Confirm!$A$2:$A$85&amp;Confirm!$B$2:$B$85,Confirm!AP$2:AP$85,0))</f>
        <v>0</v>
      </c>
      <c r="AQ20" s="0" t="n">
        <f aca="false" t="array" ref="AQ20:AQ20">SUM(IF($A20&amp;$B20=Confirm!$A$2:$A$85&amp;Confirm!$B$2:$B$85,Confirm!AQ$2:AQ$85,0))</f>
        <v>0</v>
      </c>
      <c r="AR20" s="0" t="n">
        <f aca="false" t="array" ref="AR20:AR20">SUM(IF($A20&amp;$B20=Confirm!$A$2:$A$85&amp;Confirm!$B$2:$B$85,Confirm!AR$2:AR$85,0))</f>
        <v>0</v>
      </c>
      <c r="AS20" s="0" t="n">
        <f aca="false" t="array" ref="AS20:AS20">SUM(IF($A20&amp;$B20=Confirm!$A$2:$A$85&amp;Confirm!$B$2:$B$85,Confirm!AS$2:AS$85,0))</f>
        <v>0</v>
      </c>
      <c r="AT20" s="0" t="n">
        <f aca="false" t="array" ref="AT20:AT20">SUM(IF($A20&amp;$B20=Confirm!$A$2:$A$85&amp;Confirm!$B$2:$B$85,Confirm!AT$2:AT$85,0))</f>
        <v>0</v>
      </c>
      <c r="AU20" s="0" t="n">
        <f aca="false" t="array" ref="AU20:AU20">SUM(IF($A20&amp;$B20=Confirm!$A$2:$A$85&amp;Confirm!$B$2:$B$85,Confirm!AU$2:AU$85,0))</f>
        <v>0</v>
      </c>
      <c r="AV20" s="0" t="n">
        <f aca="false" t="array" ref="AV20:AV20">SUM(IF($A20&amp;$B20=Confirm!$A$2:$A$85&amp;Confirm!$B$2:$B$85,Confirm!AV$2:AV$85,0))</f>
        <v>0</v>
      </c>
      <c r="AW20" s="0" t="n">
        <f aca="false" t="array" ref="AW20:AW20">SUM(IF($A20&amp;$B20=Confirm!$A$2:$A$85&amp;Confirm!$B$2:$B$85,Confirm!AW$2:AW$85,0))</f>
        <v>0</v>
      </c>
      <c r="AX20" s="0" t="n">
        <f aca="false" t="array" ref="AX20:AX20">SUM(IF($A20&amp;$B20=Confirm!$A$2:$A$85&amp;Confirm!$B$2:$B$85,Confirm!AX$2:AX$85,0))</f>
        <v>0</v>
      </c>
      <c r="AY20" s="0" t="n">
        <f aca="false" t="array" ref="AY20:AY20">SUM(IF($A20&amp;$B20=Confirm!$A$2:$A$85&amp;Confirm!$B$2:$B$85,Confirm!AY$2:AY$85,0))</f>
        <v>0</v>
      </c>
      <c r="AZ20" s="0" t="n">
        <f aca="false" t="array" ref="AZ20:AZ20">SUM(IF($A20&amp;$B20=Confirm!$A$2:$A$85&amp;Confirm!$B$2:$B$85,Confirm!AZ$2:AZ$85,0))</f>
        <v>0</v>
      </c>
      <c r="BA20" s="0" t="n">
        <f aca="false" t="array" ref="BA20:BA20">SUM(IF($A20&amp;$B20=Confirm!$A$2:$A$85&amp;Confirm!$B$2:$B$85,Confirm!BA$2:BA$85,0))</f>
        <v>0</v>
      </c>
      <c r="BB20" s="0" t="n">
        <f aca="false" t="array" ref="BB20:BB20">SUM(IF($A20&amp;$B20=Confirm!$A$2:$A$85&amp;Confirm!$B$2:$B$85,Confirm!BB$2:BB$85,0))</f>
        <v>0</v>
      </c>
      <c r="BC20" s="0" t="n">
        <f aca="false" t="array" ref="BC20:BC20">SUM(IF($A20&amp;$B20=Confirm!$A$2:$A$85&amp;Confirm!$B$2:$B$85,Confirm!BC$2:BC$85,0))</f>
        <v>0</v>
      </c>
      <c r="BD20" s="0" t="n">
        <f aca="false" t="array" ref="BD20:BD20">SUM(IF($A20&amp;$B20=Confirm!$A$2:$A$85&amp;Confirm!$B$2:$B$85,Confirm!BD$2:BD$85,0))</f>
        <v>0</v>
      </c>
      <c r="BE20" s="0" t="n">
        <f aca="false" t="array" ref="BE20:BE20">SUM(IF($A20&amp;$B20=Confirm!$A$2:$A$85&amp;Confirm!$B$2:$B$85,Confirm!BE$2:BE$85,0))</f>
        <v>0</v>
      </c>
      <c r="BF20" s="0" t="n">
        <f aca="false" t="array" ref="BF20:BF20">SUM(IF($A20&amp;$B20=Confirm!$A$2:$A$85&amp;Confirm!$B$2:$B$85,Confirm!BF$2:BF$85,0))</f>
        <v>0</v>
      </c>
      <c r="BG20" s="0" t="n">
        <f aca="false" t="array" ref="BG20:BG20">SUM(IF($A20&amp;$B20=Confirm!$A$2:$A$85&amp;Confirm!$B$2:$B$85,Confirm!BG$2:BG$85,0))</f>
        <v>0</v>
      </c>
      <c r="BH20" s="0" t="n">
        <f aca="false" t="array" ref="BH20:BH20">SUM(IF($A20&amp;$B20=Confirm!$A$2:$A$85&amp;Confirm!$B$2:$B$85,Confirm!BH$2:BH$85,0))</f>
        <v>0</v>
      </c>
    </row>
    <row r="21" customFormat="false" ht="12.75" hidden="false" customHeight="false" outlineLevel="0" collapsed="false">
      <c r="A21" s="0" t="s">
        <v>39</v>
      </c>
      <c r="B21" s="0" t="s">
        <v>50</v>
      </c>
      <c r="C21" s="136" t="str">
        <f aca="false">IF(ISERROR(SUM(D21:BH21)/Convey!C21),"N/A",SUM(D21:BH21)/Convey!C21)</f>
        <v>N/A</v>
      </c>
      <c r="D21" s="0" t="n">
        <f aca="false" t="array" ref="D21:D21">SUM(IF($A21&amp;$B21=Confirm!$A$2:$A$85&amp;Confirm!$B$2:$B$85,Confirm!D$2:D$85,0))</f>
        <v>0</v>
      </c>
      <c r="E21" s="0" t="n">
        <f aca="false" t="array" ref="E21:E21">SUM(IF($A21&amp;$B21=Confirm!$A$2:$A$85&amp;Confirm!$B$2:$B$85,Confirm!E$2:E$85,0))</f>
        <v>0</v>
      </c>
      <c r="F21" s="0" t="n">
        <f aca="false" t="array" ref="F21:F21">SUM(IF($A21&amp;$B21=Confirm!$A$2:$A$85&amp;Confirm!$B$2:$B$85,Confirm!F$2:F$85,0))</f>
        <v>0</v>
      </c>
      <c r="G21" s="0" t="n">
        <f aca="false" t="array" ref="G21:G21">SUM(IF($A21&amp;$B21=Confirm!$A$2:$A$85&amp;Confirm!$B$2:$B$85,Confirm!G$2:G$85,0))</f>
        <v>0</v>
      </c>
      <c r="H21" s="0" t="n">
        <f aca="false" t="array" ref="H21:H21">SUM(IF($A21&amp;$B21=Confirm!$A$2:$A$85&amp;Confirm!$B$2:$B$85,Confirm!H$2:H$85,0))</f>
        <v>0</v>
      </c>
      <c r="I21" s="0" t="n">
        <f aca="false" t="array" ref="I21:I21">SUM(IF($A21&amp;$B21=Confirm!$A$2:$A$85&amp;Confirm!$B$2:$B$85,Confirm!I$2:I$85,0))</f>
        <v>0</v>
      </c>
      <c r="J21" s="0" t="n">
        <f aca="false" t="array" ref="J21:J21">SUM(IF($A21&amp;$B21=Confirm!$A$2:$A$85&amp;Confirm!$B$2:$B$85,Confirm!J$2:J$85,0))</f>
        <v>0</v>
      </c>
      <c r="K21" s="0" t="n">
        <f aca="false" t="array" ref="K21:K21">SUM(IF($A21&amp;$B21=Confirm!$A$2:$A$85&amp;Confirm!$B$2:$B$85,Confirm!K$2:K$85,0))</f>
        <v>0</v>
      </c>
      <c r="L21" s="0" t="n">
        <f aca="false" t="array" ref="L21:L21">SUM(IF($A21&amp;$B21=Confirm!$A$2:$A$85&amp;Confirm!$B$2:$B$85,Confirm!L$2:L$85,0))</f>
        <v>0</v>
      </c>
      <c r="M21" s="0" t="n">
        <f aca="false" t="array" ref="M21:M21">SUM(IF($A21&amp;$B21=Confirm!$A$2:$A$85&amp;Confirm!$B$2:$B$85,Confirm!M$2:M$85,0))</f>
        <v>0</v>
      </c>
      <c r="N21" s="0" t="n">
        <f aca="false" t="array" ref="N21:N21">SUM(IF($A21&amp;$B21=Confirm!$A$2:$A$85&amp;Confirm!$B$2:$B$85,Confirm!N$2:N$85,0))</f>
        <v>0</v>
      </c>
      <c r="O21" s="0" t="n">
        <f aca="false" t="array" ref="O21:O21">SUM(IF($A21&amp;$B21=Confirm!$A$2:$A$85&amp;Confirm!$B$2:$B$85,Confirm!O$2:O$85,0))</f>
        <v>0</v>
      </c>
      <c r="P21" s="0" t="n">
        <f aca="false" t="array" ref="P21:P21">SUM(IF($A21&amp;$B21=Confirm!$A$2:$A$85&amp;Confirm!$B$2:$B$85,Confirm!P$2:P$85,0))</f>
        <v>0</v>
      </c>
      <c r="Q21" s="0" t="n">
        <f aca="false" t="array" ref="Q21:Q21">SUM(IF($A21&amp;$B21=Confirm!$A$2:$A$85&amp;Confirm!$B$2:$B$85,Confirm!Q$2:Q$85,0))</f>
        <v>0</v>
      </c>
      <c r="R21" s="0" t="n">
        <f aca="false" t="array" ref="R21:R21">SUM(IF($A21&amp;$B21=Confirm!$A$2:$A$85&amp;Confirm!$B$2:$B$85,Confirm!R$2:R$85,0))</f>
        <v>0</v>
      </c>
      <c r="S21" s="0" t="n">
        <f aca="false" t="array" ref="S21:S21">SUM(IF($A21&amp;$B21=Confirm!$A$2:$A$85&amp;Confirm!$B$2:$B$85,Confirm!S$2:S$85,0))</f>
        <v>0</v>
      </c>
      <c r="T21" s="0" t="n">
        <f aca="false" t="array" ref="T21:T21">SUM(IF($A21&amp;$B21=Confirm!$A$2:$A$85&amp;Confirm!$B$2:$B$85,Confirm!T$2:T$85,0))</f>
        <v>0</v>
      </c>
      <c r="U21" s="0" t="n">
        <f aca="false" t="array" ref="U21:U21">SUM(IF($A21&amp;$B21=Confirm!$A$2:$A$85&amp;Confirm!$B$2:$B$85,Confirm!U$2:U$85,0))</f>
        <v>0</v>
      </c>
      <c r="V21" s="0" t="n">
        <f aca="false" t="array" ref="V21:V21">SUM(IF($A21&amp;$B21=Confirm!$A$2:$A$85&amp;Confirm!$B$2:$B$85,Confirm!V$2:V$85,0))</f>
        <v>0</v>
      </c>
      <c r="W21" s="0" t="n">
        <f aca="false" t="array" ref="W21:W21">SUM(IF($A21&amp;$B21=Confirm!$A$2:$A$85&amp;Confirm!$B$2:$B$85,Confirm!W$2:W$85,0))</f>
        <v>0</v>
      </c>
      <c r="X21" s="0" t="n">
        <f aca="false" t="array" ref="X21:X21">SUM(IF($A21&amp;$B21=Confirm!$A$2:$A$85&amp;Confirm!$B$2:$B$85,Confirm!X$2:X$85,0))</f>
        <v>0</v>
      </c>
      <c r="Y21" s="0" t="n">
        <f aca="false" t="array" ref="Y21:Y21">SUM(IF($A21&amp;$B21=Confirm!$A$2:$A$85&amp;Confirm!$B$2:$B$85,Confirm!Y$2:Y$85,0))</f>
        <v>0</v>
      </c>
      <c r="Z21" s="0" t="n">
        <f aca="false" t="array" ref="Z21:Z21">SUM(IF($A21&amp;$B21=Confirm!$A$2:$A$85&amp;Confirm!$B$2:$B$85,Confirm!Z$2:Z$85,0))</f>
        <v>0</v>
      </c>
      <c r="AA21" s="0" t="n">
        <f aca="false" t="array" ref="AA21:AA21">SUM(IF($A21&amp;$B21=Confirm!$A$2:$A$85&amp;Confirm!$B$2:$B$85,Confirm!AA$2:AA$85,0))</f>
        <v>0</v>
      </c>
      <c r="AB21" s="0" t="n">
        <f aca="false" t="array" ref="AB21:AB21">SUM(IF($A21&amp;$B21=Confirm!$A$2:$A$85&amp;Confirm!$B$2:$B$85,Confirm!AB$2:AB$85,0))</f>
        <v>0</v>
      </c>
      <c r="AC21" s="0" t="n">
        <f aca="false" t="array" ref="AC21:AC21">SUM(IF($A21&amp;$B21=Confirm!$A$2:$A$85&amp;Confirm!$B$2:$B$85,Confirm!AC$2:AC$85,0))</f>
        <v>0</v>
      </c>
      <c r="AD21" s="0" t="n">
        <f aca="false" t="array" ref="AD21:AD21">SUM(IF($A21&amp;$B21=Confirm!$A$2:$A$85&amp;Confirm!$B$2:$B$85,Confirm!AD$2:AD$85,0))</f>
        <v>0</v>
      </c>
      <c r="AE21" s="0" t="n">
        <f aca="false" t="array" ref="AE21:AE21">SUM(IF($A21&amp;$B21=Confirm!$A$2:$A$85&amp;Confirm!$B$2:$B$85,Confirm!AE$2:AE$85,0))</f>
        <v>0</v>
      </c>
      <c r="AF21" s="0" t="n">
        <f aca="false" t="array" ref="AF21:AF21">SUM(IF($A21&amp;$B21=Confirm!$A$2:$A$85&amp;Confirm!$B$2:$B$85,Confirm!AF$2:AF$85,0))</f>
        <v>0</v>
      </c>
      <c r="AG21" s="0" t="n">
        <f aca="false" t="array" ref="AG21:AG21">SUM(IF($A21&amp;$B21=Confirm!$A$2:$A$85&amp;Confirm!$B$2:$B$85,Confirm!AG$2:AG$85,0))</f>
        <v>0</v>
      </c>
      <c r="AH21" s="0" t="n">
        <f aca="false" t="array" ref="AH21:AH21">SUM(IF($A21&amp;$B21=Confirm!$A$2:$A$85&amp;Confirm!$B$2:$B$85,Confirm!AH$2:AH$85,0))</f>
        <v>0</v>
      </c>
      <c r="AI21" s="0" t="n">
        <f aca="false" t="array" ref="AI21:AI21">SUM(IF($A21&amp;$B21=Confirm!$A$2:$A$85&amp;Confirm!$B$2:$B$85,Confirm!AI$2:AI$85,0))</f>
        <v>0</v>
      </c>
      <c r="AJ21" s="0" t="n">
        <f aca="false" t="array" ref="AJ21:AJ21">SUM(IF($A21&amp;$B21=Confirm!$A$2:$A$85&amp;Confirm!$B$2:$B$85,Confirm!AJ$2:AJ$85,0))</f>
        <v>0</v>
      </c>
      <c r="AK21" s="0" t="n">
        <f aca="false" t="array" ref="AK21:AK21">SUM(IF($A21&amp;$B21=Confirm!$A$2:$A$85&amp;Confirm!$B$2:$B$85,Confirm!AK$2:AK$85,0))</f>
        <v>0</v>
      </c>
      <c r="AL21" s="0" t="n">
        <f aca="false" t="array" ref="AL21:AL21">SUM(IF($A21&amp;$B21=Confirm!$A$2:$A$85&amp;Confirm!$B$2:$B$85,Confirm!AL$2:AL$85,0))</f>
        <v>0</v>
      </c>
      <c r="AM21" s="0" t="n">
        <f aca="false" t="array" ref="AM21:AM21">SUM(IF($A21&amp;$B21=Confirm!$A$2:$A$85&amp;Confirm!$B$2:$B$85,Confirm!AM$2:AM$85,0))</f>
        <v>0</v>
      </c>
      <c r="AN21" s="0" t="n">
        <f aca="false" t="array" ref="AN21:AN21">SUM(IF($A21&amp;$B21=Confirm!$A$2:$A$85&amp;Confirm!$B$2:$B$85,Confirm!AN$2:AN$85,0))</f>
        <v>0</v>
      </c>
      <c r="AO21" s="0" t="n">
        <f aca="false" t="array" ref="AO21:AO21">SUM(IF($A21&amp;$B21=Confirm!$A$2:$A$85&amp;Confirm!$B$2:$B$85,Confirm!AO$2:AO$85,0))</f>
        <v>0</v>
      </c>
      <c r="AP21" s="0" t="n">
        <f aca="false" t="array" ref="AP21:AP21">SUM(IF($A21&amp;$B21=Confirm!$A$2:$A$85&amp;Confirm!$B$2:$B$85,Confirm!AP$2:AP$85,0))</f>
        <v>0</v>
      </c>
      <c r="AQ21" s="0" t="n">
        <f aca="false" t="array" ref="AQ21:AQ21">SUM(IF($A21&amp;$B21=Confirm!$A$2:$A$85&amp;Confirm!$B$2:$B$85,Confirm!AQ$2:AQ$85,0))</f>
        <v>0</v>
      </c>
      <c r="AR21" s="0" t="n">
        <f aca="false" t="array" ref="AR21:AR21">SUM(IF($A21&amp;$B21=Confirm!$A$2:$A$85&amp;Confirm!$B$2:$B$85,Confirm!AR$2:AR$85,0))</f>
        <v>0</v>
      </c>
      <c r="AS21" s="0" t="n">
        <f aca="false" t="array" ref="AS21:AS21">SUM(IF($A21&amp;$B21=Confirm!$A$2:$A$85&amp;Confirm!$B$2:$B$85,Confirm!AS$2:AS$85,0))</f>
        <v>0</v>
      </c>
      <c r="AT21" s="0" t="n">
        <f aca="false" t="array" ref="AT21:AT21">SUM(IF($A21&amp;$B21=Confirm!$A$2:$A$85&amp;Confirm!$B$2:$B$85,Confirm!AT$2:AT$85,0))</f>
        <v>0</v>
      </c>
      <c r="AU21" s="0" t="n">
        <f aca="false" t="array" ref="AU21:AU21">SUM(IF($A21&amp;$B21=Confirm!$A$2:$A$85&amp;Confirm!$B$2:$B$85,Confirm!AU$2:AU$85,0))</f>
        <v>0</v>
      </c>
      <c r="AV21" s="0" t="n">
        <f aca="false" t="array" ref="AV21:AV21">SUM(IF($A21&amp;$B21=Confirm!$A$2:$A$85&amp;Confirm!$B$2:$B$85,Confirm!AV$2:AV$85,0))</f>
        <v>0</v>
      </c>
      <c r="AW21" s="0" t="n">
        <f aca="false" t="array" ref="AW21:AW21">SUM(IF($A21&amp;$B21=Confirm!$A$2:$A$85&amp;Confirm!$B$2:$B$85,Confirm!AW$2:AW$85,0))</f>
        <v>0</v>
      </c>
      <c r="AX21" s="0" t="n">
        <f aca="false" t="array" ref="AX21:AX21">SUM(IF($A21&amp;$B21=Confirm!$A$2:$A$85&amp;Confirm!$B$2:$B$85,Confirm!AX$2:AX$85,0))</f>
        <v>0</v>
      </c>
      <c r="AY21" s="0" t="n">
        <f aca="false" t="array" ref="AY21:AY21">SUM(IF($A21&amp;$B21=Confirm!$A$2:$A$85&amp;Confirm!$B$2:$B$85,Confirm!AY$2:AY$85,0))</f>
        <v>0</v>
      </c>
      <c r="AZ21" s="0" t="n">
        <f aca="false" t="array" ref="AZ21:AZ21">SUM(IF($A21&amp;$B21=Confirm!$A$2:$A$85&amp;Confirm!$B$2:$B$85,Confirm!AZ$2:AZ$85,0))</f>
        <v>0</v>
      </c>
      <c r="BA21" s="0" t="n">
        <f aca="false" t="array" ref="BA21:BA21">SUM(IF($A21&amp;$B21=Confirm!$A$2:$A$85&amp;Confirm!$B$2:$B$85,Confirm!BA$2:BA$85,0))</f>
        <v>0</v>
      </c>
      <c r="BB21" s="0" t="n">
        <f aca="false" t="array" ref="BB21:BB21">SUM(IF($A21&amp;$B21=Confirm!$A$2:$A$85&amp;Confirm!$B$2:$B$85,Confirm!BB$2:BB$85,0))</f>
        <v>0</v>
      </c>
      <c r="BC21" s="0" t="n">
        <f aca="false" t="array" ref="BC21:BC21">SUM(IF($A21&amp;$B21=Confirm!$A$2:$A$85&amp;Confirm!$B$2:$B$85,Confirm!BC$2:BC$85,0))</f>
        <v>0</v>
      </c>
      <c r="BD21" s="0" t="n">
        <f aca="false" t="array" ref="BD21:BD21">SUM(IF($A21&amp;$B21=Confirm!$A$2:$A$85&amp;Confirm!$B$2:$B$85,Confirm!BD$2:BD$85,0))</f>
        <v>0</v>
      </c>
      <c r="BE21" s="0" t="n">
        <f aca="false" t="array" ref="BE21:BE21">SUM(IF($A21&amp;$B21=Confirm!$A$2:$A$85&amp;Confirm!$B$2:$B$85,Confirm!BE$2:BE$85,0))</f>
        <v>0</v>
      </c>
      <c r="BF21" s="0" t="n">
        <f aca="false" t="array" ref="BF21:BF21">SUM(IF($A21&amp;$B21=Confirm!$A$2:$A$85&amp;Confirm!$B$2:$B$85,Confirm!BF$2:BF$85,0))</f>
        <v>0</v>
      </c>
      <c r="BG21" s="0" t="n">
        <f aca="false" t="array" ref="BG21:BG21">SUM(IF($A21&amp;$B21=Confirm!$A$2:$A$85&amp;Confirm!$B$2:$B$85,Confirm!BG$2:BG$85,0))</f>
        <v>0</v>
      </c>
      <c r="BH21" s="0" t="n">
        <f aca="false" t="array" ref="BH21:BH21">SUM(IF($A21&amp;$B21=Confirm!$A$2:$A$85&amp;Confirm!$B$2:$B$85,Confirm!BH$2:BH$85,0))</f>
        <v>0</v>
      </c>
    </row>
    <row r="22" customFormat="false" ht="12.75" hidden="false" customHeight="false" outlineLevel="0" collapsed="false">
      <c r="A22" s="0" t="s">
        <v>43</v>
      </c>
      <c r="B22" s="0" t="s">
        <v>49</v>
      </c>
      <c r="C22" s="136" t="str">
        <f aca="false">IF(ISERROR(SUM(D22:BH22)/Convey!C22),"N/A",SUM(D22:BH22)/Convey!C22)</f>
        <v>N/A</v>
      </c>
      <c r="D22" s="0" t="n">
        <f aca="false" t="array" ref="D22:D22">SUM(IF($A22&amp;$B22=Confirm!$A$2:$A$85&amp;Confirm!$B$2:$B$85,Confirm!D$2:D$85,0))</f>
        <v>0</v>
      </c>
      <c r="E22" s="0" t="n">
        <f aca="false" t="array" ref="E22:E22">SUM(IF($A22&amp;$B22=Confirm!$A$2:$A$85&amp;Confirm!$B$2:$B$85,Confirm!E$2:E$85,0))</f>
        <v>0</v>
      </c>
      <c r="F22" s="0" t="n">
        <f aca="false" t="array" ref="F22:F22">SUM(IF($A22&amp;$B22=Confirm!$A$2:$A$85&amp;Confirm!$B$2:$B$85,Confirm!F$2:F$85,0))</f>
        <v>0</v>
      </c>
      <c r="G22" s="0" t="n">
        <f aca="false" t="array" ref="G22:G22">SUM(IF($A22&amp;$B22=Confirm!$A$2:$A$85&amp;Confirm!$B$2:$B$85,Confirm!G$2:G$85,0))</f>
        <v>0</v>
      </c>
      <c r="H22" s="0" t="n">
        <f aca="false" t="array" ref="H22:H22">SUM(IF($A22&amp;$B22=Confirm!$A$2:$A$85&amp;Confirm!$B$2:$B$85,Confirm!H$2:H$85,0))</f>
        <v>0</v>
      </c>
      <c r="I22" s="0" t="n">
        <f aca="false" t="array" ref="I22:I22">SUM(IF($A22&amp;$B22=Confirm!$A$2:$A$85&amp;Confirm!$B$2:$B$85,Confirm!I$2:I$85,0))</f>
        <v>0</v>
      </c>
      <c r="J22" s="0" t="n">
        <f aca="false" t="array" ref="J22:J22">SUM(IF($A22&amp;$B22=Confirm!$A$2:$A$85&amp;Confirm!$B$2:$B$85,Confirm!J$2:J$85,0))</f>
        <v>0</v>
      </c>
      <c r="K22" s="0" t="n">
        <f aca="false" t="array" ref="K22:K22">SUM(IF($A22&amp;$B22=Confirm!$A$2:$A$85&amp;Confirm!$B$2:$B$85,Confirm!K$2:K$85,0))</f>
        <v>0</v>
      </c>
      <c r="L22" s="0" t="n">
        <f aca="false" t="array" ref="L22:L22">SUM(IF($A22&amp;$B22=Confirm!$A$2:$A$85&amp;Confirm!$B$2:$B$85,Confirm!L$2:L$85,0))</f>
        <v>0</v>
      </c>
      <c r="M22" s="0" t="n">
        <f aca="false" t="array" ref="M22:M22">SUM(IF($A22&amp;$B22=Confirm!$A$2:$A$85&amp;Confirm!$B$2:$B$85,Confirm!M$2:M$85,0))</f>
        <v>0</v>
      </c>
      <c r="N22" s="0" t="n">
        <f aca="false" t="array" ref="N22:N22">SUM(IF($A22&amp;$B22=Confirm!$A$2:$A$85&amp;Confirm!$B$2:$B$85,Confirm!N$2:N$85,0))</f>
        <v>0</v>
      </c>
      <c r="O22" s="0" t="n">
        <f aca="false" t="array" ref="O22:O22">SUM(IF($A22&amp;$B22=Confirm!$A$2:$A$85&amp;Confirm!$B$2:$B$85,Confirm!O$2:O$85,0))</f>
        <v>0</v>
      </c>
      <c r="P22" s="0" t="n">
        <f aca="false" t="array" ref="P22:P22">SUM(IF($A22&amp;$B22=Confirm!$A$2:$A$85&amp;Confirm!$B$2:$B$85,Confirm!P$2:P$85,0))</f>
        <v>0</v>
      </c>
      <c r="Q22" s="0" t="n">
        <f aca="false" t="array" ref="Q22:Q22">SUM(IF($A22&amp;$B22=Confirm!$A$2:$A$85&amp;Confirm!$B$2:$B$85,Confirm!Q$2:Q$85,0))</f>
        <v>0</v>
      </c>
      <c r="R22" s="0" t="n">
        <f aca="false" t="array" ref="R22:R22">SUM(IF($A22&amp;$B22=Confirm!$A$2:$A$85&amp;Confirm!$B$2:$B$85,Confirm!R$2:R$85,0))</f>
        <v>0</v>
      </c>
      <c r="S22" s="0" t="n">
        <f aca="false" t="array" ref="S22:S22">SUM(IF($A22&amp;$B22=Confirm!$A$2:$A$85&amp;Confirm!$B$2:$B$85,Confirm!S$2:S$85,0))</f>
        <v>0</v>
      </c>
      <c r="T22" s="0" t="n">
        <f aca="false" t="array" ref="T22:T22">SUM(IF($A22&amp;$B22=Confirm!$A$2:$A$85&amp;Confirm!$B$2:$B$85,Confirm!T$2:T$85,0))</f>
        <v>0</v>
      </c>
      <c r="U22" s="0" t="n">
        <f aca="false" t="array" ref="U22:U22">SUM(IF($A22&amp;$B22=Confirm!$A$2:$A$85&amp;Confirm!$B$2:$B$85,Confirm!U$2:U$85,0))</f>
        <v>0</v>
      </c>
      <c r="V22" s="0" t="n">
        <f aca="false" t="array" ref="V22:V22">SUM(IF($A22&amp;$B22=Confirm!$A$2:$A$85&amp;Confirm!$B$2:$B$85,Confirm!V$2:V$85,0))</f>
        <v>0</v>
      </c>
      <c r="W22" s="0" t="n">
        <f aca="false" t="array" ref="W22:W22">SUM(IF($A22&amp;$B22=Confirm!$A$2:$A$85&amp;Confirm!$B$2:$B$85,Confirm!W$2:W$85,0))</f>
        <v>0</v>
      </c>
      <c r="X22" s="0" t="n">
        <f aca="false" t="array" ref="X22:X22">SUM(IF($A22&amp;$B22=Confirm!$A$2:$A$85&amp;Confirm!$B$2:$B$85,Confirm!X$2:X$85,0))</f>
        <v>0</v>
      </c>
      <c r="Y22" s="0" t="n">
        <f aca="false" t="array" ref="Y22:Y22">SUM(IF($A22&amp;$B22=Confirm!$A$2:$A$85&amp;Confirm!$B$2:$B$85,Confirm!Y$2:Y$85,0))</f>
        <v>0</v>
      </c>
      <c r="Z22" s="0" t="n">
        <f aca="false" t="array" ref="Z22:Z22">SUM(IF($A22&amp;$B22=Confirm!$A$2:$A$85&amp;Confirm!$B$2:$B$85,Confirm!Z$2:Z$85,0))</f>
        <v>0</v>
      </c>
      <c r="AA22" s="0" t="n">
        <f aca="false" t="array" ref="AA22:AA22">SUM(IF($A22&amp;$B22=Confirm!$A$2:$A$85&amp;Confirm!$B$2:$B$85,Confirm!AA$2:AA$85,0))</f>
        <v>0</v>
      </c>
      <c r="AB22" s="0" t="n">
        <f aca="false" t="array" ref="AB22:AB22">SUM(IF($A22&amp;$B22=Confirm!$A$2:$A$85&amp;Confirm!$B$2:$B$85,Confirm!AB$2:AB$85,0))</f>
        <v>0</v>
      </c>
      <c r="AC22" s="0" t="n">
        <f aca="false" t="array" ref="AC22:AC22">SUM(IF($A22&amp;$B22=Confirm!$A$2:$A$85&amp;Confirm!$B$2:$B$85,Confirm!AC$2:AC$85,0))</f>
        <v>0</v>
      </c>
      <c r="AD22" s="0" t="n">
        <f aca="false" t="array" ref="AD22:AD22">SUM(IF($A22&amp;$B22=Confirm!$A$2:$A$85&amp;Confirm!$B$2:$B$85,Confirm!AD$2:AD$85,0))</f>
        <v>0</v>
      </c>
      <c r="AE22" s="0" t="n">
        <f aca="false" t="array" ref="AE22:AE22">SUM(IF($A22&amp;$B22=Confirm!$A$2:$A$85&amp;Confirm!$B$2:$B$85,Confirm!AE$2:AE$85,0))</f>
        <v>0</v>
      </c>
      <c r="AF22" s="0" t="n">
        <f aca="false" t="array" ref="AF22:AF22">SUM(IF($A22&amp;$B22=Confirm!$A$2:$A$85&amp;Confirm!$B$2:$B$85,Confirm!AF$2:AF$85,0))</f>
        <v>0</v>
      </c>
      <c r="AG22" s="0" t="n">
        <f aca="false" t="array" ref="AG22:AG22">SUM(IF($A22&amp;$B22=Confirm!$A$2:$A$85&amp;Confirm!$B$2:$B$85,Confirm!AG$2:AG$85,0))</f>
        <v>0</v>
      </c>
      <c r="AH22" s="0" t="n">
        <f aca="false" t="array" ref="AH22:AH22">SUM(IF($A22&amp;$B22=Confirm!$A$2:$A$85&amp;Confirm!$B$2:$B$85,Confirm!AH$2:AH$85,0))</f>
        <v>0</v>
      </c>
      <c r="AI22" s="0" t="n">
        <f aca="false" t="array" ref="AI22:AI22">SUM(IF($A22&amp;$B22=Confirm!$A$2:$A$85&amp;Confirm!$B$2:$B$85,Confirm!AI$2:AI$85,0))</f>
        <v>0</v>
      </c>
      <c r="AJ22" s="0" t="n">
        <f aca="false" t="array" ref="AJ22:AJ22">SUM(IF($A22&amp;$B22=Confirm!$A$2:$A$85&amp;Confirm!$B$2:$B$85,Confirm!AJ$2:AJ$85,0))</f>
        <v>0</v>
      </c>
      <c r="AK22" s="0" t="n">
        <f aca="false" t="array" ref="AK22:AK22">SUM(IF($A22&amp;$B22=Confirm!$A$2:$A$85&amp;Confirm!$B$2:$B$85,Confirm!AK$2:AK$85,0))</f>
        <v>0</v>
      </c>
      <c r="AL22" s="0" t="n">
        <f aca="false" t="array" ref="AL22:AL22">SUM(IF($A22&amp;$B22=Confirm!$A$2:$A$85&amp;Confirm!$B$2:$B$85,Confirm!AL$2:AL$85,0))</f>
        <v>0</v>
      </c>
      <c r="AM22" s="0" t="n">
        <f aca="false" t="array" ref="AM22:AM22">SUM(IF($A22&amp;$B22=Confirm!$A$2:$A$85&amp;Confirm!$B$2:$B$85,Confirm!AM$2:AM$85,0))</f>
        <v>0</v>
      </c>
      <c r="AN22" s="0" t="n">
        <f aca="false" t="array" ref="AN22:AN22">SUM(IF($A22&amp;$B22=Confirm!$A$2:$A$85&amp;Confirm!$B$2:$B$85,Confirm!AN$2:AN$85,0))</f>
        <v>0</v>
      </c>
      <c r="AO22" s="0" t="n">
        <f aca="false" t="array" ref="AO22:AO22">SUM(IF($A22&amp;$B22=Confirm!$A$2:$A$85&amp;Confirm!$B$2:$B$85,Confirm!AO$2:AO$85,0))</f>
        <v>0</v>
      </c>
      <c r="AP22" s="0" t="n">
        <f aca="false" t="array" ref="AP22:AP22">SUM(IF($A22&amp;$B22=Confirm!$A$2:$A$85&amp;Confirm!$B$2:$B$85,Confirm!AP$2:AP$85,0))</f>
        <v>0</v>
      </c>
      <c r="AQ22" s="0" t="n">
        <f aca="false" t="array" ref="AQ22:AQ22">SUM(IF($A22&amp;$B22=Confirm!$A$2:$A$85&amp;Confirm!$B$2:$B$85,Confirm!AQ$2:AQ$85,0))</f>
        <v>0</v>
      </c>
      <c r="AR22" s="0" t="n">
        <f aca="false" t="array" ref="AR22:AR22">SUM(IF($A22&amp;$B22=Confirm!$A$2:$A$85&amp;Confirm!$B$2:$B$85,Confirm!AR$2:AR$85,0))</f>
        <v>0</v>
      </c>
      <c r="AS22" s="0" t="n">
        <f aca="false" t="array" ref="AS22:AS22">SUM(IF($A22&amp;$B22=Confirm!$A$2:$A$85&amp;Confirm!$B$2:$B$85,Confirm!AS$2:AS$85,0))</f>
        <v>0</v>
      </c>
      <c r="AT22" s="0" t="n">
        <f aca="false" t="array" ref="AT22:AT22">SUM(IF($A22&amp;$B22=Confirm!$A$2:$A$85&amp;Confirm!$B$2:$B$85,Confirm!AT$2:AT$85,0))</f>
        <v>0</v>
      </c>
      <c r="AU22" s="0" t="n">
        <f aca="false" t="array" ref="AU22:AU22">SUM(IF($A22&amp;$B22=Confirm!$A$2:$A$85&amp;Confirm!$B$2:$B$85,Confirm!AU$2:AU$85,0))</f>
        <v>0</v>
      </c>
      <c r="AV22" s="0" t="n">
        <f aca="false" t="array" ref="AV22:AV22">SUM(IF($A22&amp;$B22=Confirm!$A$2:$A$85&amp;Confirm!$B$2:$B$85,Confirm!AV$2:AV$85,0))</f>
        <v>0</v>
      </c>
      <c r="AW22" s="0" t="n">
        <f aca="false" t="array" ref="AW22:AW22">SUM(IF($A22&amp;$B22=Confirm!$A$2:$A$85&amp;Confirm!$B$2:$B$85,Confirm!AW$2:AW$85,0))</f>
        <v>0</v>
      </c>
      <c r="AX22" s="0" t="n">
        <f aca="false" t="array" ref="AX22:AX22">SUM(IF($A22&amp;$B22=Confirm!$A$2:$A$85&amp;Confirm!$B$2:$B$85,Confirm!AX$2:AX$85,0))</f>
        <v>0</v>
      </c>
      <c r="AY22" s="0" t="n">
        <f aca="false" t="array" ref="AY22:AY22">SUM(IF($A22&amp;$B22=Confirm!$A$2:$A$85&amp;Confirm!$B$2:$B$85,Confirm!AY$2:AY$85,0))</f>
        <v>0</v>
      </c>
      <c r="AZ22" s="0" t="n">
        <f aca="false" t="array" ref="AZ22:AZ22">SUM(IF($A22&amp;$B22=Confirm!$A$2:$A$85&amp;Confirm!$B$2:$B$85,Confirm!AZ$2:AZ$85,0))</f>
        <v>0</v>
      </c>
      <c r="BA22" s="0" t="n">
        <f aca="false" t="array" ref="BA22:BA22">SUM(IF($A22&amp;$B22=Confirm!$A$2:$A$85&amp;Confirm!$B$2:$B$85,Confirm!BA$2:BA$85,0))</f>
        <v>0</v>
      </c>
      <c r="BB22" s="0" t="n">
        <f aca="false" t="array" ref="BB22:BB22">SUM(IF($A22&amp;$B22=Confirm!$A$2:$A$85&amp;Confirm!$B$2:$B$85,Confirm!BB$2:BB$85,0))</f>
        <v>0</v>
      </c>
      <c r="BC22" s="0" t="n">
        <f aca="false" t="array" ref="BC22:BC22">SUM(IF($A22&amp;$B22=Confirm!$A$2:$A$85&amp;Confirm!$B$2:$B$85,Confirm!BC$2:BC$85,0))</f>
        <v>0</v>
      </c>
      <c r="BD22" s="0" t="n">
        <f aca="false" t="array" ref="BD22:BD22">SUM(IF($A22&amp;$B22=Confirm!$A$2:$A$85&amp;Confirm!$B$2:$B$85,Confirm!BD$2:BD$85,0))</f>
        <v>0</v>
      </c>
      <c r="BE22" s="0" t="n">
        <f aca="false" t="array" ref="BE22:BE22">SUM(IF($A22&amp;$B22=Confirm!$A$2:$A$85&amp;Confirm!$B$2:$B$85,Confirm!BE$2:BE$85,0))</f>
        <v>0</v>
      </c>
      <c r="BF22" s="0" t="n">
        <f aca="false" t="array" ref="BF22:BF22">SUM(IF($A22&amp;$B22=Confirm!$A$2:$A$85&amp;Confirm!$B$2:$B$85,Confirm!BF$2:BF$85,0))</f>
        <v>0</v>
      </c>
      <c r="BG22" s="0" t="n">
        <f aca="false" t="array" ref="BG22:BG22">SUM(IF($A22&amp;$B22=Confirm!$A$2:$A$85&amp;Confirm!$B$2:$B$85,Confirm!BG$2:BG$85,0))</f>
        <v>0</v>
      </c>
      <c r="BH22" s="0" t="n">
        <f aca="false" t="array" ref="BH22:BH22">SUM(IF($A22&amp;$B22=Confirm!$A$2:$A$85&amp;Confirm!$B$2:$B$85,Confirm!BH$2:BH$85,0))</f>
        <v>0</v>
      </c>
    </row>
    <row r="23" customFormat="false" ht="12.75" hidden="false" customHeight="false" outlineLevel="0" collapsed="false">
      <c r="A23" s="0" t="s">
        <v>43</v>
      </c>
      <c r="B23" s="0" t="s">
        <v>50</v>
      </c>
      <c r="C23" s="136" t="str">
        <f aca="false">IF(ISERROR(SUM(D23:BH23)/Convey!C23),"N/A",SUM(D23:BH23)/Convey!C23)</f>
        <v>N/A</v>
      </c>
      <c r="D23" s="0" t="n">
        <f aca="false" t="array" ref="D23:D23">SUM(IF($A23&amp;$B23=Confirm!$A$2:$A$85&amp;Confirm!$B$2:$B$85,Confirm!D$2:D$85,0))</f>
        <v>0</v>
      </c>
      <c r="E23" s="0" t="n">
        <f aca="false" t="array" ref="E23:E23">SUM(IF($A23&amp;$B23=Confirm!$A$2:$A$85&amp;Confirm!$B$2:$B$85,Confirm!E$2:E$85,0))</f>
        <v>0</v>
      </c>
      <c r="F23" s="0" t="n">
        <f aca="false" t="array" ref="F23:F23">SUM(IF($A23&amp;$B23=Confirm!$A$2:$A$85&amp;Confirm!$B$2:$B$85,Confirm!F$2:F$85,0))</f>
        <v>0</v>
      </c>
      <c r="G23" s="0" t="n">
        <f aca="false" t="array" ref="G23:G23">SUM(IF($A23&amp;$B23=Confirm!$A$2:$A$85&amp;Confirm!$B$2:$B$85,Confirm!G$2:G$85,0))</f>
        <v>0</v>
      </c>
      <c r="H23" s="0" t="n">
        <f aca="false" t="array" ref="H23:H23">SUM(IF($A23&amp;$B23=Confirm!$A$2:$A$85&amp;Confirm!$B$2:$B$85,Confirm!H$2:H$85,0))</f>
        <v>0</v>
      </c>
      <c r="I23" s="0" t="n">
        <f aca="false" t="array" ref="I23:I23">SUM(IF($A23&amp;$B23=Confirm!$A$2:$A$85&amp;Confirm!$B$2:$B$85,Confirm!I$2:I$85,0))</f>
        <v>0</v>
      </c>
      <c r="J23" s="0" t="n">
        <f aca="false" t="array" ref="J23:J23">SUM(IF($A23&amp;$B23=Confirm!$A$2:$A$85&amp;Confirm!$B$2:$B$85,Confirm!J$2:J$85,0))</f>
        <v>0</v>
      </c>
      <c r="K23" s="0" t="n">
        <f aca="false" t="array" ref="K23:K23">SUM(IF($A23&amp;$B23=Confirm!$A$2:$A$85&amp;Confirm!$B$2:$B$85,Confirm!K$2:K$85,0))</f>
        <v>0</v>
      </c>
      <c r="L23" s="0" t="n">
        <f aca="false" t="array" ref="L23:L23">SUM(IF($A23&amp;$B23=Confirm!$A$2:$A$85&amp;Confirm!$B$2:$B$85,Confirm!L$2:L$85,0))</f>
        <v>0</v>
      </c>
      <c r="M23" s="0" t="n">
        <f aca="false" t="array" ref="M23:M23">SUM(IF($A23&amp;$B23=Confirm!$A$2:$A$85&amp;Confirm!$B$2:$B$85,Confirm!M$2:M$85,0))</f>
        <v>0</v>
      </c>
      <c r="N23" s="0" t="n">
        <f aca="false" t="array" ref="N23:N23">SUM(IF($A23&amp;$B23=Confirm!$A$2:$A$85&amp;Confirm!$B$2:$B$85,Confirm!N$2:N$85,0))</f>
        <v>0</v>
      </c>
      <c r="O23" s="0" t="n">
        <f aca="false" t="array" ref="O23:O23">SUM(IF($A23&amp;$B23=Confirm!$A$2:$A$85&amp;Confirm!$B$2:$B$85,Confirm!O$2:O$85,0))</f>
        <v>0</v>
      </c>
      <c r="P23" s="0" t="n">
        <f aca="false" t="array" ref="P23:P23">SUM(IF($A23&amp;$B23=Confirm!$A$2:$A$85&amp;Confirm!$B$2:$B$85,Confirm!P$2:P$85,0))</f>
        <v>0</v>
      </c>
      <c r="Q23" s="0" t="n">
        <f aca="false" t="array" ref="Q23:Q23">SUM(IF($A23&amp;$B23=Confirm!$A$2:$A$85&amp;Confirm!$B$2:$B$85,Confirm!Q$2:Q$85,0))</f>
        <v>0</v>
      </c>
      <c r="R23" s="0" t="n">
        <f aca="false" t="array" ref="R23:R23">SUM(IF($A23&amp;$B23=Confirm!$A$2:$A$85&amp;Confirm!$B$2:$B$85,Confirm!R$2:R$85,0))</f>
        <v>0</v>
      </c>
      <c r="S23" s="0" t="n">
        <f aca="false" t="array" ref="S23:S23">SUM(IF($A23&amp;$B23=Confirm!$A$2:$A$85&amp;Confirm!$B$2:$B$85,Confirm!S$2:S$85,0))</f>
        <v>0</v>
      </c>
      <c r="T23" s="0" t="n">
        <f aca="false" t="array" ref="T23:T23">SUM(IF($A23&amp;$B23=Confirm!$A$2:$A$85&amp;Confirm!$B$2:$B$85,Confirm!T$2:T$85,0))</f>
        <v>0</v>
      </c>
      <c r="U23" s="0" t="n">
        <f aca="false" t="array" ref="U23:U23">SUM(IF($A23&amp;$B23=Confirm!$A$2:$A$85&amp;Confirm!$B$2:$B$85,Confirm!U$2:U$85,0))</f>
        <v>0</v>
      </c>
      <c r="V23" s="0" t="n">
        <f aca="false" t="array" ref="V23:V23">SUM(IF($A23&amp;$B23=Confirm!$A$2:$A$85&amp;Confirm!$B$2:$B$85,Confirm!V$2:V$85,0))</f>
        <v>0</v>
      </c>
      <c r="W23" s="0" t="n">
        <f aca="false" t="array" ref="W23:W23">SUM(IF($A23&amp;$B23=Confirm!$A$2:$A$85&amp;Confirm!$B$2:$B$85,Confirm!W$2:W$85,0))</f>
        <v>0</v>
      </c>
      <c r="X23" s="0" t="n">
        <f aca="false" t="array" ref="X23:X23">SUM(IF($A23&amp;$B23=Confirm!$A$2:$A$85&amp;Confirm!$B$2:$B$85,Confirm!X$2:X$85,0))</f>
        <v>0</v>
      </c>
      <c r="Y23" s="0" t="n">
        <f aca="false" t="array" ref="Y23:Y23">SUM(IF($A23&amp;$B23=Confirm!$A$2:$A$85&amp;Confirm!$B$2:$B$85,Confirm!Y$2:Y$85,0))</f>
        <v>0</v>
      </c>
      <c r="Z23" s="0" t="n">
        <f aca="false" t="array" ref="Z23:Z23">SUM(IF($A23&amp;$B23=Confirm!$A$2:$A$85&amp;Confirm!$B$2:$B$85,Confirm!Z$2:Z$85,0))</f>
        <v>0</v>
      </c>
      <c r="AA23" s="0" t="n">
        <f aca="false" t="array" ref="AA23:AA23">SUM(IF($A23&amp;$B23=Confirm!$A$2:$A$85&amp;Confirm!$B$2:$B$85,Confirm!AA$2:AA$85,0))</f>
        <v>0</v>
      </c>
      <c r="AB23" s="0" t="n">
        <f aca="false" t="array" ref="AB23:AB23">SUM(IF($A23&amp;$B23=Confirm!$A$2:$A$85&amp;Confirm!$B$2:$B$85,Confirm!AB$2:AB$85,0))</f>
        <v>0</v>
      </c>
      <c r="AC23" s="0" t="n">
        <f aca="false" t="array" ref="AC23:AC23">SUM(IF($A23&amp;$B23=Confirm!$A$2:$A$85&amp;Confirm!$B$2:$B$85,Confirm!AC$2:AC$85,0))</f>
        <v>0</v>
      </c>
      <c r="AD23" s="0" t="n">
        <f aca="false" t="array" ref="AD23:AD23">SUM(IF($A23&amp;$B23=Confirm!$A$2:$A$85&amp;Confirm!$B$2:$B$85,Confirm!AD$2:AD$85,0))</f>
        <v>0</v>
      </c>
      <c r="AE23" s="0" t="n">
        <f aca="false" t="array" ref="AE23:AE23">SUM(IF($A23&amp;$B23=Confirm!$A$2:$A$85&amp;Confirm!$B$2:$B$85,Confirm!AE$2:AE$85,0))</f>
        <v>0</v>
      </c>
      <c r="AF23" s="0" t="n">
        <f aca="false" t="array" ref="AF23:AF23">SUM(IF($A23&amp;$B23=Confirm!$A$2:$A$85&amp;Confirm!$B$2:$B$85,Confirm!AF$2:AF$85,0))</f>
        <v>0</v>
      </c>
      <c r="AG23" s="0" t="n">
        <f aca="false" t="array" ref="AG23:AG23">SUM(IF($A23&amp;$B23=Confirm!$A$2:$A$85&amp;Confirm!$B$2:$B$85,Confirm!AG$2:AG$85,0))</f>
        <v>0</v>
      </c>
      <c r="AH23" s="0" t="n">
        <f aca="false" t="array" ref="AH23:AH23">SUM(IF($A23&amp;$B23=Confirm!$A$2:$A$85&amp;Confirm!$B$2:$B$85,Confirm!AH$2:AH$85,0))</f>
        <v>0</v>
      </c>
      <c r="AI23" s="0" t="n">
        <f aca="false" t="array" ref="AI23:AI23">SUM(IF($A23&amp;$B23=Confirm!$A$2:$A$85&amp;Confirm!$B$2:$B$85,Confirm!AI$2:AI$85,0))</f>
        <v>0</v>
      </c>
      <c r="AJ23" s="0" t="n">
        <f aca="false" t="array" ref="AJ23:AJ23">SUM(IF($A23&amp;$B23=Confirm!$A$2:$A$85&amp;Confirm!$B$2:$B$85,Confirm!AJ$2:AJ$85,0))</f>
        <v>0</v>
      </c>
      <c r="AK23" s="0" t="n">
        <f aca="false" t="array" ref="AK23:AK23">SUM(IF($A23&amp;$B23=Confirm!$A$2:$A$85&amp;Confirm!$B$2:$B$85,Confirm!AK$2:AK$85,0))</f>
        <v>0</v>
      </c>
      <c r="AL23" s="0" t="n">
        <f aca="false" t="array" ref="AL23:AL23">SUM(IF($A23&amp;$B23=Confirm!$A$2:$A$85&amp;Confirm!$B$2:$B$85,Confirm!AL$2:AL$85,0))</f>
        <v>0</v>
      </c>
      <c r="AM23" s="0" t="n">
        <f aca="false" t="array" ref="AM23:AM23">SUM(IF($A23&amp;$B23=Confirm!$A$2:$A$85&amp;Confirm!$B$2:$B$85,Confirm!AM$2:AM$85,0))</f>
        <v>0</v>
      </c>
      <c r="AN23" s="0" t="n">
        <f aca="false" t="array" ref="AN23:AN23">SUM(IF($A23&amp;$B23=Confirm!$A$2:$A$85&amp;Confirm!$B$2:$B$85,Confirm!AN$2:AN$85,0))</f>
        <v>0</v>
      </c>
      <c r="AO23" s="0" t="n">
        <f aca="false" t="array" ref="AO23:AO23">SUM(IF($A23&amp;$B23=Confirm!$A$2:$A$85&amp;Confirm!$B$2:$B$85,Confirm!AO$2:AO$85,0))</f>
        <v>0</v>
      </c>
      <c r="AP23" s="0" t="n">
        <f aca="false" t="array" ref="AP23:AP23">SUM(IF($A23&amp;$B23=Confirm!$A$2:$A$85&amp;Confirm!$B$2:$B$85,Confirm!AP$2:AP$85,0))</f>
        <v>0</v>
      </c>
      <c r="AQ23" s="0" t="n">
        <f aca="false" t="array" ref="AQ23:AQ23">SUM(IF($A23&amp;$B23=Confirm!$A$2:$A$85&amp;Confirm!$B$2:$B$85,Confirm!AQ$2:AQ$85,0))</f>
        <v>0</v>
      </c>
      <c r="AR23" s="0" t="n">
        <f aca="false" t="array" ref="AR23:AR23">SUM(IF($A23&amp;$B23=Confirm!$A$2:$A$85&amp;Confirm!$B$2:$B$85,Confirm!AR$2:AR$85,0))</f>
        <v>0</v>
      </c>
      <c r="AS23" s="0" t="n">
        <f aca="false" t="array" ref="AS23:AS23">SUM(IF($A23&amp;$B23=Confirm!$A$2:$A$85&amp;Confirm!$B$2:$B$85,Confirm!AS$2:AS$85,0))</f>
        <v>0</v>
      </c>
      <c r="AT23" s="0" t="n">
        <f aca="false" t="array" ref="AT23:AT23">SUM(IF($A23&amp;$B23=Confirm!$A$2:$A$85&amp;Confirm!$B$2:$B$85,Confirm!AT$2:AT$85,0))</f>
        <v>0</v>
      </c>
      <c r="AU23" s="0" t="n">
        <f aca="false" t="array" ref="AU23:AU23">SUM(IF($A23&amp;$B23=Confirm!$A$2:$A$85&amp;Confirm!$B$2:$B$85,Confirm!AU$2:AU$85,0))</f>
        <v>0</v>
      </c>
      <c r="AV23" s="0" t="n">
        <f aca="false" t="array" ref="AV23:AV23">SUM(IF($A23&amp;$B23=Confirm!$A$2:$A$85&amp;Confirm!$B$2:$B$85,Confirm!AV$2:AV$85,0))</f>
        <v>0</v>
      </c>
      <c r="AW23" s="0" t="n">
        <f aca="false" t="array" ref="AW23:AW23">SUM(IF($A23&amp;$B23=Confirm!$A$2:$A$85&amp;Confirm!$B$2:$B$85,Confirm!AW$2:AW$85,0))</f>
        <v>0</v>
      </c>
      <c r="AX23" s="0" t="n">
        <f aca="false" t="array" ref="AX23:AX23">SUM(IF($A23&amp;$B23=Confirm!$A$2:$A$85&amp;Confirm!$B$2:$B$85,Confirm!AX$2:AX$85,0))</f>
        <v>0</v>
      </c>
      <c r="AY23" s="0" t="n">
        <f aca="false" t="array" ref="AY23:AY23">SUM(IF($A23&amp;$B23=Confirm!$A$2:$A$85&amp;Confirm!$B$2:$B$85,Confirm!AY$2:AY$85,0))</f>
        <v>0</v>
      </c>
      <c r="AZ23" s="0" t="n">
        <f aca="false" t="array" ref="AZ23:AZ23">SUM(IF($A23&amp;$B23=Confirm!$A$2:$A$85&amp;Confirm!$B$2:$B$85,Confirm!AZ$2:AZ$85,0))</f>
        <v>0</v>
      </c>
      <c r="BA23" s="0" t="n">
        <f aca="false" t="array" ref="BA23:BA23">SUM(IF($A23&amp;$B23=Confirm!$A$2:$A$85&amp;Confirm!$B$2:$B$85,Confirm!BA$2:BA$85,0))</f>
        <v>0</v>
      </c>
      <c r="BB23" s="0" t="n">
        <f aca="false" t="array" ref="BB23:BB23">SUM(IF($A23&amp;$B23=Confirm!$A$2:$A$85&amp;Confirm!$B$2:$B$85,Confirm!BB$2:BB$85,0))</f>
        <v>0</v>
      </c>
      <c r="BC23" s="0" t="n">
        <f aca="false" t="array" ref="BC23:BC23">SUM(IF($A23&amp;$B23=Confirm!$A$2:$A$85&amp;Confirm!$B$2:$B$85,Confirm!BC$2:BC$85,0))</f>
        <v>0</v>
      </c>
      <c r="BD23" s="0" t="n">
        <f aca="false" t="array" ref="BD23:BD23">SUM(IF($A23&amp;$B23=Confirm!$A$2:$A$85&amp;Confirm!$B$2:$B$85,Confirm!BD$2:BD$85,0))</f>
        <v>0</v>
      </c>
      <c r="BE23" s="0" t="n">
        <f aca="false" t="array" ref="BE23:BE23">SUM(IF($A23&amp;$B23=Confirm!$A$2:$A$85&amp;Confirm!$B$2:$B$85,Confirm!BE$2:BE$85,0))</f>
        <v>0</v>
      </c>
      <c r="BF23" s="0" t="n">
        <f aca="false" t="array" ref="BF23:BF23">SUM(IF($A23&amp;$B23=Confirm!$A$2:$A$85&amp;Confirm!$B$2:$B$85,Confirm!BF$2:BF$85,0))</f>
        <v>0</v>
      </c>
      <c r="BG23" s="0" t="n">
        <f aca="false" t="array" ref="BG23:BG23">SUM(IF($A23&amp;$B23=Confirm!$A$2:$A$85&amp;Confirm!$B$2:$B$85,Confirm!BG$2:BG$85,0))</f>
        <v>0</v>
      </c>
      <c r="BH23" s="0" t="n">
        <f aca="false" t="array" ref="BH23:BH23">SUM(IF($A23&amp;$B23=Confirm!$A$2:$A$85&amp;Confirm!$B$2:$B$85,Confirm!BH$2:BH$85,0))</f>
        <v>0</v>
      </c>
    </row>
    <row r="24" customFormat="false" ht="12.75" hidden="false" customHeight="false" outlineLevel="0" collapsed="false">
      <c r="A24" s="0" t="s">
        <v>25</v>
      </c>
      <c r="B24" s="0" t="s">
        <v>49</v>
      </c>
      <c r="C24" s="136" t="n">
        <f aca="false">IF(ISERROR(SUM(D24:BH24)/Convey!C24),"N/A",SUM(D24:BH24)/Convey!C24)</f>
        <v>1</v>
      </c>
      <c r="D24" s="0" t="n">
        <f aca="false" t="array" ref="D24:D24">SUM(IF($A24&amp;$B24=Confirm!$A$2:$A$85&amp;Confirm!$B$2:$B$85,Confirm!D$2:D$85,0))</f>
        <v>93</v>
      </c>
      <c r="E24" s="0" t="n">
        <f aca="false" t="array" ref="E24:E24">SUM(IF($A24&amp;$B24=Confirm!$A$2:$A$85&amp;Confirm!$B$2:$B$85,Confirm!E$2:E$85,0))</f>
        <v>90</v>
      </c>
      <c r="F24" s="0" t="n">
        <f aca="false" t="array" ref="F24:F24">SUM(IF($A24&amp;$B24=Confirm!$A$2:$A$85&amp;Confirm!$B$2:$B$85,Confirm!F$2:F$85,0))</f>
        <v>93</v>
      </c>
      <c r="G24" s="0" t="n">
        <f aca="false" t="array" ref="G24:G24">SUM(IF($A24&amp;$B24=Confirm!$A$2:$A$85&amp;Confirm!$B$2:$B$85,Confirm!G$2:G$85,0))</f>
        <v>93</v>
      </c>
      <c r="H24" s="0" t="n">
        <f aca="false" t="array" ref="H24:H24">SUM(IF($A24&amp;$B24=Confirm!$A$2:$A$85&amp;Confirm!$B$2:$B$85,Confirm!H$2:H$85,0))</f>
        <v>90</v>
      </c>
      <c r="I24" s="0" t="n">
        <f aca="false" t="array" ref="I24:I24">SUM(IF($A24&amp;$B24=Confirm!$A$2:$A$85&amp;Confirm!$B$2:$B$85,Confirm!I$2:I$85,0))</f>
        <v>93</v>
      </c>
      <c r="J24" s="0" t="n">
        <f aca="false" t="array" ref="J24:J24">SUM(IF($A24&amp;$B24=Confirm!$A$2:$A$85&amp;Confirm!$B$2:$B$85,Confirm!J$2:J$85,0))</f>
        <v>90</v>
      </c>
      <c r="K24" s="0" t="n">
        <f aca="false" t="array" ref="K24:K24">SUM(IF($A24&amp;$B24=Confirm!$A$2:$A$85&amp;Confirm!$B$2:$B$85,Confirm!K$2:K$85,0))</f>
        <v>93</v>
      </c>
      <c r="L24" s="0" t="n">
        <f aca="false" t="array" ref="L24:L24">SUM(IF($A24&amp;$B24=Confirm!$A$2:$A$85&amp;Confirm!$B$2:$B$85,Confirm!L$2:L$85,0))</f>
        <v>465</v>
      </c>
      <c r="M24" s="0" t="n">
        <f aca="false" t="array" ref="M24:M24">SUM(IF($A24&amp;$B24=Confirm!$A$2:$A$85&amp;Confirm!$B$2:$B$85,Confirm!M$2:M$85,0))</f>
        <v>420</v>
      </c>
      <c r="N24" s="0" t="n">
        <f aca="false" t="array" ref="N24:N24">SUM(IF($A24&amp;$B24=Confirm!$A$2:$A$85&amp;Confirm!$B$2:$B$85,Confirm!N$2:N$85,0))</f>
        <v>465</v>
      </c>
      <c r="O24" s="0" t="n">
        <f aca="false" t="array" ref="O24:O24">SUM(IF($A24&amp;$B24=Confirm!$A$2:$A$85&amp;Confirm!$B$2:$B$85,Confirm!O$2:O$85,0))</f>
        <v>450</v>
      </c>
      <c r="P24" s="0" t="n">
        <f aca="false" t="array" ref="P24:P24">SUM(IF($A24&amp;$B24=Confirm!$A$2:$A$85&amp;Confirm!$B$2:$B$85,Confirm!P$2:P$85,0))</f>
        <v>465</v>
      </c>
      <c r="Q24" s="0" t="n">
        <f aca="false" t="array" ref="Q24:Q24">SUM(IF($A24&amp;$B24=Confirm!$A$2:$A$85&amp;Confirm!$B$2:$B$85,Confirm!Q$2:Q$85,0))</f>
        <v>450</v>
      </c>
      <c r="R24" s="0" t="n">
        <f aca="false" t="array" ref="R24:R24">SUM(IF($A24&amp;$B24=Confirm!$A$2:$A$85&amp;Confirm!$B$2:$B$85,Confirm!R$2:R$85,0))</f>
        <v>465</v>
      </c>
      <c r="S24" s="0" t="n">
        <f aca="false" t="array" ref="S24:S24">SUM(IF($A24&amp;$B24=Confirm!$A$2:$A$85&amp;Confirm!$B$2:$B$85,Confirm!S$2:S$85,0))</f>
        <v>465</v>
      </c>
      <c r="T24" s="0" t="n">
        <f aca="false" t="array" ref="T24:T24">SUM(IF($A24&amp;$B24=Confirm!$A$2:$A$85&amp;Confirm!$B$2:$B$85,Confirm!T$2:T$85,0))</f>
        <v>450</v>
      </c>
      <c r="U24" s="0" t="n">
        <f aca="false" t="array" ref="U24:U24">SUM(IF($A24&amp;$B24=Confirm!$A$2:$A$85&amp;Confirm!$B$2:$B$85,Confirm!U$2:U$85,0))</f>
        <v>310</v>
      </c>
      <c r="V24" s="0" t="n">
        <f aca="false" t="array" ref="V24:V24">SUM(IF($A24&amp;$B24=Confirm!$A$2:$A$85&amp;Confirm!$B$2:$B$85,Confirm!V$2:V$85,0))</f>
        <v>300</v>
      </c>
      <c r="W24" s="0" t="n">
        <f aca="false" t="array" ref="W24:W24">SUM(IF($A24&amp;$B24=Confirm!$A$2:$A$85&amp;Confirm!$B$2:$B$85,Confirm!W$2:W$85,0))</f>
        <v>310</v>
      </c>
      <c r="X24" s="0" t="n">
        <f aca="false" t="array" ref="X24:X24">SUM(IF($A24&amp;$B24=Confirm!$A$2:$A$85&amp;Confirm!$B$2:$B$85,Confirm!X$2:X$85,0))</f>
        <v>310</v>
      </c>
      <c r="Y24" s="0" t="n">
        <f aca="false" t="array" ref="Y24:Y24">SUM(IF($A24&amp;$B24=Confirm!$A$2:$A$85&amp;Confirm!$B$2:$B$85,Confirm!Y$2:Y$85,0))</f>
        <v>280</v>
      </c>
      <c r="Z24" s="0" t="n">
        <f aca="false" t="array" ref="Z24:Z24">SUM(IF($A24&amp;$B24=Confirm!$A$2:$A$85&amp;Confirm!$B$2:$B$85,Confirm!Z$2:Z$85,0))</f>
        <v>310</v>
      </c>
      <c r="AA24" s="0" t="n">
        <f aca="false" t="array" ref="AA24:AA24">SUM(IF($A24&amp;$B24=Confirm!$A$2:$A$85&amp;Confirm!$B$2:$B$85,Confirm!AA$2:AA$85,0))</f>
        <v>300</v>
      </c>
      <c r="AB24" s="0" t="n">
        <f aca="false" t="array" ref="AB24:AB24">SUM(IF($A24&amp;$B24=Confirm!$A$2:$A$85&amp;Confirm!$B$2:$B$85,Confirm!AB$2:AB$85,0))</f>
        <v>310</v>
      </c>
      <c r="AC24" s="0" t="n">
        <f aca="false" t="array" ref="AC24:AC24">SUM(IF($A24&amp;$B24=Confirm!$A$2:$A$85&amp;Confirm!$B$2:$B$85,Confirm!AC$2:AC$85,0))</f>
        <v>300</v>
      </c>
      <c r="AD24" s="0" t="n">
        <f aca="false" t="array" ref="AD24:AD24">SUM(IF($A24&amp;$B24=Confirm!$A$2:$A$85&amp;Confirm!$B$2:$B$85,Confirm!AD$2:AD$85,0))</f>
        <v>310</v>
      </c>
      <c r="AE24" s="0" t="n">
        <f aca="false" t="array" ref="AE24:AE24">SUM(IF($A24&amp;$B24=Confirm!$A$2:$A$85&amp;Confirm!$B$2:$B$85,Confirm!AE$2:AE$85,0))</f>
        <v>310</v>
      </c>
      <c r="AF24" s="0" t="n">
        <f aca="false" t="array" ref="AF24:AF24">SUM(IF($A24&amp;$B24=Confirm!$A$2:$A$85&amp;Confirm!$B$2:$B$85,Confirm!AF$2:AF$85,0))</f>
        <v>300</v>
      </c>
      <c r="AG24" s="0" t="n">
        <f aca="false" t="array" ref="AG24:AG24">SUM(IF($A24&amp;$B24=Confirm!$A$2:$A$85&amp;Confirm!$B$2:$B$85,Confirm!AG$2:AG$85,0))</f>
        <v>310</v>
      </c>
      <c r="AH24" s="0" t="n">
        <f aca="false" t="array" ref="AH24:AH24">SUM(IF($A24&amp;$B24=Confirm!$A$2:$A$85&amp;Confirm!$B$2:$B$85,Confirm!AH$2:AH$85,0))</f>
        <v>300</v>
      </c>
      <c r="AI24" s="0" t="n">
        <f aca="false" t="array" ref="AI24:AI24">SUM(IF($A24&amp;$B24=Confirm!$A$2:$A$85&amp;Confirm!$B$2:$B$85,Confirm!AI$2:AI$85,0))</f>
        <v>310</v>
      </c>
      <c r="AJ24" s="0" t="n">
        <f aca="false" t="array" ref="AJ24:AJ24">SUM(IF($A24&amp;$B24=Confirm!$A$2:$A$85&amp;Confirm!$B$2:$B$85,Confirm!AJ$2:AJ$85,0))</f>
        <v>310</v>
      </c>
      <c r="AK24" s="0" t="n">
        <f aca="false" t="array" ref="AK24:AK24">SUM(IF($A24&amp;$B24=Confirm!$A$2:$A$85&amp;Confirm!$B$2:$B$85,Confirm!AK$2:AK$85,0))</f>
        <v>290</v>
      </c>
      <c r="AL24" s="0" t="n">
        <f aca="false" t="array" ref="AL24:AL24">SUM(IF($A24&amp;$B24=Confirm!$A$2:$A$85&amp;Confirm!$B$2:$B$85,Confirm!AL$2:AL$85,0))</f>
        <v>310</v>
      </c>
      <c r="AM24" s="0" t="n">
        <f aca="false" t="array" ref="AM24:AM24">SUM(IF($A24&amp;$B24=Confirm!$A$2:$A$85&amp;Confirm!$B$2:$B$85,Confirm!AM$2:AM$85,0))</f>
        <v>300</v>
      </c>
      <c r="AN24" s="0" t="n">
        <f aca="false" t="array" ref="AN24:AN24">SUM(IF($A24&amp;$B24=Confirm!$A$2:$A$85&amp;Confirm!$B$2:$B$85,Confirm!AN$2:AN$85,0))</f>
        <v>310</v>
      </c>
      <c r="AO24" s="0" t="n">
        <f aca="false" t="array" ref="AO24:AO24">SUM(IF($A24&amp;$B24=Confirm!$A$2:$A$85&amp;Confirm!$B$2:$B$85,Confirm!AO$2:AO$85,0))</f>
        <v>300</v>
      </c>
      <c r="AP24" s="0" t="n">
        <f aca="false" t="array" ref="AP24:AP24">SUM(IF($A24&amp;$B24=Confirm!$A$2:$A$85&amp;Confirm!$B$2:$B$85,Confirm!AP$2:AP$85,0))</f>
        <v>155</v>
      </c>
      <c r="AQ24" s="0" t="n">
        <f aca="false" t="array" ref="AQ24:AQ24">SUM(IF($A24&amp;$B24=Confirm!$A$2:$A$85&amp;Confirm!$B$2:$B$85,Confirm!AQ$2:AQ$85,0))</f>
        <v>155</v>
      </c>
      <c r="AR24" s="0" t="n">
        <f aca="false" t="array" ref="AR24:AR24">SUM(IF($A24&amp;$B24=Confirm!$A$2:$A$85&amp;Confirm!$B$2:$B$85,Confirm!AR$2:AR$85,0))</f>
        <v>150</v>
      </c>
      <c r="AS24" s="0" t="n">
        <f aca="false" t="array" ref="AS24:AS24">SUM(IF($A24&amp;$B24=Confirm!$A$2:$A$85&amp;Confirm!$B$2:$B$85,Confirm!AS$2:AS$85,0))</f>
        <v>155</v>
      </c>
      <c r="AT24" s="0" t="n">
        <f aca="false" t="array" ref="AT24:AT24">SUM(IF($A24&amp;$B24=Confirm!$A$2:$A$85&amp;Confirm!$B$2:$B$85,Confirm!AT$2:AT$85,0))</f>
        <v>150</v>
      </c>
      <c r="AU24" s="0" t="n">
        <f aca="false" t="array" ref="AU24:AU24">SUM(IF($A24&amp;$B24=Confirm!$A$2:$A$85&amp;Confirm!$B$2:$B$85,Confirm!AU$2:AU$85,0))</f>
        <v>155</v>
      </c>
      <c r="AV24" s="0" t="n">
        <f aca="false" t="array" ref="AV24:AV24">SUM(IF($A24&amp;$B24=Confirm!$A$2:$A$85&amp;Confirm!$B$2:$B$85,Confirm!AV$2:AV$85,0))</f>
        <v>155</v>
      </c>
      <c r="AW24" s="0" t="n">
        <f aca="false" t="array" ref="AW24:AW24">SUM(IF($A24&amp;$B24=Confirm!$A$2:$A$85&amp;Confirm!$B$2:$B$85,Confirm!AW$2:AW$85,0))</f>
        <v>140</v>
      </c>
      <c r="AX24" s="0" t="n">
        <f aca="false" t="array" ref="AX24:AX24">SUM(IF($A24&amp;$B24=Confirm!$A$2:$A$85&amp;Confirm!$B$2:$B$85,Confirm!AX$2:AX$85,0))</f>
        <v>155</v>
      </c>
      <c r="AY24" s="0" t="n">
        <f aca="false" t="array" ref="AY24:AY24">SUM(IF($A24&amp;$B24=Confirm!$A$2:$A$85&amp;Confirm!$B$2:$B$85,Confirm!AY$2:AY$85,0))</f>
        <v>150</v>
      </c>
      <c r="AZ24" s="0" t="n">
        <f aca="false" t="array" ref="AZ24:AZ24">SUM(IF($A24&amp;$B24=Confirm!$A$2:$A$85&amp;Confirm!$B$2:$B$85,Confirm!AZ$2:AZ$85,0))</f>
        <v>155</v>
      </c>
      <c r="BA24" s="0" t="n">
        <f aca="false" t="array" ref="BA24:BA24">SUM(IF($A24&amp;$B24=Confirm!$A$2:$A$85&amp;Confirm!$B$2:$B$85,Confirm!BA$2:BA$85,0))</f>
        <v>150</v>
      </c>
      <c r="BB24" s="0" t="n">
        <f aca="false" t="array" ref="BB24:BB24">SUM(IF($A24&amp;$B24=Confirm!$A$2:$A$85&amp;Confirm!$B$2:$B$85,Confirm!BB$2:BB$85,0))</f>
        <v>155</v>
      </c>
      <c r="BC24" s="0" t="n">
        <f aca="false" t="array" ref="BC24:BC24">SUM(IF($A24&amp;$B24=Confirm!$A$2:$A$85&amp;Confirm!$B$2:$B$85,Confirm!BC$2:BC$85,0))</f>
        <v>155</v>
      </c>
      <c r="BD24" s="0" t="n">
        <f aca="false" t="array" ref="BD24:BD24">SUM(IF($A24&amp;$B24=Confirm!$A$2:$A$85&amp;Confirm!$B$2:$B$85,Confirm!BD$2:BD$85,0))</f>
        <v>150</v>
      </c>
      <c r="BE24" s="0" t="n">
        <f aca="false" t="array" ref="BE24:BE24">SUM(IF($A24&amp;$B24=Confirm!$A$2:$A$85&amp;Confirm!$B$2:$B$85,Confirm!BE$2:BE$85,0))</f>
        <v>155</v>
      </c>
      <c r="BF24" s="0" t="n">
        <f aca="false" t="array" ref="BF24:BF24">SUM(IF($A24&amp;$B24=Confirm!$A$2:$A$85&amp;Confirm!$B$2:$B$85,Confirm!BF$2:BF$85,0))</f>
        <v>150</v>
      </c>
      <c r="BG24" s="0" t="n">
        <f aca="false" t="array" ref="BG24:BG24">SUM(IF($A24&amp;$B24=Confirm!$A$2:$A$85&amp;Confirm!$B$2:$B$85,Confirm!BG$2:BG$85,0))</f>
        <v>155</v>
      </c>
      <c r="BH24" s="0" t="n">
        <f aca="false" t="array" ref="BH24:BH24">SUM(IF($A24&amp;$B24=Confirm!$A$2:$A$85&amp;Confirm!$B$2:$B$85,Confirm!BH$2:BH$85,0))</f>
        <v>155</v>
      </c>
    </row>
    <row r="25" customFormat="false" ht="12.75" hidden="false" customHeight="false" outlineLevel="0" collapsed="false">
      <c r="A25" s="0" t="s">
        <v>25</v>
      </c>
      <c r="B25" s="0" t="s">
        <v>50</v>
      </c>
      <c r="C25" s="136" t="n">
        <f aca="false">IF(ISERROR(SUM(D25:BH25)/Convey!C25),"N/A",SUM(D25:BH25)/Convey!C25)</f>
        <v>1</v>
      </c>
      <c r="D25" s="0" t="n">
        <f aca="false" t="array" ref="D25:D25">SUM(IF($A25&amp;$B25=Confirm!$A$2:$A$85&amp;Confirm!$B$2:$B$85,Confirm!D$2:D$85,0))</f>
        <v>19530</v>
      </c>
      <c r="E25" s="0" t="n">
        <f aca="false" t="array" ref="E25:E25">SUM(IF($A25&amp;$B25=Confirm!$A$2:$A$85&amp;Confirm!$B$2:$B$85,Confirm!E$2:E$85,0))</f>
        <v>19050</v>
      </c>
      <c r="F25" s="0" t="n">
        <f aca="false" t="array" ref="F25:F25">SUM(IF($A25&amp;$B25=Confirm!$A$2:$A$85&amp;Confirm!$B$2:$B$85,Confirm!F$2:F$85,0))</f>
        <v>18600</v>
      </c>
      <c r="G25" s="0" t="n">
        <f aca="false" t="array" ref="G25:G25">SUM(IF($A25&amp;$B25=Confirm!$A$2:$A$85&amp;Confirm!$B$2:$B$85,Confirm!G$2:G$85,0))</f>
        <v>18290</v>
      </c>
      <c r="H25" s="0" t="n">
        <f aca="false" t="array" ref="H25:H25">SUM(IF($A25&amp;$B25=Confirm!$A$2:$A$85&amp;Confirm!$B$2:$B$85,Confirm!H$2:H$85,0))</f>
        <v>17850</v>
      </c>
      <c r="I25" s="0" t="n">
        <f aca="false" t="array" ref="I25:I25">SUM(IF($A25&amp;$B25=Confirm!$A$2:$A$85&amp;Confirm!$B$2:$B$85,Confirm!I$2:I$85,0))</f>
        <v>17360</v>
      </c>
      <c r="J25" s="0" t="n">
        <f aca="false" t="array" ref="J25:J25">SUM(IF($A25&amp;$B25=Confirm!$A$2:$A$85&amp;Confirm!$B$2:$B$85,Confirm!J$2:J$85,0))</f>
        <v>16950</v>
      </c>
      <c r="K25" s="0" t="n">
        <f aca="false" t="array" ref="K25:K25">SUM(IF($A25&amp;$B25=Confirm!$A$2:$A$85&amp;Confirm!$B$2:$B$85,Confirm!K$2:K$85,0))</f>
        <v>16585</v>
      </c>
      <c r="L25" s="0" t="n">
        <f aca="false" t="array" ref="L25:L25">SUM(IF($A25&amp;$B25=Confirm!$A$2:$A$85&amp;Confirm!$B$2:$B$85,Confirm!L$2:L$85,0))</f>
        <v>16275</v>
      </c>
      <c r="M25" s="0" t="n">
        <f aca="false" t="array" ref="M25:M25">SUM(IF($A25&amp;$B25=Confirm!$A$2:$A$85&amp;Confirm!$B$2:$B$85,Confirm!M$2:M$85,0))</f>
        <v>15820</v>
      </c>
      <c r="N25" s="0" t="n">
        <f aca="false" t="array" ref="N25:N25">SUM(IF($A25&amp;$B25=Confirm!$A$2:$A$85&amp;Confirm!$B$2:$B$85,Confirm!N$2:N$85,0))</f>
        <v>15500</v>
      </c>
      <c r="O25" s="0" t="n">
        <f aca="false" t="array" ref="O25:O25">SUM(IF($A25&amp;$B25=Confirm!$A$2:$A$85&amp;Confirm!$B$2:$B$85,Confirm!O$2:O$85,0))</f>
        <v>15150</v>
      </c>
      <c r="P25" s="0" t="n">
        <f aca="false" t="array" ref="P25:P25">SUM(IF($A25&amp;$B25=Confirm!$A$2:$A$85&amp;Confirm!$B$2:$B$85,Confirm!P$2:P$85,0))</f>
        <v>14725</v>
      </c>
      <c r="Q25" s="0" t="n">
        <f aca="false" t="array" ref="Q25:Q25">SUM(IF($A25&amp;$B25=Confirm!$A$2:$A$85&amp;Confirm!$B$2:$B$85,Confirm!Q$2:Q$85,0))</f>
        <v>14400</v>
      </c>
      <c r="R25" s="0" t="n">
        <f aca="false" t="array" ref="R25:R25">SUM(IF($A25&amp;$B25=Confirm!$A$2:$A$85&amp;Confirm!$B$2:$B$85,Confirm!R$2:R$85,0))</f>
        <v>14105</v>
      </c>
      <c r="S25" s="0" t="n">
        <f aca="false" t="array" ref="S25:S25">SUM(IF($A25&amp;$B25=Confirm!$A$2:$A$85&amp;Confirm!$B$2:$B$85,Confirm!S$2:S$85,0))</f>
        <v>13795</v>
      </c>
      <c r="T25" s="0" t="n">
        <f aca="false" t="array" ref="T25:T25">SUM(IF($A25&amp;$B25=Confirm!$A$2:$A$85&amp;Confirm!$B$2:$B$85,Confirm!T$2:T$85,0))</f>
        <v>13500</v>
      </c>
      <c r="U25" s="0" t="n">
        <f aca="false" t="array" ref="U25:U25">SUM(IF($A25&amp;$B25=Confirm!$A$2:$A$85&amp;Confirm!$B$2:$B$85,Confirm!U$2:U$85,0))</f>
        <v>13175</v>
      </c>
      <c r="V25" s="0" t="n">
        <f aca="false" t="array" ref="V25:V25">SUM(IF($A25&amp;$B25=Confirm!$A$2:$A$85&amp;Confirm!$B$2:$B$85,Confirm!V$2:V$85,0))</f>
        <v>12900</v>
      </c>
      <c r="W25" s="0" t="n">
        <f aca="false" t="array" ref="W25:W25">SUM(IF($A25&amp;$B25=Confirm!$A$2:$A$85&amp;Confirm!$B$2:$B$85,Confirm!W$2:W$85,0))</f>
        <v>12555</v>
      </c>
      <c r="X25" s="0" t="n">
        <f aca="false" t="array" ref="X25:X25">SUM(IF($A25&amp;$B25=Confirm!$A$2:$A$85&amp;Confirm!$B$2:$B$85,Confirm!X$2:X$85,0))</f>
        <v>12245</v>
      </c>
      <c r="Y25" s="0" t="n">
        <f aca="false" t="array" ref="Y25:Y25">SUM(IF($A25&amp;$B25=Confirm!$A$2:$A$85&amp;Confirm!$B$2:$B$85,Confirm!Y$2:Y$85,0))</f>
        <v>12040</v>
      </c>
      <c r="Z25" s="0" t="n">
        <f aca="false" t="array" ref="Z25:Z25">SUM(IF($A25&amp;$B25=Confirm!$A$2:$A$85&amp;Confirm!$B$2:$B$85,Confirm!Z$2:Z$85,0))</f>
        <v>11625</v>
      </c>
      <c r="AA25" s="0" t="n">
        <f aca="false" t="array" ref="AA25:AA25">SUM(IF($A25&amp;$B25=Confirm!$A$2:$A$85&amp;Confirm!$B$2:$B$85,Confirm!AA$2:AA$85,0))</f>
        <v>11400</v>
      </c>
      <c r="AB25" s="0" t="n">
        <f aca="false" t="array" ref="AB25:AB25">SUM(IF($A25&amp;$B25=Confirm!$A$2:$A$85&amp;Confirm!$B$2:$B$85,Confirm!AB$2:AB$85,0))</f>
        <v>11160</v>
      </c>
      <c r="AC25" s="0" t="n">
        <f aca="false" t="array" ref="AC25:AC25">SUM(IF($A25&amp;$B25=Confirm!$A$2:$A$85&amp;Confirm!$B$2:$B$85,Confirm!AC$2:AC$85,0))</f>
        <v>10950</v>
      </c>
      <c r="AD25" s="0" t="n">
        <f aca="false" t="array" ref="AD25:AD25">SUM(IF($A25&amp;$B25=Confirm!$A$2:$A$85&amp;Confirm!$B$2:$B$85,Confirm!AD$2:AD$85,0))</f>
        <v>10695</v>
      </c>
      <c r="AE25" s="0" t="n">
        <f aca="false" t="array" ref="AE25:AE25">SUM(IF($A25&amp;$B25=Confirm!$A$2:$A$85&amp;Confirm!$B$2:$B$85,Confirm!AE$2:AE$85,0))</f>
        <v>10385</v>
      </c>
      <c r="AF25" s="0" t="n">
        <f aca="false" t="array" ref="AF25:AF25">SUM(IF($A25&amp;$B25=Confirm!$A$2:$A$85&amp;Confirm!$B$2:$B$85,Confirm!AF$2:AF$85,0))</f>
        <v>10200</v>
      </c>
      <c r="AG25" s="0" t="n">
        <f aca="false" t="array" ref="AG25:AG25">SUM(IF($A25&amp;$B25=Confirm!$A$2:$A$85&amp;Confirm!$B$2:$B$85,Confirm!AG$2:AG$85,0))</f>
        <v>9920</v>
      </c>
      <c r="AH25" s="0" t="n">
        <f aca="false" t="array" ref="AH25:AH25">SUM(IF($A25&amp;$B25=Confirm!$A$2:$A$85&amp;Confirm!$B$2:$B$85,Confirm!AH$2:AH$85,0))</f>
        <v>9750</v>
      </c>
      <c r="AI25" s="0" t="n">
        <f aca="false" t="array" ref="AI25:AI25">SUM(IF($A25&amp;$B25=Confirm!$A$2:$A$85&amp;Confirm!$B$2:$B$85,Confirm!AI$2:AI$85,0))</f>
        <v>9455</v>
      </c>
      <c r="AJ25" s="0" t="n">
        <f aca="false" t="array" ref="AJ25:AJ25">SUM(IF($A25&amp;$B25=Confirm!$A$2:$A$85&amp;Confirm!$B$2:$B$85,Confirm!AJ$2:AJ$85,0))</f>
        <v>9300</v>
      </c>
      <c r="AK25" s="0" t="n">
        <f aca="false" t="array" ref="AK25:AK25">SUM(IF($A25&amp;$B25=Confirm!$A$2:$A$85&amp;Confirm!$B$2:$B$85,Confirm!AK$2:AK$85,0))</f>
        <v>8990</v>
      </c>
      <c r="AL25" s="0" t="n">
        <f aca="false" t="array" ref="AL25:AL25">SUM(IF($A25&amp;$B25=Confirm!$A$2:$A$85&amp;Confirm!$B$2:$B$85,Confirm!AL$2:AL$85,0))</f>
        <v>8835</v>
      </c>
      <c r="AM25" s="0" t="n">
        <f aca="false" t="array" ref="AM25:AM25">SUM(IF($A25&amp;$B25=Confirm!$A$2:$A$85&amp;Confirm!$B$2:$B$85,Confirm!AM$2:AM$85,0))</f>
        <v>8700</v>
      </c>
      <c r="AN25" s="0" t="n">
        <f aca="false" t="array" ref="AN25:AN25">SUM(IF($A25&amp;$B25=Confirm!$A$2:$A$85&amp;Confirm!$B$2:$B$85,Confirm!AN$2:AN$85,0))</f>
        <v>8370</v>
      </c>
      <c r="AO25" s="0" t="n">
        <f aca="false" t="array" ref="AO25:AO25">SUM(IF($A25&amp;$B25=Confirm!$A$2:$A$85&amp;Confirm!$B$2:$B$85,Confirm!AO$2:AO$85,0))</f>
        <v>8250</v>
      </c>
      <c r="AP25" s="0" t="n">
        <f aca="false" t="array" ref="AP25:AP25">SUM(IF($A25&amp;$B25=Confirm!$A$2:$A$85&amp;Confirm!$B$2:$B$85,Confirm!AP$2:AP$85,0))</f>
        <v>8060</v>
      </c>
      <c r="AQ25" s="0" t="n">
        <f aca="false" t="array" ref="AQ25:AQ25">SUM(IF($A25&amp;$B25=Confirm!$A$2:$A$85&amp;Confirm!$B$2:$B$85,Confirm!AQ$2:AQ$85,0))</f>
        <v>7905</v>
      </c>
      <c r="AR25" s="0" t="n">
        <f aca="false" t="array" ref="AR25:AR25">SUM(IF($A25&amp;$B25=Confirm!$A$2:$A$85&amp;Confirm!$B$2:$B$85,Confirm!AR$2:AR$85,0))</f>
        <v>7650</v>
      </c>
      <c r="AS25" s="0" t="n">
        <f aca="false" t="array" ref="AS25:AS25">SUM(IF($A25&amp;$B25=Confirm!$A$2:$A$85&amp;Confirm!$B$2:$B$85,Confirm!AS$2:AS$85,0))</f>
        <v>7440</v>
      </c>
      <c r="AT25" s="0" t="n">
        <f aca="false" t="array" ref="AT25:AT25">SUM(IF($A25&amp;$B25=Confirm!$A$2:$A$85&amp;Confirm!$B$2:$B$85,Confirm!AT$2:AT$85,0))</f>
        <v>7350</v>
      </c>
      <c r="AU25" s="0" t="n">
        <f aca="false" t="array" ref="AU25:AU25">SUM(IF($A25&amp;$B25=Confirm!$A$2:$A$85&amp;Confirm!$B$2:$B$85,Confirm!AU$2:AU$85,0))</f>
        <v>7130</v>
      </c>
      <c r="AV25" s="0" t="n">
        <f aca="false" t="array" ref="AV25:AV25">SUM(IF($A25&amp;$B25=Confirm!$A$2:$A$85&amp;Confirm!$B$2:$B$85,Confirm!AV$2:AV$85,0))</f>
        <v>6975</v>
      </c>
      <c r="AW25" s="0" t="n">
        <f aca="false" t="array" ref="AW25:AW25">SUM(IF($A25&amp;$B25=Confirm!$A$2:$A$85&amp;Confirm!$B$2:$B$85,Confirm!AW$2:AW$85,0))</f>
        <v>6860</v>
      </c>
      <c r="AX25" s="0" t="n">
        <f aca="false" t="array" ref="AX25:AX25">SUM(IF($A25&amp;$B25=Confirm!$A$2:$A$85&amp;Confirm!$B$2:$B$85,Confirm!AX$2:AX$85,0))</f>
        <v>6665</v>
      </c>
      <c r="AY25" s="0" t="n">
        <f aca="false" t="array" ref="AY25:AY25">SUM(IF($A25&amp;$B25=Confirm!$A$2:$A$85&amp;Confirm!$B$2:$B$85,Confirm!AY$2:AY$85,0))</f>
        <v>6600</v>
      </c>
      <c r="AZ25" s="0" t="n">
        <f aca="false" t="array" ref="AZ25:AZ25">SUM(IF($A25&amp;$B25=Confirm!$A$2:$A$85&amp;Confirm!$B$2:$B$85,Confirm!AZ$2:AZ$85,0))</f>
        <v>6355</v>
      </c>
      <c r="BA25" s="0" t="n">
        <f aca="false" t="array" ref="BA25:BA25">SUM(IF($A25&amp;$B25=Confirm!$A$2:$A$85&amp;Confirm!$B$2:$B$85,Confirm!BA$2:BA$85,0))</f>
        <v>6300</v>
      </c>
      <c r="BB25" s="0" t="n">
        <f aca="false" t="array" ref="BB25:BB25">SUM(IF($A25&amp;$B25=Confirm!$A$2:$A$85&amp;Confirm!$B$2:$B$85,Confirm!BB$2:BB$85,0))</f>
        <v>6045</v>
      </c>
      <c r="BC25" s="0" t="n">
        <f aca="false" t="array" ref="BC25:BC25">SUM(IF($A25&amp;$B25=Confirm!$A$2:$A$85&amp;Confirm!$B$2:$B$85,Confirm!BC$2:BC$85,0))</f>
        <v>5890</v>
      </c>
      <c r="BD25" s="0" t="n">
        <f aca="false" t="array" ref="BD25:BD25">SUM(IF($A25&amp;$B25=Confirm!$A$2:$A$85&amp;Confirm!$B$2:$B$85,Confirm!BD$2:BD$85,0))</f>
        <v>5850</v>
      </c>
      <c r="BE25" s="0" t="n">
        <f aca="false" t="array" ref="BE25:BE25">SUM(IF($A25&amp;$B25=Confirm!$A$2:$A$85&amp;Confirm!$B$2:$B$85,Confirm!BE$2:BE$85,0))</f>
        <v>5735</v>
      </c>
      <c r="BF25" s="0" t="n">
        <f aca="false" t="array" ref="BF25:BF25">SUM(IF($A25&amp;$B25=Confirm!$A$2:$A$85&amp;Confirm!$B$2:$B$85,Confirm!BF$2:BF$85,0))</f>
        <v>5550</v>
      </c>
      <c r="BG25" s="0" t="n">
        <f aca="false" t="array" ref="BG25:BG25">SUM(IF($A25&amp;$B25=Confirm!$A$2:$A$85&amp;Confirm!$B$2:$B$85,Confirm!BG$2:BG$85,0))</f>
        <v>5425</v>
      </c>
      <c r="BH25" s="0" t="n">
        <f aca="false" t="array" ref="BH25:BH25">SUM(IF($A25&amp;$B25=Confirm!$A$2:$A$85&amp;Confirm!$B$2:$B$85,Confirm!BH$2:BH$85,0))</f>
        <v>5270</v>
      </c>
    </row>
    <row r="26" customFormat="false" ht="12.75" hidden="false" customHeight="false" outlineLevel="0" collapsed="false">
      <c r="A26" s="0" t="s">
        <v>8</v>
      </c>
      <c r="B26" s="0" t="s">
        <v>49</v>
      </c>
      <c r="C26" s="136" t="str">
        <f aca="false">IF(ISERROR(SUM(D26:BH26)/Convey!C26),"N/A",SUM(D26:BH26)/Convey!C26)</f>
        <v>N/A</v>
      </c>
      <c r="D26" s="0" t="n">
        <f aca="false" t="array" ref="D26:D26">SUM(IF($A26&amp;$B26=Confirm!$A$2:$A$85&amp;Confirm!$B$2:$B$85,Confirm!D$2:D$85,0))</f>
        <v>0</v>
      </c>
      <c r="E26" s="0" t="n">
        <f aca="false" t="array" ref="E26:E26">SUM(IF($A26&amp;$B26=Confirm!$A$2:$A$85&amp;Confirm!$B$2:$B$85,Confirm!E$2:E$85,0))</f>
        <v>0</v>
      </c>
      <c r="F26" s="0" t="n">
        <f aca="false" t="array" ref="F26:F26">SUM(IF($A26&amp;$B26=Confirm!$A$2:$A$85&amp;Confirm!$B$2:$B$85,Confirm!F$2:F$85,0))</f>
        <v>0</v>
      </c>
      <c r="G26" s="0" t="n">
        <f aca="false" t="array" ref="G26:G26">SUM(IF($A26&amp;$B26=Confirm!$A$2:$A$85&amp;Confirm!$B$2:$B$85,Confirm!G$2:G$85,0))</f>
        <v>0</v>
      </c>
      <c r="H26" s="0" t="n">
        <f aca="false" t="array" ref="H26:H26">SUM(IF($A26&amp;$B26=Confirm!$A$2:$A$85&amp;Confirm!$B$2:$B$85,Confirm!H$2:H$85,0))</f>
        <v>0</v>
      </c>
      <c r="I26" s="0" t="n">
        <f aca="false" t="array" ref="I26:I26">SUM(IF($A26&amp;$B26=Confirm!$A$2:$A$85&amp;Confirm!$B$2:$B$85,Confirm!I$2:I$85,0))</f>
        <v>0</v>
      </c>
      <c r="J26" s="0" t="n">
        <f aca="false" t="array" ref="J26:J26">SUM(IF($A26&amp;$B26=Confirm!$A$2:$A$85&amp;Confirm!$B$2:$B$85,Confirm!J$2:J$85,0))</f>
        <v>0</v>
      </c>
      <c r="K26" s="0" t="n">
        <f aca="false" t="array" ref="K26:K26">SUM(IF($A26&amp;$B26=Confirm!$A$2:$A$85&amp;Confirm!$B$2:$B$85,Confirm!K$2:K$85,0))</f>
        <v>0</v>
      </c>
      <c r="L26" s="0" t="n">
        <f aca="false" t="array" ref="L26:L26">SUM(IF($A26&amp;$B26=Confirm!$A$2:$A$85&amp;Confirm!$B$2:$B$85,Confirm!L$2:L$85,0))</f>
        <v>0</v>
      </c>
      <c r="M26" s="0" t="n">
        <f aca="false" t="array" ref="M26:M26">SUM(IF($A26&amp;$B26=Confirm!$A$2:$A$85&amp;Confirm!$B$2:$B$85,Confirm!M$2:M$85,0))</f>
        <v>0</v>
      </c>
      <c r="N26" s="0" t="n">
        <f aca="false" t="array" ref="N26:N26">SUM(IF($A26&amp;$B26=Confirm!$A$2:$A$85&amp;Confirm!$B$2:$B$85,Confirm!N$2:N$85,0))</f>
        <v>0</v>
      </c>
      <c r="O26" s="0" t="n">
        <f aca="false" t="array" ref="O26:O26">SUM(IF($A26&amp;$B26=Confirm!$A$2:$A$85&amp;Confirm!$B$2:$B$85,Confirm!O$2:O$85,0))</f>
        <v>0</v>
      </c>
      <c r="P26" s="0" t="n">
        <f aca="false" t="array" ref="P26:P26">SUM(IF($A26&amp;$B26=Confirm!$A$2:$A$85&amp;Confirm!$B$2:$B$85,Confirm!P$2:P$85,0))</f>
        <v>0</v>
      </c>
      <c r="Q26" s="0" t="n">
        <f aca="false" t="array" ref="Q26:Q26">SUM(IF($A26&amp;$B26=Confirm!$A$2:$A$85&amp;Confirm!$B$2:$B$85,Confirm!Q$2:Q$85,0))</f>
        <v>0</v>
      </c>
      <c r="R26" s="0" t="n">
        <f aca="false" t="array" ref="R26:R26">SUM(IF($A26&amp;$B26=Confirm!$A$2:$A$85&amp;Confirm!$B$2:$B$85,Confirm!R$2:R$85,0))</f>
        <v>0</v>
      </c>
      <c r="S26" s="0" t="n">
        <f aca="false" t="array" ref="S26:S26">SUM(IF($A26&amp;$B26=Confirm!$A$2:$A$85&amp;Confirm!$B$2:$B$85,Confirm!S$2:S$85,0))</f>
        <v>0</v>
      </c>
      <c r="T26" s="0" t="n">
        <f aca="false" t="array" ref="T26:T26">SUM(IF($A26&amp;$B26=Confirm!$A$2:$A$85&amp;Confirm!$B$2:$B$85,Confirm!T$2:T$85,0))</f>
        <v>0</v>
      </c>
      <c r="U26" s="0" t="n">
        <f aca="false" t="array" ref="U26:U26">SUM(IF($A26&amp;$B26=Confirm!$A$2:$A$85&amp;Confirm!$B$2:$B$85,Confirm!U$2:U$85,0))</f>
        <v>0</v>
      </c>
      <c r="V26" s="0" t="n">
        <f aca="false" t="array" ref="V26:V26">SUM(IF($A26&amp;$B26=Confirm!$A$2:$A$85&amp;Confirm!$B$2:$B$85,Confirm!V$2:V$85,0))</f>
        <v>0</v>
      </c>
      <c r="W26" s="0" t="n">
        <f aca="false" t="array" ref="W26:W26">SUM(IF($A26&amp;$B26=Confirm!$A$2:$A$85&amp;Confirm!$B$2:$B$85,Confirm!W$2:W$85,0))</f>
        <v>0</v>
      </c>
      <c r="X26" s="0" t="n">
        <f aca="false" t="array" ref="X26:X26">SUM(IF($A26&amp;$B26=Confirm!$A$2:$A$85&amp;Confirm!$B$2:$B$85,Confirm!X$2:X$85,0))</f>
        <v>0</v>
      </c>
      <c r="Y26" s="0" t="n">
        <f aca="false" t="array" ref="Y26:Y26">SUM(IF($A26&amp;$B26=Confirm!$A$2:$A$85&amp;Confirm!$B$2:$B$85,Confirm!Y$2:Y$85,0))</f>
        <v>0</v>
      </c>
      <c r="Z26" s="0" t="n">
        <f aca="false" t="array" ref="Z26:Z26">SUM(IF($A26&amp;$B26=Confirm!$A$2:$A$85&amp;Confirm!$B$2:$B$85,Confirm!Z$2:Z$85,0))</f>
        <v>0</v>
      </c>
      <c r="AA26" s="0" t="n">
        <f aca="false" t="array" ref="AA26:AA26">SUM(IF($A26&amp;$B26=Confirm!$A$2:$A$85&amp;Confirm!$B$2:$B$85,Confirm!AA$2:AA$85,0))</f>
        <v>0</v>
      </c>
      <c r="AB26" s="0" t="n">
        <f aca="false" t="array" ref="AB26:AB26">SUM(IF($A26&amp;$B26=Confirm!$A$2:$A$85&amp;Confirm!$B$2:$B$85,Confirm!AB$2:AB$85,0))</f>
        <v>0</v>
      </c>
      <c r="AC26" s="0" t="n">
        <f aca="false" t="array" ref="AC26:AC26">SUM(IF($A26&amp;$B26=Confirm!$A$2:$A$85&amp;Confirm!$B$2:$B$85,Confirm!AC$2:AC$85,0))</f>
        <v>0</v>
      </c>
      <c r="AD26" s="0" t="n">
        <f aca="false" t="array" ref="AD26:AD26">SUM(IF($A26&amp;$B26=Confirm!$A$2:$A$85&amp;Confirm!$B$2:$B$85,Confirm!AD$2:AD$85,0))</f>
        <v>0</v>
      </c>
      <c r="AE26" s="0" t="n">
        <f aca="false" t="array" ref="AE26:AE26">SUM(IF($A26&amp;$B26=Confirm!$A$2:$A$85&amp;Confirm!$B$2:$B$85,Confirm!AE$2:AE$85,0))</f>
        <v>0</v>
      </c>
      <c r="AF26" s="0" t="n">
        <f aca="false" t="array" ref="AF26:AF26">SUM(IF($A26&amp;$B26=Confirm!$A$2:$A$85&amp;Confirm!$B$2:$B$85,Confirm!AF$2:AF$85,0))</f>
        <v>0</v>
      </c>
      <c r="AG26" s="0" t="n">
        <f aca="false" t="array" ref="AG26:AG26">SUM(IF($A26&amp;$B26=Confirm!$A$2:$A$85&amp;Confirm!$B$2:$B$85,Confirm!AG$2:AG$85,0))</f>
        <v>0</v>
      </c>
      <c r="AH26" s="0" t="n">
        <f aca="false" t="array" ref="AH26:AH26">SUM(IF($A26&amp;$B26=Confirm!$A$2:$A$85&amp;Confirm!$B$2:$B$85,Confirm!AH$2:AH$85,0))</f>
        <v>0</v>
      </c>
      <c r="AI26" s="0" t="n">
        <f aca="false" t="array" ref="AI26:AI26">SUM(IF($A26&amp;$B26=Confirm!$A$2:$A$85&amp;Confirm!$B$2:$B$85,Confirm!AI$2:AI$85,0))</f>
        <v>0</v>
      </c>
      <c r="AJ26" s="0" t="n">
        <f aca="false" t="array" ref="AJ26:AJ26">SUM(IF($A26&amp;$B26=Confirm!$A$2:$A$85&amp;Confirm!$B$2:$B$85,Confirm!AJ$2:AJ$85,0))</f>
        <v>0</v>
      </c>
      <c r="AK26" s="0" t="n">
        <f aca="false" t="array" ref="AK26:AK26">SUM(IF($A26&amp;$B26=Confirm!$A$2:$A$85&amp;Confirm!$B$2:$B$85,Confirm!AK$2:AK$85,0))</f>
        <v>0</v>
      </c>
      <c r="AL26" s="0" t="n">
        <f aca="false" t="array" ref="AL26:AL26">SUM(IF($A26&amp;$B26=Confirm!$A$2:$A$85&amp;Confirm!$B$2:$B$85,Confirm!AL$2:AL$85,0))</f>
        <v>0</v>
      </c>
      <c r="AM26" s="0" t="n">
        <f aca="false" t="array" ref="AM26:AM26">SUM(IF($A26&amp;$B26=Confirm!$A$2:$A$85&amp;Confirm!$B$2:$B$85,Confirm!AM$2:AM$85,0))</f>
        <v>0</v>
      </c>
      <c r="AN26" s="0" t="n">
        <f aca="false" t="array" ref="AN26:AN26">SUM(IF($A26&amp;$B26=Confirm!$A$2:$A$85&amp;Confirm!$B$2:$B$85,Confirm!AN$2:AN$85,0))</f>
        <v>0</v>
      </c>
      <c r="AO26" s="0" t="n">
        <f aca="false" t="array" ref="AO26:AO26">SUM(IF($A26&amp;$B26=Confirm!$A$2:$A$85&amp;Confirm!$B$2:$B$85,Confirm!AO$2:AO$85,0))</f>
        <v>0</v>
      </c>
      <c r="AP26" s="0" t="n">
        <f aca="false" t="array" ref="AP26:AP26">SUM(IF($A26&amp;$B26=Confirm!$A$2:$A$85&amp;Confirm!$B$2:$B$85,Confirm!AP$2:AP$85,0))</f>
        <v>0</v>
      </c>
      <c r="AQ26" s="0" t="n">
        <f aca="false" t="array" ref="AQ26:AQ26">SUM(IF($A26&amp;$B26=Confirm!$A$2:$A$85&amp;Confirm!$B$2:$B$85,Confirm!AQ$2:AQ$85,0))</f>
        <v>0</v>
      </c>
      <c r="AR26" s="0" t="n">
        <f aca="false" t="array" ref="AR26:AR26">SUM(IF($A26&amp;$B26=Confirm!$A$2:$A$85&amp;Confirm!$B$2:$B$85,Confirm!AR$2:AR$85,0))</f>
        <v>0</v>
      </c>
      <c r="AS26" s="0" t="n">
        <f aca="false" t="array" ref="AS26:AS26">SUM(IF($A26&amp;$B26=Confirm!$A$2:$A$85&amp;Confirm!$B$2:$B$85,Confirm!AS$2:AS$85,0))</f>
        <v>0</v>
      </c>
      <c r="AT26" s="0" t="n">
        <f aca="false" t="array" ref="AT26:AT26">SUM(IF($A26&amp;$B26=Confirm!$A$2:$A$85&amp;Confirm!$B$2:$B$85,Confirm!AT$2:AT$85,0))</f>
        <v>0</v>
      </c>
      <c r="AU26" s="0" t="n">
        <f aca="false" t="array" ref="AU26:AU26">SUM(IF($A26&amp;$B26=Confirm!$A$2:$A$85&amp;Confirm!$B$2:$B$85,Confirm!AU$2:AU$85,0))</f>
        <v>0</v>
      </c>
      <c r="AV26" s="0" t="n">
        <f aca="false" t="array" ref="AV26:AV26">SUM(IF($A26&amp;$B26=Confirm!$A$2:$A$85&amp;Confirm!$B$2:$B$85,Confirm!AV$2:AV$85,0))</f>
        <v>0</v>
      </c>
      <c r="AW26" s="0" t="n">
        <f aca="false" t="array" ref="AW26:AW26">SUM(IF($A26&amp;$B26=Confirm!$A$2:$A$85&amp;Confirm!$B$2:$B$85,Confirm!AW$2:AW$85,0))</f>
        <v>0</v>
      </c>
      <c r="AX26" s="0" t="n">
        <f aca="false" t="array" ref="AX26:AX26">SUM(IF($A26&amp;$B26=Confirm!$A$2:$A$85&amp;Confirm!$B$2:$B$85,Confirm!AX$2:AX$85,0))</f>
        <v>0</v>
      </c>
      <c r="AY26" s="0" t="n">
        <f aca="false" t="array" ref="AY26:AY26">SUM(IF($A26&amp;$B26=Confirm!$A$2:$A$85&amp;Confirm!$B$2:$B$85,Confirm!AY$2:AY$85,0))</f>
        <v>0</v>
      </c>
      <c r="AZ26" s="0" t="n">
        <f aca="false" t="array" ref="AZ26:AZ26">SUM(IF($A26&amp;$B26=Confirm!$A$2:$A$85&amp;Confirm!$B$2:$B$85,Confirm!AZ$2:AZ$85,0))</f>
        <v>0</v>
      </c>
      <c r="BA26" s="0" t="n">
        <f aca="false" t="array" ref="BA26:BA26">SUM(IF($A26&amp;$B26=Confirm!$A$2:$A$85&amp;Confirm!$B$2:$B$85,Confirm!BA$2:BA$85,0))</f>
        <v>0</v>
      </c>
      <c r="BB26" s="0" t="n">
        <f aca="false" t="array" ref="BB26:BB26">SUM(IF($A26&amp;$B26=Confirm!$A$2:$A$85&amp;Confirm!$B$2:$B$85,Confirm!BB$2:BB$85,0))</f>
        <v>0</v>
      </c>
      <c r="BC26" s="0" t="n">
        <f aca="false" t="array" ref="BC26:BC26">SUM(IF($A26&amp;$B26=Confirm!$A$2:$A$85&amp;Confirm!$B$2:$B$85,Confirm!BC$2:BC$85,0))</f>
        <v>0</v>
      </c>
      <c r="BD26" s="0" t="n">
        <f aca="false" t="array" ref="BD26:BD26">SUM(IF($A26&amp;$B26=Confirm!$A$2:$A$85&amp;Confirm!$B$2:$B$85,Confirm!BD$2:BD$85,0))</f>
        <v>0</v>
      </c>
      <c r="BE26" s="0" t="n">
        <f aca="false" t="array" ref="BE26:BE26">SUM(IF($A26&amp;$B26=Confirm!$A$2:$A$85&amp;Confirm!$B$2:$B$85,Confirm!BE$2:BE$85,0))</f>
        <v>0</v>
      </c>
      <c r="BF26" s="0" t="n">
        <f aca="false" t="array" ref="BF26:BF26">SUM(IF($A26&amp;$B26=Confirm!$A$2:$A$85&amp;Confirm!$B$2:$B$85,Confirm!BF$2:BF$85,0))</f>
        <v>0</v>
      </c>
      <c r="BG26" s="0" t="n">
        <f aca="false" t="array" ref="BG26:BG26">SUM(IF($A26&amp;$B26=Confirm!$A$2:$A$85&amp;Confirm!$B$2:$B$85,Confirm!BG$2:BG$85,0))</f>
        <v>0</v>
      </c>
      <c r="BH26" s="0" t="n">
        <f aca="false" t="array" ref="BH26:BH26">SUM(IF($A26&amp;$B26=Confirm!$A$2:$A$85&amp;Confirm!$B$2:$B$85,Confirm!BH$2:BH$85,0))</f>
        <v>0</v>
      </c>
    </row>
    <row r="27" customFormat="false" ht="12.75" hidden="false" customHeight="false" outlineLevel="0" collapsed="false">
      <c r="A27" s="0" t="s">
        <v>8</v>
      </c>
      <c r="B27" s="0" t="s">
        <v>50</v>
      </c>
      <c r="C27" s="136" t="n">
        <f aca="false">IF(ISERROR(SUM(D27:BH27)/Convey!C27),"N/A",SUM(D27:BH27)/Convey!C27)</f>
        <v>1</v>
      </c>
      <c r="D27" s="0" t="n">
        <f aca="false" t="array" ref="D27:D27">SUM(IF($A27&amp;$B27=Confirm!$A$2:$A$85&amp;Confirm!$B$2:$B$85,Confirm!D$2:D$85,0))</f>
        <v>37510</v>
      </c>
      <c r="E27" s="0" t="n">
        <f aca="false" t="array" ref="E27:E27">SUM(IF($A27&amp;$B27=Confirm!$A$2:$A$85&amp;Confirm!$B$2:$B$85,Confirm!E$2:E$85,0))</f>
        <v>25050</v>
      </c>
      <c r="F27" s="0" t="n">
        <f aca="false" t="array" ref="F27:F27">SUM(IF($A27&amp;$B27=Confirm!$A$2:$A$85&amp;Confirm!$B$2:$B$85,Confirm!F$2:F$85,0))</f>
        <v>21235</v>
      </c>
      <c r="G27" s="0" t="n">
        <f aca="false" t="array" ref="G27:G27">SUM(IF($A27&amp;$B27=Confirm!$A$2:$A$85&amp;Confirm!$B$2:$B$85,Confirm!G$2:G$85,0))</f>
        <v>28830</v>
      </c>
      <c r="H27" s="0" t="n">
        <f aca="false" t="array" ref="H27:H27">SUM(IF($A27&amp;$B27=Confirm!$A$2:$A$85&amp;Confirm!$B$2:$B$85,Confirm!H$2:H$85,0))</f>
        <v>28950</v>
      </c>
      <c r="I27" s="0" t="n">
        <f aca="false" t="array" ref="I27:I27">SUM(IF($A27&amp;$B27=Confirm!$A$2:$A$85&amp;Confirm!$B$2:$B$85,Confirm!I$2:I$85,0))</f>
        <v>28830</v>
      </c>
      <c r="J27" s="0" t="n">
        <f aca="false" t="array" ref="J27:J27">SUM(IF($A27&amp;$B27=Confirm!$A$2:$A$85&amp;Confirm!$B$2:$B$85,Confirm!J$2:J$85,0))</f>
        <v>28950</v>
      </c>
      <c r="K27" s="0" t="n">
        <f aca="false" t="array" ref="K27:K27">SUM(IF($A27&amp;$B27=Confirm!$A$2:$A$85&amp;Confirm!$B$2:$B$85,Confirm!K$2:K$85,0))</f>
        <v>28830</v>
      </c>
      <c r="L27" s="0" t="n">
        <f aca="false" t="array" ref="L27:L27">SUM(IF($A27&amp;$B27=Confirm!$A$2:$A$85&amp;Confirm!$B$2:$B$85,Confirm!L$2:L$85,0))</f>
        <v>28830</v>
      </c>
      <c r="M27" s="0" t="n">
        <f aca="false" t="array" ref="M27:M27">SUM(IF($A27&amp;$B27=Confirm!$A$2:$A$85&amp;Confirm!$B$2:$B$85,Confirm!M$2:M$85,0))</f>
        <v>28840</v>
      </c>
      <c r="N27" s="0" t="n">
        <f aca="false" t="array" ref="N27:N27">SUM(IF($A27&amp;$B27=Confirm!$A$2:$A$85&amp;Confirm!$B$2:$B$85,Confirm!N$2:N$85,0))</f>
        <v>28830</v>
      </c>
      <c r="O27" s="0" t="n">
        <f aca="false" t="array" ref="O27:O27">SUM(IF($A27&amp;$B27=Confirm!$A$2:$A$85&amp;Confirm!$B$2:$B$85,Confirm!O$2:O$85,0))</f>
        <v>28200</v>
      </c>
      <c r="P27" s="0" t="n">
        <f aca="false" t="array" ref="P27:P27">SUM(IF($A27&amp;$B27=Confirm!$A$2:$A$85&amp;Confirm!$B$2:$B$85,Confirm!P$2:P$85,0))</f>
        <v>24335</v>
      </c>
      <c r="Q27" s="0" t="n">
        <f aca="false" t="array" ref="Q27:Q27">SUM(IF($A27&amp;$B27=Confirm!$A$2:$A$85&amp;Confirm!$B$2:$B$85,Confirm!Q$2:Q$85,0))</f>
        <v>21300</v>
      </c>
      <c r="R27" s="0" t="n">
        <f aca="false" t="array" ref="R27:R27">SUM(IF($A27&amp;$B27=Confirm!$A$2:$A$85&amp;Confirm!$B$2:$B$85,Confirm!R$2:R$85,0))</f>
        <v>19065</v>
      </c>
      <c r="S27" s="0" t="n">
        <f aca="false" t="array" ref="S27:S27">SUM(IF($A27&amp;$B27=Confirm!$A$2:$A$85&amp;Confirm!$B$2:$B$85,Confirm!S$2:S$85,0))</f>
        <v>16740</v>
      </c>
      <c r="T27" s="0" t="n">
        <f aca="false" t="array" ref="T27:T27">SUM(IF($A27&amp;$B27=Confirm!$A$2:$A$85&amp;Confirm!$B$2:$B$85,Confirm!T$2:T$85,0))</f>
        <v>28950</v>
      </c>
      <c r="U27" s="0" t="n">
        <f aca="false" t="array" ref="U27:U27">SUM(IF($A27&amp;$B27=Confirm!$A$2:$A$85&amp;Confirm!$B$2:$B$85,Confirm!U$2:U$85,0))</f>
        <v>51770</v>
      </c>
      <c r="V27" s="0" t="n">
        <f aca="false" t="array" ref="V27:V27">SUM(IF($A27&amp;$B27=Confirm!$A$2:$A$85&amp;Confirm!$B$2:$B$85,Confirm!V$2:V$85,0))</f>
        <v>51750</v>
      </c>
      <c r="W27" s="0" t="n">
        <f aca="false" t="array" ref="W27:W27">SUM(IF($A27&amp;$B27=Confirm!$A$2:$A$85&amp;Confirm!$B$2:$B$85,Confirm!W$2:W$85,0))</f>
        <v>51770</v>
      </c>
      <c r="X27" s="0" t="n">
        <f aca="false" t="array" ref="X27:X27">SUM(IF($A27&amp;$B27=Confirm!$A$2:$A$85&amp;Confirm!$B$2:$B$85,Confirm!X$2:X$85,0))</f>
        <v>51770</v>
      </c>
      <c r="Y27" s="0" t="n">
        <f aca="false" t="array" ref="Y27:Y27">SUM(IF($A27&amp;$B27=Confirm!$A$2:$A$85&amp;Confirm!$B$2:$B$85,Confirm!Y$2:Y$85,0))</f>
        <v>0</v>
      </c>
      <c r="Z27" s="0" t="n">
        <f aca="false" t="array" ref="Z27:Z27">SUM(IF($A27&amp;$B27=Confirm!$A$2:$A$85&amp;Confirm!$B$2:$B$85,Confirm!Z$2:Z$85,0))</f>
        <v>0</v>
      </c>
      <c r="AA27" s="0" t="n">
        <f aca="false" t="array" ref="AA27:AA27">SUM(IF($A27&amp;$B27=Confirm!$A$2:$A$85&amp;Confirm!$B$2:$B$85,Confirm!AA$2:AA$85,0))</f>
        <v>0</v>
      </c>
      <c r="AB27" s="0" t="n">
        <f aca="false" t="array" ref="AB27:AB27">SUM(IF($A27&amp;$B27=Confirm!$A$2:$A$85&amp;Confirm!$B$2:$B$85,Confirm!AB$2:AB$85,0))</f>
        <v>0</v>
      </c>
      <c r="AC27" s="0" t="n">
        <f aca="false" t="array" ref="AC27:AC27">SUM(IF($A27&amp;$B27=Confirm!$A$2:$A$85&amp;Confirm!$B$2:$B$85,Confirm!AC$2:AC$85,0))</f>
        <v>0</v>
      </c>
      <c r="AD27" s="0" t="n">
        <f aca="false" t="array" ref="AD27:AD27">SUM(IF($A27&amp;$B27=Confirm!$A$2:$A$85&amp;Confirm!$B$2:$B$85,Confirm!AD$2:AD$85,0))</f>
        <v>0</v>
      </c>
      <c r="AE27" s="0" t="n">
        <f aca="false" t="array" ref="AE27:AE27">SUM(IF($A27&amp;$B27=Confirm!$A$2:$A$85&amp;Confirm!$B$2:$B$85,Confirm!AE$2:AE$85,0))</f>
        <v>0</v>
      </c>
      <c r="AF27" s="0" t="n">
        <f aca="false" t="array" ref="AF27:AF27">SUM(IF($A27&amp;$B27=Confirm!$A$2:$A$85&amp;Confirm!$B$2:$B$85,Confirm!AF$2:AF$85,0))</f>
        <v>0</v>
      </c>
      <c r="AG27" s="0" t="n">
        <f aca="false" t="array" ref="AG27:AG27">SUM(IF($A27&amp;$B27=Confirm!$A$2:$A$85&amp;Confirm!$B$2:$B$85,Confirm!AG$2:AG$85,0))</f>
        <v>0</v>
      </c>
      <c r="AH27" s="0" t="n">
        <f aca="false" t="array" ref="AH27:AH27">SUM(IF($A27&amp;$B27=Confirm!$A$2:$A$85&amp;Confirm!$B$2:$B$85,Confirm!AH$2:AH$85,0))</f>
        <v>0</v>
      </c>
      <c r="AI27" s="0" t="n">
        <f aca="false" t="array" ref="AI27:AI27">SUM(IF($A27&amp;$B27=Confirm!$A$2:$A$85&amp;Confirm!$B$2:$B$85,Confirm!AI$2:AI$85,0))</f>
        <v>0</v>
      </c>
      <c r="AJ27" s="0" t="n">
        <f aca="false" t="array" ref="AJ27:AJ27">SUM(IF($A27&amp;$B27=Confirm!$A$2:$A$85&amp;Confirm!$B$2:$B$85,Confirm!AJ$2:AJ$85,0))</f>
        <v>0</v>
      </c>
      <c r="AK27" s="0" t="n">
        <f aca="false" t="array" ref="AK27:AK27">SUM(IF($A27&amp;$B27=Confirm!$A$2:$A$85&amp;Confirm!$B$2:$B$85,Confirm!AK$2:AK$85,0))</f>
        <v>0</v>
      </c>
      <c r="AL27" s="0" t="n">
        <f aca="false" t="array" ref="AL27:AL27">SUM(IF($A27&amp;$B27=Confirm!$A$2:$A$85&amp;Confirm!$B$2:$B$85,Confirm!AL$2:AL$85,0))</f>
        <v>0</v>
      </c>
      <c r="AM27" s="0" t="n">
        <f aca="false" t="array" ref="AM27:AM27">SUM(IF($A27&amp;$B27=Confirm!$A$2:$A$85&amp;Confirm!$B$2:$B$85,Confirm!AM$2:AM$85,0))</f>
        <v>0</v>
      </c>
      <c r="AN27" s="0" t="n">
        <f aca="false" t="array" ref="AN27:AN27">SUM(IF($A27&amp;$B27=Confirm!$A$2:$A$85&amp;Confirm!$B$2:$B$85,Confirm!AN$2:AN$85,0))</f>
        <v>0</v>
      </c>
      <c r="AO27" s="0" t="n">
        <f aca="false" t="array" ref="AO27:AO27">SUM(IF($A27&amp;$B27=Confirm!$A$2:$A$85&amp;Confirm!$B$2:$B$85,Confirm!AO$2:AO$85,0))</f>
        <v>0</v>
      </c>
      <c r="AP27" s="0" t="n">
        <f aca="false" t="array" ref="AP27:AP27">SUM(IF($A27&amp;$B27=Confirm!$A$2:$A$85&amp;Confirm!$B$2:$B$85,Confirm!AP$2:AP$85,0))</f>
        <v>0</v>
      </c>
      <c r="AQ27" s="0" t="n">
        <f aca="false" t="array" ref="AQ27:AQ27">SUM(IF($A27&amp;$B27=Confirm!$A$2:$A$85&amp;Confirm!$B$2:$B$85,Confirm!AQ$2:AQ$85,0))</f>
        <v>0</v>
      </c>
      <c r="AR27" s="0" t="n">
        <f aca="false" t="array" ref="AR27:AR27">SUM(IF($A27&amp;$B27=Confirm!$A$2:$A$85&amp;Confirm!$B$2:$B$85,Confirm!AR$2:AR$85,0))</f>
        <v>0</v>
      </c>
      <c r="AS27" s="0" t="n">
        <f aca="false" t="array" ref="AS27:AS27">SUM(IF($A27&amp;$B27=Confirm!$A$2:$A$85&amp;Confirm!$B$2:$B$85,Confirm!AS$2:AS$85,0))</f>
        <v>0</v>
      </c>
      <c r="AT27" s="0" t="n">
        <f aca="false" t="array" ref="AT27:AT27">SUM(IF($A27&amp;$B27=Confirm!$A$2:$A$85&amp;Confirm!$B$2:$B$85,Confirm!AT$2:AT$85,0))</f>
        <v>0</v>
      </c>
      <c r="AU27" s="0" t="n">
        <f aca="false" t="array" ref="AU27:AU27">SUM(IF($A27&amp;$B27=Confirm!$A$2:$A$85&amp;Confirm!$B$2:$B$85,Confirm!AU$2:AU$85,0))</f>
        <v>0</v>
      </c>
      <c r="AV27" s="0" t="n">
        <f aca="false" t="array" ref="AV27:AV27">SUM(IF($A27&amp;$B27=Confirm!$A$2:$A$85&amp;Confirm!$B$2:$B$85,Confirm!AV$2:AV$85,0))</f>
        <v>0</v>
      </c>
      <c r="AW27" s="0" t="n">
        <f aca="false" t="array" ref="AW27:AW27">SUM(IF($A27&amp;$B27=Confirm!$A$2:$A$85&amp;Confirm!$B$2:$B$85,Confirm!AW$2:AW$85,0))</f>
        <v>0</v>
      </c>
      <c r="AX27" s="0" t="n">
        <f aca="false" t="array" ref="AX27:AX27">SUM(IF($A27&amp;$B27=Confirm!$A$2:$A$85&amp;Confirm!$B$2:$B$85,Confirm!AX$2:AX$85,0))</f>
        <v>0</v>
      </c>
      <c r="AY27" s="0" t="n">
        <f aca="false" t="array" ref="AY27:AY27">SUM(IF($A27&amp;$B27=Confirm!$A$2:$A$85&amp;Confirm!$B$2:$B$85,Confirm!AY$2:AY$85,0))</f>
        <v>0</v>
      </c>
      <c r="AZ27" s="0" t="n">
        <f aca="false" t="array" ref="AZ27:AZ27">SUM(IF($A27&amp;$B27=Confirm!$A$2:$A$85&amp;Confirm!$B$2:$B$85,Confirm!AZ$2:AZ$85,0))</f>
        <v>0</v>
      </c>
      <c r="BA27" s="0" t="n">
        <f aca="false" t="array" ref="BA27:BA27">SUM(IF($A27&amp;$B27=Confirm!$A$2:$A$85&amp;Confirm!$B$2:$B$85,Confirm!BA$2:BA$85,0))</f>
        <v>0</v>
      </c>
      <c r="BB27" s="0" t="n">
        <f aca="false" t="array" ref="BB27:BB27">SUM(IF($A27&amp;$B27=Confirm!$A$2:$A$85&amp;Confirm!$B$2:$B$85,Confirm!BB$2:BB$85,0))</f>
        <v>0</v>
      </c>
      <c r="BC27" s="0" t="n">
        <f aca="false" t="array" ref="BC27:BC27">SUM(IF($A27&amp;$B27=Confirm!$A$2:$A$85&amp;Confirm!$B$2:$B$85,Confirm!BC$2:BC$85,0))</f>
        <v>0</v>
      </c>
      <c r="BD27" s="0" t="n">
        <f aca="false" t="array" ref="BD27:BD27">SUM(IF($A27&amp;$B27=Confirm!$A$2:$A$85&amp;Confirm!$B$2:$B$85,Confirm!BD$2:BD$85,0))</f>
        <v>0</v>
      </c>
      <c r="BE27" s="0" t="n">
        <f aca="false" t="array" ref="BE27:BE27">SUM(IF($A27&amp;$B27=Confirm!$A$2:$A$85&amp;Confirm!$B$2:$B$85,Confirm!BE$2:BE$85,0))</f>
        <v>0</v>
      </c>
      <c r="BF27" s="0" t="n">
        <f aca="false" t="array" ref="BF27:BF27">SUM(IF($A27&amp;$B27=Confirm!$A$2:$A$85&amp;Confirm!$B$2:$B$85,Confirm!BF$2:BF$85,0))</f>
        <v>0</v>
      </c>
      <c r="BG27" s="0" t="n">
        <f aca="false" t="array" ref="BG27:BG27">SUM(IF($A27&amp;$B27=Confirm!$A$2:$A$85&amp;Confirm!$B$2:$B$85,Confirm!BG$2:BG$85,0))</f>
        <v>0</v>
      </c>
      <c r="BH27" s="0" t="n">
        <f aca="false" t="array" ref="BH27:BH27">SUM(IF($A27&amp;$B27=Confirm!$A$2:$A$85&amp;Confirm!$B$2:$B$85,Confirm!BH$2:BH$85,0))</f>
        <v>0</v>
      </c>
    </row>
    <row r="28" customFormat="false" ht="12.75" hidden="false" customHeight="false" outlineLevel="0" collapsed="false">
      <c r="A28" s="0" t="s">
        <v>9</v>
      </c>
      <c r="B28" s="0" t="s">
        <v>49</v>
      </c>
      <c r="C28" s="136" t="str">
        <f aca="false">IF(ISERROR(SUM(D28:BH28)/Convey!C28),"N/A",SUM(D28:BH28)/Convey!C28)</f>
        <v>N/A</v>
      </c>
      <c r="D28" s="0" t="n">
        <f aca="false" t="array" ref="D28:D28">SUM(IF($A28&amp;$B28=Confirm!$A$2:$A$85&amp;Confirm!$B$2:$B$85,Confirm!D$2:D$85,0))</f>
        <v>0</v>
      </c>
      <c r="E28" s="0" t="n">
        <f aca="false" t="array" ref="E28:E28">SUM(IF($A28&amp;$B28=Confirm!$A$2:$A$85&amp;Confirm!$B$2:$B$85,Confirm!E$2:E$85,0))</f>
        <v>0</v>
      </c>
      <c r="F28" s="0" t="n">
        <f aca="false" t="array" ref="F28:F28">SUM(IF($A28&amp;$B28=Confirm!$A$2:$A$85&amp;Confirm!$B$2:$B$85,Confirm!F$2:F$85,0))</f>
        <v>0</v>
      </c>
      <c r="G28" s="0" t="n">
        <f aca="false" t="array" ref="G28:G28">SUM(IF($A28&amp;$B28=Confirm!$A$2:$A$85&amp;Confirm!$B$2:$B$85,Confirm!G$2:G$85,0))</f>
        <v>0</v>
      </c>
      <c r="H28" s="0" t="n">
        <f aca="false" t="array" ref="H28:H28">SUM(IF($A28&amp;$B28=Confirm!$A$2:$A$85&amp;Confirm!$B$2:$B$85,Confirm!H$2:H$85,0))</f>
        <v>0</v>
      </c>
      <c r="I28" s="0" t="n">
        <f aca="false" t="array" ref="I28:I28">SUM(IF($A28&amp;$B28=Confirm!$A$2:$A$85&amp;Confirm!$B$2:$B$85,Confirm!I$2:I$85,0))</f>
        <v>0</v>
      </c>
      <c r="J28" s="0" t="n">
        <f aca="false" t="array" ref="J28:J28">SUM(IF($A28&amp;$B28=Confirm!$A$2:$A$85&amp;Confirm!$B$2:$B$85,Confirm!J$2:J$85,0))</f>
        <v>0</v>
      </c>
      <c r="K28" s="0" t="n">
        <f aca="false" t="array" ref="K28:K28">SUM(IF($A28&amp;$B28=Confirm!$A$2:$A$85&amp;Confirm!$B$2:$B$85,Confirm!K$2:K$85,0))</f>
        <v>0</v>
      </c>
      <c r="L28" s="0" t="n">
        <f aca="false" t="array" ref="L28:L28">SUM(IF($A28&amp;$B28=Confirm!$A$2:$A$85&amp;Confirm!$B$2:$B$85,Confirm!L$2:L$85,0))</f>
        <v>0</v>
      </c>
      <c r="M28" s="0" t="n">
        <f aca="false" t="array" ref="M28:M28">SUM(IF($A28&amp;$B28=Confirm!$A$2:$A$85&amp;Confirm!$B$2:$B$85,Confirm!M$2:M$85,0))</f>
        <v>0</v>
      </c>
      <c r="N28" s="0" t="n">
        <f aca="false" t="array" ref="N28:N28">SUM(IF($A28&amp;$B28=Confirm!$A$2:$A$85&amp;Confirm!$B$2:$B$85,Confirm!N$2:N$85,0))</f>
        <v>0</v>
      </c>
      <c r="O28" s="0" t="n">
        <f aca="false" t="array" ref="O28:O28">SUM(IF($A28&amp;$B28=Confirm!$A$2:$A$85&amp;Confirm!$B$2:$B$85,Confirm!O$2:O$85,0))</f>
        <v>0</v>
      </c>
      <c r="P28" s="0" t="n">
        <f aca="false" t="array" ref="P28:P28">SUM(IF($A28&amp;$B28=Confirm!$A$2:$A$85&amp;Confirm!$B$2:$B$85,Confirm!P$2:P$85,0))</f>
        <v>0</v>
      </c>
      <c r="Q28" s="0" t="n">
        <f aca="false" t="array" ref="Q28:Q28">SUM(IF($A28&amp;$B28=Confirm!$A$2:$A$85&amp;Confirm!$B$2:$B$85,Confirm!Q$2:Q$85,0))</f>
        <v>0</v>
      </c>
      <c r="R28" s="0" t="n">
        <f aca="false" t="array" ref="R28:R28">SUM(IF($A28&amp;$B28=Confirm!$A$2:$A$85&amp;Confirm!$B$2:$B$85,Confirm!R$2:R$85,0))</f>
        <v>0</v>
      </c>
      <c r="S28" s="0" t="n">
        <f aca="false" t="array" ref="S28:S28">SUM(IF($A28&amp;$B28=Confirm!$A$2:$A$85&amp;Confirm!$B$2:$B$85,Confirm!S$2:S$85,0))</f>
        <v>0</v>
      </c>
      <c r="T28" s="0" t="n">
        <f aca="false" t="array" ref="T28:T28">SUM(IF($A28&amp;$B28=Confirm!$A$2:$A$85&amp;Confirm!$B$2:$B$85,Confirm!T$2:T$85,0))</f>
        <v>0</v>
      </c>
      <c r="U28" s="0" t="n">
        <f aca="false" t="array" ref="U28:U28">SUM(IF($A28&amp;$B28=Confirm!$A$2:$A$85&amp;Confirm!$B$2:$B$85,Confirm!U$2:U$85,0))</f>
        <v>0</v>
      </c>
      <c r="V28" s="0" t="n">
        <f aca="false" t="array" ref="V28:V28">SUM(IF($A28&amp;$B28=Confirm!$A$2:$A$85&amp;Confirm!$B$2:$B$85,Confirm!V$2:V$85,0))</f>
        <v>0</v>
      </c>
      <c r="W28" s="0" t="n">
        <f aca="false" t="array" ref="W28:W28">SUM(IF($A28&amp;$B28=Confirm!$A$2:$A$85&amp;Confirm!$B$2:$B$85,Confirm!W$2:W$85,0))</f>
        <v>0</v>
      </c>
      <c r="X28" s="0" t="n">
        <f aca="false" t="array" ref="X28:X28">SUM(IF($A28&amp;$B28=Confirm!$A$2:$A$85&amp;Confirm!$B$2:$B$85,Confirm!X$2:X$85,0))</f>
        <v>0</v>
      </c>
      <c r="Y28" s="0" t="n">
        <f aca="false" t="array" ref="Y28:Y28">SUM(IF($A28&amp;$B28=Confirm!$A$2:$A$85&amp;Confirm!$B$2:$B$85,Confirm!Y$2:Y$85,0))</f>
        <v>0</v>
      </c>
      <c r="Z28" s="0" t="n">
        <f aca="false" t="array" ref="Z28:Z28">SUM(IF($A28&amp;$B28=Confirm!$A$2:$A$85&amp;Confirm!$B$2:$B$85,Confirm!Z$2:Z$85,0))</f>
        <v>0</v>
      </c>
      <c r="AA28" s="0" t="n">
        <f aca="false" t="array" ref="AA28:AA28">SUM(IF($A28&amp;$B28=Confirm!$A$2:$A$85&amp;Confirm!$B$2:$B$85,Confirm!AA$2:AA$85,0))</f>
        <v>0</v>
      </c>
      <c r="AB28" s="0" t="n">
        <f aca="false" t="array" ref="AB28:AB28">SUM(IF($A28&amp;$B28=Confirm!$A$2:$A$85&amp;Confirm!$B$2:$B$85,Confirm!AB$2:AB$85,0))</f>
        <v>0</v>
      </c>
      <c r="AC28" s="0" t="n">
        <f aca="false" t="array" ref="AC28:AC28">SUM(IF($A28&amp;$B28=Confirm!$A$2:$A$85&amp;Confirm!$B$2:$B$85,Confirm!AC$2:AC$85,0))</f>
        <v>0</v>
      </c>
      <c r="AD28" s="0" t="n">
        <f aca="false" t="array" ref="AD28:AD28">SUM(IF($A28&amp;$B28=Confirm!$A$2:$A$85&amp;Confirm!$B$2:$B$85,Confirm!AD$2:AD$85,0))</f>
        <v>0</v>
      </c>
      <c r="AE28" s="0" t="n">
        <f aca="false" t="array" ref="AE28:AE28">SUM(IF($A28&amp;$B28=Confirm!$A$2:$A$85&amp;Confirm!$B$2:$B$85,Confirm!AE$2:AE$85,0))</f>
        <v>0</v>
      </c>
      <c r="AF28" s="0" t="n">
        <f aca="false" t="array" ref="AF28:AF28">SUM(IF($A28&amp;$B28=Confirm!$A$2:$A$85&amp;Confirm!$B$2:$B$85,Confirm!AF$2:AF$85,0))</f>
        <v>0</v>
      </c>
      <c r="AG28" s="0" t="n">
        <f aca="false" t="array" ref="AG28:AG28">SUM(IF($A28&amp;$B28=Confirm!$A$2:$A$85&amp;Confirm!$B$2:$B$85,Confirm!AG$2:AG$85,0))</f>
        <v>0</v>
      </c>
      <c r="AH28" s="0" t="n">
        <f aca="false" t="array" ref="AH28:AH28">SUM(IF($A28&amp;$B28=Confirm!$A$2:$A$85&amp;Confirm!$B$2:$B$85,Confirm!AH$2:AH$85,0))</f>
        <v>0</v>
      </c>
      <c r="AI28" s="0" t="n">
        <f aca="false" t="array" ref="AI28:AI28">SUM(IF($A28&amp;$B28=Confirm!$A$2:$A$85&amp;Confirm!$B$2:$B$85,Confirm!AI$2:AI$85,0))</f>
        <v>0</v>
      </c>
      <c r="AJ28" s="0" t="n">
        <f aca="false" t="array" ref="AJ28:AJ28">SUM(IF($A28&amp;$B28=Confirm!$A$2:$A$85&amp;Confirm!$B$2:$B$85,Confirm!AJ$2:AJ$85,0))</f>
        <v>0</v>
      </c>
      <c r="AK28" s="0" t="n">
        <f aca="false" t="array" ref="AK28:AK28">SUM(IF($A28&amp;$B28=Confirm!$A$2:$A$85&amp;Confirm!$B$2:$B$85,Confirm!AK$2:AK$85,0))</f>
        <v>0</v>
      </c>
      <c r="AL28" s="0" t="n">
        <f aca="false" t="array" ref="AL28:AL28">SUM(IF($A28&amp;$B28=Confirm!$A$2:$A$85&amp;Confirm!$B$2:$B$85,Confirm!AL$2:AL$85,0))</f>
        <v>0</v>
      </c>
      <c r="AM28" s="0" t="n">
        <f aca="false" t="array" ref="AM28:AM28">SUM(IF($A28&amp;$B28=Confirm!$A$2:$A$85&amp;Confirm!$B$2:$B$85,Confirm!AM$2:AM$85,0))</f>
        <v>0</v>
      </c>
      <c r="AN28" s="0" t="n">
        <f aca="false" t="array" ref="AN28:AN28">SUM(IF($A28&amp;$B28=Confirm!$A$2:$A$85&amp;Confirm!$B$2:$B$85,Confirm!AN$2:AN$85,0))</f>
        <v>0</v>
      </c>
      <c r="AO28" s="0" t="n">
        <f aca="false" t="array" ref="AO28:AO28">SUM(IF($A28&amp;$B28=Confirm!$A$2:$A$85&amp;Confirm!$B$2:$B$85,Confirm!AO$2:AO$85,0))</f>
        <v>0</v>
      </c>
      <c r="AP28" s="0" t="n">
        <f aca="false" t="array" ref="AP28:AP28">SUM(IF($A28&amp;$B28=Confirm!$A$2:$A$85&amp;Confirm!$B$2:$B$85,Confirm!AP$2:AP$85,0))</f>
        <v>0</v>
      </c>
      <c r="AQ28" s="0" t="n">
        <f aca="false" t="array" ref="AQ28:AQ28">SUM(IF($A28&amp;$B28=Confirm!$A$2:$A$85&amp;Confirm!$B$2:$B$85,Confirm!AQ$2:AQ$85,0))</f>
        <v>0</v>
      </c>
      <c r="AR28" s="0" t="n">
        <f aca="false" t="array" ref="AR28:AR28">SUM(IF($A28&amp;$B28=Confirm!$A$2:$A$85&amp;Confirm!$B$2:$B$85,Confirm!AR$2:AR$85,0))</f>
        <v>0</v>
      </c>
      <c r="AS28" s="0" t="n">
        <f aca="false" t="array" ref="AS28:AS28">SUM(IF($A28&amp;$B28=Confirm!$A$2:$A$85&amp;Confirm!$B$2:$B$85,Confirm!AS$2:AS$85,0))</f>
        <v>0</v>
      </c>
      <c r="AT28" s="0" t="n">
        <f aca="false" t="array" ref="AT28:AT28">SUM(IF($A28&amp;$B28=Confirm!$A$2:$A$85&amp;Confirm!$B$2:$B$85,Confirm!AT$2:AT$85,0))</f>
        <v>0</v>
      </c>
      <c r="AU28" s="0" t="n">
        <f aca="false" t="array" ref="AU28:AU28">SUM(IF($A28&amp;$B28=Confirm!$A$2:$A$85&amp;Confirm!$B$2:$B$85,Confirm!AU$2:AU$85,0))</f>
        <v>0</v>
      </c>
      <c r="AV28" s="0" t="n">
        <f aca="false" t="array" ref="AV28:AV28">SUM(IF($A28&amp;$B28=Confirm!$A$2:$A$85&amp;Confirm!$B$2:$B$85,Confirm!AV$2:AV$85,0))</f>
        <v>0</v>
      </c>
      <c r="AW28" s="0" t="n">
        <f aca="false" t="array" ref="AW28:AW28">SUM(IF($A28&amp;$B28=Confirm!$A$2:$A$85&amp;Confirm!$B$2:$B$85,Confirm!AW$2:AW$85,0))</f>
        <v>0</v>
      </c>
      <c r="AX28" s="0" t="n">
        <f aca="false" t="array" ref="AX28:AX28">SUM(IF($A28&amp;$B28=Confirm!$A$2:$A$85&amp;Confirm!$B$2:$B$85,Confirm!AX$2:AX$85,0))</f>
        <v>0</v>
      </c>
      <c r="AY28" s="0" t="n">
        <f aca="false" t="array" ref="AY28:AY28">SUM(IF($A28&amp;$B28=Confirm!$A$2:$A$85&amp;Confirm!$B$2:$B$85,Confirm!AY$2:AY$85,0))</f>
        <v>0</v>
      </c>
      <c r="AZ28" s="0" t="n">
        <f aca="false" t="array" ref="AZ28:AZ28">SUM(IF($A28&amp;$B28=Confirm!$A$2:$A$85&amp;Confirm!$B$2:$B$85,Confirm!AZ$2:AZ$85,0))</f>
        <v>0</v>
      </c>
      <c r="BA28" s="0" t="n">
        <f aca="false" t="array" ref="BA28:BA28">SUM(IF($A28&amp;$B28=Confirm!$A$2:$A$85&amp;Confirm!$B$2:$B$85,Confirm!BA$2:BA$85,0))</f>
        <v>0</v>
      </c>
      <c r="BB28" s="0" t="n">
        <f aca="false" t="array" ref="BB28:BB28">SUM(IF($A28&amp;$B28=Confirm!$A$2:$A$85&amp;Confirm!$B$2:$B$85,Confirm!BB$2:BB$85,0))</f>
        <v>0</v>
      </c>
      <c r="BC28" s="0" t="n">
        <f aca="false" t="array" ref="BC28:BC28">SUM(IF($A28&amp;$B28=Confirm!$A$2:$A$85&amp;Confirm!$B$2:$B$85,Confirm!BC$2:BC$85,0))</f>
        <v>0</v>
      </c>
      <c r="BD28" s="0" t="n">
        <f aca="false" t="array" ref="BD28:BD28">SUM(IF($A28&amp;$B28=Confirm!$A$2:$A$85&amp;Confirm!$B$2:$B$85,Confirm!BD$2:BD$85,0))</f>
        <v>0</v>
      </c>
      <c r="BE28" s="0" t="n">
        <f aca="false" t="array" ref="BE28:BE28">SUM(IF($A28&amp;$B28=Confirm!$A$2:$A$85&amp;Confirm!$B$2:$B$85,Confirm!BE$2:BE$85,0))</f>
        <v>0</v>
      </c>
      <c r="BF28" s="0" t="n">
        <f aca="false" t="array" ref="BF28:BF28">SUM(IF($A28&amp;$B28=Confirm!$A$2:$A$85&amp;Confirm!$B$2:$B$85,Confirm!BF$2:BF$85,0))</f>
        <v>0</v>
      </c>
      <c r="BG28" s="0" t="n">
        <f aca="false" t="array" ref="BG28:BG28">SUM(IF($A28&amp;$B28=Confirm!$A$2:$A$85&amp;Confirm!$B$2:$B$85,Confirm!BG$2:BG$85,0))</f>
        <v>0</v>
      </c>
      <c r="BH28" s="0" t="n">
        <f aca="false" t="array" ref="BH28:BH28">SUM(IF($A28&amp;$B28=Confirm!$A$2:$A$85&amp;Confirm!$B$2:$B$85,Confirm!BH$2:BH$85,0))</f>
        <v>0</v>
      </c>
    </row>
    <row r="29" customFormat="false" ht="12.75" hidden="false" customHeight="false" outlineLevel="0" collapsed="false">
      <c r="A29" s="0" t="s">
        <v>9</v>
      </c>
      <c r="B29" s="0" t="s">
        <v>50</v>
      </c>
      <c r="C29" s="136" t="n">
        <f aca="false">IF(ISERROR(SUM(D29:BH29)/Convey!C29),"N/A",SUM(D29:BH29)/Convey!C29)</f>
        <v>1</v>
      </c>
      <c r="D29" s="0" t="n">
        <f aca="false" t="array" ref="D29:D29">SUM(IF($A29&amp;$B29=Confirm!$A$2:$A$85&amp;Confirm!$B$2:$B$85,Confirm!D$2:D$85,0))</f>
        <v>132370</v>
      </c>
      <c r="E29" s="0" t="n">
        <f aca="false" t="array" ref="E29:E29">SUM(IF($A29&amp;$B29=Confirm!$A$2:$A$85&amp;Confirm!$B$2:$B$85,Confirm!E$2:E$85,0))</f>
        <v>95700</v>
      </c>
      <c r="F29" s="0" t="n">
        <f aca="false" t="array" ref="F29:F29">SUM(IF($A29&amp;$B29=Confirm!$A$2:$A$85&amp;Confirm!$B$2:$B$85,Confirm!F$2:F$85,0))</f>
        <v>56265</v>
      </c>
      <c r="G29" s="0" t="n">
        <f aca="false" t="array" ref="G29:G29">SUM(IF($A29&amp;$B29=Confirm!$A$2:$A$85&amp;Confirm!$B$2:$B$85,Confirm!G$2:G$85,0))</f>
        <v>41850</v>
      </c>
      <c r="H29" s="0" t="n">
        <f aca="false" t="array" ref="H29:H29">SUM(IF($A29&amp;$B29=Confirm!$A$2:$A$85&amp;Confirm!$B$2:$B$85,Confirm!H$2:H$85,0))</f>
        <v>26550</v>
      </c>
      <c r="I29" s="0" t="n">
        <f aca="false" t="array" ref="I29:I29">SUM(IF($A29&amp;$B29=Confirm!$A$2:$A$85&amp;Confirm!$B$2:$B$85,Confirm!I$2:I$85,0))</f>
        <v>15965</v>
      </c>
      <c r="J29" s="0" t="n">
        <f aca="false" t="array" ref="J29:J29">SUM(IF($A29&amp;$B29=Confirm!$A$2:$A$85&amp;Confirm!$B$2:$B$85,Confirm!J$2:J$85,0))</f>
        <v>11400</v>
      </c>
      <c r="K29" s="0" t="n">
        <f aca="false" t="array" ref="K29:K29">SUM(IF($A29&amp;$B29=Confirm!$A$2:$A$85&amp;Confirm!$B$2:$B$85,Confirm!K$2:K$85,0))</f>
        <v>5270</v>
      </c>
      <c r="L29" s="0" t="n">
        <f aca="false" t="array" ref="L29:L29">SUM(IF($A29&amp;$B29=Confirm!$A$2:$A$85&amp;Confirm!$B$2:$B$85,Confirm!L$2:L$85,0))</f>
        <v>0</v>
      </c>
      <c r="M29" s="0" t="n">
        <f aca="false" t="array" ref="M29:M29">SUM(IF($A29&amp;$B29=Confirm!$A$2:$A$85&amp;Confirm!$B$2:$B$85,Confirm!M$2:M$85,0))</f>
        <v>7560</v>
      </c>
      <c r="N29" s="0" t="n">
        <f aca="false" t="array" ref="N29:N29">SUM(IF($A29&amp;$B29=Confirm!$A$2:$A$85&amp;Confirm!$B$2:$B$85,Confirm!N$2:N$85,0))</f>
        <v>16740</v>
      </c>
      <c r="O29" s="0" t="n">
        <f aca="false" t="array" ref="O29:O29">SUM(IF($A29&amp;$B29=Confirm!$A$2:$A$85&amp;Confirm!$B$2:$B$85,Confirm!O$2:O$85,0))</f>
        <v>9900</v>
      </c>
      <c r="P29" s="0" t="n">
        <f aca="false" t="array" ref="P29:P29">SUM(IF($A29&amp;$B29=Confirm!$A$2:$A$85&amp;Confirm!$B$2:$B$85,Confirm!P$2:P$85,0))</f>
        <v>0</v>
      </c>
      <c r="Q29" s="0" t="n">
        <f aca="false" t="array" ref="Q29:Q29">SUM(IF($A29&amp;$B29=Confirm!$A$2:$A$85&amp;Confirm!$B$2:$B$85,Confirm!Q$2:Q$85,0))</f>
        <v>9900</v>
      </c>
      <c r="R29" s="0" t="n">
        <f aca="false" t="array" ref="R29:R29">SUM(IF($A29&amp;$B29=Confirm!$A$2:$A$85&amp;Confirm!$B$2:$B$85,Confirm!R$2:R$85,0))</f>
        <v>82150</v>
      </c>
      <c r="S29" s="0" t="n">
        <f aca="false" t="array" ref="S29:S29">SUM(IF($A29&amp;$B29=Confirm!$A$2:$A$85&amp;Confirm!$B$2:$B$85,Confirm!S$2:S$85,0))</f>
        <v>81375</v>
      </c>
      <c r="T29" s="0" t="n">
        <f aca="false" t="array" ref="T29:T29">SUM(IF($A29&amp;$B29=Confirm!$A$2:$A$85&amp;Confirm!$B$2:$B$85,Confirm!T$2:T$85,0))</f>
        <v>80700</v>
      </c>
      <c r="U29" s="0" t="n">
        <f aca="false" t="array" ref="U29:U29">SUM(IF($A29&amp;$B29=Confirm!$A$2:$A$85&amp;Confirm!$B$2:$B$85,Confirm!U$2:U$85,0))</f>
        <v>79825</v>
      </c>
      <c r="V29" s="0" t="n">
        <f aca="false" t="array" ref="V29:V29">SUM(IF($A29&amp;$B29=Confirm!$A$2:$A$85&amp;Confirm!$B$2:$B$85,Confirm!V$2:V$85,0))</f>
        <v>79050</v>
      </c>
      <c r="W29" s="0" t="n">
        <f aca="false" t="array" ref="W29:W29">SUM(IF($A29&amp;$B29=Confirm!$A$2:$A$85&amp;Confirm!$B$2:$B$85,Confirm!W$2:W$85,0))</f>
        <v>78430</v>
      </c>
      <c r="X29" s="0" t="n">
        <f aca="false" t="array" ref="X29:X29">SUM(IF($A29&amp;$B29=Confirm!$A$2:$A$85&amp;Confirm!$B$2:$B$85,Confirm!X$2:X$85,0))</f>
        <v>78430</v>
      </c>
      <c r="Y29" s="0" t="n">
        <f aca="false" t="array" ref="Y29:Y29">SUM(IF($A29&amp;$B29=Confirm!$A$2:$A$85&amp;Confirm!$B$2:$B$85,Confirm!Y$2:Y$85,0))</f>
        <v>0</v>
      </c>
      <c r="Z29" s="0" t="n">
        <f aca="false" t="array" ref="Z29:Z29">SUM(IF($A29&amp;$B29=Confirm!$A$2:$A$85&amp;Confirm!$B$2:$B$85,Confirm!Z$2:Z$85,0))</f>
        <v>0</v>
      </c>
      <c r="AA29" s="0" t="n">
        <f aca="false" t="array" ref="AA29:AA29">SUM(IF($A29&amp;$B29=Confirm!$A$2:$A$85&amp;Confirm!$B$2:$B$85,Confirm!AA$2:AA$85,0))</f>
        <v>0</v>
      </c>
      <c r="AB29" s="0" t="n">
        <f aca="false" t="array" ref="AB29:AB29">SUM(IF($A29&amp;$B29=Confirm!$A$2:$A$85&amp;Confirm!$B$2:$B$85,Confirm!AB$2:AB$85,0))</f>
        <v>0</v>
      </c>
      <c r="AC29" s="0" t="n">
        <f aca="false" t="array" ref="AC29:AC29">SUM(IF($A29&amp;$B29=Confirm!$A$2:$A$85&amp;Confirm!$B$2:$B$85,Confirm!AC$2:AC$85,0))</f>
        <v>0</v>
      </c>
      <c r="AD29" s="0" t="n">
        <f aca="false" t="array" ref="AD29:AD29">SUM(IF($A29&amp;$B29=Confirm!$A$2:$A$85&amp;Confirm!$B$2:$B$85,Confirm!AD$2:AD$85,0))</f>
        <v>0</v>
      </c>
      <c r="AE29" s="0" t="n">
        <f aca="false" t="array" ref="AE29:AE29">SUM(IF($A29&amp;$B29=Confirm!$A$2:$A$85&amp;Confirm!$B$2:$B$85,Confirm!AE$2:AE$85,0))</f>
        <v>0</v>
      </c>
      <c r="AF29" s="0" t="n">
        <f aca="false" t="array" ref="AF29:AF29">SUM(IF($A29&amp;$B29=Confirm!$A$2:$A$85&amp;Confirm!$B$2:$B$85,Confirm!AF$2:AF$85,0))</f>
        <v>0</v>
      </c>
      <c r="AG29" s="0" t="n">
        <f aca="false" t="array" ref="AG29:AG29">SUM(IF($A29&amp;$B29=Confirm!$A$2:$A$85&amp;Confirm!$B$2:$B$85,Confirm!AG$2:AG$85,0))</f>
        <v>0</v>
      </c>
      <c r="AH29" s="0" t="n">
        <f aca="false" t="array" ref="AH29:AH29">SUM(IF($A29&amp;$B29=Confirm!$A$2:$A$85&amp;Confirm!$B$2:$B$85,Confirm!AH$2:AH$85,0))</f>
        <v>0</v>
      </c>
      <c r="AI29" s="0" t="n">
        <f aca="false" t="array" ref="AI29:AI29">SUM(IF($A29&amp;$B29=Confirm!$A$2:$A$85&amp;Confirm!$B$2:$B$85,Confirm!AI$2:AI$85,0))</f>
        <v>0</v>
      </c>
      <c r="AJ29" s="0" t="n">
        <f aca="false" t="array" ref="AJ29:AJ29">SUM(IF($A29&amp;$B29=Confirm!$A$2:$A$85&amp;Confirm!$B$2:$B$85,Confirm!AJ$2:AJ$85,0))</f>
        <v>0</v>
      </c>
      <c r="AK29" s="0" t="n">
        <f aca="false" t="array" ref="AK29:AK29">SUM(IF($A29&amp;$B29=Confirm!$A$2:$A$85&amp;Confirm!$B$2:$B$85,Confirm!AK$2:AK$85,0))</f>
        <v>0</v>
      </c>
      <c r="AL29" s="0" t="n">
        <f aca="false" t="array" ref="AL29:AL29">SUM(IF($A29&amp;$B29=Confirm!$A$2:$A$85&amp;Confirm!$B$2:$B$85,Confirm!AL$2:AL$85,0))</f>
        <v>0</v>
      </c>
      <c r="AM29" s="0" t="n">
        <f aca="false" t="array" ref="AM29:AM29">SUM(IF($A29&amp;$B29=Confirm!$A$2:$A$85&amp;Confirm!$B$2:$B$85,Confirm!AM$2:AM$85,0))</f>
        <v>0</v>
      </c>
      <c r="AN29" s="0" t="n">
        <f aca="false" t="array" ref="AN29:AN29">SUM(IF($A29&amp;$B29=Confirm!$A$2:$A$85&amp;Confirm!$B$2:$B$85,Confirm!AN$2:AN$85,0))</f>
        <v>0</v>
      </c>
      <c r="AO29" s="0" t="n">
        <f aca="false" t="array" ref="AO29:AO29">SUM(IF($A29&amp;$B29=Confirm!$A$2:$A$85&amp;Confirm!$B$2:$B$85,Confirm!AO$2:AO$85,0))</f>
        <v>0</v>
      </c>
      <c r="AP29" s="0" t="n">
        <f aca="false" t="array" ref="AP29:AP29">SUM(IF($A29&amp;$B29=Confirm!$A$2:$A$85&amp;Confirm!$B$2:$B$85,Confirm!AP$2:AP$85,0))</f>
        <v>0</v>
      </c>
      <c r="AQ29" s="0" t="n">
        <f aca="false" t="array" ref="AQ29:AQ29">SUM(IF($A29&amp;$B29=Confirm!$A$2:$A$85&amp;Confirm!$B$2:$B$85,Confirm!AQ$2:AQ$85,0))</f>
        <v>0</v>
      </c>
      <c r="AR29" s="0" t="n">
        <f aca="false" t="array" ref="AR29:AR29">SUM(IF($A29&amp;$B29=Confirm!$A$2:$A$85&amp;Confirm!$B$2:$B$85,Confirm!AR$2:AR$85,0))</f>
        <v>0</v>
      </c>
      <c r="AS29" s="0" t="n">
        <f aca="false" t="array" ref="AS29:AS29">SUM(IF($A29&amp;$B29=Confirm!$A$2:$A$85&amp;Confirm!$B$2:$B$85,Confirm!AS$2:AS$85,0))</f>
        <v>0</v>
      </c>
      <c r="AT29" s="0" t="n">
        <f aca="false" t="array" ref="AT29:AT29">SUM(IF($A29&amp;$B29=Confirm!$A$2:$A$85&amp;Confirm!$B$2:$B$85,Confirm!AT$2:AT$85,0))</f>
        <v>0</v>
      </c>
      <c r="AU29" s="0" t="n">
        <f aca="false" t="array" ref="AU29:AU29">SUM(IF($A29&amp;$B29=Confirm!$A$2:$A$85&amp;Confirm!$B$2:$B$85,Confirm!AU$2:AU$85,0))</f>
        <v>0</v>
      </c>
      <c r="AV29" s="0" t="n">
        <f aca="false" t="array" ref="AV29:AV29">SUM(IF($A29&amp;$B29=Confirm!$A$2:$A$85&amp;Confirm!$B$2:$B$85,Confirm!AV$2:AV$85,0))</f>
        <v>0</v>
      </c>
      <c r="AW29" s="0" t="n">
        <f aca="false" t="array" ref="AW29:AW29">SUM(IF($A29&amp;$B29=Confirm!$A$2:$A$85&amp;Confirm!$B$2:$B$85,Confirm!AW$2:AW$85,0))</f>
        <v>0</v>
      </c>
      <c r="AX29" s="0" t="n">
        <f aca="false" t="array" ref="AX29:AX29">SUM(IF($A29&amp;$B29=Confirm!$A$2:$A$85&amp;Confirm!$B$2:$B$85,Confirm!AX$2:AX$85,0))</f>
        <v>0</v>
      </c>
      <c r="AY29" s="0" t="n">
        <f aca="false" t="array" ref="AY29:AY29">SUM(IF($A29&amp;$B29=Confirm!$A$2:$A$85&amp;Confirm!$B$2:$B$85,Confirm!AY$2:AY$85,0))</f>
        <v>0</v>
      </c>
      <c r="AZ29" s="0" t="n">
        <f aca="false" t="array" ref="AZ29:AZ29">SUM(IF($A29&amp;$B29=Confirm!$A$2:$A$85&amp;Confirm!$B$2:$B$85,Confirm!AZ$2:AZ$85,0))</f>
        <v>0</v>
      </c>
      <c r="BA29" s="0" t="n">
        <f aca="false" t="array" ref="BA29:BA29">SUM(IF($A29&amp;$B29=Confirm!$A$2:$A$85&amp;Confirm!$B$2:$B$85,Confirm!BA$2:BA$85,0))</f>
        <v>0</v>
      </c>
      <c r="BB29" s="0" t="n">
        <f aca="false" t="array" ref="BB29:BB29">SUM(IF($A29&amp;$B29=Confirm!$A$2:$A$85&amp;Confirm!$B$2:$B$85,Confirm!BB$2:BB$85,0))</f>
        <v>0</v>
      </c>
      <c r="BC29" s="0" t="n">
        <f aca="false" t="array" ref="BC29:BC29">SUM(IF($A29&amp;$B29=Confirm!$A$2:$A$85&amp;Confirm!$B$2:$B$85,Confirm!BC$2:BC$85,0))</f>
        <v>0</v>
      </c>
      <c r="BD29" s="0" t="n">
        <f aca="false" t="array" ref="BD29:BD29">SUM(IF($A29&amp;$B29=Confirm!$A$2:$A$85&amp;Confirm!$B$2:$B$85,Confirm!BD$2:BD$85,0))</f>
        <v>0</v>
      </c>
      <c r="BE29" s="0" t="n">
        <f aca="false" t="array" ref="BE29:BE29">SUM(IF($A29&amp;$B29=Confirm!$A$2:$A$85&amp;Confirm!$B$2:$B$85,Confirm!BE$2:BE$85,0))</f>
        <v>0</v>
      </c>
      <c r="BF29" s="0" t="n">
        <f aca="false" t="array" ref="BF29:BF29">SUM(IF($A29&amp;$B29=Confirm!$A$2:$A$85&amp;Confirm!$B$2:$B$85,Confirm!BF$2:BF$85,0))</f>
        <v>0</v>
      </c>
      <c r="BG29" s="0" t="n">
        <f aca="false" t="array" ref="BG29:BG29">SUM(IF($A29&amp;$B29=Confirm!$A$2:$A$85&amp;Confirm!$B$2:$B$85,Confirm!BG$2:BG$85,0))</f>
        <v>0</v>
      </c>
      <c r="BH29" s="0" t="n">
        <f aca="false" t="array" ref="BH29:BH29">SUM(IF($A29&amp;$B29=Confirm!$A$2:$A$85&amp;Confirm!$B$2:$B$85,Confirm!BH$2:BH$85,0))</f>
        <v>0</v>
      </c>
    </row>
    <row r="30" customFormat="false" ht="12.75" hidden="false" customHeight="false" outlineLevel="0" collapsed="false">
      <c r="A30" s="0" t="s">
        <v>4</v>
      </c>
      <c r="B30" s="0" t="s">
        <v>49</v>
      </c>
      <c r="C30" s="136" t="str">
        <f aca="false">IF(ISERROR(SUM(D30:BH30)/Convey!C30),"N/A",SUM(D30:BH30)/Convey!C30)</f>
        <v>N/A</v>
      </c>
      <c r="D30" s="0" t="n">
        <f aca="false" t="array" ref="D30:D30">SUM(IF($A30&amp;$B30=Confirm!$A$2:$A$85&amp;Confirm!$B$2:$B$85,Confirm!D$2:D$85,0))</f>
        <v>0</v>
      </c>
      <c r="E30" s="0" t="n">
        <f aca="false" t="array" ref="E30:E30">SUM(IF($A30&amp;$B30=Confirm!$A$2:$A$85&amp;Confirm!$B$2:$B$85,Confirm!E$2:E$85,0))</f>
        <v>0</v>
      </c>
      <c r="F30" s="0" t="n">
        <f aca="false" t="array" ref="F30:F30">SUM(IF($A30&amp;$B30=Confirm!$A$2:$A$85&amp;Confirm!$B$2:$B$85,Confirm!F$2:F$85,0))</f>
        <v>0</v>
      </c>
      <c r="G30" s="0" t="n">
        <f aca="false" t="array" ref="G30:G30">SUM(IF($A30&amp;$B30=Confirm!$A$2:$A$85&amp;Confirm!$B$2:$B$85,Confirm!G$2:G$85,0))</f>
        <v>0</v>
      </c>
      <c r="H30" s="0" t="n">
        <f aca="false" t="array" ref="H30:H30">SUM(IF($A30&amp;$B30=Confirm!$A$2:$A$85&amp;Confirm!$B$2:$B$85,Confirm!H$2:H$85,0))</f>
        <v>0</v>
      </c>
      <c r="I30" s="0" t="n">
        <f aca="false" t="array" ref="I30:I30">SUM(IF($A30&amp;$B30=Confirm!$A$2:$A$85&amp;Confirm!$B$2:$B$85,Confirm!I$2:I$85,0))</f>
        <v>0</v>
      </c>
      <c r="J30" s="0" t="n">
        <f aca="false" t="array" ref="J30:J30">SUM(IF($A30&amp;$B30=Confirm!$A$2:$A$85&amp;Confirm!$B$2:$B$85,Confirm!J$2:J$85,0))</f>
        <v>0</v>
      </c>
      <c r="K30" s="0" t="n">
        <f aca="false" t="array" ref="K30:K30">SUM(IF($A30&amp;$B30=Confirm!$A$2:$A$85&amp;Confirm!$B$2:$B$85,Confirm!K$2:K$85,0))</f>
        <v>0</v>
      </c>
      <c r="L30" s="0" t="n">
        <f aca="false" t="array" ref="L30:L30">SUM(IF($A30&amp;$B30=Confirm!$A$2:$A$85&amp;Confirm!$B$2:$B$85,Confirm!L$2:L$85,0))</f>
        <v>0</v>
      </c>
      <c r="M30" s="0" t="n">
        <f aca="false" t="array" ref="M30:M30">SUM(IF($A30&amp;$B30=Confirm!$A$2:$A$85&amp;Confirm!$B$2:$B$85,Confirm!M$2:M$85,0))</f>
        <v>0</v>
      </c>
      <c r="N30" s="0" t="n">
        <f aca="false" t="array" ref="N30:N30">SUM(IF($A30&amp;$B30=Confirm!$A$2:$A$85&amp;Confirm!$B$2:$B$85,Confirm!N$2:N$85,0))</f>
        <v>0</v>
      </c>
      <c r="O30" s="0" t="n">
        <f aca="false" t="array" ref="O30:O30">SUM(IF($A30&amp;$B30=Confirm!$A$2:$A$85&amp;Confirm!$B$2:$B$85,Confirm!O$2:O$85,0))</f>
        <v>0</v>
      </c>
      <c r="P30" s="0" t="n">
        <f aca="false" t="array" ref="P30:P30">SUM(IF($A30&amp;$B30=Confirm!$A$2:$A$85&amp;Confirm!$B$2:$B$85,Confirm!P$2:P$85,0))</f>
        <v>0</v>
      </c>
      <c r="Q30" s="0" t="n">
        <f aca="false" t="array" ref="Q30:Q30">SUM(IF($A30&amp;$B30=Confirm!$A$2:$A$85&amp;Confirm!$B$2:$B$85,Confirm!Q$2:Q$85,0))</f>
        <v>0</v>
      </c>
      <c r="R30" s="0" t="n">
        <f aca="false" t="array" ref="R30:R30">SUM(IF($A30&amp;$B30=Confirm!$A$2:$A$85&amp;Confirm!$B$2:$B$85,Confirm!R$2:R$85,0))</f>
        <v>0</v>
      </c>
      <c r="S30" s="0" t="n">
        <f aca="false" t="array" ref="S30:S30">SUM(IF($A30&amp;$B30=Confirm!$A$2:$A$85&amp;Confirm!$B$2:$B$85,Confirm!S$2:S$85,0))</f>
        <v>0</v>
      </c>
      <c r="T30" s="0" t="n">
        <f aca="false" t="array" ref="T30:T30">SUM(IF($A30&amp;$B30=Confirm!$A$2:$A$85&amp;Confirm!$B$2:$B$85,Confirm!T$2:T$85,0))</f>
        <v>0</v>
      </c>
      <c r="U30" s="0" t="n">
        <f aca="false" t="array" ref="U30:U30">SUM(IF($A30&amp;$B30=Confirm!$A$2:$A$85&amp;Confirm!$B$2:$B$85,Confirm!U$2:U$85,0))</f>
        <v>0</v>
      </c>
      <c r="V30" s="0" t="n">
        <f aca="false" t="array" ref="V30:V30">SUM(IF($A30&amp;$B30=Confirm!$A$2:$A$85&amp;Confirm!$B$2:$B$85,Confirm!V$2:V$85,0))</f>
        <v>0</v>
      </c>
      <c r="W30" s="0" t="n">
        <f aca="false" t="array" ref="W30:W30">SUM(IF($A30&amp;$B30=Confirm!$A$2:$A$85&amp;Confirm!$B$2:$B$85,Confirm!W$2:W$85,0))</f>
        <v>0</v>
      </c>
      <c r="X30" s="0" t="n">
        <f aca="false" t="array" ref="X30:X30">SUM(IF($A30&amp;$B30=Confirm!$A$2:$A$85&amp;Confirm!$B$2:$B$85,Confirm!X$2:X$85,0))</f>
        <v>0</v>
      </c>
      <c r="Y30" s="0" t="n">
        <f aca="false" t="array" ref="Y30:Y30">SUM(IF($A30&amp;$B30=Confirm!$A$2:$A$85&amp;Confirm!$B$2:$B$85,Confirm!Y$2:Y$85,0))</f>
        <v>0</v>
      </c>
      <c r="Z30" s="0" t="n">
        <f aca="false" t="array" ref="Z30:Z30">SUM(IF($A30&amp;$B30=Confirm!$A$2:$A$85&amp;Confirm!$B$2:$B$85,Confirm!Z$2:Z$85,0))</f>
        <v>0</v>
      </c>
      <c r="AA30" s="0" t="n">
        <f aca="false" t="array" ref="AA30:AA30">SUM(IF($A30&amp;$B30=Confirm!$A$2:$A$85&amp;Confirm!$B$2:$B$85,Confirm!AA$2:AA$85,0))</f>
        <v>0</v>
      </c>
      <c r="AB30" s="0" t="n">
        <f aca="false" t="array" ref="AB30:AB30">SUM(IF($A30&amp;$B30=Confirm!$A$2:$A$85&amp;Confirm!$B$2:$B$85,Confirm!AB$2:AB$85,0))</f>
        <v>0</v>
      </c>
      <c r="AC30" s="0" t="n">
        <f aca="false" t="array" ref="AC30:AC30">SUM(IF($A30&amp;$B30=Confirm!$A$2:$A$85&amp;Confirm!$B$2:$B$85,Confirm!AC$2:AC$85,0))</f>
        <v>0</v>
      </c>
      <c r="AD30" s="0" t="n">
        <f aca="false" t="array" ref="AD30:AD30">SUM(IF($A30&amp;$B30=Confirm!$A$2:$A$85&amp;Confirm!$B$2:$B$85,Confirm!AD$2:AD$85,0))</f>
        <v>0</v>
      </c>
      <c r="AE30" s="0" t="n">
        <f aca="false" t="array" ref="AE30:AE30">SUM(IF($A30&amp;$B30=Confirm!$A$2:$A$85&amp;Confirm!$B$2:$B$85,Confirm!AE$2:AE$85,0))</f>
        <v>0</v>
      </c>
      <c r="AF30" s="0" t="n">
        <f aca="false" t="array" ref="AF30:AF30">SUM(IF($A30&amp;$B30=Confirm!$A$2:$A$85&amp;Confirm!$B$2:$B$85,Confirm!AF$2:AF$85,0))</f>
        <v>0</v>
      </c>
      <c r="AG30" s="0" t="n">
        <f aca="false" t="array" ref="AG30:AG30">SUM(IF($A30&amp;$B30=Confirm!$A$2:$A$85&amp;Confirm!$B$2:$B$85,Confirm!AG$2:AG$85,0))</f>
        <v>0</v>
      </c>
      <c r="AH30" s="0" t="n">
        <f aca="false" t="array" ref="AH30:AH30">SUM(IF($A30&amp;$B30=Confirm!$A$2:$A$85&amp;Confirm!$B$2:$B$85,Confirm!AH$2:AH$85,0))</f>
        <v>0</v>
      </c>
      <c r="AI30" s="0" t="n">
        <f aca="false" t="array" ref="AI30:AI30">SUM(IF($A30&amp;$B30=Confirm!$A$2:$A$85&amp;Confirm!$B$2:$B$85,Confirm!AI$2:AI$85,0))</f>
        <v>0</v>
      </c>
      <c r="AJ30" s="0" t="n">
        <f aca="false" t="array" ref="AJ30:AJ30">SUM(IF($A30&amp;$B30=Confirm!$A$2:$A$85&amp;Confirm!$B$2:$B$85,Confirm!AJ$2:AJ$85,0))</f>
        <v>0</v>
      </c>
      <c r="AK30" s="0" t="n">
        <f aca="false" t="array" ref="AK30:AK30">SUM(IF($A30&amp;$B30=Confirm!$A$2:$A$85&amp;Confirm!$B$2:$B$85,Confirm!AK$2:AK$85,0))</f>
        <v>0</v>
      </c>
      <c r="AL30" s="0" t="n">
        <f aca="false" t="array" ref="AL30:AL30">SUM(IF($A30&amp;$B30=Confirm!$A$2:$A$85&amp;Confirm!$B$2:$B$85,Confirm!AL$2:AL$85,0))</f>
        <v>0</v>
      </c>
      <c r="AM30" s="0" t="n">
        <f aca="false" t="array" ref="AM30:AM30">SUM(IF($A30&amp;$B30=Confirm!$A$2:$A$85&amp;Confirm!$B$2:$B$85,Confirm!AM$2:AM$85,0))</f>
        <v>0</v>
      </c>
      <c r="AN30" s="0" t="n">
        <f aca="false" t="array" ref="AN30:AN30">SUM(IF($A30&amp;$B30=Confirm!$A$2:$A$85&amp;Confirm!$B$2:$B$85,Confirm!AN$2:AN$85,0))</f>
        <v>0</v>
      </c>
      <c r="AO30" s="0" t="n">
        <f aca="false" t="array" ref="AO30:AO30">SUM(IF($A30&amp;$B30=Confirm!$A$2:$A$85&amp;Confirm!$B$2:$B$85,Confirm!AO$2:AO$85,0))</f>
        <v>0</v>
      </c>
      <c r="AP30" s="0" t="n">
        <f aca="false" t="array" ref="AP30:AP30">SUM(IF($A30&amp;$B30=Confirm!$A$2:$A$85&amp;Confirm!$B$2:$B$85,Confirm!AP$2:AP$85,0))</f>
        <v>0</v>
      </c>
      <c r="AQ30" s="0" t="n">
        <f aca="false" t="array" ref="AQ30:AQ30">SUM(IF($A30&amp;$B30=Confirm!$A$2:$A$85&amp;Confirm!$B$2:$B$85,Confirm!AQ$2:AQ$85,0))</f>
        <v>0</v>
      </c>
      <c r="AR30" s="0" t="n">
        <f aca="false" t="array" ref="AR30:AR30">SUM(IF($A30&amp;$B30=Confirm!$A$2:$A$85&amp;Confirm!$B$2:$B$85,Confirm!AR$2:AR$85,0))</f>
        <v>0</v>
      </c>
      <c r="AS30" s="0" t="n">
        <f aca="false" t="array" ref="AS30:AS30">SUM(IF($A30&amp;$B30=Confirm!$A$2:$A$85&amp;Confirm!$B$2:$B$85,Confirm!AS$2:AS$85,0))</f>
        <v>0</v>
      </c>
      <c r="AT30" s="0" t="n">
        <f aca="false" t="array" ref="AT30:AT30">SUM(IF($A30&amp;$B30=Confirm!$A$2:$A$85&amp;Confirm!$B$2:$B$85,Confirm!AT$2:AT$85,0))</f>
        <v>0</v>
      </c>
      <c r="AU30" s="0" t="n">
        <f aca="false" t="array" ref="AU30:AU30">SUM(IF($A30&amp;$B30=Confirm!$A$2:$A$85&amp;Confirm!$B$2:$B$85,Confirm!AU$2:AU$85,0))</f>
        <v>0</v>
      </c>
      <c r="AV30" s="0" t="n">
        <f aca="false" t="array" ref="AV30:AV30">SUM(IF($A30&amp;$B30=Confirm!$A$2:$A$85&amp;Confirm!$B$2:$B$85,Confirm!AV$2:AV$85,0))</f>
        <v>0</v>
      </c>
      <c r="AW30" s="0" t="n">
        <f aca="false" t="array" ref="AW30:AW30">SUM(IF($A30&amp;$B30=Confirm!$A$2:$A$85&amp;Confirm!$B$2:$B$85,Confirm!AW$2:AW$85,0))</f>
        <v>0</v>
      </c>
      <c r="AX30" s="0" t="n">
        <f aca="false" t="array" ref="AX30:AX30">SUM(IF($A30&amp;$B30=Confirm!$A$2:$A$85&amp;Confirm!$B$2:$B$85,Confirm!AX$2:AX$85,0))</f>
        <v>0</v>
      </c>
      <c r="AY30" s="0" t="n">
        <f aca="false" t="array" ref="AY30:AY30">SUM(IF($A30&amp;$B30=Confirm!$A$2:$A$85&amp;Confirm!$B$2:$B$85,Confirm!AY$2:AY$85,0))</f>
        <v>0</v>
      </c>
      <c r="AZ30" s="0" t="n">
        <f aca="false" t="array" ref="AZ30:AZ30">SUM(IF($A30&amp;$B30=Confirm!$A$2:$A$85&amp;Confirm!$B$2:$B$85,Confirm!AZ$2:AZ$85,0))</f>
        <v>0</v>
      </c>
      <c r="BA30" s="0" t="n">
        <f aca="false" t="array" ref="BA30:BA30">SUM(IF($A30&amp;$B30=Confirm!$A$2:$A$85&amp;Confirm!$B$2:$B$85,Confirm!BA$2:BA$85,0))</f>
        <v>0</v>
      </c>
      <c r="BB30" s="0" t="n">
        <f aca="false" t="array" ref="BB30:BB30">SUM(IF($A30&amp;$B30=Confirm!$A$2:$A$85&amp;Confirm!$B$2:$B$85,Confirm!BB$2:BB$85,0))</f>
        <v>0</v>
      </c>
      <c r="BC30" s="0" t="n">
        <f aca="false" t="array" ref="BC30:BC30">SUM(IF($A30&amp;$B30=Confirm!$A$2:$A$85&amp;Confirm!$B$2:$B$85,Confirm!BC$2:BC$85,0))</f>
        <v>0</v>
      </c>
      <c r="BD30" s="0" t="n">
        <f aca="false" t="array" ref="BD30:BD30">SUM(IF($A30&amp;$B30=Confirm!$A$2:$A$85&amp;Confirm!$B$2:$B$85,Confirm!BD$2:BD$85,0))</f>
        <v>0</v>
      </c>
      <c r="BE30" s="0" t="n">
        <f aca="false" t="array" ref="BE30:BE30">SUM(IF($A30&amp;$B30=Confirm!$A$2:$A$85&amp;Confirm!$B$2:$B$85,Confirm!BE$2:BE$85,0))</f>
        <v>0</v>
      </c>
      <c r="BF30" s="0" t="n">
        <f aca="false" t="array" ref="BF30:BF30">SUM(IF($A30&amp;$B30=Confirm!$A$2:$A$85&amp;Confirm!$B$2:$B$85,Confirm!BF$2:BF$85,0))</f>
        <v>0</v>
      </c>
      <c r="BG30" s="0" t="n">
        <f aca="false" t="array" ref="BG30:BG30">SUM(IF($A30&amp;$B30=Confirm!$A$2:$A$85&amp;Confirm!$B$2:$B$85,Confirm!BG$2:BG$85,0))</f>
        <v>0</v>
      </c>
      <c r="BH30" s="0" t="n">
        <f aca="false" t="array" ref="BH30:BH30">SUM(IF($A30&amp;$B30=Confirm!$A$2:$A$85&amp;Confirm!$B$2:$B$85,Confirm!BH$2:BH$85,0))</f>
        <v>0</v>
      </c>
    </row>
    <row r="31" customFormat="false" ht="12.75" hidden="false" customHeight="false" outlineLevel="0" collapsed="false">
      <c r="A31" s="0" t="s">
        <v>4</v>
      </c>
      <c r="B31" s="0" t="s">
        <v>50</v>
      </c>
      <c r="C31" s="136" t="n">
        <f aca="false">IF(ISERROR(SUM(D31:BH31)/Convey!C31),"N/A",SUM(D31:BH31)/Convey!C31)</f>
        <v>1</v>
      </c>
      <c r="D31" s="0" t="n">
        <f aca="false" t="array" ref="D31:D31">SUM(IF($A31&amp;$B31=Confirm!$A$2:$A$85&amp;Confirm!$B$2:$B$85,Confirm!D$2:D$85,0))</f>
        <v>2635</v>
      </c>
      <c r="E31" s="0" t="n">
        <f aca="false" t="array" ref="E31:E31">SUM(IF($A31&amp;$B31=Confirm!$A$2:$A$85&amp;Confirm!$B$2:$B$85,Confirm!E$2:E$85,0))</f>
        <v>300</v>
      </c>
      <c r="F31" s="0" t="n">
        <f aca="false" t="array" ref="F31:F31">SUM(IF($A31&amp;$B31=Confirm!$A$2:$A$85&amp;Confirm!$B$2:$B$85,Confirm!F$2:F$85,0))</f>
        <v>0</v>
      </c>
      <c r="G31" s="0" t="n">
        <f aca="false" t="array" ref="G31:G31">SUM(IF($A31&amp;$B31=Confirm!$A$2:$A$85&amp;Confirm!$B$2:$B$85,Confirm!G$2:G$85,0))</f>
        <v>0</v>
      </c>
      <c r="H31" s="0" t="n">
        <f aca="false" t="array" ref="H31:H31">SUM(IF($A31&amp;$B31=Confirm!$A$2:$A$85&amp;Confirm!$B$2:$B$85,Confirm!H$2:H$85,0))</f>
        <v>0</v>
      </c>
      <c r="I31" s="0" t="n">
        <f aca="false" t="array" ref="I31:I31">SUM(IF($A31&amp;$B31=Confirm!$A$2:$A$85&amp;Confirm!$B$2:$B$85,Confirm!I$2:I$85,0))</f>
        <v>0</v>
      </c>
      <c r="J31" s="0" t="n">
        <f aca="false" t="array" ref="J31:J31">SUM(IF($A31&amp;$B31=Confirm!$A$2:$A$85&amp;Confirm!$B$2:$B$85,Confirm!J$2:J$85,0))</f>
        <v>0</v>
      </c>
      <c r="K31" s="0" t="n">
        <f aca="false" t="array" ref="K31:K31">SUM(IF($A31&amp;$B31=Confirm!$A$2:$A$85&amp;Confirm!$B$2:$B$85,Confirm!K$2:K$85,0))</f>
        <v>0</v>
      </c>
      <c r="L31" s="0" t="n">
        <f aca="false" t="array" ref="L31:L31">SUM(IF($A31&amp;$B31=Confirm!$A$2:$A$85&amp;Confirm!$B$2:$B$85,Confirm!L$2:L$85,0))</f>
        <v>0</v>
      </c>
      <c r="M31" s="0" t="n">
        <f aca="false" t="array" ref="M31:M31">SUM(IF($A31&amp;$B31=Confirm!$A$2:$A$85&amp;Confirm!$B$2:$B$85,Confirm!M$2:M$85,0))</f>
        <v>0</v>
      </c>
      <c r="N31" s="0" t="n">
        <f aca="false" t="array" ref="N31:N31">SUM(IF($A31&amp;$B31=Confirm!$A$2:$A$85&amp;Confirm!$B$2:$B$85,Confirm!N$2:N$85,0))</f>
        <v>0</v>
      </c>
      <c r="O31" s="0" t="n">
        <f aca="false" t="array" ref="O31:O31">SUM(IF($A31&amp;$B31=Confirm!$A$2:$A$85&amp;Confirm!$B$2:$B$85,Confirm!O$2:O$85,0))</f>
        <v>0</v>
      </c>
      <c r="P31" s="0" t="n">
        <f aca="false" t="array" ref="P31:P31">SUM(IF($A31&amp;$B31=Confirm!$A$2:$A$85&amp;Confirm!$B$2:$B$85,Confirm!P$2:P$85,0))</f>
        <v>0</v>
      </c>
      <c r="Q31" s="0" t="n">
        <f aca="false" t="array" ref="Q31:Q31">SUM(IF($A31&amp;$B31=Confirm!$A$2:$A$85&amp;Confirm!$B$2:$B$85,Confirm!Q$2:Q$85,0))</f>
        <v>0</v>
      </c>
      <c r="R31" s="0" t="n">
        <f aca="false" t="array" ref="R31:R31">SUM(IF($A31&amp;$B31=Confirm!$A$2:$A$85&amp;Confirm!$B$2:$B$85,Confirm!R$2:R$85,0))</f>
        <v>0</v>
      </c>
      <c r="S31" s="0" t="n">
        <f aca="false" t="array" ref="S31:S31">SUM(IF($A31&amp;$B31=Confirm!$A$2:$A$85&amp;Confirm!$B$2:$B$85,Confirm!S$2:S$85,0))</f>
        <v>0</v>
      </c>
      <c r="T31" s="0" t="n">
        <f aca="false" t="array" ref="T31:T31">SUM(IF($A31&amp;$B31=Confirm!$A$2:$A$85&amp;Confirm!$B$2:$B$85,Confirm!T$2:T$85,0))</f>
        <v>0</v>
      </c>
      <c r="U31" s="0" t="n">
        <f aca="false" t="array" ref="U31:U31">SUM(IF($A31&amp;$B31=Confirm!$A$2:$A$85&amp;Confirm!$B$2:$B$85,Confirm!U$2:U$85,0))</f>
        <v>0</v>
      </c>
      <c r="V31" s="0" t="n">
        <f aca="false" t="array" ref="V31:V31">SUM(IF($A31&amp;$B31=Confirm!$A$2:$A$85&amp;Confirm!$B$2:$B$85,Confirm!V$2:V$85,0))</f>
        <v>0</v>
      </c>
      <c r="W31" s="0" t="n">
        <f aca="false" t="array" ref="W31:W31">SUM(IF($A31&amp;$B31=Confirm!$A$2:$A$85&amp;Confirm!$B$2:$B$85,Confirm!W$2:W$85,0))</f>
        <v>0</v>
      </c>
      <c r="X31" s="0" t="n">
        <f aca="false" t="array" ref="X31:X31">SUM(IF($A31&amp;$B31=Confirm!$A$2:$A$85&amp;Confirm!$B$2:$B$85,Confirm!X$2:X$85,0))</f>
        <v>0</v>
      </c>
      <c r="Y31" s="0" t="n">
        <f aca="false" t="array" ref="Y31:Y31">SUM(IF($A31&amp;$B31=Confirm!$A$2:$A$85&amp;Confirm!$B$2:$B$85,Confirm!Y$2:Y$85,0))</f>
        <v>0</v>
      </c>
      <c r="Z31" s="0" t="n">
        <f aca="false" t="array" ref="Z31:Z31">SUM(IF($A31&amp;$B31=Confirm!$A$2:$A$85&amp;Confirm!$B$2:$B$85,Confirm!Z$2:Z$85,0))</f>
        <v>0</v>
      </c>
      <c r="AA31" s="0" t="n">
        <f aca="false" t="array" ref="AA31:AA31">SUM(IF($A31&amp;$B31=Confirm!$A$2:$A$85&amp;Confirm!$B$2:$B$85,Confirm!AA$2:AA$85,0))</f>
        <v>0</v>
      </c>
      <c r="AB31" s="0" t="n">
        <f aca="false" t="array" ref="AB31:AB31">SUM(IF($A31&amp;$B31=Confirm!$A$2:$A$85&amp;Confirm!$B$2:$B$85,Confirm!AB$2:AB$85,0))</f>
        <v>0</v>
      </c>
      <c r="AC31" s="0" t="n">
        <f aca="false" t="array" ref="AC31:AC31">SUM(IF($A31&amp;$B31=Confirm!$A$2:$A$85&amp;Confirm!$B$2:$B$85,Confirm!AC$2:AC$85,0))</f>
        <v>0</v>
      </c>
      <c r="AD31" s="0" t="n">
        <f aca="false" t="array" ref="AD31:AD31">SUM(IF($A31&amp;$B31=Confirm!$A$2:$A$85&amp;Confirm!$B$2:$B$85,Confirm!AD$2:AD$85,0))</f>
        <v>0</v>
      </c>
      <c r="AE31" s="0" t="n">
        <f aca="false" t="array" ref="AE31:AE31">SUM(IF($A31&amp;$B31=Confirm!$A$2:$A$85&amp;Confirm!$B$2:$B$85,Confirm!AE$2:AE$85,0))</f>
        <v>0</v>
      </c>
      <c r="AF31" s="0" t="n">
        <f aca="false" t="array" ref="AF31:AF31">SUM(IF($A31&amp;$B31=Confirm!$A$2:$A$85&amp;Confirm!$B$2:$B$85,Confirm!AF$2:AF$85,0))</f>
        <v>0</v>
      </c>
      <c r="AG31" s="0" t="n">
        <f aca="false" t="array" ref="AG31:AG31">SUM(IF($A31&amp;$B31=Confirm!$A$2:$A$85&amp;Confirm!$B$2:$B$85,Confirm!AG$2:AG$85,0))</f>
        <v>0</v>
      </c>
      <c r="AH31" s="0" t="n">
        <f aca="false" t="array" ref="AH31:AH31">SUM(IF($A31&amp;$B31=Confirm!$A$2:$A$85&amp;Confirm!$B$2:$B$85,Confirm!AH$2:AH$85,0))</f>
        <v>0</v>
      </c>
      <c r="AI31" s="0" t="n">
        <f aca="false" t="array" ref="AI31:AI31">SUM(IF($A31&amp;$B31=Confirm!$A$2:$A$85&amp;Confirm!$B$2:$B$85,Confirm!AI$2:AI$85,0))</f>
        <v>0</v>
      </c>
      <c r="AJ31" s="0" t="n">
        <f aca="false" t="array" ref="AJ31:AJ31">SUM(IF($A31&amp;$B31=Confirm!$A$2:$A$85&amp;Confirm!$B$2:$B$85,Confirm!AJ$2:AJ$85,0))</f>
        <v>0</v>
      </c>
      <c r="AK31" s="0" t="n">
        <f aca="false" t="array" ref="AK31:AK31">SUM(IF($A31&amp;$B31=Confirm!$A$2:$A$85&amp;Confirm!$B$2:$B$85,Confirm!AK$2:AK$85,0))</f>
        <v>0</v>
      </c>
      <c r="AL31" s="0" t="n">
        <f aca="false" t="array" ref="AL31:AL31">SUM(IF($A31&amp;$B31=Confirm!$A$2:$A$85&amp;Confirm!$B$2:$B$85,Confirm!AL$2:AL$85,0))</f>
        <v>0</v>
      </c>
      <c r="AM31" s="0" t="n">
        <f aca="false" t="array" ref="AM31:AM31">SUM(IF($A31&amp;$B31=Confirm!$A$2:$A$85&amp;Confirm!$B$2:$B$85,Confirm!AM$2:AM$85,0))</f>
        <v>0</v>
      </c>
      <c r="AN31" s="0" t="n">
        <f aca="false" t="array" ref="AN31:AN31">SUM(IF($A31&amp;$B31=Confirm!$A$2:$A$85&amp;Confirm!$B$2:$B$85,Confirm!AN$2:AN$85,0))</f>
        <v>0</v>
      </c>
      <c r="AO31" s="0" t="n">
        <f aca="false" t="array" ref="AO31:AO31">SUM(IF($A31&amp;$B31=Confirm!$A$2:$A$85&amp;Confirm!$B$2:$B$85,Confirm!AO$2:AO$85,0))</f>
        <v>0</v>
      </c>
      <c r="AP31" s="0" t="n">
        <f aca="false" t="array" ref="AP31:AP31">SUM(IF($A31&amp;$B31=Confirm!$A$2:$A$85&amp;Confirm!$B$2:$B$85,Confirm!AP$2:AP$85,0))</f>
        <v>0</v>
      </c>
      <c r="AQ31" s="0" t="n">
        <f aca="false" t="array" ref="AQ31:AQ31">SUM(IF($A31&amp;$B31=Confirm!$A$2:$A$85&amp;Confirm!$B$2:$B$85,Confirm!AQ$2:AQ$85,0))</f>
        <v>0</v>
      </c>
      <c r="AR31" s="0" t="n">
        <f aca="false" t="array" ref="AR31:AR31">SUM(IF($A31&amp;$B31=Confirm!$A$2:$A$85&amp;Confirm!$B$2:$B$85,Confirm!AR$2:AR$85,0))</f>
        <v>0</v>
      </c>
      <c r="AS31" s="0" t="n">
        <f aca="false" t="array" ref="AS31:AS31">SUM(IF($A31&amp;$B31=Confirm!$A$2:$A$85&amp;Confirm!$B$2:$B$85,Confirm!AS$2:AS$85,0))</f>
        <v>0</v>
      </c>
      <c r="AT31" s="0" t="n">
        <f aca="false" t="array" ref="AT31:AT31">SUM(IF($A31&amp;$B31=Confirm!$A$2:$A$85&amp;Confirm!$B$2:$B$85,Confirm!AT$2:AT$85,0))</f>
        <v>0</v>
      </c>
      <c r="AU31" s="0" t="n">
        <f aca="false" t="array" ref="AU31:AU31">SUM(IF($A31&amp;$B31=Confirm!$A$2:$A$85&amp;Confirm!$B$2:$B$85,Confirm!AU$2:AU$85,0))</f>
        <v>0</v>
      </c>
      <c r="AV31" s="0" t="n">
        <f aca="false" t="array" ref="AV31:AV31">SUM(IF($A31&amp;$B31=Confirm!$A$2:$A$85&amp;Confirm!$B$2:$B$85,Confirm!AV$2:AV$85,0))</f>
        <v>0</v>
      </c>
      <c r="AW31" s="0" t="n">
        <f aca="false" t="array" ref="AW31:AW31">SUM(IF($A31&amp;$B31=Confirm!$A$2:$A$85&amp;Confirm!$B$2:$B$85,Confirm!AW$2:AW$85,0))</f>
        <v>0</v>
      </c>
      <c r="AX31" s="0" t="n">
        <f aca="false" t="array" ref="AX31:AX31">SUM(IF($A31&amp;$B31=Confirm!$A$2:$A$85&amp;Confirm!$B$2:$B$85,Confirm!AX$2:AX$85,0))</f>
        <v>0</v>
      </c>
      <c r="AY31" s="0" t="n">
        <f aca="false" t="array" ref="AY31:AY31">SUM(IF($A31&amp;$B31=Confirm!$A$2:$A$85&amp;Confirm!$B$2:$B$85,Confirm!AY$2:AY$85,0))</f>
        <v>0</v>
      </c>
      <c r="AZ31" s="0" t="n">
        <f aca="false" t="array" ref="AZ31:AZ31">SUM(IF($A31&amp;$B31=Confirm!$A$2:$A$85&amp;Confirm!$B$2:$B$85,Confirm!AZ$2:AZ$85,0))</f>
        <v>0</v>
      </c>
      <c r="BA31" s="0" t="n">
        <f aca="false" t="array" ref="BA31:BA31">SUM(IF($A31&amp;$B31=Confirm!$A$2:$A$85&amp;Confirm!$B$2:$B$85,Confirm!BA$2:BA$85,0))</f>
        <v>0</v>
      </c>
      <c r="BB31" s="0" t="n">
        <f aca="false" t="array" ref="BB31:BB31">SUM(IF($A31&amp;$B31=Confirm!$A$2:$A$85&amp;Confirm!$B$2:$B$85,Confirm!BB$2:BB$85,0))</f>
        <v>0</v>
      </c>
      <c r="BC31" s="0" t="n">
        <f aca="false" t="array" ref="BC31:BC31">SUM(IF($A31&amp;$B31=Confirm!$A$2:$A$85&amp;Confirm!$B$2:$B$85,Confirm!BC$2:BC$85,0))</f>
        <v>0</v>
      </c>
      <c r="BD31" s="0" t="n">
        <f aca="false" t="array" ref="BD31:BD31">SUM(IF($A31&amp;$B31=Confirm!$A$2:$A$85&amp;Confirm!$B$2:$B$85,Confirm!BD$2:BD$85,0))</f>
        <v>0</v>
      </c>
      <c r="BE31" s="0" t="n">
        <f aca="false" t="array" ref="BE31:BE31">SUM(IF($A31&amp;$B31=Confirm!$A$2:$A$85&amp;Confirm!$B$2:$B$85,Confirm!BE$2:BE$85,0))</f>
        <v>0</v>
      </c>
      <c r="BF31" s="0" t="n">
        <f aca="false" t="array" ref="BF31:BF31">SUM(IF($A31&amp;$B31=Confirm!$A$2:$A$85&amp;Confirm!$B$2:$B$85,Confirm!BF$2:BF$85,0))</f>
        <v>0</v>
      </c>
      <c r="BG31" s="0" t="n">
        <f aca="false" t="array" ref="BG31:BG31">SUM(IF($A31&amp;$B31=Confirm!$A$2:$A$85&amp;Confirm!$B$2:$B$85,Confirm!BG$2:BG$85,0))</f>
        <v>0</v>
      </c>
      <c r="BH31" s="0" t="n">
        <f aca="false" t="array" ref="BH31:BH31">SUM(IF($A31&amp;$B31=Confirm!$A$2:$A$85&amp;Confirm!$B$2:$B$85,Confirm!BH$2:BH$85,0))</f>
        <v>0</v>
      </c>
    </row>
    <row r="32" customFormat="false" ht="12.75" hidden="false" customHeight="false" outlineLevel="0" collapsed="false">
      <c r="A32" s="0" t="s">
        <v>3</v>
      </c>
      <c r="B32" s="0" t="s">
        <v>49</v>
      </c>
      <c r="C32" s="136" t="str">
        <f aca="false">IF(ISERROR(SUM(D32:BH32)/Convey!C32),"N/A",SUM(D32:BH32)/Convey!C32)</f>
        <v>N/A</v>
      </c>
      <c r="D32" s="0" t="n">
        <f aca="false" t="array" ref="D32:D32">SUM(IF($A32&amp;$B32=Confirm!$A$2:$A$85&amp;Confirm!$B$2:$B$85,Confirm!D$2:D$85,0))</f>
        <v>0</v>
      </c>
      <c r="E32" s="0" t="n">
        <f aca="false" t="array" ref="E32:E32">SUM(IF($A32&amp;$B32=Confirm!$A$2:$A$85&amp;Confirm!$B$2:$B$85,Confirm!E$2:E$85,0))</f>
        <v>0</v>
      </c>
      <c r="F32" s="0" t="n">
        <f aca="false" t="array" ref="F32:F32">SUM(IF($A32&amp;$B32=Confirm!$A$2:$A$85&amp;Confirm!$B$2:$B$85,Confirm!F$2:F$85,0))</f>
        <v>0</v>
      </c>
      <c r="G32" s="0" t="n">
        <f aca="false" t="array" ref="G32:G32">SUM(IF($A32&amp;$B32=Confirm!$A$2:$A$85&amp;Confirm!$B$2:$B$85,Confirm!G$2:G$85,0))</f>
        <v>0</v>
      </c>
      <c r="H32" s="0" t="n">
        <f aca="false" t="array" ref="H32:H32">SUM(IF($A32&amp;$B32=Confirm!$A$2:$A$85&amp;Confirm!$B$2:$B$85,Confirm!H$2:H$85,0))</f>
        <v>0</v>
      </c>
      <c r="I32" s="0" t="n">
        <f aca="false" t="array" ref="I32:I32">SUM(IF($A32&amp;$B32=Confirm!$A$2:$A$85&amp;Confirm!$B$2:$B$85,Confirm!I$2:I$85,0))</f>
        <v>0</v>
      </c>
      <c r="J32" s="0" t="n">
        <f aca="false" t="array" ref="J32:J32">SUM(IF($A32&amp;$B32=Confirm!$A$2:$A$85&amp;Confirm!$B$2:$B$85,Confirm!J$2:J$85,0))</f>
        <v>0</v>
      </c>
      <c r="K32" s="0" t="n">
        <f aca="false" t="array" ref="K32:K32">SUM(IF($A32&amp;$B32=Confirm!$A$2:$A$85&amp;Confirm!$B$2:$B$85,Confirm!K$2:K$85,0))</f>
        <v>0</v>
      </c>
      <c r="L32" s="0" t="n">
        <f aca="false" t="array" ref="L32:L32">SUM(IF($A32&amp;$B32=Confirm!$A$2:$A$85&amp;Confirm!$B$2:$B$85,Confirm!L$2:L$85,0))</f>
        <v>0</v>
      </c>
      <c r="M32" s="0" t="n">
        <f aca="false" t="array" ref="M32:M32">SUM(IF($A32&amp;$B32=Confirm!$A$2:$A$85&amp;Confirm!$B$2:$B$85,Confirm!M$2:M$85,0))</f>
        <v>0</v>
      </c>
      <c r="N32" s="0" t="n">
        <f aca="false" t="array" ref="N32:N32">SUM(IF($A32&amp;$B32=Confirm!$A$2:$A$85&amp;Confirm!$B$2:$B$85,Confirm!N$2:N$85,0))</f>
        <v>0</v>
      </c>
      <c r="O32" s="0" t="n">
        <f aca="false" t="array" ref="O32:O32">SUM(IF($A32&amp;$B32=Confirm!$A$2:$A$85&amp;Confirm!$B$2:$B$85,Confirm!O$2:O$85,0))</f>
        <v>0</v>
      </c>
      <c r="P32" s="0" t="n">
        <f aca="false" t="array" ref="P32:P32">SUM(IF($A32&amp;$B32=Confirm!$A$2:$A$85&amp;Confirm!$B$2:$B$85,Confirm!P$2:P$85,0))</f>
        <v>0</v>
      </c>
      <c r="Q32" s="0" t="n">
        <f aca="false" t="array" ref="Q32:Q32">SUM(IF($A32&amp;$B32=Confirm!$A$2:$A$85&amp;Confirm!$B$2:$B$85,Confirm!Q$2:Q$85,0))</f>
        <v>0</v>
      </c>
      <c r="R32" s="0" t="n">
        <f aca="false" t="array" ref="R32:R32">SUM(IF($A32&amp;$B32=Confirm!$A$2:$A$85&amp;Confirm!$B$2:$B$85,Confirm!R$2:R$85,0))</f>
        <v>0</v>
      </c>
      <c r="S32" s="0" t="n">
        <f aca="false" t="array" ref="S32:S32">SUM(IF($A32&amp;$B32=Confirm!$A$2:$A$85&amp;Confirm!$B$2:$B$85,Confirm!S$2:S$85,0))</f>
        <v>0</v>
      </c>
      <c r="T32" s="0" t="n">
        <f aca="false" t="array" ref="T32:T32">SUM(IF($A32&amp;$B32=Confirm!$A$2:$A$85&amp;Confirm!$B$2:$B$85,Confirm!T$2:T$85,0))</f>
        <v>0</v>
      </c>
      <c r="U32" s="0" t="n">
        <f aca="false" t="array" ref="U32:U32">SUM(IF($A32&amp;$B32=Confirm!$A$2:$A$85&amp;Confirm!$B$2:$B$85,Confirm!U$2:U$85,0))</f>
        <v>0</v>
      </c>
      <c r="V32" s="0" t="n">
        <f aca="false" t="array" ref="V32:V32">SUM(IF($A32&amp;$B32=Confirm!$A$2:$A$85&amp;Confirm!$B$2:$B$85,Confirm!V$2:V$85,0))</f>
        <v>0</v>
      </c>
      <c r="W32" s="0" t="n">
        <f aca="false" t="array" ref="W32:W32">SUM(IF($A32&amp;$B32=Confirm!$A$2:$A$85&amp;Confirm!$B$2:$B$85,Confirm!W$2:W$85,0))</f>
        <v>0</v>
      </c>
      <c r="X32" s="0" t="n">
        <f aca="false" t="array" ref="X32:X32">SUM(IF($A32&amp;$B32=Confirm!$A$2:$A$85&amp;Confirm!$B$2:$B$85,Confirm!X$2:X$85,0))</f>
        <v>0</v>
      </c>
      <c r="Y32" s="0" t="n">
        <f aca="false" t="array" ref="Y32:Y32">SUM(IF($A32&amp;$B32=Confirm!$A$2:$A$85&amp;Confirm!$B$2:$B$85,Confirm!Y$2:Y$85,0))</f>
        <v>0</v>
      </c>
      <c r="Z32" s="0" t="n">
        <f aca="false" t="array" ref="Z32:Z32">SUM(IF($A32&amp;$B32=Confirm!$A$2:$A$85&amp;Confirm!$B$2:$B$85,Confirm!Z$2:Z$85,0))</f>
        <v>0</v>
      </c>
      <c r="AA32" s="0" t="n">
        <f aca="false" t="array" ref="AA32:AA32">SUM(IF($A32&amp;$B32=Confirm!$A$2:$A$85&amp;Confirm!$B$2:$B$85,Confirm!AA$2:AA$85,0))</f>
        <v>0</v>
      </c>
      <c r="AB32" s="0" t="n">
        <f aca="false" t="array" ref="AB32:AB32">SUM(IF($A32&amp;$B32=Confirm!$A$2:$A$85&amp;Confirm!$B$2:$B$85,Confirm!AB$2:AB$85,0))</f>
        <v>0</v>
      </c>
      <c r="AC32" s="0" t="n">
        <f aca="false" t="array" ref="AC32:AC32">SUM(IF($A32&amp;$B32=Confirm!$A$2:$A$85&amp;Confirm!$B$2:$B$85,Confirm!AC$2:AC$85,0))</f>
        <v>0</v>
      </c>
      <c r="AD32" s="0" t="n">
        <f aca="false" t="array" ref="AD32:AD32">SUM(IF($A32&amp;$B32=Confirm!$A$2:$A$85&amp;Confirm!$B$2:$B$85,Confirm!AD$2:AD$85,0))</f>
        <v>0</v>
      </c>
      <c r="AE32" s="0" t="n">
        <f aca="false" t="array" ref="AE32:AE32">SUM(IF($A32&amp;$B32=Confirm!$A$2:$A$85&amp;Confirm!$B$2:$B$85,Confirm!AE$2:AE$85,0))</f>
        <v>0</v>
      </c>
      <c r="AF32" s="0" t="n">
        <f aca="false" t="array" ref="AF32:AF32">SUM(IF($A32&amp;$B32=Confirm!$A$2:$A$85&amp;Confirm!$B$2:$B$85,Confirm!AF$2:AF$85,0))</f>
        <v>0</v>
      </c>
      <c r="AG32" s="0" t="n">
        <f aca="false" t="array" ref="AG32:AG32">SUM(IF($A32&amp;$B32=Confirm!$A$2:$A$85&amp;Confirm!$B$2:$B$85,Confirm!AG$2:AG$85,0))</f>
        <v>0</v>
      </c>
      <c r="AH32" s="0" t="n">
        <f aca="false" t="array" ref="AH32:AH32">SUM(IF($A32&amp;$B32=Confirm!$A$2:$A$85&amp;Confirm!$B$2:$B$85,Confirm!AH$2:AH$85,0))</f>
        <v>0</v>
      </c>
      <c r="AI32" s="0" t="n">
        <f aca="false" t="array" ref="AI32:AI32">SUM(IF($A32&amp;$B32=Confirm!$A$2:$A$85&amp;Confirm!$B$2:$B$85,Confirm!AI$2:AI$85,0))</f>
        <v>0</v>
      </c>
      <c r="AJ32" s="0" t="n">
        <f aca="false" t="array" ref="AJ32:AJ32">SUM(IF($A32&amp;$B32=Confirm!$A$2:$A$85&amp;Confirm!$B$2:$B$85,Confirm!AJ$2:AJ$85,0))</f>
        <v>0</v>
      </c>
      <c r="AK32" s="0" t="n">
        <f aca="false" t="array" ref="AK32:AK32">SUM(IF($A32&amp;$B32=Confirm!$A$2:$A$85&amp;Confirm!$B$2:$B$85,Confirm!AK$2:AK$85,0))</f>
        <v>0</v>
      </c>
      <c r="AL32" s="0" t="n">
        <f aca="false" t="array" ref="AL32:AL32">SUM(IF($A32&amp;$B32=Confirm!$A$2:$A$85&amp;Confirm!$B$2:$B$85,Confirm!AL$2:AL$85,0))</f>
        <v>0</v>
      </c>
      <c r="AM32" s="0" t="n">
        <f aca="false" t="array" ref="AM32:AM32">SUM(IF($A32&amp;$B32=Confirm!$A$2:$A$85&amp;Confirm!$B$2:$B$85,Confirm!AM$2:AM$85,0))</f>
        <v>0</v>
      </c>
      <c r="AN32" s="0" t="n">
        <f aca="false" t="array" ref="AN32:AN32">SUM(IF($A32&amp;$B32=Confirm!$A$2:$A$85&amp;Confirm!$B$2:$B$85,Confirm!AN$2:AN$85,0))</f>
        <v>0</v>
      </c>
      <c r="AO32" s="0" t="n">
        <f aca="false" t="array" ref="AO32:AO32">SUM(IF($A32&amp;$B32=Confirm!$A$2:$A$85&amp;Confirm!$B$2:$B$85,Confirm!AO$2:AO$85,0))</f>
        <v>0</v>
      </c>
      <c r="AP32" s="0" t="n">
        <f aca="false" t="array" ref="AP32:AP32">SUM(IF($A32&amp;$B32=Confirm!$A$2:$A$85&amp;Confirm!$B$2:$B$85,Confirm!AP$2:AP$85,0))</f>
        <v>0</v>
      </c>
      <c r="AQ32" s="0" t="n">
        <f aca="false" t="array" ref="AQ32:AQ32">SUM(IF($A32&amp;$B32=Confirm!$A$2:$A$85&amp;Confirm!$B$2:$B$85,Confirm!AQ$2:AQ$85,0))</f>
        <v>0</v>
      </c>
      <c r="AR32" s="0" t="n">
        <f aca="false" t="array" ref="AR32:AR32">SUM(IF($A32&amp;$B32=Confirm!$A$2:$A$85&amp;Confirm!$B$2:$B$85,Confirm!AR$2:AR$85,0))</f>
        <v>0</v>
      </c>
      <c r="AS32" s="0" t="n">
        <f aca="false" t="array" ref="AS32:AS32">SUM(IF($A32&amp;$B32=Confirm!$A$2:$A$85&amp;Confirm!$B$2:$B$85,Confirm!AS$2:AS$85,0))</f>
        <v>0</v>
      </c>
      <c r="AT32" s="0" t="n">
        <f aca="false" t="array" ref="AT32:AT32">SUM(IF($A32&amp;$B32=Confirm!$A$2:$A$85&amp;Confirm!$B$2:$B$85,Confirm!AT$2:AT$85,0))</f>
        <v>0</v>
      </c>
      <c r="AU32" s="0" t="n">
        <f aca="false" t="array" ref="AU32:AU32">SUM(IF($A32&amp;$B32=Confirm!$A$2:$A$85&amp;Confirm!$B$2:$B$85,Confirm!AU$2:AU$85,0))</f>
        <v>0</v>
      </c>
      <c r="AV32" s="0" t="n">
        <f aca="false" t="array" ref="AV32:AV32">SUM(IF($A32&amp;$B32=Confirm!$A$2:$A$85&amp;Confirm!$B$2:$B$85,Confirm!AV$2:AV$85,0))</f>
        <v>0</v>
      </c>
      <c r="AW32" s="0" t="n">
        <f aca="false" t="array" ref="AW32:AW32">SUM(IF($A32&amp;$B32=Confirm!$A$2:$A$85&amp;Confirm!$B$2:$B$85,Confirm!AW$2:AW$85,0))</f>
        <v>0</v>
      </c>
      <c r="AX32" s="0" t="n">
        <f aca="false" t="array" ref="AX32:AX32">SUM(IF($A32&amp;$B32=Confirm!$A$2:$A$85&amp;Confirm!$B$2:$B$85,Confirm!AX$2:AX$85,0))</f>
        <v>0</v>
      </c>
      <c r="AY32" s="0" t="n">
        <f aca="false" t="array" ref="AY32:AY32">SUM(IF($A32&amp;$B32=Confirm!$A$2:$A$85&amp;Confirm!$B$2:$B$85,Confirm!AY$2:AY$85,0))</f>
        <v>0</v>
      </c>
      <c r="AZ32" s="0" t="n">
        <f aca="false" t="array" ref="AZ32:AZ32">SUM(IF($A32&amp;$B32=Confirm!$A$2:$A$85&amp;Confirm!$B$2:$B$85,Confirm!AZ$2:AZ$85,0))</f>
        <v>0</v>
      </c>
      <c r="BA32" s="0" t="n">
        <f aca="false" t="array" ref="BA32:BA32">SUM(IF($A32&amp;$B32=Confirm!$A$2:$A$85&amp;Confirm!$B$2:$B$85,Confirm!BA$2:BA$85,0))</f>
        <v>0</v>
      </c>
      <c r="BB32" s="0" t="n">
        <f aca="false" t="array" ref="BB32:BB32">SUM(IF($A32&amp;$B32=Confirm!$A$2:$A$85&amp;Confirm!$B$2:$B$85,Confirm!BB$2:BB$85,0))</f>
        <v>0</v>
      </c>
      <c r="BC32" s="0" t="n">
        <f aca="false" t="array" ref="BC32:BC32">SUM(IF($A32&amp;$B32=Confirm!$A$2:$A$85&amp;Confirm!$B$2:$B$85,Confirm!BC$2:BC$85,0))</f>
        <v>0</v>
      </c>
      <c r="BD32" s="0" t="n">
        <f aca="false" t="array" ref="BD32:BD32">SUM(IF($A32&amp;$B32=Confirm!$A$2:$A$85&amp;Confirm!$B$2:$B$85,Confirm!BD$2:BD$85,0))</f>
        <v>0</v>
      </c>
      <c r="BE32" s="0" t="n">
        <f aca="false" t="array" ref="BE32:BE32">SUM(IF($A32&amp;$B32=Confirm!$A$2:$A$85&amp;Confirm!$B$2:$B$85,Confirm!BE$2:BE$85,0))</f>
        <v>0</v>
      </c>
      <c r="BF32" s="0" t="n">
        <f aca="false" t="array" ref="BF32:BF32">SUM(IF($A32&amp;$B32=Confirm!$A$2:$A$85&amp;Confirm!$B$2:$B$85,Confirm!BF$2:BF$85,0))</f>
        <v>0</v>
      </c>
      <c r="BG32" s="0" t="n">
        <f aca="false" t="array" ref="BG32:BG32">SUM(IF($A32&amp;$B32=Confirm!$A$2:$A$85&amp;Confirm!$B$2:$B$85,Confirm!BG$2:BG$85,0))</f>
        <v>0</v>
      </c>
      <c r="BH32" s="0" t="n">
        <f aca="false" t="array" ref="BH32:BH32">SUM(IF($A32&amp;$B32=Confirm!$A$2:$A$85&amp;Confirm!$B$2:$B$85,Confirm!BH$2:BH$85,0))</f>
        <v>0</v>
      </c>
    </row>
    <row r="33" customFormat="false" ht="12.75" hidden="false" customHeight="false" outlineLevel="0" collapsed="false">
      <c r="A33" s="0" t="s">
        <v>3</v>
      </c>
      <c r="B33" s="0" t="s">
        <v>50</v>
      </c>
      <c r="C33" s="136" t="n">
        <f aca="false">IF(ISERROR(SUM(D33:BH33)/Convey!C33),"N/A",SUM(D33:BH33)/Convey!C33)</f>
        <v>1</v>
      </c>
      <c r="D33" s="0" t="n">
        <f aca="false" t="array" ref="D33:D33">SUM(IF($A33&amp;$B33=Confirm!$A$2:$A$85&amp;Confirm!$B$2:$B$85,Confirm!D$2:D$85,0))</f>
        <v>28210</v>
      </c>
      <c r="E33" s="0" t="n">
        <f aca="false" t="array" ref="E33:E33">SUM(IF($A33&amp;$B33=Confirm!$A$2:$A$85&amp;Confirm!$B$2:$B$85,Confirm!E$2:E$85,0))</f>
        <v>48750</v>
      </c>
      <c r="F33" s="0" t="n">
        <f aca="false" t="array" ref="F33:F33">SUM(IF($A33&amp;$B33=Confirm!$A$2:$A$85&amp;Confirm!$B$2:$B$85,Confirm!F$2:F$85,0))</f>
        <v>48670</v>
      </c>
      <c r="G33" s="0" t="n">
        <f aca="false" t="array" ref="G33:G33">SUM(IF($A33&amp;$B33=Confirm!$A$2:$A$85&amp;Confirm!$B$2:$B$85,Confirm!G$2:G$85,0))</f>
        <v>47895</v>
      </c>
      <c r="H33" s="0" t="n">
        <f aca="false" t="array" ref="H33:H33">SUM(IF($A33&amp;$B33=Confirm!$A$2:$A$85&amp;Confirm!$B$2:$B$85,Confirm!H$2:H$85,0))</f>
        <v>44850</v>
      </c>
      <c r="I33" s="0" t="n">
        <f aca="false" t="array" ref="I33:I33">SUM(IF($A33&amp;$B33=Confirm!$A$2:$A$85&amp;Confirm!$B$2:$B$85,Confirm!I$2:I$85,0))</f>
        <v>32705</v>
      </c>
      <c r="J33" s="0" t="n">
        <f aca="false" t="array" ref="J33:J33">SUM(IF($A33&amp;$B33=Confirm!$A$2:$A$85&amp;Confirm!$B$2:$B$85,Confirm!J$2:J$85,0))</f>
        <v>23550</v>
      </c>
      <c r="K33" s="0" t="n">
        <f aca="false" t="array" ref="K33:K33">SUM(IF($A33&amp;$B33=Confirm!$A$2:$A$85&amp;Confirm!$B$2:$B$85,Confirm!K$2:K$85,0))</f>
        <v>16740</v>
      </c>
      <c r="L33" s="0" t="n">
        <f aca="false" t="array" ref="L33:L33">SUM(IF($A33&amp;$B33=Confirm!$A$2:$A$85&amp;Confirm!$B$2:$B$85,Confirm!L$2:L$85,0))</f>
        <v>12245</v>
      </c>
      <c r="M33" s="0" t="n">
        <f aca="false" t="array" ref="M33:M33">SUM(IF($A33&amp;$B33=Confirm!$A$2:$A$85&amp;Confirm!$B$2:$B$85,Confirm!M$2:M$85,0))</f>
        <v>10640</v>
      </c>
      <c r="N33" s="0" t="n">
        <f aca="false" t="array" ref="N33:N33">SUM(IF($A33&amp;$B33=Confirm!$A$2:$A$85&amp;Confirm!$B$2:$B$85,Confirm!N$2:N$85,0))</f>
        <v>19840</v>
      </c>
      <c r="O33" s="0" t="n">
        <f aca="false" t="array" ref="O33:O33">SUM(IF($A33&amp;$B33=Confirm!$A$2:$A$85&amp;Confirm!$B$2:$B$85,Confirm!O$2:O$85,0))</f>
        <v>14550</v>
      </c>
      <c r="P33" s="0" t="n">
        <f aca="false" t="array" ref="P33:P33">SUM(IF($A33&amp;$B33=Confirm!$A$2:$A$85&amp;Confirm!$B$2:$B$85,Confirm!P$2:P$85,0))</f>
        <v>10695</v>
      </c>
      <c r="Q33" s="0" t="n">
        <f aca="false" t="array" ref="Q33:Q33">SUM(IF($A33&amp;$B33=Confirm!$A$2:$A$85&amp;Confirm!$B$2:$B$85,Confirm!Q$2:Q$85,0))</f>
        <v>23550</v>
      </c>
      <c r="R33" s="0" t="n">
        <f aca="false" t="array" ref="R33:R33">SUM(IF($A33&amp;$B33=Confirm!$A$2:$A$85&amp;Confirm!$B$2:$B$85,Confirm!R$2:R$85,0))</f>
        <v>32705</v>
      </c>
      <c r="S33" s="0" t="n">
        <f aca="false" t="array" ref="S33:S33">SUM(IF($A33&amp;$B33=Confirm!$A$2:$A$85&amp;Confirm!$B$2:$B$85,Confirm!S$2:S$85,0))</f>
        <v>29760</v>
      </c>
      <c r="T33" s="0" t="n">
        <f aca="false" t="array" ref="T33:T33">SUM(IF($A33&amp;$B33=Confirm!$A$2:$A$85&amp;Confirm!$B$2:$B$85,Confirm!T$2:T$85,0))</f>
        <v>22050</v>
      </c>
      <c r="U33" s="0" t="n">
        <f aca="false" t="array" ref="U33:U33">SUM(IF($A33&amp;$B33=Confirm!$A$2:$A$85&amp;Confirm!$B$2:$B$85,Confirm!U$2:U$85,0))</f>
        <v>15965</v>
      </c>
      <c r="V33" s="0" t="n">
        <f aca="false" t="array" ref="V33:V33">SUM(IF($A33&amp;$B33=Confirm!$A$2:$A$85&amp;Confirm!$B$2:$B$85,Confirm!V$2:V$85,0))</f>
        <v>11400</v>
      </c>
      <c r="W33" s="0" t="n">
        <f aca="false" t="array" ref="W33:W33">SUM(IF($A33&amp;$B33=Confirm!$A$2:$A$85&amp;Confirm!$B$2:$B$85,Confirm!W$2:W$85,0))</f>
        <v>12245</v>
      </c>
      <c r="X33" s="0" t="n">
        <f aca="false" t="array" ref="X33:X33">SUM(IF($A33&amp;$B33=Confirm!$A$2:$A$85&amp;Confirm!$B$2:$B$85,Confirm!X$2:X$85,0))</f>
        <v>27435</v>
      </c>
      <c r="Y33" s="0" t="n">
        <f aca="false" t="array" ref="Y33:Y33">SUM(IF($A33&amp;$B33=Confirm!$A$2:$A$85&amp;Confirm!$B$2:$B$85,Confirm!Y$2:Y$85,0))</f>
        <v>0</v>
      </c>
      <c r="Z33" s="0" t="n">
        <f aca="false" t="array" ref="Z33:Z33">SUM(IF($A33&amp;$B33=Confirm!$A$2:$A$85&amp;Confirm!$B$2:$B$85,Confirm!Z$2:Z$85,0))</f>
        <v>0</v>
      </c>
      <c r="AA33" s="0" t="n">
        <f aca="false" t="array" ref="AA33:AA33">SUM(IF($A33&amp;$B33=Confirm!$A$2:$A$85&amp;Confirm!$B$2:$B$85,Confirm!AA$2:AA$85,0))</f>
        <v>0</v>
      </c>
      <c r="AB33" s="0" t="n">
        <f aca="false" t="array" ref="AB33:AB33">SUM(IF($A33&amp;$B33=Confirm!$A$2:$A$85&amp;Confirm!$B$2:$B$85,Confirm!AB$2:AB$85,0))</f>
        <v>0</v>
      </c>
      <c r="AC33" s="0" t="n">
        <f aca="false" t="array" ref="AC33:AC33">SUM(IF($A33&amp;$B33=Confirm!$A$2:$A$85&amp;Confirm!$B$2:$B$85,Confirm!AC$2:AC$85,0))</f>
        <v>0</v>
      </c>
      <c r="AD33" s="0" t="n">
        <f aca="false" t="array" ref="AD33:AD33">SUM(IF($A33&amp;$B33=Confirm!$A$2:$A$85&amp;Confirm!$B$2:$B$85,Confirm!AD$2:AD$85,0))</f>
        <v>0</v>
      </c>
      <c r="AE33" s="0" t="n">
        <f aca="false" t="array" ref="AE33:AE33">SUM(IF($A33&amp;$B33=Confirm!$A$2:$A$85&amp;Confirm!$B$2:$B$85,Confirm!AE$2:AE$85,0))</f>
        <v>0</v>
      </c>
      <c r="AF33" s="0" t="n">
        <f aca="false" t="array" ref="AF33:AF33">SUM(IF($A33&amp;$B33=Confirm!$A$2:$A$85&amp;Confirm!$B$2:$B$85,Confirm!AF$2:AF$85,0))</f>
        <v>0</v>
      </c>
      <c r="AG33" s="0" t="n">
        <f aca="false" t="array" ref="AG33:AG33">SUM(IF($A33&amp;$B33=Confirm!$A$2:$A$85&amp;Confirm!$B$2:$B$85,Confirm!AG$2:AG$85,0))</f>
        <v>0</v>
      </c>
      <c r="AH33" s="0" t="n">
        <f aca="false" t="array" ref="AH33:AH33">SUM(IF($A33&amp;$B33=Confirm!$A$2:$A$85&amp;Confirm!$B$2:$B$85,Confirm!AH$2:AH$85,0))</f>
        <v>0</v>
      </c>
      <c r="AI33" s="0" t="n">
        <f aca="false" t="array" ref="AI33:AI33">SUM(IF($A33&amp;$B33=Confirm!$A$2:$A$85&amp;Confirm!$B$2:$B$85,Confirm!AI$2:AI$85,0))</f>
        <v>0</v>
      </c>
      <c r="AJ33" s="0" t="n">
        <f aca="false" t="array" ref="AJ33:AJ33">SUM(IF($A33&amp;$B33=Confirm!$A$2:$A$85&amp;Confirm!$B$2:$B$85,Confirm!AJ$2:AJ$85,0))</f>
        <v>0</v>
      </c>
      <c r="AK33" s="0" t="n">
        <f aca="false" t="array" ref="AK33:AK33">SUM(IF($A33&amp;$B33=Confirm!$A$2:$A$85&amp;Confirm!$B$2:$B$85,Confirm!AK$2:AK$85,0))</f>
        <v>0</v>
      </c>
      <c r="AL33" s="0" t="n">
        <f aca="false" t="array" ref="AL33:AL33">SUM(IF($A33&amp;$B33=Confirm!$A$2:$A$85&amp;Confirm!$B$2:$B$85,Confirm!AL$2:AL$85,0))</f>
        <v>0</v>
      </c>
      <c r="AM33" s="0" t="n">
        <f aca="false" t="array" ref="AM33:AM33">SUM(IF($A33&amp;$B33=Confirm!$A$2:$A$85&amp;Confirm!$B$2:$B$85,Confirm!AM$2:AM$85,0))</f>
        <v>0</v>
      </c>
      <c r="AN33" s="0" t="n">
        <f aca="false" t="array" ref="AN33:AN33">SUM(IF($A33&amp;$B33=Confirm!$A$2:$A$85&amp;Confirm!$B$2:$B$85,Confirm!AN$2:AN$85,0))</f>
        <v>0</v>
      </c>
      <c r="AO33" s="0" t="n">
        <f aca="false" t="array" ref="AO33:AO33">SUM(IF($A33&amp;$B33=Confirm!$A$2:$A$85&amp;Confirm!$B$2:$B$85,Confirm!AO$2:AO$85,0))</f>
        <v>0</v>
      </c>
      <c r="AP33" s="0" t="n">
        <f aca="false" t="array" ref="AP33:AP33">SUM(IF($A33&amp;$B33=Confirm!$A$2:$A$85&amp;Confirm!$B$2:$B$85,Confirm!AP$2:AP$85,0))</f>
        <v>0</v>
      </c>
      <c r="AQ33" s="0" t="n">
        <f aca="false" t="array" ref="AQ33:AQ33">SUM(IF($A33&amp;$B33=Confirm!$A$2:$A$85&amp;Confirm!$B$2:$B$85,Confirm!AQ$2:AQ$85,0))</f>
        <v>0</v>
      </c>
      <c r="AR33" s="0" t="n">
        <f aca="false" t="array" ref="AR33:AR33">SUM(IF($A33&amp;$B33=Confirm!$A$2:$A$85&amp;Confirm!$B$2:$B$85,Confirm!AR$2:AR$85,0))</f>
        <v>0</v>
      </c>
      <c r="AS33" s="0" t="n">
        <f aca="false" t="array" ref="AS33:AS33">SUM(IF($A33&amp;$B33=Confirm!$A$2:$A$85&amp;Confirm!$B$2:$B$85,Confirm!AS$2:AS$85,0))</f>
        <v>0</v>
      </c>
      <c r="AT33" s="0" t="n">
        <f aca="false" t="array" ref="AT33:AT33">SUM(IF($A33&amp;$B33=Confirm!$A$2:$A$85&amp;Confirm!$B$2:$B$85,Confirm!AT$2:AT$85,0))</f>
        <v>0</v>
      </c>
      <c r="AU33" s="0" t="n">
        <f aca="false" t="array" ref="AU33:AU33">SUM(IF($A33&amp;$B33=Confirm!$A$2:$A$85&amp;Confirm!$B$2:$B$85,Confirm!AU$2:AU$85,0))</f>
        <v>0</v>
      </c>
      <c r="AV33" s="0" t="n">
        <f aca="false" t="array" ref="AV33:AV33">SUM(IF($A33&amp;$B33=Confirm!$A$2:$A$85&amp;Confirm!$B$2:$B$85,Confirm!AV$2:AV$85,0))</f>
        <v>0</v>
      </c>
      <c r="AW33" s="0" t="n">
        <f aca="false" t="array" ref="AW33:AW33">SUM(IF($A33&amp;$B33=Confirm!$A$2:$A$85&amp;Confirm!$B$2:$B$85,Confirm!AW$2:AW$85,0))</f>
        <v>0</v>
      </c>
      <c r="AX33" s="0" t="n">
        <f aca="false" t="array" ref="AX33:AX33">SUM(IF($A33&amp;$B33=Confirm!$A$2:$A$85&amp;Confirm!$B$2:$B$85,Confirm!AX$2:AX$85,0))</f>
        <v>0</v>
      </c>
      <c r="AY33" s="0" t="n">
        <f aca="false" t="array" ref="AY33:AY33">SUM(IF($A33&amp;$B33=Confirm!$A$2:$A$85&amp;Confirm!$B$2:$B$85,Confirm!AY$2:AY$85,0))</f>
        <v>0</v>
      </c>
      <c r="AZ33" s="0" t="n">
        <f aca="false" t="array" ref="AZ33:AZ33">SUM(IF($A33&amp;$B33=Confirm!$A$2:$A$85&amp;Confirm!$B$2:$B$85,Confirm!AZ$2:AZ$85,0))</f>
        <v>0</v>
      </c>
      <c r="BA33" s="0" t="n">
        <f aca="false" t="array" ref="BA33:BA33">SUM(IF($A33&amp;$B33=Confirm!$A$2:$A$85&amp;Confirm!$B$2:$B$85,Confirm!BA$2:BA$85,0))</f>
        <v>0</v>
      </c>
      <c r="BB33" s="0" t="n">
        <f aca="false" t="array" ref="BB33:BB33">SUM(IF($A33&amp;$B33=Confirm!$A$2:$A$85&amp;Confirm!$B$2:$B$85,Confirm!BB$2:BB$85,0))</f>
        <v>0</v>
      </c>
      <c r="BC33" s="0" t="n">
        <f aca="false" t="array" ref="BC33:BC33">SUM(IF($A33&amp;$B33=Confirm!$A$2:$A$85&amp;Confirm!$B$2:$B$85,Confirm!BC$2:BC$85,0))</f>
        <v>0</v>
      </c>
      <c r="BD33" s="0" t="n">
        <f aca="false" t="array" ref="BD33:BD33">SUM(IF($A33&amp;$B33=Confirm!$A$2:$A$85&amp;Confirm!$B$2:$B$85,Confirm!BD$2:BD$85,0))</f>
        <v>0</v>
      </c>
      <c r="BE33" s="0" t="n">
        <f aca="false" t="array" ref="BE33:BE33">SUM(IF($A33&amp;$B33=Confirm!$A$2:$A$85&amp;Confirm!$B$2:$B$85,Confirm!BE$2:BE$85,0))</f>
        <v>0</v>
      </c>
      <c r="BF33" s="0" t="n">
        <f aca="false" t="array" ref="BF33:BF33">SUM(IF($A33&amp;$B33=Confirm!$A$2:$A$85&amp;Confirm!$B$2:$B$85,Confirm!BF$2:BF$85,0))</f>
        <v>0</v>
      </c>
      <c r="BG33" s="0" t="n">
        <f aca="false" t="array" ref="BG33:BG33">SUM(IF($A33&amp;$B33=Confirm!$A$2:$A$85&amp;Confirm!$B$2:$B$85,Confirm!BG$2:BG$85,0))</f>
        <v>0</v>
      </c>
      <c r="BH33" s="0" t="n">
        <f aca="false" t="array" ref="BH33:BH33">SUM(IF($A33&amp;$B33=Confirm!$A$2:$A$85&amp;Confirm!$B$2:$B$85,Confirm!BH$2:BH$85,0))</f>
        <v>0</v>
      </c>
    </row>
    <row r="34" customFormat="false" ht="12.75" hidden="false" customHeight="false" outlineLevel="0" collapsed="false">
      <c r="A34" s="0" t="s">
        <v>5</v>
      </c>
      <c r="B34" s="0" t="s">
        <v>49</v>
      </c>
      <c r="C34" s="136" t="str">
        <f aca="false">IF(ISERROR(SUM(D34:BH34)/Convey!C34),"N/A",SUM(D34:BH34)/Convey!C34)</f>
        <v>N/A</v>
      </c>
      <c r="D34" s="0" t="n">
        <f aca="false" t="array" ref="D34:D34">SUM(IF($A34&amp;$B34=Confirm!$A$2:$A$85&amp;Confirm!$B$2:$B$85,Confirm!D$2:D$85,0))</f>
        <v>0</v>
      </c>
      <c r="E34" s="0" t="n">
        <f aca="false" t="array" ref="E34:E34">SUM(IF($A34&amp;$B34=Confirm!$A$2:$A$85&amp;Confirm!$B$2:$B$85,Confirm!E$2:E$85,0))</f>
        <v>0</v>
      </c>
      <c r="F34" s="0" t="n">
        <f aca="false" t="array" ref="F34:F34">SUM(IF($A34&amp;$B34=Confirm!$A$2:$A$85&amp;Confirm!$B$2:$B$85,Confirm!F$2:F$85,0))</f>
        <v>0</v>
      </c>
      <c r="G34" s="0" t="n">
        <f aca="false" t="array" ref="G34:G34">SUM(IF($A34&amp;$B34=Confirm!$A$2:$A$85&amp;Confirm!$B$2:$B$85,Confirm!G$2:G$85,0))</f>
        <v>0</v>
      </c>
      <c r="H34" s="0" t="n">
        <f aca="false" t="array" ref="H34:H34">SUM(IF($A34&amp;$B34=Confirm!$A$2:$A$85&amp;Confirm!$B$2:$B$85,Confirm!H$2:H$85,0))</f>
        <v>0</v>
      </c>
      <c r="I34" s="0" t="n">
        <f aca="false" t="array" ref="I34:I34">SUM(IF($A34&amp;$B34=Confirm!$A$2:$A$85&amp;Confirm!$B$2:$B$85,Confirm!I$2:I$85,0))</f>
        <v>0</v>
      </c>
      <c r="J34" s="0" t="n">
        <f aca="false" t="array" ref="J34:J34">SUM(IF($A34&amp;$B34=Confirm!$A$2:$A$85&amp;Confirm!$B$2:$B$85,Confirm!J$2:J$85,0))</f>
        <v>0</v>
      </c>
      <c r="K34" s="0" t="n">
        <f aca="false" t="array" ref="K34:K34">SUM(IF($A34&amp;$B34=Confirm!$A$2:$A$85&amp;Confirm!$B$2:$B$85,Confirm!K$2:K$85,0))</f>
        <v>0</v>
      </c>
      <c r="L34" s="0" t="n">
        <f aca="false" t="array" ref="L34:L34">SUM(IF($A34&amp;$B34=Confirm!$A$2:$A$85&amp;Confirm!$B$2:$B$85,Confirm!L$2:L$85,0))</f>
        <v>0</v>
      </c>
      <c r="M34" s="0" t="n">
        <f aca="false" t="array" ref="M34:M34">SUM(IF($A34&amp;$B34=Confirm!$A$2:$A$85&amp;Confirm!$B$2:$B$85,Confirm!M$2:M$85,0))</f>
        <v>0</v>
      </c>
      <c r="N34" s="0" t="n">
        <f aca="false" t="array" ref="N34:N34">SUM(IF($A34&amp;$B34=Confirm!$A$2:$A$85&amp;Confirm!$B$2:$B$85,Confirm!N$2:N$85,0))</f>
        <v>0</v>
      </c>
      <c r="O34" s="0" t="n">
        <f aca="false" t="array" ref="O34:O34">SUM(IF($A34&amp;$B34=Confirm!$A$2:$A$85&amp;Confirm!$B$2:$B$85,Confirm!O$2:O$85,0))</f>
        <v>0</v>
      </c>
      <c r="P34" s="0" t="n">
        <f aca="false" t="array" ref="P34:P34">SUM(IF($A34&amp;$B34=Confirm!$A$2:$A$85&amp;Confirm!$B$2:$B$85,Confirm!P$2:P$85,0))</f>
        <v>0</v>
      </c>
      <c r="Q34" s="0" t="n">
        <f aca="false" t="array" ref="Q34:Q34">SUM(IF($A34&amp;$B34=Confirm!$A$2:$A$85&amp;Confirm!$B$2:$B$85,Confirm!Q$2:Q$85,0))</f>
        <v>0</v>
      </c>
      <c r="R34" s="0" t="n">
        <f aca="false" t="array" ref="R34:R34">SUM(IF($A34&amp;$B34=Confirm!$A$2:$A$85&amp;Confirm!$B$2:$B$85,Confirm!R$2:R$85,0))</f>
        <v>0</v>
      </c>
      <c r="S34" s="0" t="n">
        <f aca="false" t="array" ref="S34:S34">SUM(IF($A34&amp;$B34=Confirm!$A$2:$A$85&amp;Confirm!$B$2:$B$85,Confirm!S$2:S$85,0))</f>
        <v>0</v>
      </c>
      <c r="T34" s="0" t="n">
        <f aca="false" t="array" ref="T34:T34">SUM(IF($A34&amp;$B34=Confirm!$A$2:$A$85&amp;Confirm!$B$2:$B$85,Confirm!T$2:T$85,0))</f>
        <v>0</v>
      </c>
      <c r="U34" s="0" t="n">
        <f aca="false" t="array" ref="U34:U34">SUM(IF($A34&amp;$B34=Confirm!$A$2:$A$85&amp;Confirm!$B$2:$B$85,Confirm!U$2:U$85,0))</f>
        <v>0</v>
      </c>
      <c r="V34" s="0" t="n">
        <f aca="false" t="array" ref="V34:V34">SUM(IF($A34&amp;$B34=Confirm!$A$2:$A$85&amp;Confirm!$B$2:$B$85,Confirm!V$2:V$85,0))</f>
        <v>0</v>
      </c>
      <c r="W34" s="0" t="n">
        <f aca="false" t="array" ref="W34:W34">SUM(IF($A34&amp;$B34=Confirm!$A$2:$A$85&amp;Confirm!$B$2:$B$85,Confirm!W$2:W$85,0))</f>
        <v>0</v>
      </c>
      <c r="X34" s="0" t="n">
        <f aca="false" t="array" ref="X34:X34">SUM(IF($A34&amp;$B34=Confirm!$A$2:$A$85&amp;Confirm!$B$2:$B$85,Confirm!X$2:X$85,0))</f>
        <v>0</v>
      </c>
      <c r="Y34" s="0" t="n">
        <f aca="false" t="array" ref="Y34:Y34">SUM(IF($A34&amp;$B34=Confirm!$A$2:$A$85&amp;Confirm!$B$2:$B$85,Confirm!Y$2:Y$85,0))</f>
        <v>0</v>
      </c>
      <c r="Z34" s="0" t="n">
        <f aca="false" t="array" ref="Z34:Z34">SUM(IF($A34&amp;$B34=Confirm!$A$2:$A$85&amp;Confirm!$B$2:$B$85,Confirm!Z$2:Z$85,0))</f>
        <v>0</v>
      </c>
      <c r="AA34" s="0" t="n">
        <f aca="false" t="array" ref="AA34:AA34">SUM(IF($A34&amp;$B34=Confirm!$A$2:$A$85&amp;Confirm!$B$2:$B$85,Confirm!AA$2:AA$85,0))</f>
        <v>0</v>
      </c>
      <c r="AB34" s="0" t="n">
        <f aca="false" t="array" ref="AB34:AB34">SUM(IF($A34&amp;$B34=Confirm!$A$2:$A$85&amp;Confirm!$B$2:$B$85,Confirm!AB$2:AB$85,0))</f>
        <v>0</v>
      </c>
      <c r="AC34" s="0" t="n">
        <f aca="false" t="array" ref="AC34:AC34">SUM(IF($A34&amp;$B34=Confirm!$A$2:$A$85&amp;Confirm!$B$2:$B$85,Confirm!AC$2:AC$85,0))</f>
        <v>0</v>
      </c>
      <c r="AD34" s="0" t="n">
        <f aca="false" t="array" ref="AD34:AD34">SUM(IF($A34&amp;$B34=Confirm!$A$2:$A$85&amp;Confirm!$B$2:$B$85,Confirm!AD$2:AD$85,0))</f>
        <v>0</v>
      </c>
      <c r="AE34" s="0" t="n">
        <f aca="false" t="array" ref="AE34:AE34">SUM(IF($A34&amp;$B34=Confirm!$A$2:$A$85&amp;Confirm!$B$2:$B$85,Confirm!AE$2:AE$85,0))</f>
        <v>0</v>
      </c>
      <c r="AF34" s="0" t="n">
        <f aca="false" t="array" ref="AF34:AF34">SUM(IF($A34&amp;$B34=Confirm!$A$2:$A$85&amp;Confirm!$B$2:$B$85,Confirm!AF$2:AF$85,0))</f>
        <v>0</v>
      </c>
      <c r="AG34" s="0" t="n">
        <f aca="false" t="array" ref="AG34:AG34">SUM(IF($A34&amp;$B34=Confirm!$A$2:$A$85&amp;Confirm!$B$2:$B$85,Confirm!AG$2:AG$85,0))</f>
        <v>0</v>
      </c>
      <c r="AH34" s="0" t="n">
        <f aca="false" t="array" ref="AH34:AH34">SUM(IF($A34&amp;$B34=Confirm!$A$2:$A$85&amp;Confirm!$B$2:$B$85,Confirm!AH$2:AH$85,0))</f>
        <v>0</v>
      </c>
      <c r="AI34" s="0" t="n">
        <f aca="false" t="array" ref="AI34:AI34">SUM(IF($A34&amp;$B34=Confirm!$A$2:$A$85&amp;Confirm!$B$2:$B$85,Confirm!AI$2:AI$85,0))</f>
        <v>0</v>
      </c>
      <c r="AJ34" s="0" t="n">
        <f aca="false" t="array" ref="AJ34:AJ34">SUM(IF($A34&amp;$B34=Confirm!$A$2:$A$85&amp;Confirm!$B$2:$B$85,Confirm!AJ$2:AJ$85,0))</f>
        <v>0</v>
      </c>
      <c r="AK34" s="0" t="n">
        <f aca="false" t="array" ref="AK34:AK34">SUM(IF($A34&amp;$B34=Confirm!$A$2:$A$85&amp;Confirm!$B$2:$B$85,Confirm!AK$2:AK$85,0))</f>
        <v>0</v>
      </c>
      <c r="AL34" s="0" t="n">
        <f aca="false" t="array" ref="AL34:AL34">SUM(IF($A34&amp;$B34=Confirm!$A$2:$A$85&amp;Confirm!$B$2:$B$85,Confirm!AL$2:AL$85,0))</f>
        <v>0</v>
      </c>
      <c r="AM34" s="0" t="n">
        <f aca="false" t="array" ref="AM34:AM34">SUM(IF($A34&amp;$B34=Confirm!$A$2:$A$85&amp;Confirm!$B$2:$B$85,Confirm!AM$2:AM$85,0))</f>
        <v>0</v>
      </c>
      <c r="AN34" s="0" t="n">
        <f aca="false" t="array" ref="AN34:AN34">SUM(IF($A34&amp;$B34=Confirm!$A$2:$A$85&amp;Confirm!$B$2:$B$85,Confirm!AN$2:AN$85,0))</f>
        <v>0</v>
      </c>
      <c r="AO34" s="0" t="n">
        <f aca="false" t="array" ref="AO34:AO34">SUM(IF($A34&amp;$B34=Confirm!$A$2:$A$85&amp;Confirm!$B$2:$B$85,Confirm!AO$2:AO$85,0))</f>
        <v>0</v>
      </c>
      <c r="AP34" s="0" t="n">
        <f aca="false" t="array" ref="AP34:AP34">SUM(IF($A34&amp;$B34=Confirm!$A$2:$A$85&amp;Confirm!$B$2:$B$85,Confirm!AP$2:AP$85,0))</f>
        <v>0</v>
      </c>
      <c r="AQ34" s="0" t="n">
        <f aca="false" t="array" ref="AQ34:AQ34">SUM(IF($A34&amp;$B34=Confirm!$A$2:$A$85&amp;Confirm!$B$2:$B$85,Confirm!AQ$2:AQ$85,0))</f>
        <v>0</v>
      </c>
      <c r="AR34" s="0" t="n">
        <f aca="false" t="array" ref="AR34:AR34">SUM(IF($A34&amp;$B34=Confirm!$A$2:$A$85&amp;Confirm!$B$2:$B$85,Confirm!AR$2:AR$85,0))</f>
        <v>0</v>
      </c>
      <c r="AS34" s="0" t="n">
        <f aca="false" t="array" ref="AS34:AS34">SUM(IF($A34&amp;$B34=Confirm!$A$2:$A$85&amp;Confirm!$B$2:$B$85,Confirm!AS$2:AS$85,0))</f>
        <v>0</v>
      </c>
      <c r="AT34" s="0" t="n">
        <f aca="false" t="array" ref="AT34:AT34">SUM(IF($A34&amp;$B34=Confirm!$A$2:$A$85&amp;Confirm!$B$2:$B$85,Confirm!AT$2:AT$85,0))</f>
        <v>0</v>
      </c>
      <c r="AU34" s="0" t="n">
        <f aca="false" t="array" ref="AU34:AU34">SUM(IF($A34&amp;$B34=Confirm!$A$2:$A$85&amp;Confirm!$B$2:$B$85,Confirm!AU$2:AU$85,0))</f>
        <v>0</v>
      </c>
      <c r="AV34" s="0" t="n">
        <f aca="false" t="array" ref="AV34:AV34">SUM(IF($A34&amp;$B34=Confirm!$A$2:$A$85&amp;Confirm!$B$2:$B$85,Confirm!AV$2:AV$85,0))</f>
        <v>0</v>
      </c>
      <c r="AW34" s="0" t="n">
        <f aca="false" t="array" ref="AW34:AW34">SUM(IF($A34&amp;$B34=Confirm!$A$2:$A$85&amp;Confirm!$B$2:$B$85,Confirm!AW$2:AW$85,0))</f>
        <v>0</v>
      </c>
      <c r="AX34" s="0" t="n">
        <f aca="false" t="array" ref="AX34:AX34">SUM(IF($A34&amp;$B34=Confirm!$A$2:$A$85&amp;Confirm!$B$2:$B$85,Confirm!AX$2:AX$85,0))</f>
        <v>0</v>
      </c>
      <c r="AY34" s="0" t="n">
        <f aca="false" t="array" ref="AY34:AY34">SUM(IF($A34&amp;$B34=Confirm!$A$2:$A$85&amp;Confirm!$B$2:$B$85,Confirm!AY$2:AY$85,0))</f>
        <v>0</v>
      </c>
      <c r="AZ34" s="0" t="n">
        <f aca="false" t="array" ref="AZ34:AZ34">SUM(IF($A34&amp;$B34=Confirm!$A$2:$A$85&amp;Confirm!$B$2:$B$85,Confirm!AZ$2:AZ$85,0))</f>
        <v>0</v>
      </c>
      <c r="BA34" s="0" t="n">
        <f aca="false" t="array" ref="BA34:BA34">SUM(IF($A34&amp;$B34=Confirm!$A$2:$A$85&amp;Confirm!$B$2:$B$85,Confirm!BA$2:BA$85,0))</f>
        <v>0</v>
      </c>
      <c r="BB34" s="0" t="n">
        <f aca="false" t="array" ref="BB34:BB34">SUM(IF($A34&amp;$B34=Confirm!$A$2:$A$85&amp;Confirm!$B$2:$B$85,Confirm!BB$2:BB$85,0))</f>
        <v>0</v>
      </c>
      <c r="BC34" s="0" t="n">
        <f aca="false" t="array" ref="BC34:BC34">SUM(IF($A34&amp;$B34=Confirm!$A$2:$A$85&amp;Confirm!$B$2:$B$85,Confirm!BC$2:BC$85,0))</f>
        <v>0</v>
      </c>
      <c r="BD34" s="0" t="n">
        <f aca="false" t="array" ref="BD34:BD34">SUM(IF($A34&amp;$B34=Confirm!$A$2:$A$85&amp;Confirm!$B$2:$B$85,Confirm!BD$2:BD$85,0))</f>
        <v>0</v>
      </c>
      <c r="BE34" s="0" t="n">
        <f aca="false" t="array" ref="BE34:BE34">SUM(IF($A34&amp;$B34=Confirm!$A$2:$A$85&amp;Confirm!$B$2:$B$85,Confirm!BE$2:BE$85,0))</f>
        <v>0</v>
      </c>
      <c r="BF34" s="0" t="n">
        <f aca="false" t="array" ref="BF34:BF34">SUM(IF($A34&amp;$B34=Confirm!$A$2:$A$85&amp;Confirm!$B$2:$B$85,Confirm!BF$2:BF$85,0))</f>
        <v>0</v>
      </c>
      <c r="BG34" s="0" t="n">
        <f aca="false" t="array" ref="BG34:BG34">SUM(IF($A34&amp;$B34=Confirm!$A$2:$A$85&amp;Confirm!$B$2:$B$85,Confirm!BG$2:BG$85,0))</f>
        <v>0</v>
      </c>
      <c r="BH34" s="0" t="n">
        <f aca="false" t="array" ref="BH34:BH34">SUM(IF($A34&amp;$B34=Confirm!$A$2:$A$85&amp;Confirm!$B$2:$B$85,Confirm!BH$2:BH$85,0))</f>
        <v>0</v>
      </c>
    </row>
    <row r="35" customFormat="false" ht="12.75" hidden="false" customHeight="false" outlineLevel="0" collapsed="false">
      <c r="A35" s="0" t="s">
        <v>5</v>
      </c>
      <c r="B35" s="0" t="s">
        <v>50</v>
      </c>
      <c r="C35" s="136" t="n">
        <f aca="false">IF(ISERROR(SUM(D35:BH35)/Convey!C35),"N/A",SUM(D35:BH35)/Convey!C35)</f>
        <v>1</v>
      </c>
      <c r="D35" s="0" t="n">
        <f aca="false" t="array" ref="D35:D35">SUM(IF($A35&amp;$B35=Confirm!$A$2:$A$85&amp;Confirm!$B$2:$B$85,Confirm!D$2:D$85,0))</f>
        <v>13640</v>
      </c>
      <c r="E35" s="0" t="n">
        <f aca="false" t="array" ref="E35:E35">SUM(IF($A35&amp;$B35=Confirm!$A$2:$A$85&amp;Confirm!$B$2:$B$85,Confirm!E$2:E$85,0))</f>
        <v>9150</v>
      </c>
      <c r="F35" s="0" t="n">
        <f aca="false" t="array" ref="F35:F35">SUM(IF($A35&amp;$B35=Confirm!$A$2:$A$85&amp;Confirm!$B$2:$B$85,Confirm!F$2:F$85,0))</f>
        <v>6045</v>
      </c>
      <c r="G35" s="0" t="n">
        <f aca="false" t="array" ref="G35:G35">SUM(IF($A35&amp;$B35=Confirm!$A$2:$A$85&amp;Confirm!$B$2:$B$85,Confirm!G$2:G$85,0))</f>
        <v>4650</v>
      </c>
      <c r="H35" s="0" t="n">
        <f aca="false" t="array" ref="H35:H35">SUM(IF($A35&amp;$B35=Confirm!$A$2:$A$85&amp;Confirm!$B$2:$B$85,Confirm!H$2:H$85,0))</f>
        <v>9900</v>
      </c>
      <c r="I35" s="0" t="n">
        <f aca="false" t="array" ref="I35:I35">SUM(IF($A35&amp;$B35=Confirm!$A$2:$A$85&amp;Confirm!$B$2:$B$85,Confirm!I$2:I$85,0))</f>
        <v>104935</v>
      </c>
      <c r="J35" s="0" t="n">
        <f aca="false" t="array" ref="J35:J35">SUM(IF($A35&amp;$B35=Confirm!$A$2:$A$85&amp;Confirm!$B$2:$B$85,Confirm!J$2:J$85,0))</f>
        <v>105000</v>
      </c>
      <c r="K35" s="0" t="n">
        <f aca="false" t="array" ref="K35:K35">SUM(IF($A35&amp;$B35=Confirm!$A$2:$A$85&amp;Confirm!$B$2:$B$85,Confirm!K$2:K$85,0))</f>
        <v>103540</v>
      </c>
      <c r="L35" s="0" t="n">
        <f aca="false" t="array" ref="L35:L35">SUM(IF($A35&amp;$B35=Confirm!$A$2:$A$85&amp;Confirm!$B$2:$B$85,Confirm!L$2:L$85,0))</f>
        <v>80755</v>
      </c>
      <c r="M35" s="0" t="n">
        <f aca="false" t="array" ref="M35:M35">SUM(IF($A35&amp;$B35=Confirm!$A$2:$A$85&amp;Confirm!$B$2:$B$85,Confirm!M$2:M$85,0))</f>
        <v>54740</v>
      </c>
      <c r="N35" s="0" t="n">
        <f aca="false" t="array" ref="N35:N35">SUM(IF($A35&amp;$B35=Confirm!$A$2:$A$85&amp;Confirm!$B$2:$B$85,Confirm!N$2:N$85,0))</f>
        <v>37355</v>
      </c>
      <c r="O35" s="0" t="n">
        <f aca="false" t="array" ref="O35:O35">SUM(IF($A35&amp;$B35=Confirm!$A$2:$A$85&amp;Confirm!$B$2:$B$85,Confirm!O$2:O$85,0))</f>
        <v>41100</v>
      </c>
      <c r="P35" s="0" t="n">
        <f aca="false" t="array" ref="P35:P35">SUM(IF($A35&amp;$B35=Confirm!$A$2:$A$85&amp;Confirm!$B$2:$B$85,Confirm!P$2:P$85,0))</f>
        <v>58590</v>
      </c>
      <c r="Q35" s="0" t="n">
        <f aca="false" t="array" ref="Q35:Q35">SUM(IF($A35&amp;$B35=Confirm!$A$2:$A$85&amp;Confirm!$B$2:$B$85,Confirm!Q$2:Q$85,0))</f>
        <v>41850</v>
      </c>
      <c r="R35" s="0" t="n">
        <f aca="false" t="array" ref="R35:R35">SUM(IF($A35&amp;$B35=Confirm!$A$2:$A$85&amp;Confirm!$B$2:$B$85,Confirm!R$2:R$85,0))</f>
        <v>20460</v>
      </c>
      <c r="S35" s="0" t="n">
        <f aca="false" t="array" ref="S35:S35">SUM(IF($A35&amp;$B35=Confirm!$A$2:$A$85&amp;Confirm!$B$2:$B$85,Confirm!S$2:S$85,0))</f>
        <v>0</v>
      </c>
      <c r="T35" s="0" t="n">
        <f aca="false" t="array" ref="T35:T35">SUM(IF($A35&amp;$B35=Confirm!$A$2:$A$85&amp;Confirm!$B$2:$B$85,Confirm!T$2:T$85,0))</f>
        <v>0</v>
      </c>
      <c r="U35" s="0" t="n">
        <f aca="false" t="array" ref="U35:U35">SUM(IF($A35&amp;$B35=Confirm!$A$2:$A$85&amp;Confirm!$B$2:$B$85,Confirm!U$2:U$85,0))</f>
        <v>0</v>
      </c>
      <c r="V35" s="0" t="n">
        <f aca="false" t="array" ref="V35:V35">SUM(IF($A35&amp;$B35=Confirm!$A$2:$A$85&amp;Confirm!$B$2:$B$85,Confirm!V$2:V$85,0))</f>
        <v>0</v>
      </c>
      <c r="W35" s="0" t="n">
        <f aca="false" t="array" ref="W35:W35">SUM(IF($A35&amp;$B35=Confirm!$A$2:$A$85&amp;Confirm!$B$2:$B$85,Confirm!W$2:W$85,0))</f>
        <v>0</v>
      </c>
      <c r="X35" s="0" t="n">
        <f aca="false" t="array" ref="X35:X35">SUM(IF($A35&amp;$B35=Confirm!$A$2:$A$85&amp;Confirm!$B$2:$B$85,Confirm!X$2:X$85,0))</f>
        <v>0</v>
      </c>
      <c r="Y35" s="0" t="n">
        <f aca="false" t="array" ref="Y35:Y35">SUM(IF($A35&amp;$B35=Confirm!$A$2:$A$85&amp;Confirm!$B$2:$B$85,Confirm!Y$2:Y$85,0))</f>
        <v>0</v>
      </c>
      <c r="Z35" s="0" t="n">
        <f aca="false" t="array" ref="Z35:Z35">SUM(IF($A35&amp;$B35=Confirm!$A$2:$A$85&amp;Confirm!$B$2:$B$85,Confirm!Z$2:Z$85,0))</f>
        <v>0</v>
      </c>
      <c r="AA35" s="0" t="n">
        <f aca="false" t="array" ref="AA35:AA35">SUM(IF($A35&amp;$B35=Confirm!$A$2:$A$85&amp;Confirm!$B$2:$B$85,Confirm!AA$2:AA$85,0))</f>
        <v>0</v>
      </c>
      <c r="AB35" s="0" t="n">
        <f aca="false" t="array" ref="AB35:AB35">SUM(IF($A35&amp;$B35=Confirm!$A$2:$A$85&amp;Confirm!$B$2:$B$85,Confirm!AB$2:AB$85,0))</f>
        <v>0</v>
      </c>
      <c r="AC35" s="0" t="n">
        <f aca="false" t="array" ref="AC35:AC35">SUM(IF($A35&amp;$B35=Confirm!$A$2:$A$85&amp;Confirm!$B$2:$B$85,Confirm!AC$2:AC$85,0))</f>
        <v>0</v>
      </c>
      <c r="AD35" s="0" t="n">
        <f aca="false" t="array" ref="AD35:AD35">SUM(IF($A35&amp;$B35=Confirm!$A$2:$A$85&amp;Confirm!$B$2:$B$85,Confirm!AD$2:AD$85,0))</f>
        <v>0</v>
      </c>
      <c r="AE35" s="0" t="n">
        <f aca="false" t="array" ref="AE35:AE35">SUM(IF($A35&amp;$B35=Confirm!$A$2:$A$85&amp;Confirm!$B$2:$B$85,Confirm!AE$2:AE$85,0))</f>
        <v>0</v>
      </c>
      <c r="AF35" s="0" t="n">
        <f aca="false" t="array" ref="AF35:AF35">SUM(IF($A35&amp;$B35=Confirm!$A$2:$A$85&amp;Confirm!$B$2:$B$85,Confirm!AF$2:AF$85,0))</f>
        <v>0</v>
      </c>
      <c r="AG35" s="0" t="n">
        <f aca="false" t="array" ref="AG35:AG35">SUM(IF($A35&amp;$B35=Confirm!$A$2:$A$85&amp;Confirm!$B$2:$B$85,Confirm!AG$2:AG$85,0))</f>
        <v>0</v>
      </c>
      <c r="AH35" s="0" t="n">
        <f aca="false" t="array" ref="AH35:AH35">SUM(IF($A35&amp;$B35=Confirm!$A$2:$A$85&amp;Confirm!$B$2:$B$85,Confirm!AH$2:AH$85,0))</f>
        <v>0</v>
      </c>
      <c r="AI35" s="0" t="n">
        <f aca="false" t="array" ref="AI35:AI35">SUM(IF($A35&amp;$B35=Confirm!$A$2:$A$85&amp;Confirm!$B$2:$B$85,Confirm!AI$2:AI$85,0))</f>
        <v>0</v>
      </c>
      <c r="AJ35" s="0" t="n">
        <f aca="false" t="array" ref="AJ35:AJ35">SUM(IF($A35&amp;$B35=Confirm!$A$2:$A$85&amp;Confirm!$B$2:$B$85,Confirm!AJ$2:AJ$85,0))</f>
        <v>0</v>
      </c>
      <c r="AK35" s="0" t="n">
        <f aca="false" t="array" ref="AK35:AK35">SUM(IF($A35&amp;$B35=Confirm!$A$2:$A$85&amp;Confirm!$B$2:$B$85,Confirm!AK$2:AK$85,0))</f>
        <v>0</v>
      </c>
      <c r="AL35" s="0" t="n">
        <f aca="false" t="array" ref="AL35:AL35">SUM(IF($A35&amp;$B35=Confirm!$A$2:$A$85&amp;Confirm!$B$2:$B$85,Confirm!AL$2:AL$85,0))</f>
        <v>0</v>
      </c>
      <c r="AM35" s="0" t="n">
        <f aca="false" t="array" ref="AM35:AM35">SUM(IF($A35&amp;$B35=Confirm!$A$2:$A$85&amp;Confirm!$B$2:$B$85,Confirm!AM$2:AM$85,0))</f>
        <v>0</v>
      </c>
      <c r="AN35" s="0" t="n">
        <f aca="false" t="array" ref="AN35:AN35">SUM(IF($A35&amp;$B35=Confirm!$A$2:$A$85&amp;Confirm!$B$2:$B$85,Confirm!AN$2:AN$85,0))</f>
        <v>0</v>
      </c>
      <c r="AO35" s="0" t="n">
        <f aca="false" t="array" ref="AO35:AO35">SUM(IF($A35&amp;$B35=Confirm!$A$2:$A$85&amp;Confirm!$B$2:$B$85,Confirm!AO$2:AO$85,0))</f>
        <v>0</v>
      </c>
      <c r="AP35" s="0" t="n">
        <f aca="false" t="array" ref="AP35:AP35">SUM(IF($A35&amp;$B35=Confirm!$A$2:$A$85&amp;Confirm!$B$2:$B$85,Confirm!AP$2:AP$85,0))</f>
        <v>0</v>
      </c>
      <c r="AQ35" s="0" t="n">
        <f aca="false" t="array" ref="AQ35:AQ35">SUM(IF($A35&amp;$B35=Confirm!$A$2:$A$85&amp;Confirm!$B$2:$B$85,Confirm!AQ$2:AQ$85,0))</f>
        <v>0</v>
      </c>
      <c r="AR35" s="0" t="n">
        <f aca="false" t="array" ref="AR35:AR35">SUM(IF($A35&amp;$B35=Confirm!$A$2:$A$85&amp;Confirm!$B$2:$B$85,Confirm!AR$2:AR$85,0))</f>
        <v>0</v>
      </c>
      <c r="AS35" s="0" t="n">
        <f aca="false" t="array" ref="AS35:AS35">SUM(IF($A35&amp;$B35=Confirm!$A$2:$A$85&amp;Confirm!$B$2:$B$85,Confirm!AS$2:AS$85,0))</f>
        <v>0</v>
      </c>
      <c r="AT35" s="0" t="n">
        <f aca="false" t="array" ref="AT35:AT35">SUM(IF($A35&amp;$B35=Confirm!$A$2:$A$85&amp;Confirm!$B$2:$B$85,Confirm!AT$2:AT$85,0))</f>
        <v>0</v>
      </c>
      <c r="AU35" s="0" t="n">
        <f aca="false" t="array" ref="AU35:AU35">SUM(IF($A35&amp;$B35=Confirm!$A$2:$A$85&amp;Confirm!$B$2:$B$85,Confirm!AU$2:AU$85,0))</f>
        <v>0</v>
      </c>
      <c r="AV35" s="0" t="n">
        <f aca="false" t="array" ref="AV35:AV35">SUM(IF($A35&amp;$B35=Confirm!$A$2:$A$85&amp;Confirm!$B$2:$B$85,Confirm!AV$2:AV$85,0))</f>
        <v>0</v>
      </c>
      <c r="AW35" s="0" t="n">
        <f aca="false" t="array" ref="AW35:AW35">SUM(IF($A35&amp;$B35=Confirm!$A$2:$A$85&amp;Confirm!$B$2:$B$85,Confirm!AW$2:AW$85,0))</f>
        <v>0</v>
      </c>
      <c r="AX35" s="0" t="n">
        <f aca="false" t="array" ref="AX35:AX35">SUM(IF($A35&amp;$B35=Confirm!$A$2:$A$85&amp;Confirm!$B$2:$B$85,Confirm!AX$2:AX$85,0))</f>
        <v>0</v>
      </c>
      <c r="AY35" s="0" t="n">
        <f aca="false" t="array" ref="AY35:AY35">SUM(IF($A35&amp;$B35=Confirm!$A$2:$A$85&amp;Confirm!$B$2:$B$85,Confirm!AY$2:AY$85,0))</f>
        <v>0</v>
      </c>
      <c r="AZ35" s="0" t="n">
        <f aca="false" t="array" ref="AZ35:AZ35">SUM(IF($A35&amp;$B35=Confirm!$A$2:$A$85&amp;Confirm!$B$2:$B$85,Confirm!AZ$2:AZ$85,0))</f>
        <v>0</v>
      </c>
      <c r="BA35" s="0" t="n">
        <f aca="false" t="array" ref="BA35:BA35">SUM(IF($A35&amp;$B35=Confirm!$A$2:$A$85&amp;Confirm!$B$2:$B$85,Confirm!BA$2:BA$85,0))</f>
        <v>0</v>
      </c>
      <c r="BB35" s="0" t="n">
        <f aca="false" t="array" ref="BB35:BB35">SUM(IF($A35&amp;$B35=Confirm!$A$2:$A$85&amp;Confirm!$B$2:$B$85,Confirm!BB$2:BB$85,0))</f>
        <v>0</v>
      </c>
      <c r="BC35" s="0" t="n">
        <f aca="false" t="array" ref="BC35:BC35">SUM(IF($A35&amp;$B35=Confirm!$A$2:$A$85&amp;Confirm!$B$2:$B$85,Confirm!BC$2:BC$85,0))</f>
        <v>0</v>
      </c>
      <c r="BD35" s="0" t="n">
        <f aca="false" t="array" ref="BD35:BD35">SUM(IF($A35&amp;$B35=Confirm!$A$2:$A$85&amp;Confirm!$B$2:$B$85,Confirm!BD$2:BD$85,0))</f>
        <v>0</v>
      </c>
      <c r="BE35" s="0" t="n">
        <f aca="false" t="array" ref="BE35:BE35">SUM(IF($A35&amp;$B35=Confirm!$A$2:$A$85&amp;Confirm!$B$2:$B$85,Confirm!BE$2:BE$85,0))</f>
        <v>0</v>
      </c>
      <c r="BF35" s="0" t="n">
        <f aca="false" t="array" ref="BF35:BF35">SUM(IF($A35&amp;$B35=Confirm!$A$2:$A$85&amp;Confirm!$B$2:$B$85,Confirm!BF$2:BF$85,0))</f>
        <v>0</v>
      </c>
      <c r="BG35" s="0" t="n">
        <f aca="false" t="array" ref="BG35:BG35">SUM(IF($A35&amp;$B35=Confirm!$A$2:$A$85&amp;Confirm!$B$2:$B$85,Confirm!BG$2:BG$85,0))</f>
        <v>0</v>
      </c>
      <c r="BH35" s="0" t="n">
        <f aca="false" t="array" ref="BH35:BH35">SUM(IF($A35&amp;$B35=Confirm!$A$2:$A$85&amp;Confirm!$B$2:$B$85,Confirm!BH$2:BH$85,0))</f>
        <v>0</v>
      </c>
    </row>
    <row r="36" customFormat="false" ht="12.75" hidden="false" customHeight="false" outlineLevel="0" collapsed="false">
      <c r="A36" s="0" t="s">
        <v>6</v>
      </c>
      <c r="B36" s="0" t="s">
        <v>49</v>
      </c>
      <c r="C36" s="136" t="str">
        <f aca="false">IF(ISERROR(SUM(D36:BH36)/Convey!C36),"N/A",SUM(D36:BH36)/Convey!C36)</f>
        <v>N/A</v>
      </c>
      <c r="D36" s="0" t="n">
        <f aca="false" t="array" ref="D36:D36">SUM(IF($A36&amp;$B36=Confirm!$A$2:$A$85&amp;Confirm!$B$2:$B$85,Confirm!D$2:D$85,0))</f>
        <v>0</v>
      </c>
      <c r="E36" s="0" t="n">
        <f aca="false" t="array" ref="E36:E36">SUM(IF($A36&amp;$B36=Confirm!$A$2:$A$85&amp;Confirm!$B$2:$B$85,Confirm!E$2:E$85,0))</f>
        <v>0</v>
      </c>
      <c r="F36" s="0" t="n">
        <f aca="false" t="array" ref="F36:F36">SUM(IF($A36&amp;$B36=Confirm!$A$2:$A$85&amp;Confirm!$B$2:$B$85,Confirm!F$2:F$85,0))</f>
        <v>0</v>
      </c>
      <c r="G36" s="0" t="n">
        <f aca="false" t="array" ref="G36:G36">SUM(IF($A36&amp;$B36=Confirm!$A$2:$A$85&amp;Confirm!$B$2:$B$85,Confirm!G$2:G$85,0))</f>
        <v>0</v>
      </c>
      <c r="H36" s="0" t="n">
        <f aca="false" t="array" ref="H36:H36">SUM(IF($A36&amp;$B36=Confirm!$A$2:$A$85&amp;Confirm!$B$2:$B$85,Confirm!H$2:H$85,0))</f>
        <v>0</v>
      </c>
      <c r="I36" s="0" t="n">
        <f aca="false" t="array" ref="I36:I36">SUM(IF($A36&amp;$B36=Confirm!$A$2:$A$85&amp;Confirm!$B$2:$B$85,Confirm!I$2:I$85,0))</f>
        <v>0</v>
      </c>
      <c r="J36" s="0" t="n">
        <f aca="false" t="array" ref="J36:J36">SUM(IF($A36&amp;$B36=Confirm!$A$2:$A$85&amp;Confirm!$B$2:$B$85,Confirm!J$2:J$85,0))</f>
        <v>0</v>
      </c>
      <c r="K36" s="0" t="n">
        <f aca="false" t="array" ref="K36:K36">SUM(IF($A36&amp;$B36=Confirm!$A$2:$A$85&amp;Confirm!$B$2:$B$85,Confirm!K$2:K$85,0))</f>
        <v>0</v>
      </c>
      <c r="L36" s="0" t="n">
        <f aca="false" t="array" ref="L36:L36">SUM(IF($A36&amp;$B36=Confirm!$A$2:$A$85&amp;Confirm!$B$2:$B$85,Confirm!L$2:L$85,0))</f>
        <v>0</v>
      </c>
      <c r="M36" s="0" t="n">
        <f aca="false" t="array" ref="M36:M36">SUM(IF($A36&amp;$B36=Confirm!$A$2:$A$85&amp;Confirm!$B$2:$B$85,Confirm!M$2:M$85,0))</f>
        <v>0</v>
      </c>
      <c r="N36" s="0" t="n">
        <f aca="false" t="array" ref="N36:N36">SUM(IF($A36&amp;$B36=Confirm!$A$2:$A$85&amp;Confirm!$B$2:$B$85,Confirm!N$2:N$85,0))</f>
        <v>0</v>
      </c>
      <c r="O36" s="0" t="n">
        <f aca="false" t="array" ref="O36:O36">SUM(IF($A36&amp;$B36=Confirm!$A$2:$A$85&amp;Confirm!$B$2:$B$85,Confirm!O$2:O$85,0))</f>
        <v>0</v>
      </c>
      <c r="P36" s="0" t="n">
        <f aca="false" t="array" ref="P36:P36">SUM(IF($A36&amp;$B36=Confirm!$A$2:$A$85&amp;Confirm!$B$2:$B$85,Confirm!P$2:P$85,0))</f>
        <v>0</v>
      </c>
      <c r="Q36" s="0" t="n">
        <f aca="false" t="array" ref="Q36:Q36">SUM(IF($A36&amp;$B36=Confirm!$A$2:$A$85&amp;Confirm!$B$2:$B$85,Confirm!Q$2:Q$85,0))</f>
        <v>0</v>
      </c>
      <c r="R36" s="0" t="n">
        <f aca="false" t="array" ref="R36:R36">SUM(IF($A36&amp;$B36=Confirm!$A$2:$A$85&amp;Confirm!$B$2:$B$85,Confirm!R$2:R$85,0))</f>
        <v>0</v>
      </c>
      <c r="S36" s="0" t="n">
        <f aca="false" t="array" ref="S36:S36">SUM(IF($A36&amp;$B36=Confirm!$A$2:$A$85&amp;Confirm!$B$2:$B$85,Confirm!S$2:S$85,0))</f>
        <v>0</v>
      </c>
      <c r="T36" s="0" t="n">
        <f aca="false" t="array" ref="T36:T36">SUM(IF($A36&amp;$B36=Confirm!$A$2:$A$85&amp;Confirm!$B$2:$B$85,Confirm!T$2:T$85,0))</f>
        <v>0</v>
      </c>
      <c r="U36" s="0" t="n">
        <f aca="false" t="array" ref="U36:U36">SUM(IF($A36&amp;$B36=Confirm!$A$2:$A$85&amp;Confirm!$B$2:$B$85,Confirm!U$2:U$85,0))</f>
        <v>0</v>
      </c>
      <c r="V36" s="0" t="n">
        <f aca="false" t="array" ref="V36:V36">SUM(IF($A36&amp;$B36=Confirm!$A$2:$A$85&amp;Confirm!$B$2:$B$85,Confirm!V$2:V$85,0))</f>
        <v>0</v>
      </c>
      <c r="W36" s="0" t="n">
        <f aca="false" t="array" ref="W36:W36">SUM(IF($A36&amp;$B36=Confirm!$A$2:$A$85&amp;Confirm!$B$2:$B$85,Confirm!W$2:W$85,0))</f>
        <v>0</v>
      </c>
      <c r="X36" s="0" t="n">
        <f aca="false" t="array" ref="X36:X36">SUM(IF($A36&amp;$B36=Confirm!$A$2:$A$85&amp;Confirm!$B$2:$B$85,Confirm!X$2:X$85,0))</f>
        <v>0</v>
      </c>
      <c r="Y36" s="0" t="n">
        <f aca="false" t="array" ref="Y36:Y36">SUM(IF($A36&amp;$B36=Confirm!$A$2:$A$85&amp;Confirm!$B$2:$B$85,Confirm!Y$2:Y$85,0))</f>
        <v>0</v>
      </c>
      <c r="Z36" s="0" t="n">
        <f aca="false" t="array" ref="Z36:Z36">SUM(IF($A36&amp;$B36=Confirm!$A$2:$A$85&amp;Confirm!$B$2:$B$85,Confirm!Z$2:Z$85,0))</f>
        <v>0</v>
      </c>
      <c r="AA36" s="0" t="n">
        <f aca="false" t="array" ref="AA36:AA36">SUM(IF($A36&amp;$B36=Confirm!$A$2:$A$85&amp;Confirm!$B$2:$B$85,Confirm!AA$2:AA$85,0))</f>
        <v>0</v>
      </c>
      <c r="AB36" s="0" t="n">
        <f aca="false" t="array" ref="AB36:AB36">SUM(IF($A36&amp;$B36=Confirm!$A$2:$A$85&amp;Confirm!$B$2:$B$85,Confirm!AB$2:AB$85,0))</f>
        <v>0</v>
      </c>
      <c r="AC36" s="0" t="n">
        <f aca="false" t="array" ref="AC36:AC36">SUM(IF($A36&amp;$B36=Confirm!$A$2:$A$85&amp;Confirm!$B$2:$B$85,Confirm!AC$2:AC$85,0))</f>
        <v>0</v>
      </c>
      <c r="AD36" s="0" t="n">
        <f aca="false" t="array" ref="AD36:AD36">SUM(IF($A36&amp;$B36=Confirm!$A$2:$A$85&amp;Confirm!$B$2:$B$85,Confirm!AD$2:AD$85,0))</f>
        <v>0</v>
      </c>
      <c r="AE36" s="0" t="n">
        <f aca="false" t="array" ref="AE36:AE36">SUM(IF($A36&amp;$B36=Confirm!$A$2:$A$85&amp;Confirm!$B$2:$B$85,Confirm!AE$2:AE$85,0))</f>
        <v>0</v>
      </c>
      <c r="AF36" s="0" t="n">
        <f aca="false" t="array" ref="AF36:AF36">SUM(IF($A36&amp;$B36=Confirm!$A$2:$A$85&amp;Confirm!$B$2:$B$85,Confirm!AF$2:AF$85,0))</f>
        <v>0</v>
      </c>
      <c r="AG36" s="0" t="n">
        <f aca="false" t="array" ref="AG36:AG36">SUM(IF($A36&amp;$B36=Confirm!$A$2:$A$85&amp;Confirm!$B$2:$B$85,Confirm!AG$2:AG$85,0))</f>
        <v>0</v>
      </c>
      <c r="AH36" s="0" t="n">
        <f aca="false" t="array" ref="AH36:AH36">SUM(IF($A36&amp;$B36=Confirm!$A$2:$A$85&amp;Confirm!$B$2:$B$85,Confirm!AH$2:AH$85,0))</f>
        <v>0</v>
      </c>
      <c r="AI36" s="0" t="n">
        <f aca="false" t="array" ref="AI36:AI36">SUM(IF($A36&amp;$B36=Confirm!$A$2:$A$85&amp;Confirm!$B$2:$B$85,Confirm!AI$2:AI$85,0))</f>
        <v>0</v>
      </c>
      <c r="AJ36" s="0" t="n">
        <f aca="false" t="array" ref="AJ36:AJ36">SUM(IF($A36&amp;$B36=Confirm!$A$2:$A$85&amp;Confirm!$B$2:$B$85,Confirm!AJ$2:AJ$85,0))</f>
        <v>0</v>
      </c>
      <c r="AK36" s="0" t="n">
        <f aca="false" t="array" ref="AK36:AK36">SUM(IF($A36&amp;$B36=Confirm!$A$2:$A$85&amp;Confirm!$B$2:$B$85,Confirm!AK$2:AK$85,0))</f>
        <v>0</v>
      </c>
      <c r="AL36" s="0" t="n">
        <f aca="false" t="array" ref="AL36:AL36">SUM(IF($A36&amp;$B36=Confirm!$A$2:$A$85&amp;Confirm!$B$2:$B$85,Confirm!AL$2:AL$85,0))</f>
        <v>0</v>
      </c>
      <c r="AM36" s="0" t="n">
        <f aca="false" t="array" ref="AM36:AM36">SUM(IF($A36&amp;$B36=Confirm!$A$2:$A$85&amp;Confirm!$B$2:$B$85,Confirm!AM$2:AM$85,0))</f>
        <v>0</v>
      </c>
      <c r="AN36" s="0" t="n">
        <f aca="false" t="array" ref="AN36:AN36">SUM(IF($A36&amp;$B36=Confirm!$A$2:$A$85&amp;Confirm!$B$2:$B$85,Confirm!AN$2:AN$85,0))</f>
        <v>0</v>
      </c>
      <c r="AO36" s="0" t="n">
        <f aca="false" t="array" ref="AO36:AO36">SUM(IF($A36&amp;$B36=Confirm!$A$2:$A$85&amp;Confirm!$B$2:$B$85,Confirm!AO$2:AO$85,0))</f>
        <v>0</v>
      </c>
      <c r="AP36" s="0" t="n">
        <f aca="false" t="array" ref="AP36:AP36">SUM(IF($A36&amp;$B36=Confirm!$A$2:$A$85&amp;Confirm!$B$2:$B$85,Confirm!AP$2:AP$85,0))</f>
        <v>0</v>
      </c>
      <c r="AQ36" s="0" t="n">
        <f aca="false" t="array" ref="AQ36:AQ36">SUM(IF($A36&amp;$B36=Confirm!$A$2:$A$85&amp;Confirm!$B$2:$B$85,Confirm!AQ$2:AQ$85,0))</f>
        <v>0</v>
      </c>
      <c r="AR36" s="0" t="n">
        <f aca="false" t="array" ref="AR36:AR36">SUM(IF($A36&amp;$B36=Confirm!$A$2:$A$85&amp;Confirm!$B$2:$B$85,Confirm!AR$2:AR$85,0))</f>
        <v>0</v>
      </c>
      <c r="AS36" s="0" t="n">
        <f aca="false" t="array" ref="AS36:AS36">SUM(IF($A36&amp;$B36=Confirm!$A$2:$A$85&amp;Confirm!$B$2:$B$85,Confirm!AS$2:AS$85,0))</f>
        <v>0</v>
      </c>
      <c r="AT36" s="0" t="n">
        <f aca="false" t="array" ref="AT36:AT36">SUM(IF($A36&amp;$B36=Confirm!$A$2:$A$85&amp;Confirm!$B$2:$B$85,Confirm!AT$2:AT$85,0))</f>
        <v>0</v>
      </c>
      <c r="AU36" s="0" t="n">
        <f aca="false" t="array" ref="AU36:AU36">SUM(IF($A36&amp;$B36=Confirm!$A$2:$A$85&amp;Confirm!$B$2:$B$85,Confirm!AU$2:AU$85,0))</f>
        <v>0</v>
      </c>
      <c r="AV36" s="0" t="n">
        <f aca="false" t="array" ref="AV36:AV36">SUM(IF($A36&amp;$B36=Confirm!$A$2:$A$85&amp;Confirm!$B$2:$B$85,Confirm!AV$2:AV$85,0))</f>
        <v>0</v>
      </c>
      <c r="AW36" s="0" t="n">
        <f aca="false" t="array" ref="AW36:AW36">SUM(IF($A36&amp;$B36=Confirm!$A$2:$A$85&amp;Confirm!$B$2:$B$85,Confirm!AW$2:AW$85,0))</f>
        <v>0</v>
      </c>
      <c r="AX36" s="0" t="n">
        <f aca="false" t="array" ref="AX36:AX36">SUM(IF($A36&amp;$B36=Confirm!$A$2:$A$85&amp;Confirm!$B$2:$B$85,Confirm!AX$2:AX$85,0))</f>
        <v>0</v>
      </c>
      <c r="AY36" s="0" t="n">
        <f aca="false" t="array" ref="AY36:AY36">SUM(IF($A36&amp;$B36=Confirm!$A$2:$A$85&amp;Confirm!$B$2:$B$85,Confirm!AY$2:AY$85,0))</f>
        <v>0</v>
      </c>
      <c r="AZ36" s="0" t="n">
        <f aca="false" t="array" ref="AZ36:AZ36">SUM(IF($A36&amp;$B36=Confirm!$A$2:$A$85&amp;Confirm!$B$2:$B$85,Confirm!AZ$2:AZ$85,0))</f>
        <v>0</v>
      </c>
      <c r="BA36" s="0" t="n">
        <f aca="false" t="array" ref="BA36:BA36">SUM(IF($A36&amp;$B36=Confirm!$A$2:$A$85&amp;Confirm!$B$2:$B$85,Confirm!BA$2:BA$85,0))</f>
        <v>0</v>
      </c>
      <c r="BB36" s="0" t="n">
        <f aca="false" t="array" ref="BB36:BB36">SUM(IF($A36&amp;$B36=Confirm!$A$2:$A$85&amp;Confirm!$B$2:$B$85,Confirm!BB$2:BB$85,0))</f>
        <v>0</v>
      </c>
      <c r="BC36" s="0" t="n">
        <f aca="false" t="array" ref="BC36:BC36">SUM(IF($A36&amp;$B36=Confirm!$A$2:$A$85&amp;Confirm!$B$2:$B$85,Confirm!BC$2:BC$85,0))</f>
        <v>0</v>
      </c>
      <c r="BD36" s="0" t="n">
        <f aca="false" t="array" ref="BD36:BD36">SUM(IF($A36&amp;$B36=Confirm!$A$2:$A$85&amp;Confirm!$B$2:$B$85,Confirm!BD$2:BD$85,0))</f>
        <v>0</v>
      </c>
      <c r="BE36" s="0" t="n">
        <f aca="false" t="array" ref="BE36:BE36">SUM(IF($A36&amp;$B36=Confirm!$A$2:$A$85&amp;Confirm!$B$2:$B$85,Confirm!BE$2:BE$85,0))</f>
        <v>0</v>
      </c>
      <c r="BF36" s="0" t="n">
        <f aca="false" t="array" ref="BF36:BF36">SUM(IF($A36&amp;$B36=Confirm!$A$2:$A$85&amp;Confirm!$B$2:$B$85,Confirm!BF$2:BF$85,0))</f>
        <v>0</v>
      </c>
      <c r="BG36" s="0" t="n">
        <f aca="false" t="array" ref="BG36:BG36">SUM(IF($A36&amp;$B36=Confirm!$A$2:$A$85&amp;Confirm!$B$2:$B$85,Confirm!BG$2:BG$85,0))</f>
        <v>0</v>
      </c>
      <c r="BH36" s="0" t="n">
        <f aca="false" t="array" ref="BH36:BH36">SUM(IF($A36&amp;$B36=Confirm!$A$2:$A$85&amp;Confirm!$B$2:$B$85,Confirm!BH$2:BH$85,0))</f>
        <v>0</v>
      </c>
    </row>
    <row r="37" customFormat="false" ht="12.75" hidden="false" customHeight="false" outlineLevel="0" collapsed="false">
      <c r="A37" s="0" t="s">
        <v>6</v>
      </c>
      <c r="B37" s="0" t="s">
        <v>50</v>
      </c>
      <c r="C37" s="136" t="n">
        <f aca="false">IF(ISERROR(SUM(D37:BH37)/Convey!C37),"N/A",SUM(D37:BH37)/Convey!C37)</f>
        <v>1</v>
      </c>
      <c r="D37" s="0" t="n">
        <f aca="false" t="array" ref="D37:D37">SUM(IF($A37&amp;$B37=Confirm!$A$2:$A$85&amp;Confirm!$B$2:$B$85,Confirm!D$2:D$85,0))</f>
        <v>31155</v>
      </c>
      <c r="E37" s="0" t="n">
        <f aca="false" t="array" ref="E37:E37">SUM(IF($A37&amp;$B37=Confirm!$A$2:$A$85&amp;Confirm!$B$2:$B$85,Confirm!E$2:E$85,0))</f>
        <v>47250</v>
      </c>
      <c r="F37" s="0" t="n">
        <f aca="false" t="array" ref="F37:F37">SUM(IF($A37&amp;$B37=Confirm!$A$2:$A$85&amp;Confirm!$B$2:$B$85,Confirm!F$2:F$85,0))</f>
        <v>47275</v>
      </c>
      <c r="G37" s="0" t="n">
        <f aca="false" t="array" ref="G37:G37">SUM(IF($A37&amp;$B37=Confirm!$A$2:$A$85&amp;Confirm!$B$2:$B$85,Confirm!G$2:G$85,0))</f>
        <v>46345</v>
      </c>
      <c r="H37" s="0" t="n">
        <f aca="false" t="array" ref="H37:H37">SUM(IF($A37&amp;$B37=Confirm!$A$2:$A$85&amp;Confirm!$B$2:$B$85,Confirm!H$2:H$85,0))</f>
        <v>36450</v>
      </c>
      <c r="I37" s="0" t="n">
        <f aca="false" t="array" ref="I37:I37">SUM(IF($A37&amp;$B37=Confirm!$A$2:$A$85&amp;Confirm!$B$2:$B$85,Confirm!I$2:I$85,0))</f>
        <v>15965</v>
      </c>
      <c r="J37" s="0" t="n">
        <f aca="false" t="array" ref="J37:J37">SUM(IF($A37&amp;$B37=Confirm!$A$2:$A$85&amp;Confirm!$B$2:$B$85,Confirm!J$2:J$85,0))</f>
        <v>0</v>
      </c>
      <c r="K37" s="0" t="n">
        <f aca="false" t="array" ref="K37:K37">SUM(IF($A37&amp;$B37=Confirm!$A$2:$A$85&amp;Confirm!$B$2:$B$85,Confirm!K$2:K$85,0))</f>
        <v>0</v>
      </c>
      <c r="L37" s="0" t="n">
        <f aca="false" t="array" ref="L37:L37">SUM(IF($A37&amp;$B37=Confirm!$A$2:$A$85&amp;Confirm!$B$2:$B$85,Confirm!L$2:L$85,0))</f>
        <v>0</v>
      </c>
      <c r="M37" s="0" t="n">
        <f aca="false" t="array" ref="M37:M37">SUM(IF($A37&amp;$B37=Confirm!$A$2:$A$85&amp;Confirm!$B$2:$B$85,Confirm!M$2:M$85,0))</f>
        <v>0</v>
      </c>
      <c r="N37" s="0" t="n">
        <f aca="false" t="array" ref="N37:N37">SUM(IF($A37&amp;$B37=Confirm!$A$2:$A$85&amp;Confirm!$B$2:$B$85,Confirm!N$2:N$85,0))</f>
        <v>0</v>
      </c>
      <c r="O37" s="0" t="n">
        <f aca="false" t="array" ref="O37:O37">SUM(IF($A37&amp;$B37=Confirm!$A$2:$A$85&amp;Confirm!$B$2:$B$85,Confirm!O$2:O$85,0))</f>
        <v>0</v>
      </c>
      <c r="P37" s="0" t="n">
        <f aca="false" t="array" ref="P37:P37">SUM(IF($A37&amp;$B37=Confirm!$A$2:$A$85&amp;Confirm!$B$2:$B$85,Confirm!P$2:P$85,0))</f>
        <v>0</v>
      </c>
      <c r="Q37" s="0" t="n">
        <f aca="false" t="array" ref="Q37:Q37">SUM(IF($A37&amp;$B37=Confirm!$A$2:$A$85&amp;Confirm!$B$2:$B$85,Confirm!Q$2:Q$85,0))</f>
        <v>0</v>
      </c>
      <c r="R37" s="0" t="n">
        <f aca="false" t="array" ref="R37:R37">SUM(IF($A37&amp;$B37=Confirm!$A$2:$A$85&amp;Confirm!$B$2:$B$85,Confirm!R$2:R$85,0))</f>
        <v>0</v>
      </c>
      <c r="S37" s="0" t="n">
        <f aca="false" t="array" ref="S37:S37">SUM(IF($A37&amp;$B37=Confirm!$A$2:$A$85&amp;Confirm!$B$2:$B$85,Confirm!S$2:S$85,0))</f>
        <v>0</v>
      </c>
      <c r="T37" s="0" t="n">
        <f aca="false" t="array" ref="T37:T37">SUM(IF($A37&amp;$B37=Confirm!$A$2:$A$85&amp;Confirm!$B$2:$B$85,Confirm!T$2:T$85,0))</f>
        <v>0</v>
      </c>
      <c r="U37" s="0" t="n">
        <f aca="false" t="array" ref="U37:U37">SUM(IF($A37&amp;$B37=Confirm!$A$2:$A$85&amp;Confirm!$B$2:$B$85,Confirm!U$2:U$85,0))</f>
        <v>0</v>
      </c>
      <c r="V37" s="0" t="n">
        <f aca="false" t="array" ref="V37:V37">SUM(IF($A37&amp;$B37=Confirm!$A$2:$A$85&amp;Confirm!$B$2:$B$85,Confirm!V$2:V$85,0))</f>
        <v>0</v>
      </c>
      <c r="W37" s="0" t="n">
        <f aca="false" t="array" ref="W37:W37">SUM(IF($A37&amp;$B37=Confirm!$A$2:$A$85&amp;Confirm!$B$2:$B$85,Confirm!W$2:W$85,0))</f>
        <v>0</v>
      </c>
      <c r="X37" s="0" t="n">
        <f aca="false" t="array" ref="X37:X37">SUM(IF($A37&amp;$B37=Confirm!$A$2:$A$85&amp;Confirm!$B$2:$B$85,Confirm!X$2:X$85,0))</f>
        <v>0</v>
      </c>
      <c r="Y37" s="0" t="n">
        <f aca="false" t="array" ref="Y37:Y37">SUM(IF($A37&amp;$B37=Confirm!$A$2:$A$85&amp;Confirm!$B$2:$B$85,Confirm!Y$2:Y$85,0))</f>
        <v>0</v>
      </c>
      <c r="Z37" s="0" t="n">
        <f aca="false" t="array" ref="Z37:Z37">SUM(IF($A37&amp;$B37=Confirm!$A$2:$A$85&amp;Confirm!$B$2:$B$85,Confirm!Z$2:Z$85,0))</f>
        <v>0</v>
      </c>
      <c r="AA37" s="0" t="n">
        <f aca="false" t="array" ref="AA37:AA37">SUM(IF($A37&amp;$B37=Confirm!$A$2:$A$85&amp;Confirm!$B$2:$B$85,Confirm!AA$2:AA$85,0))</f>
        <v>0</v>
      </c>
      <c r="AB37" s="0" t="n">
        <f aca="false" t="array" ref="AB37:AB37">SUM(IF($A37&amp;$B37=Confirm!$A$2:$A$85&amp;Confirm!$B$2:$B$85,Confirm!AB$2:AB$85,0))</f>
        <v>0</v>
      </c>
      <c r="AC37" s="0" t="n">
        <f aca="false" t="array" ref="AC37:AC37">SUM(IF($A37&amp;$B37=Confirm!$A$2:$A$85&amp;Confirm!$B$2:$B$85,Confirm!AC$2:AC$85,0))</f>
        <v>0</v>
      </c>
      <c r="AD37" s="0" t="n">
        <f aca="false" t="array" ref="AD37:AD37">SUM(IF($A37&amp;$B37=Confirm!$A$2:$A$85&amp;Confirm!$B$2:$B$85,Confirm!AD$2:AD$85,0))</f>
        <v>0</v>
      </c>
      <c r="AE37" s="0" t="n">
        <f aca="false" t="array" ref="AE37:AE37">SUM(IF($A37&amp;$B37=Confirm!$A$2:$A$85&amp;Confirm!$B$2:$B$85,Confirm!AE$2:AE$85,0))</f>
        <v>0</v>
      </c>
      <c r="AF37" s="0" t="n">
        <f aca="false" t="array" ref="AF37:AF37">SUM(IF($A37&amp;$B37=Confirm!$A$2:$A$85&amp;Confirm!$B$2:$B$85,Confirm!AF$2:AF$85,0))</f>
        <v>0</v>
      </c>
      <c r="AG37" s="0" t="n">
        <f aca="false" t="array" ref="AG37:AG37">SUM(IF($A37&amp;$B37=Confirm!$A$2:$A$85&amp;Confirm!$B$2:$B$85,Confirm!AG$2:AG$85,0))</f>
        <v>0</v>
      </c>
      <c r="AH37" s="0" t="n">
        <f aca="false" t="array" ref="AH37:AH37">SUM(IF($A37&amp;$B37=Confirm!$A$2:$A$85&amp;Confirm!$B$2:$B$85,Confirm!AH$2:AH$85,0))</f>
        <v>0</v>
      </c>
      <c r="AI37" s="0" t="n">
        <f aca="false" t="array" ref="AI37:AI37">SUM(IF($A37&amp;$B37=Confirm!$A$2:$A$85&amp;Confirm!$B$2:$B$85,Confirm!AI$2:AI$85,0))</f>
        <v>0</v>
      </c>
      <c r="AJ37" s="0" t="n">
        <f aca="false" t="array" ref="AJ37:AJ37">SUM(IF($A37&amp;$B37=Confirm!$A$2:$A$85&amp;Confirm!$B$2:$B$85,Confirm!AJ$2:AJ$85,0))</f>
        <v>0</v>
      </c>
      <c r="AK37" s="0" t="n">
        <f aca="false" t="array" ref="AK37:AK37">SUM(IF($A37&amp;$B37=Confirm!$A$2:$A$85&amp;Confirm!$B$2:$B$85,Confirm!AK$2:AK$85,0))</f>
        <v>0</v>
      </c>
      <c r="AL37" s="0" t="n">
        <f aca="false" t="array" ref="AL37:AL37">SUM(IF($A37&amp;$B37=Confirm!$A$2:$A$85&amp;Confirm!$B$2:$B$85,Confirm!AL$2:AL$85,0))</f>
        <v>0</v>
      </c>
      <c r="AM37" s="0" t="n">
        <f aca="false" t="array" ref="AM37:AM37">SUM(IF($A37&amp;$B37=Confirm!$A$2:$A$85&amp;Confirm!$B$2:$B$85,Confirm!AM$2:AM$85,0))</f>
        <v>0</v>
      </c>
      <c r="AN37" s="0" t="n">
        <f aca="false" t="array" ref="AN37:AN37">SUM(IF($A37&amp;$B37=Confirm!$A$2:$A$85&amp;Confirm!$B$2:$B$85,Confirm!AN$2:AN$85,0))</f>
        <v>0</v>
      </c>
      <c r="AO37" s="0" t="n">
        <f aca="false" t="array" ref="AO37:AO37">SUM(IF($A37&amp;$B37=Confirm!$A$2:$A$85&amp;Confirm!$B$2:$B$85,Confirm!AO$2:AO$85,0))</f>
        <v>0</v>
      </c>
      <c r="AP37" s="0" t="n">
        <f aca="false" t="array" ref="AP37:AP37">SUM(IF($A37&amp;$B37=Confirm!$A$2:$A$85&amp;Confirm!$B$2:$B$85,Confirm!AP$2:AP$85,0))</f>
        <v>0</v>
      </c>
      <c r="AQ37" s="0" t="n">
        <f aca="false" t="array" ref="AQ37:AQ37">SUM(IF($A37&amp;$B37=Confirm!$A$2:$A$85&amp;Confirm!$B$2:$B$85,Confirm!AQ$2:AQ$85,0))</f>
        <v>0</v>
      </c>
      <c r="AR37" s="0" t="n">
        <f aca="false" t="array" ref="AR37:AR37">SUM(IF($A37&amp;$B37=Confirm!$A$2:$A$85&amp;Confirm!$B$2:$B$85,Confirm!AR$2:AR$85,0))</f>
        <v>0</v>
      </c>
      <c r="AS37" s="0" t="n">
        <f aca="false" t="array" ref="AS37:AS37">SUM(IF($A37&amp;$B37=Confirm!$A$2:$A$85&amp;Confirm!$B$2:$B$85,Confirm!AS$2:AS$85,0))</f>
        <v>0</v>
      </c>
      <c r="AT37" s="0" t="n">
        <f aca="false" t="array" ref="AT37:AT37">SUM(IF($A37&amp;$B37=Confirm!$A$2:$A$85&amp;Confirm!$B$2:$B$85,Confirm!AT$2:AT$85,0))</f>
        <v>0</v>
      </c>
      <c r="AU37" s="0" t="n">
        <f aca="false" t="array" ref="AU37:AU37">SUM(IF($A37&amp;$B37=Confirm!$A$2:$A$85&amp;Confirm!$B$2:$B$85,Confirm!AU$2:AU$85,0))</f>
        <v>0</v>
      </c>
      <c r="AV37" s="0" t="n">
        <f aca="false" t="array" ref="AV37:AV37">SUM(IF($A37&amp;$B37=Confirm!$A$2:$A$85&amp;Confirm!$B$2:$B$85,Confirm!AV$2:AV$85,0))</f>
        <v>0</v>
      </c>
      <c r="AW37" s="0" t="n">
        <f aca="false" t="array" ref="AW37:AW37">SUM(IF($A37&amp;$B37=Confirm!$A$2:$A$85&amp;Confirm!$B$2:$B$85,Confirm!AW$2:AW$85,0))</f>
        <v>0</v>
      </c>
      <c r="AX37" s="0" t="n">
        <f aca="false" t="array" ref="AX37:AX37">SUM(IF($A37&amp;$B37=Confirm!$A$2:$A$85&amp;Confirm!$B$2:$B$85,Confirm!AX$2:AX$85,0))</f>
        <v>0</v>
      </c>
      <c r="AY37" s="0" t="n">
        <f aca="false" t="array" ref="AY37:AY37">SUM(IF($A37&amp;$B37=Confirm!$A$2:$A$85&amp;Confirm!$B$2:$B$85,Confirm!AY$2:AY$85,0))</f>
        <v>0</v>
      </c>
      <c r="AZ37" s="0" t="n">
        <f aca="false" t="array" ref="AZ37:AZ37">SUM(IF($A37&amp;$B37=Confirm!$A$2:$A$85&amp;Confirm!$B$2:$B$85,Confirm!AZ$2:AZ$85,0))</f>
        <v>0</v>
      </c>
      <c r="BA37" s="0" t="n">
        <f aca="false" t="array" ref="BA37:BA37">SUM(IF($A37&amp;$B37=Confirm!$A$2:$A$85&amp;Confirm!$B$2:$B$85,Confirm!BA$2:BA$85,0))</f>
        <v>0</v>
      </c>
      <c r="BB37" s="0" t="n">
        <f aca="false" t="array" ref="BB37:BB37">SUM(IF($A37&amp;$B37=Confirm!$A$2:$A$85&amp;Confirm!$B$2:$B$85,Confirm!BB$2:BB$85,0))</f>
        <v>0</v>
      </c>
      <c r="BC37" s="0" t="n">
        <f aca="false" t="array" ref="BC37:BC37">SUM(IF($A37&amp;$B37=Confirm!$A$2:$A$85&amp;Confirm!$B$2:$B$85,Confirm!BC$2:BC$85,0))</f>
        <v>0</v>
      </c>
      <c r="BD37" s="0" t="n">
        <f aca="false" t="array" ref="BD37:BD37">SUM(IF($A37&amp;$B37=Confirm!$A$2:$A$85&amp;Confirm!$B$2:$B$85,Confirm!BD$2:BD$85,0))</f>
        <v>0</v>
      </c>
      <c r="BE37" s="0" t="n">
        <f aca="false" t="array" ref="BE37:BE37">SUM(IF($A37&amp;$B37=Confirm!$A$2:$A$85&amp;Confirm!$B$2:$B$85,Confirm!BE$2:BE$85,0))</f>
        <v>0</v>
      </c>
      <c r="BF37" s="0" t="n">
        <f aca="false" t="array" ref="BF37:BF37">SUM(IF($A37&amp;$B37=Confirm!$A$2:$A$85&amp;Confirm!$B$2:$B$85,Confirm!BF$2:BF$85,0))</f>
        <v>0</v>
      </c>
      <c r="BG37" s="0" t="n">
        <f aca="false" t="array" ref="BG37:BG37">SUM(IF($A37&amp;$B37=Confirm!$A$2:$A$85&amp;Confirm!$B$2:$B$85,Confirm!BG$2:BG$85,0))</f>
        <v>0</v>
      </c>
      <c r="BH37" s="0" t="n">
        <f aca="false" t="array" ref="BH37:BH37">SUM(IF($A37&amp;$B37=Confirm!$A$2:$A$85&amp;Confirm!$B$2:$B$85,Confirm!BH$2:BH$85,0))</f>
        <v>0</v>
      </c>
    </row>
    <row r="38" customFormat="false" ht="12.75" hidden="false" customHeight="false" outlineLevel="0" collapsed="false">
      <c r="A38" s="0" t="s">
        <v>7</v>
      </c>
      <c r="B38" s="0" t="s">
        <v>49</v>
      </c>
      <c r="C38" s="136" t="str">
        <f aca="false">IF(ISERROR(SUM(D38:BH38)/Convey!C38),"N/A",SUM(D38:BH38)/Convey!C38)</f>
        <v>N/A</v>
      </c>
      <c r="D38" s="0" t="n">
        <f aca="false" t="array" ref="D38:D38">SUM(IF($A38&amp;$B38=Confirm!$A$2:$A$85&amp;Confirm!$B$2:$B$85,Confirm!D$2:D$85,0))</f>
        <v>0</v>
      </c>
      <c r="E38" s="0" t="n">
        <f aca="false" t="array" ref="E38:E38">SUM(IF($A38&amp;$B38=Confirm!$A$2:$A$85&amp;Confirm!$B$2:$B$85,Confirm!E$2:E$85,0))</f>
        <v>0</v>
      </c>
      <c r="F38" s="0" t="n">
        <f aca="false" t="array" ref="F38:F38">SUM(IF($A38&amp;$B38=Confirm!$A$2:$A$85&amp;Confirm!$B$2:$B$85,Confirm!F$2:F$85,0))</f>
        <v>0</v>
      </c>
      <c r="G38" s="0" t="n">
        <f aca="false" t="array" ref="G38:G38">SUM(IF($A38&amp;$B38=Confirm!$A$2:$A$85&amp;Confirm!$B$2:$B$85,Confirm!G$2:G$85,0))</f>
        <v>0</v>
      </c>
      <c r="H38" s="0" t="n">
        <f aca="false" t="array" ref="H38:H38">SUM(IF($A38&amp;$B38=Confirm!$A$2:$A$85&amp;Confirm!$B$2:$B$85,Confirm!H$2:H$85,0))</f>
        <v>0</v>
      </c>
      <c r="I38" s="0" t="n">
        <f aca="false" t="array" ref="I38:I38">SUM(IF($A38&amp;$B38=Confirm!$A$2:$A$85&amp;Confirm!$B$2:$B$85,Confirm!I$2:I$85,0))</f>
        <v>0</v>
      </c>
      <c r="J38" s="0" t="n">
        <f aca="false" t="array" ref="J38:J38">SUM(IF($A38&amp;$B38=Confirm!$A$2:$A$85&amp;Confirm!$B$2:$B$85,Confirm!J$2:J$85,0))</f>
        <v>0</v>
      </c>
      <c r="K38" s="0" t="n">
        <f aca="false" t="array" ref="K38:K38">SUM(IF($A38&amp;$B38=Confirm!$A$2:$A$85&amp;Confirm!$B$2:$B$85,Confirm!K$2:K$85,0))</f>
        <v>0</v>
      </c>
      <c r="L38" s="0" t="n">
        <f aca="false" t="array" ref="L38:L38">SUM(IF($A38&amp;$B38=Confirm!$A$2:$A$85&amp;Confirm!$B$2:$B$85,Confirm!L$2:L$85,0))</f>
        <v>0</v>
      </c>
      <c r="M38" s="0" t="n">
        <f aca="false" t="array" ref="M38:M38">SUM(IF($A38&amp;$B38=Confirm!$A$2:$A$85&amp;Confirm!$B$2:$B$85,Confirm!M$2:M$85,0))</f>
        <v>0</v>
      </c>
      <c r="N38" s="0" t="n">
        <f aca="false" t="array" ref="N38:N38">SUM(IF($A38&amp;$B38=Confirm!$A$2:$A$85&amp;Confirm!$B$2:$B$85,Confirm!N$2:N$85,0))</f>
        <v>0</v>
      </c>
      <c r="O38" s="0" t="n">
        <f aca="false" t="array" ref="O38:O38">SUM(IF($A38&amp;$B38=Confirm!$A$2:$A$85&amp;Confirm!$B$2:$B$85,Confirm!O$2:O$85,0))</f>
        <v>0</v>
      </c>
      <c r="P38" s="0" t="n">
        <f aca="false" t="array" ref="P38:P38">SUM(IF($A38&amp;$B38=Confirm!$A$2:$A$85&amp;Confirm!$B$2:$B$85,Confirm!P$2:P$85,0))</f>
        <v>0</v>
      </c>
      <c r="Q38" s="0" t="n">
        <f aca="false" t="array" ref="Q38:Q38">SUM(IF($A38&amp;$B38=Confirm!$A$2:$A$85&amp;Confirm!$B$2:$B$85,Confirm!Q$2:Q$85,0))</f>
        <v>0</v>
      </c>
      <c r="R38" s="0" t="n">
        <f aca="false" t="array" ref="R38:R38">SUM(IF($A38&amp;$B38=Confirm!$A$2:$A$85&amp;Confirm!$B$2:$B$85,Confirm!R$2:R$85,0))</f>
        <v>0</v>
      </c>
      <c r="S38" s="0" t="n">
        <f aca="false" t="array" ref="S38:S38">SUM(IF($A38&amp;$B38=Confirm!$A$2:$A$85&amp;Confirm!$B$2:$B$85,Confirm!S$2:S$85,0))</f>
        <v>0</v>
      </c>
      <c r="T38" s="0" t="n">
        <f aca="false" t="array" ref="T38:T38">SUM(IF($A38&amp;$B38=Confirm!$A$2:$A$85&amp;Confirm!$B$2:$B$85,Confirm!T$2:T$85,0))</f>
        <v>0</v>
      </c>
      <c r="U38" s="0" t="n">
        <f aca="false" t="array" ref="U38:U38">SUM(IF($A38&amp;$B38=Confirm!$A$2:$A$85&amp;Confirm!$B$2:$B$85,Confirm!U$2:U$85,0))</f>
        <v>0</v>
      </c>
      <c r="V38" s="0" t="n">
        <f aca="false" t="array" ref="V38:V38">SUM(IF($A38&amp;$B38=Confirm!$A$2:$A$85&amp;Confirm!$B$2:$B$85,Confirm!V$2:V$85,0))</f>
        <v>0</v>
      </c>
      <c r="W38" s="0" t="n">
        <f aca="false" t="array" ref="W38:W38">SUM(IF($A38&amp;$B38=Confirm!$A$2:$A$85&amp;Confirm!$B$2:$B$85,Confirm!W$2:W$85,0))</f>
        <v>0</v>
      </c>
      <c r="X38" s="0" t="n">
        <f aca="false" t="array" ref="X38:X38">SUM(IF($A38&amp;$B38=Confirm!$A$2:$A$85&amp;Confirm!$B$2:$B$85,Confirm!X$2:X$85,0))</f>
        <v>0</v>
      </c>
      <c r="Y38" s="0" t="n">
        <f aca="false" t="array" ref="Y38:Y38">SUM(IF($A38&amp;$B38=Confirm!$A$2:$A$85&amp;Confirm!$B$2:$B$85,Confirm!Y$2:Y$85,0))</f>
        <v>0</v>
      </c>
      <c r="Z38" s="0" t="n">
        <f aca="false" t="array" ref="Z38:Z38">SUM(IF($A38&amp;$B38=Confirm!$A$2:$A$85&amp;Confirm!$B$2:$B$85,Confirm!Z$2:Z$85,0))</f>
        <v>0</v>
      </c>
      <c r="AA38" s="0" t="n">
        <f aca="false" t="array" ref="AA38:AA38">SUM(IF($A38&amp;$B38=Confirm!$A$2:$A$85&amp;Confirm!$B$2:$B$85,Confirm!AA$2:AA$85,0))</f>
        <v>0</v>
      </c>
      <c r="AB38" s="0" t="n">
        <f aca="false" t="array" ref="AB38:AB38">SUM(IF($A38&amp;$B38=Confirm!$A$2:$A$85&amp;Confirm!$B$2:$B$85,Confirm!AB$2:AB$85,0))</f>
        <v>0</v>
      </c>
      <c r="AC38" s="0" t="n">
        <f aca="false" t="array" ref="AC38:AC38">SUM(IF($A38&amp;$B38=Confirm!$A$2:$A$85&amp;Confirm!$B$2:$B$85,Confirm!AC$2:AC$85,0))</f>
        <v>0</v>
      </c>
      <c r="AD38" s="0" t="n">
        <f aca="false" t="array" ref="AD38:AD38">SUM(IF($A38&amp;$B38=Confirm!$A$2:$A$85&amp;Confirm!$B$2:$B$85,Confirm!AD$2:AD$85,0))</f>
        <v>0</v>
      </c>
      <c r="AE38" s="0" t="n">
        <f aca="false" t="array" ref="AE38:AE38">SUM(IF($A38&amp;$B38=Confirm!$A$2:$A$85&amp;Confirm!$B$2:$B$85,Confirm!AE$2:AE$85,0))</f>
        <v>0</v>
      </c>
      <c r="AF38" s="0" t="n">
        <f aca="false" t="array" ref="AF38:AF38">SUM(IF($A38&amp;$B38=Confirm!$A$2:$A$85&amp;Confirm!$B$2:$B$85,Confirm!AF$2:AF$85,0))</f>
        <v>0</v>
      </c>
      <c r="AG38" s="0" t="n">
        <f aca="false" t="array" ref="AG38:AG38">SUM(IF($A38&amp;$B38=Confirm!$A$2:$A$85&amp;Confirm!$B$2:$B$85,Confirm!AG$2:AG$85,0))</f>
        <v>0</v>
      </c>
      <c r="AH38" s="0" t="n">
        <f aca="false" t="array" ref="AH38:AH38">SUM(IF($A38&amp;$B38=Confirm!$A$2:$A$85&amp;Confirm!$B$2:$B$85,Confirm!AH$2:AH$85,0))</f>
        <v>0</v>
      </c>
      <c r="AI38" s="0" t="n">
        <f aca="false" t="array" ref="AI38:AI38">SUM(IF($A38&amp;$B38=Confirm!$A$2:$A$85&amp;Confirm!$B$2:$B$85,Confirm!AI$2:AI$85,0))</f>
        <v>0</v>
      </c>
      <c r="AJ38" s="0" t="n">
        <f aca="false" t="array" ref="AJ38:AJ38">SUM(IF($A38&amp;$B38=Confirm!$A$2:$A$85&amp;Confirm!$B$2:$B$85,Confirm!AJ$2:AJ$85,0))</f>
        <v>0</v>
      </c>
      <c r="AK38" s="0" t="n">
        <f aca="false" t="array" ref="AK38:AK38">SUM(IF($A38&amp;$B38=Confirm!$A$2:$A$85&amp;Confirm!$B$2:$B$85,Confirm!AK$2:AK$85,0))</f>
        <v>0</v>
      </c>
      <c r="AL38" s="0" t="n">
        <f aca="false" t="array" ref="AL38:AL38">SUM(IF($A38&amp;$B38=Confirm!$A$2:$A$85&amp;Confirm!$B$2:$B$85,Confirm!AL$2:AL$85,0))</f>
        <v>0</v>
      </c>
      <c r="AM38" s="0" t="n">
        <f aca="false" t="array" ref="AM38:AM38">SUM(IF($A38&amp;$B38=Confirm!$A$2:$A$85&amp;Confirm!$B$2:$B$85,Confirm!AM$2:AM$85,0))</f>
        <v>0</v>
      </c>
      <c r="AN38" s="0" t="n">
        <f aca="false" t="array" ref="AN38:AN38">SUM(IF($A38&amp;$B38=Confirm!$A$2:$A$85&amp;Confirm!$B$2:$B$85,Confirm!AN$2:AN$85,0))</f>
        <v>0</v>
      </c>
      <c r="AO38" s="0" t="n">
        <f aca="false" t="array" ref="AO38:AO38">SUM(IF($A38&amp;$B38=Confirm!$A$2:$A$85&amp;Confirm!$B$2:$B$85,Confirm!AO$2:AO$85,0))</f>
        <v>0</v>
      </c>
      <c r="AP38" s="0" t="n">
        <f aca="false" t="array" ref="AP38:AP38">SUM(IF($A38&amp;$B38=Confirm!$A$2:$A$85&amp;Confirm!$B$2:$B$85,Confirm!AP$2:AP$85,0))</f>
        <v>0</v>
      </c>
      <c r="AQ38" s="0" t="n">
        <f aca="false" t="array" ref="AQ38:AQ38">SUM(IF($A38&amp;$B38=Confirm!$A$2:$A$85&amp;Confirm!$B$2:$B$85,Confirm!AQ$2:AQ$85,0))</f>
        <v>0</v>
      </c>
      <c r="AR38" s="0" t="n">
        <f aca="false" t="array" ref="AR38:AR38">SUM(IF($A38&amp;$B38=Confirm!$A$2:$A$85&amp;Confirm!$B$2:$B$85,Confirm!AR$2:AR$85,0))</f>
        <v>0</v>
      </c>
      <c r="AS38" s="0" t="n">
        <f aca="false" t="array" ref="AS38:AS38">SUM(IF($A38&amp;$B38=Confirm!$A$2:$A$85&amp;Confirm!$B$2:$B$85,Confirm!AS$2:AS$85,0))</f>
        <v>0</v>
      </c>
      <c r="AT38" s="0" t="n">
        <f aca="false" t="array" ref="AT38:AT38">SUM(IF($A38&amp;$B38=Confirm!$A$2:$A$85&amp;Confirm!$B$2:$B$85,Confirm!AT$2:AT$85,0))</f>
        <v>0</v>
      </c>
      <c r="AU38" s="0" t="n">
        <f aca="false" t="array" ref="AU38:AU38">SUM(IF($A38&amp;$B38=Confirm!$A$2:$A$85&amp;Confirm!$B$2:$B$85,Confirm!AU$2:AU$85,0))</f>
        <v>0</v>
      </c>
      <c r="AV38" s="0" t="n">
        <f aca="false" t="array" ref="AV38:AV38">SUM(IF($A38&amp;$B38=Confirm!$A$2:$A$85&amp;Confirm!$B$2:$B$85,Confirm!AV$2:AV$85,0))</f>
        <v>0</v>
      </c>
      <c r="AW38" s="0" t="n">
        <f aca="false" t="array" ref="AW38:AW38">SUM(IF($A38&amp;$B38=Confirm!$A$2:$A$85&amp;Confirm!$B$2:$B$85,Confirm!AW$2:AW$85,0))</f>
        <v>0</v>
      </c>
      <c r="AX38" s="0" t="n">
        <f aca="false" t="array" ref="AX38:AX38">SUM(IF($A38&amp;$B38=Confirm!$A$2:$A$85&amp;Confirm!$B$2:$B$85,Confirm!AX$2:AX$85,0))</f>
        <v>0</v>
      </c>
      <c r="AY38" s="0" t="n">
        <f aca="false" t="array" ref="AY38:AY38">SUM(IF($A38&amp;$B38=Confirm!$A$2:$A$85&amp;Confirm!$B$2:$B$85,Confirm!AY$2:AY$85,0))</f>
        <v>0</v>
      </c>
      <c r="AZ38" s="0" t="n">
        <f aca="false" t="array" ref="AZ38:AZ38">SUM(IF($A38&amp;$B38=Confirm!$A$2:$A$85&amp;Confirm!$B$2:$B$85,Confirm!AZ$2:AZ$85,0))</f>
        <v>0</v>
      </c>
      <c r="BA38" s="0" t="n">
        <f aca="false" t="array" ref="BA38:BA38">SUM(IF($A38&amp;$B38=Confirm!$A$2:$A$85&amp;Confirm!$B$2:$B$85,Confirm!BA$2:BA$85,0))</f>
        <v>0</v>
      </c>
      <c r="BB38" s="0" t="n">
        <f aca="false" t="array" ref="BB38:BB38">SUM(IF($A38&amp;$B38=Confirm!$A$2:$A$85&amp;Confirm!$B$2:$B$85,Confirm!BB$2:BB$85,0))</f>
        <v>0</v>
      </c>
      <c r="BC38" s="0" t="n">
        <f aca="false" t="array" ref="BC38:BC38">SUM(IF($A38&amp;$B38=Confirm!$A$2:$A$85&amp;Confirm!$B$2:$B$85,Confirm!BC$2:BC$85,0))</f>
        <v>0</v>
      </c>
      <c r="BD38" s="0" t="n">
        <f aca="false" t="array" ref="BD38:BD38">SUM(IF($A38&amp;$B38=Confirm!$A$2:$A$85&amp;Confirm!$B$2:$B$85,Confirm!BD$2:BD$85,0))</f>
        <v>0</v>
      </c>
      <c r="BE38" s="0" t="n">
        <f aca="false" t="array" ref="BE38:BE38">SUM(IF($A38&amp;$B38=Confirm!$A$2:$A$85&amp;Confirm!$B$2:$B$85,Confirm!BE$2:BE$85,0))</f>
        <v>0</v>
      </c>
      <c r="BF38" s="0" t="n">
        <f aca="false" t="array" ref="BF38:BF38">SUM(IF($A38&amp;$B38=Confirm!$A$2:$A$85&amp;Confirm!$B$2:$B$85,Confirm!BF$2:BF$85,0))</f>
        <v>0</v>
      </c>
      <c r="BG38" s="0" t="n">
        <f aca="false" t="array" ref="BG38:BG38">SUM(IF($A38&amp;$B38=Confirm!$A$2:$A$85&amp;Confirm!$B$2:$B$85,Confirm!BG$2:BG$85,0))</f>
        <v>0</v>
      </c>
      <c r="BH38" s="0" t="n">
        <f aca="false" t="array" ref="BH38:BH38">SUM(IF($A38&amp;$B38=Confirm!$A$2:$A$85&amp;Confirm!$B$2:$B$85,Confirm!BH$2:BH$85,0))</f>
        <v>0</v>
      </c>
    </row>
    <row r="39" customFormat="false" ht="12.75" hidden="false" customHeight="false" outlineLevel="0" collapsed="false">
      <c r="A39" s="0" t="s">
        <v>7</v>
      </c>
      <c r="B39" s="0" t="s">
        <v>50</v>
      </c>
      <c r="C39" s="136" t="n">
        <f aca="false">IF(ISERROR(SUM(D39:BH39)/Convey!C39),"N/A",SUM(D39:BH39)/Convey!C39)</f>
        <v>1</v>
      </c>
      <c r="D39" s="0" t="n">
        <f aca="false" t="array" ref="D39:D39">SUM(IF($A39&amp;$B39=Confirm!$A$2:$A$85&amp;Confirm!$B$2:$B$85,Confirm!D$2:D$85,0))</f>
        <v>4340</v>
      </c>
      <c r="E39" s="0" t="n">
        <f aca="false" t="array" ref="E39:E39">SUM(IF($A39&amp;$B39=Confirm!$A$2:$A$85&amp;Confirm!$B$2:$B$85,Confirm!E$2:E$85,0))</f>
        <v>3750</v>
      </c>
      <c r="F39" s="0" t="n">
        <f aca="false" t="array" ref="F39:F39">SUM(IF($A39&amp;$B39=Confirm!$A$2:$A$85&amp;Confirm!$B$2:$B$85,Confirm!F$2:F$85,0))</f>
        <v>71455</v>
      </c>
      <c r="G39" s="0" t="n">
        <f aca="false" t="array" ref="G39:G39">SUM(IF($A39&amp;$B39=Confirm!$A$2:$A$85&amp;Confirm!$B$2:$B$85,Confirm!G$2:G$85,0))</f>
        <v>209250</v>
      </c>
      <c r="H39" s="0" t="n">
        <f aca="false" t="array" ref="H39:H39">SUM(IF($A39&amp;$B39=Confirm!$A$2:$A$85&amp;Confirm!$B$2:$B$85,Confirm!H$2:H$85,0))</f>
        <v>209250</v>
      </c>
      <c r="I39" s="0" t="n">
        <f aca="false" t="array" ref="I39:I39">SUM(IF($A39&amp;$B39=Confirm!$A$2:$A$85&amp;Confirm!$B$2:$B$85,Confirm!I$2:I$85,0))</f>
        <v>205530</v>
      </c>
      <c r="J39" s="0" t="n">
        <f aca="false" t="array" ref="J39:J39">SUM(IF($A39&amp;$B39=Confirm!$A$2:$A$85&amp;Confirm!$B$2:$B$85,Confirm!J$2:J$85,0))</f>
        <v>168150</v>
      </c>
      <c r="K39" s="0" t="n">
        <f aca="false" t="array" ref="K39:K39">SUM(IF($A39&amp;$B39=Confirm!$A$2:$A$85&amp;Confirm!$B$2:$B$85,Confirm!K$2:K$85,0))</f>
        <v>130975</v>
      </c>
      <c r="L39" s="0" t="n">
        <f aca="false" t="array" ref="L39:L39">SUM(IF($A39&amp;$B39=Confirm!$A$2:$A$85&amp;Confirm!$B$2:$B$85,Confirm!L$2:L$85,0))</f>
        <v>101990</v>
      </c>
      <c r="M39" s="0" t="n">
        <f aca="false" t="array" ref="M39:M39">SUM(IF($A39&amp;$B39=Confirm!$A$2:$A$85&amp;Confirm!$B$2:$B$85,Confirm!M$2:M$85,0))</f>
        <v>79100</v>
      </c>
      <c r="N39" s="0" t="n">
        <f aca="false" t="array" ref="N39:N39">SUM(IF($A39&amp;$B39=Confirm!$A$2:$A$85&amp;Confirm!$B$2:$B$85,Confirm!N$2:N$85,0))</f>
        <v>61535</v>
      </c>
      <c r="O39" s="0" t="n">
        <f aca="false" t="array" ref="O39:O39">SUM(IF($A39&amp;$B39=Confirm!$A$2:$A$85&amp;Confirm!$B$2:$B$85,Confirm!O$2:O$85,0))</f>
        <v>47850</v>
      </c>
      <c r="P39" s="0" t="n">
        <f aca="false" t="array" ref="P39:P39">SUM(IF($A39&amp;$B39=Confirm!$A$2:$A$85&amp;Confirm!$B$2:$B$85,Confirm!P$2:P$85,0))</f>
        <v>37355</v>
      </c>
      <c r="Q39" s="0" t="n">
        <f aca="false" t="array" ref="Q39:Q39">SUM(IF($A39&amp;$B39=Confirm!$A$2:$A$85&amp;Confirm!$B$2:$B$85,Confirm!Q$2:Q$85,0))</f>
        <v>28950</v>
      </c>
      <c r="R39" s="0" t="n">
        <f aca="false" t="array" ref="R39:R39">SUM(IF($A39&amp;$B39=Confirm!$A$2:$A$85&amp;Confirm!$B$2:$B$85,Confirm!R$2:R$85,0))</f>
        <v>16740</v>
      </c>
      <c r="S39" s="0" t="n">
        <f aca="false" t="array" ref="S39:S39">SUM(IF($A39&amp;$B39=Confirm!$A$2:$A$85&amp;Confirm!$B$2:$B$85,Confirm!S$2:S$85,0))</f>
        <v>0</v>
      </c>
      <c r="T39" s="0" t="n">
        <f aca="false" t="array" ref="T39:T39">SUM(IF($A39&amp;$B39=Confirm!$A$2:$A$85&amp;Confirm!$B$2:$B$85,Confirm!T$2:T$85,0))</f>
        <v>0</v>
      </c>
      <c r="U39" s="0" t="n">
        <f aca="false" t="array" ref="U39:U39">SUM(IF($A39&amp;$B39=Confirm!$A$2:$A$85&amp;Confirm!$B$2:$B$85,Confirm!U$2:U$85,0))</f>
        <v>0</v>
      </c>
      <c r="V39" s="0" t="n">
        <f aca="false" t="array" ref="V39:V39">SUM(IF($A39&amp;$B39=Confirm!$A$2:$A$85&amp;Confirm!$B$2:$B$85,Confirm!V$2:V$85,0))</f>
        <v>0</v>
      </c>
      <c r="W39" s="0" t="n">
        <f aca="false" t="array" ref="W39:W39">SUM(IF($A39&amp;$B39=Confirm!$A$2:$A$85&amp;Confirm!$B$2:$B$85,Confirm!W$2:W$85,0))</f>
        <v>0</v>
      </c>
      <c r="X39" s="0" t="n">
        <f aca="false" t="array" ref="X39:X39">SUM(IF($A39&amp;$B39=Confirm!$A$2:$A$85&amp;Confirm!$B$2:$B$85,Confirm!X$2:X$85,0))</f>
        <v>0</v>
      </c>
      <c r="Y39" s="0" t="n">
        <f aca="false" t="array" ref="Y39:Y39">SUM(IF($A39&amp;$B39=Confirm!$A$2:$A$85&amp;Confirm!$B$2:$B$85,Confirm!Y$2:Y$85,0))</f>
        <v>0</v>
      </c>
      <c r="Z39" s="0" t="n">
        <f aca="false" t="array" ref="Z39:Z39">SUM(IF($A39&amp;$B39=Confirm!$A$2:$A$85&amp;Confirm!$B$2:$B$85,Confirm!Z$2:Z$85,0))</f>
        <v>0</v>
      </c>
      <c r="AA39" s="0" t="n">
        <f aca="false" t="array" ref="AA39:AA39">SUM(IF($A39&amp;$B39=Confirm!$A$2:$A$85&amp;Confirm!$B$2:$B$85,Confirm!AA$2:AA$85,0))</f>
        <v>0</v>
      </c>
      <c r="AB39" s="0" t="n">
        <f aca="false" t="array" ref="AB39:AB39">SUM(IF($A39&amp;$B39=Confirm!$A$2:$A$85&amp;Confirm!$B$2:$B$85,Confirm!AB$2:AB$85,0))</f>
        <v>0</v>
      </c>
      <c r="AC39" s="0" t="n">
        <f aca="false" t="array" ref="AC39:AC39">SUM(IF($A39&amp;$B39=Confirm!$A$2:$A$85&amp;Confirm!$B$2:$B$85,Confirm!AC$2:AC$85,0))</f>
        <v>0</v>
      </c>
      <c r="AD39" s="0" t="n">
        <f aca="false" t="array" ref="AD39:AD39">SUM(IF($A39&amp;$B39=Confirm!$A$2:$A$85&amp;Confirm!$B$2:$B$85,Confirm!AD$2:AD$85,0))</f>
        <v>0</v>
      </c>
      <c r="AE39" s="0" t="n">
        <f aca="false" t="array" ref="AE39:AE39">SUM(IF($A39&amp;$B39=Confirm!$A$2:$A$85&amp;Confirm!$B$2:$B$85,Confirm!AE$2:AE$85,0))</f>
        <v>0</v>
      </c>
      <c r="AF39" s="0" t="n">
        <f aca="false" t="array" ref="AF39:AF39">SUM(IF($A39&amp;$B39=Confirm!$A$2:$A$85&amp;Confirm!$B$2:$B$85,Confirm!AF$2:AF$85,0))</f>
        <v>0</v>
      </c>
      <c r="AG39" s="0" t="n">
        <f aca="false" t="array" ref="AG39:AG39">SUM(IF($A39&amp;$B39=Confirm!$A$2:$A$85&amp;Confirm!$B$2:$B$85,Confirm!AG$2:AG$85,0))</f>
        <v>0</v>
      </c>
      <c r="AH39" s="0" t="n">
        <f aca="false" t="array" ref="AH39:AH39">SUM(IF($A39&amp;$B39=Confirm!$A$2:$A$85&amp;Confirm!$B$2:$B$85,Confirm!AH$2:AH$85,0))</f>
        <v>0</v>
      </c>
      <c r="AI39" s="0" t="n">
        <f aca="false" t="array" ref="AI39:AI39">SUM(IF($A39&amp;$B39=Confirm!$A$2:$A$85&amp;Confirm!$B$2:$B$85,Confirm!AI$2:AI$85,0))</f>
        <v>0</v>
      </c>
      <c r="AJ39" s="0" t="n">
        <f aca="false" t="array" ref="AJ39:AJ39">SUM(IF($A39&amp;$B39=Confirm!$A$2:$A$85&amp;Confirm!$B$2:$B$85,Confirm!AJ$2:AJ$85,0))</f>
        <v>0</v>
      </c>
      <c r="AK39" s="0" t="n">
        <f aca="false" t="array" ref="AK39:AK39">SUM(IF($A39&amp;$B39=Confirm!$A$2:$A$85&amp;Confirm!$B$2:$B$85,Confirm!AK$2:AK$85,0))</f>
        <v>0</v>
      </c>
      <c r="AL39" s="0" t="n">
        <f aca="false" t="array" ref="AL39:AL39">SUM(IF($A39&amp;$B39=Confirm!$A$2:$A$85&amp;Confirm!$B$2:$B$85,Confirm!AL$2:AL$85,0))</f>
        <v>0</v>
      </c>
      <c r="AM39" s="0" t="n">
        <f aca="false" t="array" ref="AM39:AM39">SUM(IF($A39&amp;$B39=Confirm!$A$2:$A$85&amp;Confirm!$B$2:$B$85,Confirm!AM$2:AM$85,0))</f>
        <v>0</v>
      </c>
      <c r="AN39" s="0" t="n">
        <f aca="false" t="array" ref="AN39:AN39">SUM(IF($A39&amp;$B39=Confirm!$A$2:$A$85&amp;Confirm!$B$2:$B$85,Confirm!AN$2:AN$85,0))</f>
        <v>0</v>
      </c>
      <c r="AO39" s="0" t="n">
        <f aca="false" t="array" ref="AO39:AO39">SUM(IF($A39&amp;$B39=Confirm!$A$2:$A$85&amp;Confirm!$B$2:$B$85,Confirm!AO$2:AO$85,0))</f>
        <v>0</v>
      </c>
      <c r="AP39" s="0" t="n">
        <f aca="false" t="array" ref="AP39:AP39">SUM(IF($A39&amp;$B39=Confirm!$A$2:$A$85&amp;Confirm!$B$2:$B$85,Confirm!AP$2:AP$85,0))</f>
        <v>0</v>
      </c>
      <c r="AQ39" s="0" t="n">
        <f aca="false" t="array" ref="AQ39:AQ39">SUM(IF($A39&amp;$B39=Confirm!$A$2:$A$85&amp;Confirm!$B$2:$B$85,Confirm!AQ$2:AQ$85,0))</f>
        <v>0</v>
      </c>
      <c r="AR39" s="0" t="n">
        <f aca="false" t="array" ref="AR39:AR39">SUM(IF($A39&amp;$B39=Confirm!$A$2:$A$85&amp;Confirm!$B$2:$B$85,Confirm!AR$2:AR$85,0))</f>
        <v>0</v>
      </c>
      <c r="AS39" s="0" t="n">
        <f aca="false" t="array" ref="AS39:AS39">SUM(IF($A39&amp;$B39=Confirm!$A$2:$A$85&amp;Confirm!$B$2:$B$85,Confirm!AS$2:AS$85,0))</f>
        <v>0</v>
      </c>
      <c r="AT39" s="0" t="n">
        <f aca="false" t="array" ref="AT39:AT39">SUM(IF($A39&amp;$B39=Confirm!$A$2:$A$85&amp;Confirm!$B$2:$B$85,Confirm!AT$2:AT$85,0))</f>
        <v>0</v>
      </c>
      <c r="AU39" s="0" t="n">
        <f aca="false" t="array" ref="AU39:AU39">SUM(IF($A39&amp;$B39=Confirm!$A$2:$A$85&amp;Confirm!$B$2:$B$85,Confirm!AU$2:AU$85,0))</f>
        <v>0</v>
      </c>
      <c r="AV39" s="0" t="n">
        <f aca="false" t="array" ref="AV39:AV39">SUM(IF($A39&amp;$B39=Confirm!$A$2:$A$85&amp;Confirm!$B$2:$B$85,Confirm!AV$2:AV$85,0))</f>
        <v>0</v>
      </c>
      <c r="AW39" s="0" t="n">
        <f aca="false" t="array" ref="AW39:AW39">SUM(IF($A39&amp;$B39=Confirm!$A$2:$A$85&amp;Confirm!$B$2:$B$85,Confirm!AW$2:AW$85,0))</f>
        <v>0</v>
      </c>
      <c r="AX39" s="0" t="n">
        <f aca="false" t="array" ref="AX39:AX39">SUM(IF($A39&amp;$B39=Confirm!$A$2:$A$85&amp;Confirm!$B$2:$B$85,Confirm!AX$2:AX$85,0))</f>
        <v>0</v>
      </c>
      <c r="AY39" s="0" t="n">
        <f aca="false" t="array" ref="AY39:AY39">SUM(IF($A39&amp;$B39=Confirm!$A$2:$A$85&amp;Confirm!$B$2:$B$85,Confirm!AY$2:AY$85,0))</f>
        <v>0</v>
      </c>
      <c r="AZ39" s="0" t="n">
        <f aca="false" t="array" ref="AZ39:AZ39">SUM(IF($A39&amp;$B39=Confirm!$A$2:$A$85&amp;Confirm!$B$2:$B$85,Confirm!AZ$2:AZ$85,0))</f>
        <v>0</v>
      </c>
      <c r="BA39" s="0" t="n">
        <f aca="false" t="array" ref="BA39:BA39">SUM(IF($A39&amp;$B39=Confirm!$A$2:$A$85&amp;Confirm!$B$2:$B$85,Confirm!BA$2:BA$85,0))</f>
        <v>0</v>
      </c>
      <c r="BB39" s="0" t="n">
        <f aca="false" t="array" ref="BB39:BB39">SUM(IF($A39&amp;$B39=Confirm!$A$2:$A$85&amp;Confirm!$B$2:$B$85,Confirm!BB$2:BB$85,0))</f>
        <v>0</v>
      </c>
      <c r="BC39" s="0" t="n">
        <f aca="false" t="array" ref="BC39:BC39">SUM(IF($A39&amp;$B39=Confirm!$A$2:$A$85&amp;Confirm!$B$2:$B$85,Confirm!BC$2:BC$85,0))</f>
        <v>0</v>
      </c>
      <c r="BD39" s="0" t="n">
        <f aca="false" t="array" ref="BD39:BD39">SUM(IF($A39&amp;$B39=Confirm!$A$2:$A$85&amp;Confirm!$B$2:$B$85,Confirm!BD$2:BD$85,0))</f>
        <v>0</v>
      </c>
      <c r="BE39" s="0" t="n">
        <f aca="false" t="array" ref="BE39:BE39">SUM(IF($A39&amp;$B39=Confirm!$A$2:$A$85&amp;Confirm!$B$2:$B$85,Confirm!BE$2:BE$85,0))</f>
        <v>0</v>
      </c>
      <c r="BF39" s="0" t="n">
        <f aca="false" t="array" ref="BF39:BF39">SUM(IF($A39&amp;$B39=Confirm!$A$2:$A$85&amp;Confirm!$B$2:$B$85,Confirm!BF$2:BF$85,0))</f>
        <v>0</v>
      </c>
      <c r="BG39" s="0" t="n">
        <f aca="false" t="array" ref="BG39:BG39">SUM(IF($A39&amp;$B39=Confirm!$A$2:$A$85&amp;Confirm!$B$2:$B$85,Confirm!BG$2:BG$85,0))</f>
        <v>0</v>
      </c>
      <c r="BH39" s="0" t="n">
        <f aca="false" t="array" ref="BH39:BH39">SUM(IF($A39&amp;$B39=Confirm!$A$2:$A$85&amp;Confirm!$B$2:$B$85,Confirm!BH$2:BH$85,0))</f>
        <v>0</v>
      </c>
    </row>
    <row r="40" customFormat="false" ht="12.75" hidden="false" customHeight="false" outlineLevel="0" collapsed="false">
      <c r="A40" s="0" t="s">
        <v>12</v>
      </c>
      <c r="B40" s="0" t="s">
        <v>49</v>
      </c>
      <c r="C40" s="136" t="n">
        <f aca="false">IF(ISERROR(SUM(D40:BH40)/Convey!C40),"N/A",SUM(D40:BH40)/Convey!C40)</f>
        <v>0.967821461009472</v>
      </c>
      <c r="D40" s="0" t="n">
        <f aca="false" t="array" ref="D40:D40">SUM(IF($A40&amp;$B40=Confirm!$A$2:$A$85&amp;Confirm!$B$2:$B$85,Confirm!D$2:D$85,0))</f>
        <v>0</v>
      </c>
      <c r="E40" s="0" t="n">
        <f aca="false" t="array" ref="E40:E40">SUM(IF($A40&amp;$B40=Confirm!$A$2:$A$85&amp;Confirm!$B$2:$B$85,Confirm!E$2:E$85,0))</f>
        <v>1200</v>
      </c>
      <c r="F40" s="0" t="n">
        <f aca="false" t="array" ref="F40:F40">SUM(IF($A40&amp;$B40=Confirm!$A$2:$A$85&amp;Confirm!$B$2:$B$85,Confirm!F$2:F$85,0))</f>
        <v>1085</v>
      </c>
      <c r="G40" s="0" t="n">
        <f aca="false" t="array" ref="G40:G40">SUM(IF($A40&amp;$B40=Confirm!$A$2:$A$85&amp;Confirm!$B$2:$B$85,Confirm!G$2:G$85,0))</f>
        <v>1085</v>
      </c>
      <c r="H40" s="0" t="n">
        <f aca="false" t="array" ref="H40:H40">SUM(IF($A40&amp;$B40=Confirm!$A$2:$A$85&amp;Confirm!$B$2:$B$85,Confirm!H$2:H$85,0))</f>
        <v>1050</v>
      </c>
      <c r="I40" s="0" t="n">
        <f aca="false" t="array" ref="I40:I40">SUM(IF($A40&amp;$B40=Confirm!$A$2:$A$85&amp;Confirm!$B$2:$B$85,Confirm!I$2:I$85,0))</f>
        <v>930</v>
      </c>
      <c r="J40" s="0" t="n">
        <f aca="false" t="array" ref="J40:J40">SUM(IF($A40&amp;$B40=Confirm!$A$2:$A$85&amp;Confirm!$B$2:$B$85,Confirm!J$2:J$85,0))</f>
        <v>900</v>
      </c>
      <c r="K40" s="0" t="n">
        <f aca="false" t="array" ref="K40:K40">SUM(IF($A40&amp;$B40=Confirm!$A$2:$A$85&amp;Confirm!$B$2:$B$85,Confirm!K$2:K$85,0))</f>
        <v>930</v>
      </c>
      <c r="L40" s="0" t="n">
        <f aca="false" t="array" ref="L40:L40">SUM(IF($A40&amp;$B40=Confirm!$A$2:$A$85&amp;Confirm!$B$2:$B$85,Confirm!L$2:L$85,0))</f>
        <v>775</v>
      </c>
      <c r="M40" s="0" t="n">
        <f aca="false" t="array" ref="M40:M40">SUM(IF($A40&amp;$B40=Confirm!$A$2:$A$85&amp;Confirm!$B$2:$B$85,Confirm!M$2:M$85,0))</f>
        <v>840</v>
      </c>
      <c r="N40" s="0" t="n">
        <f aca="false" t="array" ref="N40:N40">SUM(IF($A40&amp;$B40=Confirm!$A$2:$A$85&amp;Confirm!$B$2:$B$85,Confirm!N$2:N$85,0))</f>
        <v>775</v>
      </c>
      <c r="O40" s="0" t="n">
        <f aca="false" t="array" ref="O40:O40">SUM(IF($A40&amp;$B40=Confirm!$A$2:$A$85&amp;Confirm!$B$2:$B$85,Confirm!O$2:O$85,0))</f>
        <v>750</v>
      </c>
      <c r="P40" s="0" t="n">
        <f aca="false" t="array" ref="P40:P40">SUM(IF($A40&amp;$B40=Confirm!$A$2:$A$85&amp;Confirm!$B$2:$B$85,Confirm!P$2:P$85,0))</f>
        <v>620</v>
      </c>
      <c r="Q40" s="0" t="n">
        <f aca="false" t="array" ref="Q40:Q40">SUM(IF($A40&amp;$B40=Confirm!$A$2:$A$85&amp;Confirm!$B$2:$B$85,Confirm!Q$2:Q$85,0))</f>
        <v>600</v>
      </c>
      <c r="R40" s="0" t="n">
        <f aca="false" t="array" ref="R40:R40">SUM(IF($A40&amp;$B40=Confirm!$A$2:$A$85&amp;Confirm!$B$2:$B$85,Confirm!R$2:R$85,0))</f>
        <v>620</v>
      </c>
      <c r="S40" s="0" t="n">
        <f aca="false" t="array" ref="S40:S40">SUM(IF($A40&amp;$B40=Confirm!$A$2:$A$85&amp;Confirm!$B$2:$B$85,Confirm!S$2:S$85,0))</f>
        <v>620</v>
      </c>
      <c r="T40" s="0" t="n">
        <f aca="false" t="array" ref="T40:T40">SUM(IF($A40&amp;$B40=Confirm!$A$2:$A$85&amp;Confirm!$B$2:$B$85,Confirm!T$2:T$85,0))</f>
        <v>600</v>
      </c>
      <c r="U40" s="0" t="n">
        <f aca="false" t="array" ref="U40:U40">SUM(IF($A40&amp;$B40=Confirm!$A$2:$A$85&amp;Confirm!$B$2:$B$85,Confirm!U$2:U$85,0))</f>
        <v>620</v>
      </c>
      <c r="V40" s="0" t="n">
        <f aca="false" t="array" ref="V40:V40">SUM(IF($A40&amp;$B40=Confirm!$A$2:$A$85&amp;Confirm!$B$2:$B$85,Confirm!V$2:V$85,0))</f>
        <v>600</v>
      </c>
      <c r="W40" s="0" t="n">
        <f aca="false" t="array" ref="W40:W40">SUM(IF($A40&amp;$B40=Confirm!$A$2:$A$85&amp;Confirm!$B$2:$B$85,Confirm!W$2:W$85,0))</f>
        <v>620</v>
      </c>
      <c r="X40" s="0" t="n">
        <f aca="false" t="array" ref="X40:X40">SUM(IF($A40&amp;$B40=Confirm!$A$2:$A$85&amp;Confirm!$B$2:$B$85,Confirm!X$2:X$85,0))</f>
        <v>620</v>
      </c>
      <c r="Y40" s="0" t="n">
        <f aca="false" t="array" ref="Y40:Y40">SUM(IF($A40&amp;$B40=Confirm!$A$2:$A$85&amp;Confirm!$B$2:$B$85,Confirm!Y$2:Y$85,0))</f>
        <v>560</v>
      </c>
      <c r="Z40" s="0" t="n">
        <f aca="false" t="array" ref="Z40:Z40">SUM(IF($A40&amp;$B40=Confirm!$A$2:$A$85&amp;Confirm!$B$2:$B$85,Confirm!Z$2:Z$85,0))</f>
        <v>620</v>
      </c>
      <c r="AA40" s="0" t="n">
        <f aca="false" t="array" ref="AA40:AA40">SUM(IF($A40&amp;$B40=Confirm!$A$2:$A$85&amp;Confirm!$B$2:$B$85,Confirm!AA$2:AA$85,0))</f>
        <v>600</v>
      </c>
      <c r="AB40" s="0" t="n">
        <f aca="false" t="array" ref="AB40:AB40">SUM(IF($A40&amp;$B40=Confirm!$A$2:$A$85&amp;Confirm!$B$2:$B$85,Confirm!AB$2:AB$85,0))</f>
        <v>620</v>
      </c>
      <c r="AC40" s="0" t="n">
        <f aca="false" t="array" ref="AC40:AC40">SUM(IF($A40&amp;$B40=Confirm!$A$2:$A$85&amp;Confirm!$B$2:$B$85,Confirm!AC$2:AC$85,0))</f>
        <v>600</v>
      </c>
      <c r="AD40" s="0" t="n">
        <f aca="false" t="array" ref="AD40:AD40">SUM(IF($A40&amp;$B40=Confirm!$A$2:$A$85&amp;Confirm!$B$2:$B$85,Confirm!AD$2:AD$85,0))</f>
        <v>620</v>
      </c>
      <c r="AE40" s="0" t="n">
        <f aca="false" t="array" ref="AE40:AE40">SUM(IF($A40&amp;$B40=Confirm!$A$2:$A$85&amp;Confirm!$B$2:$B$85,Confirm!AE$2:AE$85,0))</f>
        <v>620</v>
      </c>
      <c r="AF40" s="0" t="n">
        <f aca="false" t="array" ref="AF40:AF40">SUM(IF($A40&amp;$B40=Confirm!$A$2:$A$85&amp;Confirm!$B$2:$B$85,Confirm!AF$2:AF$85,0))</f>
        <v>600</v>
      </c>
      <c r="AG40" s="0" t="n">
        <f aca="false" t="array" ref="AG40:AG40">SUM(IF($A40&amp;$B40=Confirm!$A$2:$A$85&amp;Confirm!$B$2:$B$85,Confirm!AG$2:AG$85,0))</f>
        <v>620</v>
      </c>
      <c r="AH40" s="0" t="n">
        <f aca="false" t="array" ref="AH40:AH40">SUM(IF($A40&amp;$B40=Confirm!$A$2:$A$85&amp;Confirm!$B$2:$B$85,Confirm!AH$2:AH$85,0))</f>
        <v>600</v>
      </c>
      <c r="AI40" s="0" t="n">
        <f aca="false" t="array" ref="AI40:AI40">SUM(IF($A40&amp;$B40=Confirm!$A$2:$A$85&amp;Confirm!$B$2:$B$85,Confirm!AI$2:AI$85,0))</f>
        <v>620</v>
      </c>
      <c r="AJ40" s="0" t="n">
        <f aca="false" t="array" ref="AJ40:AJ40">SUM(IF($A40&amp;$B40=Confirm!$A$2:$A$85&amp;Confirm!$B$2:$B$85,Confirm!AJ$2:AJ$85,0))</f>
        <v>620</v>
      </c>
      <c r="AK40" s="0" t="n">
        <f aca="false" t="array" ref="AK40:AK40">SUM(IF($A40&amp;$B40=Confirm!$A$2:$A$85&amp;Confirm!$B$2:$B$85,Confirm!AK$2:AK$85,0))</f>
        <v>580</v>
      </c>
      <c r="AL40" s="0" t="n">
        <f aca="false" t="array" ref="AL40:AL40">SUM(IF($A40&amp;$B40=Confirm!$A$2:$A$85&amp;Confirm!$B$2:$B$85,Confirm!AL$2:AL$85,0))</f>
        <v>620</v>
      </c>
      <c r="AM40" s="0" t="n">
        <f aca="false" t="array" ref="AM40:AM40">SUM(IF($A40&amp;$B40=Confirm!$A$2:$A$85&amp;Confirm!$B$2:$B$85,Confirm!AM$2:AM$85,0))</f>
        <v>600</v>
      </c>
      <c r="AN40" s="0" t="n">
        <f aca="false" t="array" ref="AN40:AN40">SUM(IF($A40&amp;$B40=Confirm!$A$2:$A$85&amp;Confirm!$B$2:$B$85,Confirm!AN$2:AN$85,0))</f>
        <v>620</v>
      </c>
      <c r="AO40" s="0" t="n">
        <f aca="false" t="array" ref="AO40:AO40">SUM(IF($A40&amp;$B40=Confirm!$A$2:$A$85&amp;Confirm!$B$2:$B$85,Confirm!AO$2:AO$85,0))</f>
        <v>600</v>
      </c>
      <c r="AP40" s="0" t="n">
        <f aca="false" t="array" ref="AP40:AP40">SUM(IF($A40&amp;$B40=Confirm!$A$2:$A$85&amp;Confirm!$B$2:$B$85,Confirm!AP$2:AP$85,0))</f>
        <v>620</v>
      </c>
      <c r="AQ40" s="0" t="n">
        <f aca="false" t="array" ref="AQ40:AQ40">SUM(IF($A40&amp;$B40=Confirm!$A$2:$A$85&amp;Confirm!$B$2:$B$85,Confirm!AQ$2:AQ$85,0))</f>
        <v>620</v>
      </c>
      <c r="AR40" s="0" t="n">
        <f aca="false" t="array" ref="AR40:AR40">SUM(IF($A40&amp;$B40=Confirm!$A$2:$A$85&amp;Confirm!$B$2:$B$85,Confirm!AR$2:AR$85,0))</f>
        <v>600</v>
      </c>
      <c r="AS40" s="0" t="n">
        <f aca="false" t="array" ref="AS40:AS40">SUM(IF($A40&amp;$B40=Confirm!$A$2:$A$85&amp;Confirm!$B$2:$B$85,Confirm!AS$2:AS$85,0))</f>
        <v>620</v>
      </c>
      <c r="AT40" s="0" t="n">
        <f aca="false" t="array" ref="AT40:AT40">SUM(IF($A40&amp;$B40=Confirm!$A$2:$A$85&amp;Confirm!$B$2:$B$85,Confirm!AT$2:AT$85,0))</f>
        <v>600</v>
      </c>
      <c r="AU40" s="0" t="n">
        <f aca="false" t="array" ref="AU40:AU40">SUM(IF($A40&amp;$B40=Confirm!$A$2:$A$85&amp;Confirm!$B$2:$B$85,Confirm!AU$2:AU$85,0))</f>
        <v>620</v>
      </c>
      <c r="AV40" s="0" t="n">
        <f aca="false" t="array" ref="AV40:AV40">SUM(IF($A40&amp;$B40=Confirm!$A$2:$A$85&amp;Confirm!$B$2:$B$85,Confirm!AV$2:AV$85,0))</f>
        <v>620</v>
      </c>
      <c r="AW40" s="0" t="n">
        <f aca="false" t="array" ref="AW40:AW40">SUM(IF($A40&amp;$B40=Confirm!$A$2:$A$85&amp;Confirm!$B$2:$B$85,Confirm!AW$2:AW$85,0))</f>
        <v>560</v>
      </c>
      <c r="AX40" s="0" t="n">
        <f aca="false" t="array" ref="AX40:AX40">SUM(IF($A40&amp;$B40=Confirm!$A$2:$A$85&amp;Confirm!$B$2:$B$85,Confirm!AX$2:AX$85,0))</f>
        <v>620</v>
      </c>
      <c r="AY40" s="0" t="n">
        <f aca="false" t="array" ref="AY40:AY40">SUM(IF($A40&amp;$B40=Confirm!$A$2:$A$85&amp;Confirm!$B$2:$B$85,Confirm!AY$2:AY$85,0))</f>
        <v>600</v>
      </c>
      <c r="AZ40" s="0" t="n">
        <f aca="false" t="array" ref="AZ40:AZ40">SUM(IF($A40&amp;$B40=Confirm!$A$2:$A$85&amp;Confirm!$B$2:$B$85,Confirm!AZ$2:AZ$85,0))</f>
        <v>620</v>
      </c>
      <c r="BA40" s="0" t="n">
        <f aca="false" t="array" ref="BA40:BA40">SUM(IF($A40&amp;$B40=Confirm!$A$2:$A$85&amp;Confirm!$B$2:$B$85,Confirm!BA$2:BA$85,0))</f>
        <v>600</v>
      </c>
      <c r="BB40" s="0" t="n">
        <f aca="false" t="array" ref="BB40:BB40">SUM(IF($A40&amp;$B40=Confirm!$A$2:$A$85&amp;Confirm!$B$2:$B$85,Confirm!BB$2:BB$85,0))</f>
        <v>620</v>
      </c>
      <c r="BC40" s="0" t="n">
        <f aca="false" t="array" ref="BC40:BC40">SUM(IF($A40&amp;$B40=Confirm!$A$2:$A$85&amp;Confirm!$B$2:$B$85,Confirm!BC$2:BC$85,0))</f>
        <v>620</v>
      </c>
      <c r="BD40" s="0" t="n">
        <f aca="false" t="array" ref="BD40:BD40">SUM(IF($A40&amp;$B40=Confirm!$A$2:$A$85&amp;Confirm!$B$2:$B$85,Confirm!BD$2:BD$85,0))</f>
        <v>600</v>
      </c>
      <c r="BE40" s="0" t="n">
        <f aca="false" t="array" ref="BE40:BE40">SUM(IF($A40&amp;$B40=Confirm!$A$2:$A$85&amp;Confirm!$B$2:$B$85,Confirm!BE$2:BE$85,0))</f>
        <v>465</v>
      </c>
      <c r="BF40" s="0" t="n">
        <f aca="false" t="array" ref="BF40:BF40">SUM(IF($A40&amp;$B40=Confirm!$A$2:$A$85&amp;Confirm!$B$2:$B$85,Confirm!BF$2:BF$85,0))</f>
        <v>600</v>
      </c>
      <c r="BG40" s="0" t="n">
        <f aca="false" t="array" ref="BG40:BG40">SUM(IF($A40&amp;$B40=Confirm!$A$2:$A$85&amp;Confirm!$B$2:$B$85,Confirm!BG$2:BG$85,0))</f>
        <v>465</v>
      </c>
      <c r="BH40" s="0" t="n">
        <f aca="false" t="array" ref="BH40:BH40">SUM(IF($A40&amp;$B40=Confirm!$A$2:$A$85&amp;Confirm!$B$2:$B$85,Confirm!BH$2:BH$85,0))</f>
        <v>465</v>
      </c>
    </row>
    <row r="41" customFormat="false" ht="12.75" hidden="false" customHeight="false" outlineLevel="0" collapsed="false">
      <c r="A41" s="0" t="s">
        <v>12</v>
      </c>
      <c r="B41" s="0" t="s">
        <v>50</v>
      </c>
      <c r="C41" s="136" t="n">
        <f aca="false">IF(ISERROR(SUM(D41:BH41)/Convey!C41),"N/A",SUM(D41:BH41)/Convey!C41)</f>
        <v>1</v>
      </c>
      <c r="D41" s="0" t="n">
        <f aca="false" t="array" ref="D41:D41">SUM(IF($A41&amp;$B41=Confirm!$A$2:$A$85&amp;Confirm!$B$2:$B$85,Confirm!D$2:D$85,0))</f>
        <v>71455</v>
      </c>
      <c r="E41" s="0" t="n">
        <f aca="false" t="array" ref="E41:E41">SUM(IF($A41&amp;$B41=Confirm!$A$2:$A$85&amp;Confirm!$B$2:$B$85,Confirm!E$2:E$85,0))</f>
        <v>70350</v>
      </c>
      <c r="F41" s="0" t="n">
        <f aca="false" t="array" ref="F41:F41">SUM(IF($A41&amp;$B41=Confirm!$A$2:$A$85&amp;Confirm!$B$2:$B$85,Confirm!F$2:F$85,0))</f>
        <v>69285</v>
      </c>
      <c r="G41" s="0" t="n">
        <f aca="false" t="array" ref="G41:G41">SUM(IF($A41&amp;$B41=Confirm!$A$2:$A$85&amp;Confirm!$B$2:$B$85,Confirm!G$2:G$85,0))</f>
        <v>68355</v>
      </c>
      <c r="H41" s="0" t="n">
        <f aca="false" t="array" ref="H41:H41">SUM(IF($A41&amp;$B41=Confirm!$A$2:$A$85&amp;Confirm!$B$2:$B$85,Confirm!H$2:H$85,0))</f>
        <v>67350</v>
      </c>
      <c r="I41" s="0" t="n">
        <f aca="false" t="array" ref="I41:I41">SUM(IF($A41&amp;$B41=Confirm!$A$2:$A$85&amp;Confirm!$B$2:$B$85,Confirm!I$2:I$85,0))</f>
        <v>66340</v>
      </c>
      <c r="J41" s="0" t="n">
        <f aca="false" t="array" ref="J41:J41">SUM(IF($A41&amp;$B41=Confirm!$A$2:$A$85&amp;Confirm!$B$2:$B$85,Confirm!J$2:J$85,0))</f>
        <v>65250</v>
      </c>
      <c r="K41" s="0" t="n">
        <f aca="false" t="array" ref="K41:K41">SUM(IF($A41&amp;$B41=Confirm!$A$2:$A$85&amp;Confirm!$B$2:$B$85,Confirm!K$2:K$85,0))</f>
        <v>64325</v>
      </c>
      <c r="L41" s="0" t="n">
        <f aca="false" t="array" ref="L41:L41">SUM(IF($A41&amp;$B41=Confirm!$A$2:$A$85&amp;Confirm!$B$2:$B$85,Confirm!L$2:L$85,0))</f>
        <v>63395</v>
      </c>
      <c r="M41" s="0" t="n">
        <f aca="false" t="array" ref="M41:M41">SUM(IF($A41&amp;$B41=Confirm!$A$2:$A$85&amp;Confirm!$B$2:$B$85,Confirm!M$2:M$85,0))</f>
        <v>62440</v>
      </c>
      <c r="N41" s="0" t="n">
        <f aca="false" t="array" ref="N41:N41">SUM(IF($A41&amp;$B41=Confirm!$A$2:$A$85&amp;Confirm!$B$2:$B$85,Confirm!N$2:N$85,0))</f>
        <v>61535</v>
      </c>
      <c r="O41" s="0" t="n">
        <f aca="false" t="array" ref="O41:O41">SUM(IF($A41&amp;$B41=Confirm!$A$2:$A$85&amp;Confirm!$B$2:$B$85,Confirm!O$2:O$85,0))</f>
        <v>60600</v>
      </c>
      <c r="P41" s="0" t="n">
        <f aca="false" t="array" ref="P41:P41">SUM(IF($A41&amp;$B41=Confirm!$A$2:$A$85&amp;Confirm!$B$2:$B$85,Confirm!P$2:P$85,0))</f>
        <v>59675</v>
      </c>
      <c r="Q41" s="0" t="n">
        <f aca="false" t="array" ref="Q41:Q41">SUM(IF($A41&amp;$B41=Confirm!$A$2:$A$85&amp;Confirm!$B$2:$B$85,Confirm!Q$2:Q$85,0))</f>
        <v>58800</v>
      </c>
      <c r="R41" s="0" t="n">
        <f aca="false" t="array" ref="R41:R41">SUM(IF($A41&amp;$B41=Confirm!$A$2:$A$85&amp;Confirm!$B$2:$B$85,Confirm!R$2:R$85,0))</f>
        <v>57970</v>
      </c>
      <c r="S41" s="0" t="n">
        <f aca="false" t="array" ref="S41:S41">SUM(IF($A41&amp;$B41=Confirm!$A$2:$A$85&amp;Confirm!$B$2:$B$85,Confirm!S$2:S$85,0))</f>
        <v>57195</v>
      </c>
      <c r="T41" s="0" t="n">
        <f aca="false" t="array" ref="T41:T41">SUM(IF($A41&amp;$B41=Confirm!$A$2:$A$85&amp;Confirm!$B$2:$B$85,Confirm!T$2:T$85,0))</f>
        <v>56250</v>
      </c>
      <c r="U41" s="0" t="n">
        <f aca="false" t="array" ref="U41:U41">SUM(IF($A41&amp;$B41=Confirm!$A$2:$A$85&amp;Confirm!$B$2:$B$85,Confirm!U$2:U$85,0))</f>
        <v>55490</v>
      </c>
      <c r="V41" s="0" t="n">
        <f aca="false" t="array" ref="V41:V41">SUM(IF($A41&amp;$B41=Confirm!$A$2:$A$85&amp;Confirm!$B$2:$B$85,Confirm!V$2:V$85,0))</f>
        <v>54600</v>
      </c>
      <c r="W41" s="0" t="n">
        <f aca="false" t="array" ref="W41:W41">SUM(IF($A41&amp;$B41=Confirm!$A$2:$A$85&amp;Confirm!$B$2:$B$85,Confirm!W$2:W$85,0))</f>
        <v>53785</v>
      </c>
      <c r="X41" s="0" t="n">
        <f aca="false" t="array" ref="X41:X41">SUM(IF($A41&amp;$B41=Confirm!$A$2:$A$85&amp;Confirm!$B$2:$B$85,Confirm!X$2:X$85,0))</f>
        <v>53010</v>
      </c>
      <c r="Y41" s="0" t="n">
        <f aca="false" t="array" ref="Y41:Y41">SUM(IF($A41&amp;$B41=Confirm!$A$2:$A$85&amp;Confirm!$B$2:$B$85,Confirm!Y$2:Y$85,0))</f>
        <v>52220</v>
      </c>
      <c r="Z41" s="0" t="n">
        <f aca="false" t="array" ref="Z41:Z41">SUM(IF($A41&amp;$B41=Confirm!$A$2:$A$85&amp;Confirm!$B$2:$B$85,Confirm!Z$2:Z$85,0))</f>
        <v>51460</v>
      </c>
      <c r="AA41" s="0" t="n">
        <f aca="false" t="array" ref="AA41:AA41">SUM(IF($A41&amp;$B41=Confirm!$A$2:$A$85&amp;Confirm!$B$2:$B$85,Confirm!AA$2:AA$85,0))</f>
        <v>50700</v>
      </c>
      <c r="AB41" s="0" t="n">
        <f aca="false" t="array" ref="AB41:AB41">SUM(IF($A41&amp;$B41=Confirm!$A$2:$A$85&amp;Confirm!$B$2:$B$85,Confirm!AB$2:AB$85,0))</f>
        <v>49910</v>
      </c>
      <c r="AC41" s="0" t="n">
        <f aca="false" t="array" ref="AC41:AC41">SUM(IF($A41&amp;$B41=Confirm!$A$2:$A$85&amp;Confirm!$B$2:$B$85,Confirm!AC$2:AC$85,0))</f>
        <v>49200</v>
      </c>
      <c r="AD41" s="0" t="n">
        <f aca="false" t="array" ref="AD41:AD41">SUM(IF($A41&amp;$B41=Confirm!$A$2:$A$85&amp;Confirm!$B$2:$B$85,Confirm!AD$2:AD$85,0))</f>
        <v>48515</v>
      </c>
      <c r="AE41" s="0" t="n">
        <f aca="false" t="array" ref="AE41:AE41">SUM(IF($A41&amp;$B41=Confirm!$A$2:$A$85&amp;Confirm!$B$2:$B$85,Confirm!AE$2:AE$85,0))</f>
        <v>47740</v>
      </c>
      <c r="AF41" s="0" t="n">
        <f aca="false" t="array" ref="AF41:AF41">SUM(IF($A41&amp;$B41=Confirm!$A$2:$A$85&amp;Confirm!$B$2:$B$85,Confirm!AF$2:AF$85,0))</f>
        <v>47100</v>
      </c>
      <c r="AG41" s="0" t="n">
        <f aca="false" t="array" ref="AG41:AG41">SUM(IF($A41&amp;$B41=Confirm!$A$2:$A$85&amp;Confirm!$B$2:$B$85,Confirm!AG$2:AG$85,0))</f>
        <v>46345</v>
      </c>
      <c r="AH41" s="0" t="n">
        <f aca="false" t="array" ref="AH41:AH41">SUM(IF($A41&amp;$B41=Confirm!$A$2:$A$85&amp;Confirm!$B$2:$B$85,Confirm!AH$2:AH$85,0))</f>
        <v>45750</v>
      </c>
      <c r="AI41" s="0" t="n">
        <f aca="false" t="array" ref="AI41:AI41">SUM(IF($A41&amp;$B41=Confirm!$A$2:$A$85&amp;Confirm!$B$2:$B$85,Confirm!AI$2:AI$85,0))</f>
        <v>44950</v>
      </c>
      <c r="AJ41" s="0" t="n">
        <f aca="false" t="array" ref="AJ41:AJ41">SUM(IF($A41&amp;$B41=Confirm!$A$2:$A$85&amp;Confirm!$B$2:$B$85,Confirm!AJ$2:AJ$85,0))</f>
        <v>44330</v>
      </c>
      <c r="AK41" s="0" t="n">
        <f aca="false" t="array" ref="AK41:AK41">SUM(IF($A41&amp;$B41=Confirm!$A$2:$A$85&amp;Confirm!$B$2:$B$85,Confirm!AK$2:AK$85,0))</f>
        <v>43645</v>
      </c>
      <c r="AL41" s="0" t="n">
        <f aca="false" t="array" ref="AL41:AL41">SUM(IF($A41&amp;$B41=Confirm!$A$2:$A$85&amp;Confirm!$B$2:$B$85,Confirm!AL$2:AL$85,0))</f>
        <v>43090</v>
      </c>
      <c r="AM41" s="0" t="n">
        <f aca="false" t="array" ref="AM41:AM41">SUM(IF($A41&amp;$B41=Confirm!$A$2:$A$85&amp;Confirm!$B$2:$B$85,Confirm!AM$2:AM$85,0))</f>
        <v>42450</v>
      </c>
      <c r="AN41" s="0" t="n">
        <f aca="false" t="array" ref="AN41:AN41">SUM(IF($A41&amp;$B41=Confirm!$A$2:$A$85&amp;Confirm!$B$2:$B$85,Confirm!AN$2:AN$85,0))</f>
        <v>41695</v>
      </c>
      <c r="AO41" s="0" t="n">
        <f aca="false" t="array" ref="AO41:AO41">SUM(IF($A41&amp;$B41=Confirm!$A$2:$A$85&amp;Confirm!$B$2:$B$85,Confirm!AO$2:AO$85,0))</f>
        <v>41100</v>
      </c>
      <c r="AP41" s="0" t="n">
        <f aca="false" t="array" ref="AP41:AP41">SUM(IF($A41&amp;$B41=Confirm!$A$2:$A$85&amp;Confirm!$B$2:$B$85,Confirm!AP$2:AP$85,0))</f>
        <v>40610</v>
      </c>
      <c r="AQ41" s="0" t="n">
        <f aca="false" t="array" ref="AQ41:AQ41">SUM(IF($A41&amp;$B41=Confirm!$A$2:$A$85&amp;Confirm!$B$2:$B$85,Confirm!AQ$2:AQ$85,0))</f>
        <v>39990</v>
      </c>
      <c r="AR41" s="0" t="n">
        <f aca="false" t="array" ref="AR41:AR41">SUM(IF($A41&amp;$B41=Confirm!$A$2:$A$85&amp;Confirm!$B$2:$B$85,Confirm!AR$2:AR$85,0))</f>
        <v>39300</v>
      </c>
      <c r="AS41" s="0" t="n">
        <f aca="false" t="array" ref="AS41:AS41">SUM(IF($A41&amp;$B41=Confirm!$A$2:$A$85&amp;Confirm!$B$2:$B$85,Confirm!AS$2:AS$85,0))</f>
        <v>38750</v>
      </c>
      <c r="AT41" s="0" t="n">
        <f aca="false" t="array" ref="AT41:AT41">SUM(IF($A41&amp;$B41=Confirm!$A$2:$A$85&amp;Confirm!$B$2:$B$85,Confirm!AT$2:AT$85,0))</f>
        <v>38250</v>
      </c>
      <c r="AU41" s="0" t="n">
        <f aca="false" t="array" ref="AU41:AU41">SUM(IF($A41&amp;$B41=Confirm!$A$2:$A$85&amp;Confirm!$B$2:$B$85,Confirm!AU$2:AU$85,0))</f>
        <v>37665</v>
      </c>
      <c r="AV41" s="0" t="n">
        <f aca="false" t="array" ref="AV41:AV41">SUM(IF($A41&amp;$B41=Confirm!$A$2:$A$85&amp;Confirm!$B$2:$B$85,Confirm!AV$2:AV$85,0))</f>
        <v>37045</v>
      </c>
      <c r="AW41" s="0" t="n">
        <f aca="false" t="array" ref="AW41:AW41">SUM(IF($A41&amp;$B41=Confirm!$A$2:$A$85&amp;Confirm!$B$2:$B$85,Confirm!AW$2:AW$85,0))</f>
        <v>36540</v>
      </c>
      <c r="AX41" s="0" t="n">
        <f aca="false" t="array" ref="AX41:AX41">SUM(IF($A41&amp;$B41=Confirm!$A$2:$A$85&amp;Confirm!$B$2:$B$85,Confirm!AX$2:AX$85,0))</f>
        <v>35960</v>
      </c>
      <c r="AY41" s="0" t="n">
        <f aca="false" t="array" ref="AY41:AY41">SUM(IF($A41&amp;$B41=Confirm!$A$2:$A$85&amp;Confirm!$B$2:$B$85,Confirm!AY$2:AY$85,0))</f>
        <v>35400</v>
      </c>
      <c r="AZ41" s="0" t="n">
        <f aca="false" t="array" ref="AZ41:AZ41">SUM(IF($A41&amp;$B41=Confirm!$A$2:$A$85&amp;Confirm!$B$2:$B$85,Confirm!AZ$2:AZ$85,0))</f>
        <v>34875</v>
      </c>
      <c r="BA41" s="0" t="n">
        <f aca="false" t="array" ref="BA41:BA41">SUM(IF($A41&amp;$B41=Confirm!$A$2:$A$85&amp;Confirm!$B$2:$B$85,Confirm!BA$2:BA$85,0))</f>
        <v>34350</v>
      </c>
      <c r="BB41" s="0" t="n">
        <f aca="false" t="array" ref="BB41:BB41">SUM(IF($A41&amp;$B41=Confirm!$A$2:$A$85&amp;Confirm!$B$2:$B$85,Confirm!BB$2:BB$85,0))</f>
        <v>33945</v>
      </c>
      <c r="BC41" s="0" t="n">
        <f aca="false" t="array" ref="BC41:BC41">SUM(IF($A41&amp;$B41=Confirm!$A$2:$A$85&amp;Confirm!$B$2:$B$85,Confirm!BC$2:BC$85,0))</f>
        <v>33325</v>
      </c>
      <c r="BD41" s="0" t="n">
        <f aca="false" t="array" ref="BD41:BD41">SUM(IF($A41&amp;$B41=Confirm!$A$2:$A$85&amp;Confirm!$B$2:$B$85,Confirm!BD$2:BD$85,0))</f>
        <v>32850</v>
      </c>
      <c r="BE41" s="0" t="n">
        <f aca="false" t="array" ref="BE41:BE41">SUM(IF($A41&amp;$B41=Confirm!$A$2:$A$85&amp;Confirm!$B$2:$B$85,Confirm!BE$2:BE$85,0))</f>
        <v>32395</v>
      </c>
      <c r="BF41" s="0" t="n">
        <f aca="false" t="array" ref="BF41:BF41">SUM(IF($A41&amp;$B41=Confirm!$A$2:$A$85&amp;Confirm!$B$2:$B$85,Confirm!BF$2:BF$85,0))</f>
        <v>31950</v>
      </c>
      <c r="BG41" s="0" t="n">
        <f aca="false" t="array" ref="BG41:BG41">SUM(IF($A41&amp;$B41=Confirm!$A$2:$A$85&amp;Confirm!$B$2:$B$85,Confirm!BG$2:BG$85,0))</f>
        <v>31465</v>
      </c>
      <c r="BH41" s="0" t="n">
        <f aca="false" t="array" ref="BH41:BH41">SUM(IF($A41&amp;$B41=Confirm!$A$2:$A$85&amp;Confirm!$B$2:$B$85,Confirm!BH$2:BH$85,0))</f>
        <v>31000</v>
      </c>
    </row>
    <row r="42" customFormat="false" ht="12.75" hidden="false" customHeight="false" outlineLevel="0" collapsed="false">
      <c r="A42" s="0" t="s">
        <v>34</v>
      </c>
      <c r="B42" s="0" t="s">
        <v>49</v>
      </c>
      <c r="C42" s="136" t="n">
        <f aca="false">IF(ISERROR(SUM(D42:BH42)/Convey!C42),"N/A",SUM(D42:BH42)/Convey!C42)</f>
        <v>1</v>
      </c>
      <c r="D42" s="0" t="n">
        <f aca="false" t="array" ref="D42:D42">SUM(IF($A42&amp;$B42=Confirm!$A$2:$A$85&amp;Confirm!$B$2:$B$85,Confirm!D$2:D$85,0))</f>
        <v>1705</v>
      </c>
      <c r="E42" s="0" t="n">
        <f aca="false" t="array" ref="E42:E42">SUM(IF($A42&amp;$B42=Confirm!$A$2:$A$85&amp;Confirm!$B$2:$B$85,Confirm!E$2:E$85,0))</f>
        <v>1650</v>
      </c>
      <c r="F42" s="0" t="n">
        <f aca="false" t="array" ref="F42:F42">SUM(IF($A42&amp;$B42=Confirm!$A$2:$A$85&amp;Confirm!$B$2:$B$85,Confirm!F$2:F$85,0))</f>
        <v>1550</v>
      </c>
      <c r="G42" s="0" t="n">
        <f aca="false" t="array" ref="G42:G42">SUM(IF($A42&amp;$B42=Confirm!$A$2:$A$85&amp;Confirm!$B$2:$B$85,Confirm!G$2:G$85,0))</f>
        <v>1550</v>
      </c>
      <c r="H42" s="0" t="n">
        <f aca="false" t="array" ref="H42:H42">SUM(IF($A42&amp;$B42=Confirm!$A$2:$A$85&amp;Confirm!$B$2:$B$85,Confirm!H$2:H$85,0))</f>
        <v>1500</v>
      </c>
      <c r="I42" s="0" t="n">
        <f aca="false" t="array" ref="I42:I42">SUM(IF($A42&amp;$B42=Confirm!$A$2:$A$85&amp;Confirm!$B$2:$B$85,Confirm!I$2:I$85,0))</f>
        <v>1395</v>
      </c>
      <c r="J42" s="0" t="n">
        <f aca="false" t="array" ref="J42:J42">SUM(IF($A42&amp;$B42=Confirm!$A$2:$A$85&amp;Confirm!$B$2:$B$85,Confirm!J$2:J$85,0))</f>
        <v>1350</v>
      </c>
      <c r="K42" s="0" t="n">
        <f aca="false" t="array" ref="K42:K42">SUM(IF($A42&amp;$B42=Confirm!$A$2:$A$85&amp;Confirm!$B$2:$B$85,Confirm!K$2:K$85,0))</f>
        <v>1395</v>
      </c>
      <c r="L42" s="0" t="n">
        <f aca="false" t="array" ref="L42:L42">SUM(IF($A42&amp;$B42=Confirm!$A$2:$A$85&amp;Confirm!$B$2:$B$85,Confirm!L$2:L$85,0))</f>
        <v>1240</v>
      </c>
      <c r="M42" s="0" t="n">
        <f aca="false" t="array" ref="M42:M42">SUM(IF($A42&amp;$B42=Confirm!$A$2:$A$85&amp;Confirm!$B$2:$B$85,Confirm!M$2:M$85,0))</f>
        <v>1260</v>
      </c>
      <c r="N42" s="0" t="n">
        <f aca="false" t="array" ref="N42:N42">SUM(IF($A42&amp;$B42=Confirm!$A$2:$A$85&amp;Confirm!$B$2:$B$85,Confirm!N$2:N$85,0))</f>
        <v>1240</v>
      </c>
      <c r="O42" s="0" t="n">
        <f aca="false" t="array" ref="O42:O42">SUM(IF($A42&amp;$B42=Confirm!$A$2:$A$85&amp;Confirm!$B$2:$B$85,Confirm!O$2:O$85,0))</f>
        <v>1200</v>
      </c>
      <c r="P42" s="0" t="n">
        <f aca="false" t="array" ref="P42:P42">SUM(IF($A42&amp;$B42=Confirm!$A$2:$A$85&amp;Confirm!$B$2:$B$85,Confirm!P$2:P$85,0))</f>
        <v>1085</v>
      </c>
      <c r="Q42" s="0" t="n">
        <f aca="false" t="array" ref="Q42:Q42">SUM(IF($A42&amp;$B42=Confirm!$A$2:$A$85&amp;Confirm!$B$2:$B$85,Confirm!Q$2:Q$85,0))</f>
        <v>1050</v>
      </c>
      <c r="R42" s="0" t="n">
        <f aca="false" t="array" ref="R42:R42">SUM(IF($A42&amp;$B42=Confirm!$A$2:$A$85&amp;Confirm!$B$2:$B$85,Confirm!R$2:R$85,0))</f>
        <v>1085</v>
      </c>
      <c r="S42" s="0" t="n">
        <f aca="false" t="array" ref="S42:S42">SUM(IF($A42&amp;$B42=Confirm!$A$2:$A$85&amp;Confirm!$B$2:$B$85,Confirm!S$2:S$85,0))</f>
        <v>1085</v>
      </c>
      <c r="T42" s="0" t="n">
        <f aca="false" t="array" ref="T42:T42">SUM(IF($A42&amp;$B42=Confirm!$A$2:$A$85&amp;Confirm!$B$2:$B$85,Confirm!T$2:T$85,0))</f>
        <v>1050</v>
      </c>
      <c r="U42" s="0" t="n">
        <f aca="false" t="array" ref="U42:U42">SUM(IF($A42&amp;$B42=Confirm!$A$2:$A$85&amp;Confirm!$B$2:$B$85,Confirm!U$2:U$85,0))</f>
        <v>930</v>
      </c>
      <c r="V42" s="0" t="n">
        <f aca="false" t="array" ref="V42:V42">SUM(IF($A42&amp;$B42=Confirm!$A$2:$A$85&amp;Confirm!$B$2:$B$85,Confirm!V$2:V$85,0))</f>
        <v>900</v>
      </c>
      <c r="W42" s="0" t="n">
        <f aca="false" t="array" ref="W42:W42">SUM(IF($A42&amp;$B42=Confirm!$A$2:$A$85&amp;Confirm!$B$2:$B$85,Confirm!W$2:W$85,0))</f>
        <v>930</v>
      </c>
      <c r="X42" s="0" t="n">
        <f aca="false" t="array" ref="X42:X42">SUM(IF($A42&amp;$B42=Confirm!$A$2:$A$85&amp;Confirm!$B$2:$B$85,Confirm!X$2:X$85,0))</f>
        <v>930</v>
      </c>
      <c r="Y42" s="0" t="n">
        <f aca="false" t="array" ref="Y42:Y42">SUM(IF($A42&amp;$B42=Confirm!$A$2:$A$85&amp;Confirm!$B$2:$B$85,Confirm!Y$2:Y$85,0))</f>
        <v>840</v>
      </c>
      <c r="Z42" s="0" t="n">
        <f aca="false" t="array" ref="Z42:Z42">SUM(IF($A42&amp;$B42=Confirm!$A$2:$A$85&amp;Confirm!$B$2:$B$85,Confirm!Z$2:Z$85,0))</f>
        <v>775</v>
      </c>
      <c r="AA42" s="0" t="n">
        <f aca="false" t="array" ref="AA42:AA42">SUM(IF($A42&amp;$B42=Confirm!$A$2:$A$85&amp;Confirm!$B$2:$B$85,Confirm!AA$2:AA$85,0))</f>
        <v>900</v>
      </c>
      <c r="AB42" s="0" t="n">
        <f aca="false" t="array" ref="AB42:AB42">SUM(IF($A42&amp;$B42=Confirm!$A$2:$A$85&amp;Confirm!$B$2:$B$85,Confirm!AB$2:AB$85,0))</f>
        <v>775</v>
      </c>
      <c r="AC42" s="0" t="n">
        <f aca="false" t="array" ref="AC42:AC42">SUM(IF($A42&amp;$B42=Confirm!$A$2:$A$85&amp;Confirm!$B$2:$B$85,Confirm!AC$2:AC$85,0))</f>
        <v>750</v>
      </c>
      <c r="AD42" s="0" t="n">
        <f aca="false" t="array" ref="AD42:AD42">SUM(IF($A42&amp;$B42=Confirm!$A$2:$A$85&amp;Confirm!$B$2:$B$85,Confirm!AD$2:AD$85,0))</f>
        <v>775</v>
      </c>
      <c r="AE42" s="0" t="n">
        <f aca="false" t="array" ref="AE42:AE42">SUM(IF($A42&amp;$B42=Confirm!$A$2:$A$85&amp;Confirm!$B$2:$B$85,Confirm!AE$2:AE$85,0))</f>
        <v>775</v>
      </c>
      <c r="AF42" s="0" t="n">
        <f aca="false" t="array" ref="AF42:AF42">SUM(IF($A42&amp;$B42=Confirm!$A$2:$A$85&amp;Confirm!$B$2:$B$85,Confirm!AF$2:AF$85,0))</f>
        <v>750</v>
      </c>
      <c r="AG42" s="0" t="n">
        <f aca="false" t="array" ref="AG42:AG42">SUM(IF($A42&amp;$B42=Confirm!$A$2:$A$85&amp;Confirm!$B$2:$B$85,Confirm!AG$2:AG$85,0))</f>
        <v>620</v>
      </c>
      <c r="AH42" s="0" t="n">
        <f aca="false" t="array" ref="AH42:AH42">SUM(IF($A42&amp;$B42=Confirm!$A$2:$A$85&amp;Confirm!$B$2:$B$85,Confirm!AH$2:AH$85,0))</f>
        <v>600</v>
      </c>
      <c r="AI42" s="0" t="n">
        <f aca="false" t="array" ref="AI42:AI42">SUM(IF($A42&amp;$B42=Confirm!$A$2:$A$85&amp;Confirm!$B$2:$B$85,Confirm!AI$2:AI$85,0))</f>
        <v>620</v>
      </c>
      <c r="AJ42" s="0" t="n">
        <f aca="false" t="array" ref="AJ42:AJ42">SUM(IF($A42&amp;$B42=Confirm!$A$2:$A$85&amp;Confirm!$B$2:$B$85,Confirm!AJ$2:AJ$85,0))</f>
        <v>620</v>
      </c>
      <c r="AK42" s="0" t="n">
        <f aca="false" t="array" ref="AK42:AK42">SUM(IF($A42&amp;$B42=Confirm!$A$2:$A$85&amp;Confirm!$B$2:$B$85,Confirm!AK$2:AK$85,0))</f>
        <v>580</v>
      </c>
      <c r="AL42" s="0" t="n">
        <f aca="false" t="array" ref="AL42:AL42">SUM(IF($A42&amp;$B42=Confirm!$A$2:$A$85&amp;Confirm!$B$2:$B$85,Confirm!AL$2:AL$85,0))</f>
        <v>620</v>
      </c>
      <c r="AM42" s="0" t="n">
        <f aca="false" t="array" ref="AM42:AM42">SUM(IF($A42&amp;$B42=Confirm!$A$2:$A$85&amp;Confirm!$B$2:$B$85,Confirm!AM$2:AM$85,0))</f>
        <v>600</v>
      </c>
      <c r="AN42" s="0" t="n">
        <f aca="false" t="array" ref="AN42:AN42">SUM(IF($A42&amp;$B42=Confirm!$A$2:$A$85&amp;Confirm!$B$2:$B$85,Confirm!AN$2:AN$85,0))</f>
        <v>620</v>
      </c>
      <c r="AO42" s="0" t="n">
        <f aca="false" t="array" ref="AO42:AO42">SUM(IF($A42&amp;$B42=Confirm!$A$2:$A$85&amp;Confirm!$B$2:$B$85,Confirm!AO$2:AO$85,0))</f>
        <v>600</v>
      </c>
      <c r="AP42" s="0" t="n">
        <f aca="false" t="array" ref="AP42:AP42">SUM(IF($A42&amp;$B42=Confirm!$A$2:$A$85&amp;Confirm!$B$2:$B$85,Confirm!AP$2:AP$85,0))</f>
        <v>465</v>
      </c>
      <c r="AQ42" s="0" t="n">
        <f aca="false" t="array" ref="AQ42:AQ42">SUM(IF($A42&amp;$B42=Confirm!$A$2:$A$85&amp;Confirm!$B$2:$B$85,Confirm!AQ$2:AQ$85,0))</f>
        <v>465</v>
      </c>
      <c r="AR42" s="0" t="n">
        <f aca="false" t="array" ref="AR42:AR42">SUM(IF($A42&amp;$B42=Confirm!$A$2:$A$85&amp;Confirm!$B$2:$B$85,Confirm!AR$2:AR$85,0))</f>
        <v>450</v>
      </c>
      <c r="AS42" s="0" t="n">
        <f aca="false" t="array" ref="AS42:AS42">SUM(IF($A42&amp;$B42=Confirm!$A$2:$A$85&amp;Confirm!$B$2:$B$85,Confirm!AS$2:AS$85,0))</f>
        <v>465</v>
      </c>
      <c r="AT42" s="0" t="n">
        <f aca="false" t="array" ref="AT42:AT42">SUM(IF($A42&amp;$B42=Confirm!$A$2:$A$85&amp;Confirm!$B$2:$B$85,Confirm!AT$2:AT$85,0))</f>
        <v>450</v>
      </c>
      <c r="AU42" s="0" t="n">
        <f aca="false" t="array" ref="AU42:AU42">SUM(IF($A42&amp;$B42=Confirm!$A$2:$A$85&amp;Confirm!$B$2:$B$85,Confirm!AU$2:AU$85,0))</f>
        <v>465</v>
      </c>
      <c r="AV42" s="0" t="n">
        <f aca="false" t="array" ref="AV42:AV42">SUM(IF($A42&amp;$B42=Confirm!$A$2:$A$85&amp;Confirm!$B$2:$B$85,Confirm!AV$2:AV$85,0))</f>
        <v>465</v>
      </c>
      <c r="AW42" s="0" t="n">
        <f aca="false" t="array" ref="AW42:AW42">SUM(IF($A42&amp;$B42=Confirm!$A$2:$A$85&amp;Confirm!$B$2:$B$85,Confirm!AW$2:AW$85,0))</f>
        <v>420</v>
      </c>
      <c r="AX42" s="0" t="n">
        <f aca="false" t="array" ref="AX42:AX42">SUM(IF($A42&amp;$B42=Confirm!$A$2:$A$85&amp;Confirm!$B$2:$B$85,Confirm!AX$2:AX$85,0))</f>
        <v>465</v>
      </c>
      <c r="AY42" s="0" t="n">
        <f aca="false" t="array" ref="AY42:AY42">SUM(IF($A42&amp;$B42=Confirm!$A$2:$A$85&amp;Confirm!$B$2:$B$85,Confirm!AY$2:AY$85,0))</f>
        <v>450</v>
      </c>
      <c r="AZ42" s="0" t="n">
        <f aca="false" t="array" ref="AZ42:AZ42">SUM(IF($A42&amp;$B42=Confirm!$A$2:$A$85&amp;Confirm!$B$2:$B$85,Confirm!AZ$2:AZ$85,0))</f>
        <v>465</v>
      </c>
      <c r="BA42" s="0" t="n">
        <f aca="false" t="array" ref="BA42:BA42">SUM(IF($A42&amp;$B42=Confirm!$A$2:$A$85&amp;Confirm!$B$2:$B$85,Confirm!BA$2:BA$85,0))</f>
        <v>450</v>
      </c>
      <c r="BB42" s="0" t="n">
        <f aca="false" t="array" ref="BB42:BB42">SUM(IF($A42&amp;$B42=Confirm!$A$2:$A$85&amp;Confirm!$B$2:$B$85,Confirm!BB$2:BB$85,0))</f>
        <v>310</v>
      </c>
      <c r="BC42" s="0" t="n">
        <f aca="false" t="array" ref="BC42:BC42">SUM(IF($A42&amp;$B42=Confirm!$A$2:$A$85&amp;Confirm!$B$2:$B$85,Confirm!BC$2:BC$85,0))</f>
        <v>310</v>
      </c>
      <c r="BD42" s="0" t="n">
        <f aca="false" t="array" ref="BD42:BD42">SUM(IF($A42&amp;$B42=Confirm!$A$2:$A$85&amp;Confirm!$B$2:$B$85,Confirm!BD$2:BD$85,0))</f>
        <v>300</v>
      </c>
      <c r="BE42" s="0" t="n">
        <f aca="false" t="array" ref="BE42:BE42">SUM(IF($A42&amp;$B42=Confirm!$A$2:$A$85&amp;Confirm!$B$2:$B$85,Confirm!BE$2:BE$85,0))</f>
        <v>310</v>
      </c>
      <c r="BF42" s="0" t="n">
        <f aca="false" t="array" ref="BF42:BF42">SUM(IF($A42&amp;$B42=Confirm!$A$2:$A$85&amp;Confirm!$B$2:$B$85,Confirm!BF$2:BF$85,0))</f>
        <v>300</v>
      </c>
      <c r="BG42" s="0" t="n">
        <f aca="false" t="array" ref="BG42:BG42">SUM(IF($A42&amp;$B42=Confirm!$A$2:$A$85&amp;Confirm!$B$2:$B$85,Confirm!BG$2:BG$85,0))</f>
        <v>310</v>
      </c>
      <c r="BH42" s="0" t="n">
        <f aca="false" t="array" ref="BH42:BH42">SUM(IF($A42&amp;$B42=Confirm!$A$2:$A$85&amp;Confirm!$B$2:$B$85,Confirm!BH$2:BH$85,0))</f>
        <v>310</v>
      </c>
    </row>
    <row r="43" customFormat="false" ht="12.75" hidden="false" customHeight="false" outlineLevel="0" collapsed="false">
      <c r="A43" s="0" t="s">
        <v>34</v>
      </c>
      <c r="B43" s="0" t="s">
        <v>50</v>
      </c>
      <c r="C43" s="136" t="n">
        <f aca="false">IF(ISERROR(SUM(D43:BH43)/Convey!C43),"N/A",SUM(D43:BH43)/Convey!C43)</f>
        <v>1</v>
      </c>
      <c r="D43" s="0" t="n">
        <f aca="false" t="array" ref="D43:D43">SUM(IF($A43&amp;$B43=Confirm!$A$2:$A$85&amp;Confirm!$B$2:$B$85,Confirm!D$2:D$85,0))</f>
        <v>2170</v>
      </c>
      <c r="E43" s="0" t="n">
        <f aca="false" t="array" ref="E43:E43">SUM(IF($A43&amp;$B43=Confirm!$A$2:$A$85&amp;Confirm!$B$2:$B$85,Confirm!E$2:E$85,0))</f>
        <v>2100</v>
      </c>
      <c r="F43" s="0" t="n">
        <f aca="false" t="array" ref="F43:F43">SUM(IF($A43&amp;$B43=Confirm!$A$2:$A$85&amp;Confirm!$B$2:$B$85,Confirm!F$2:F$85,0))</f>
        <v>1860</v>
      </c>
      <c r="G43" s="0" t="n">
        <f aca="false" t="array" ref="G43:G43">SUM(IF($A43&amp;$B43=Confirm!$A$2:$A$85&amp;Confirm!$B$2:$B$85,Confirm!G$2:G$85,0))</f>
        <v>1705</v>
      </c>
      <c r="H43" s="0" t="n">
        <f aca="false" t="array" ref="H43:H43">SUM(IF($A43&amp;$B43=Confirm!$A$2:$A$85&amp;Confirm!$B$2:$B$85,Confirm!H$2:H$85,0))</f>
        <v>1650</v>
      </c>
      <c r="I43" s="0" t="n">
        <f aca="false" t="array" ref="I43:I43">SUM(IF($A43&amp;$B43=Confirm!$A$2:$A$85&amp;Confirm!$B$2:$B$85,Confirm!I$2:I$85,0))</f>
        <v>1550</v>
      </c>
      <c r="J43" s="0" t="n">
        <f aca="false" t="array" ref="J43:J43">SUM(IF($A43&amp;$B43=Confirm!$A$2:$A$85&amp;Confirm!$B$2:$B$85,Confirm!J$2:J$85,0))</f>
        <v>1350</v>
      </c>
      <c r="K43" s="0" t="n">
        <f aca="false" t="array" ref="K43:K43">SUM(IF($A43&amp;$B43=Confirm!$A$2:$A$85&amp;Confirm!$B$2:$B$85,Confirm!K$2:K$85,0))</f>
        <v>1240</v>
      </c>
      <c r="L43" s="0" t="n">
        <f aca="false" t="array" ref="L43:L43">SUM(IF($A43&amp;$B43=Confirm!$A$2:$A$85&amp;Confirm!$B$2:$B$85,Confirm!L$2:L$85,0))</f>
        <v>1240</v>
      </c>
      <c r="M43" s="0" t="n">
        <f aca="false" t="array" ref="M43:M43">SUM(IF($A43&amp;$B43=Confirm!$A$2:$A$85&amp;Confirm!$B$2:$B$85,Confirm!M$2:M$85,0))</f>
        <v>1120</v>
      </c>
      <c r="N43" s="0" t="n">
        <f aca="false" t="array" ref="N43:N43">SUM(IF($A43&amp;$B43=Confirm!$A$2:$A$85&amp;Confirm!$B$2:$B$85,Confirm!N$2:N$85,0))</f>
        <v>1085</v>
      </c>
      <c r="O43" s="0" t="n">
        <f aca="false" t="array" ref="O43:O43">SUM(IF($A43&amp;$B43=Confirm!$A$2:$A$85&amp;Confirm!$B$2:$B$85,Confirm!O$2:O$85,0))</f>
        <v>900</v>
      </c>
      <c r="P43" s="0" t="n">
        <f aca="false" t="array" ref="P43:P43">SUM(IF($A43&amp;$B43=Confirm!$A$2:$A$85&amp;Confirm!$B$2:$B$85,Confirm!P$2:P$85,0))</f>
        <v>930</v>
      </c>
      <c r="Q43" s="0" t="n">
        <f aca="false" t="array" ref="Q43:Q43">SUM(IF($A43&amp;$B43=Confirm!$A$2:$A$85&amp;Confirm!$B$2:$B$85,Confirm!Q$2:Q$85,0))</f>
        <v>900</v>
      </c>
      <c r="R43" s="0" t="n">
        <f aca="false" t="array" ref="R43:R43">SUM(IF($A43&amp;$B43=Confirm!$A$2:$A$85&amp;Confirm!$B$2:$B$85,Confirm!R$2:R$85,0))</f>
        <v>775</v>
      </c>
      <c r="S43" s="0" t="n">
        <f aca="false" t="array" ref="S43:S43">SUM(IF($A43&amp;$B43=Confirm!$A$2:$A$85&amp;Confirm!$B$2:$B$85,Confirm!S$2:S$85,0))</f>
        <v>775</v>
      </c>
      <c r="T43" s="0" t="n">
        <f aca="false" t="array" ref="T43:T43">SUM(IF($A43&amp;$B43=Confirm!$A$2:$A$85&amp;Confirm!$B$2:$B$85,Confirm!T$2:T$85,0))</f>
        <v>600</v>
      </c>
      <c r="U43" s="0" t="n">
        <f aca="false" t="array" ref="U43:U43">SUM(IF($A43&amp;$B43=Confirm!$A$2:$A$85&amp;Confirm!$B$2:$B$85,Confirm!U$2:U$85,0))</f>
        <v>620</v>
      </c>
      <c r="V43" s="0" t="n">
        <f aca="false" t="array" ref="V43:V43">SUM(IF($A43&amp;$B43=Confirm!$A$2:$A$85&amp;Confirm!$B$2:$B$85,Confirm!V$2:V$85,0))</f>
        <v>600</v>
      </c>
      <c r="W43" s="0" t="n">
        <f aca="false" t="array" ref="W43:W43">SUM(IF($A43&amp;$B43=Confirm!$A$2:$A$85&amp;Confirm!$B$2:$B$85,Confirm!W$2:W$85,0))</f>
        <v>465</v>
      </c>
      <c r="X43" s="0" t="n">
        <f aca="false" t="array" ref="X43:X43">SUM(IF($A43&amp;$B43=Confirm!$A$2:$A$85&amp;Confirm!$B$2:$B$85,Confirm!X$2:X$85,0))</f>
        <v>0</v>
      </c>
      <c r="Y43" s="0" t="n">
        <f aca="false" t="array" ref="Y43:Y43">SUM(IF($A43&amp;$B43=Confirm!$A$2:$A$85&amp;Confirm!$B$2:$B$85,Confirm!Y$2:Y$85,0))</f>
        <v>0</v>
      </c>
      <c r="Z43" s="0" t="n">
        <f aca="false" t="array" ref="Z43:Z43">SUM(IF($A43&amp;$B43=Confirm!$A$2:$A$85&amp;Confirm!$B$2:$B$85,Confirm!Z$2:Z$85,0))</f>
        <v>0</v>
      </c>
      <c r="AA43" s="0" t="n">
        <f aca="false" t="array" ref="AA43:AA43">SUM(IF($A43&amp;$B43=Confirm!$A$2:$A$85&amp;Confirm!$B$2:$B$85,Confirm!AA$2:AA$85,0))</f>
        <v>0</v>
      </c>
      <c r="AB43" s="0" t="n">
        <f aca="false" t="array" ref="AB43:AB43">SUM(IF($A43&amp;$B43=Confirm!$A$2:$A$85&amp;Confirm!$B$2:$B$85,Confirm!AB$2:AB$85,0))</f>
        <v>0</v>
      </c>
      <c r="AC43" s="0" t="n">
        <f aca="false" t="array" ref="AC43:AC43">SUM(IF($A43&amp;$B43=Confirm!$A$2:$A$85&amp;Confirm!$B$2:$B$85,Confirm!AC$2:AC$85,0))</f>
        <v>0</v>
      </c>
      <c r="AD43" s="0" t="n">
        <f aca="false" t="array" ref="AD43:AD43">SUM(IF($A43&amp;$B43=Confirm!$A$2:$A$85&amp;Confirm!$B$2:$B$85,Confirm!AD$2:AD$85,0))</f>
        <v>0</v>
      </c>
      <c r="AE43" s="0" t="n">
        <f aca="false" t="array" ref="AE43:AE43">SUM(IF($A43&amp;$B43=Confirm!$A$2:$A$85&amp;Confirm!$B$2:$B$85,Confirm!AE$2:AE$85,0))</f>
        <v>0</v>
      </c>
      <c r="AF43" s="0" t="n">
        <f aca="false" t="array" ref="AF43:AF43">SUM(IF($A43&amp;$B43=Confirm!$A$2:$A$85&amp;Confirm!$B$2:$B$85,Confirm!AF$2:AF$85,0))</f>
        <v>0</v>
      </c>
      <c r="AG43" s="0" t="n">
        <f aca="false" t="array" ref="AG43:AG43">SUM(IF($A43&amp;$B43=Confirm!$A$2:$A$85&amp;Confirm!$B$2:$B$85,Confirm!AG$2:AG$85,0))</f>
        <v>0</v>
      </c>
      <c r="AH43" s="0" t="n">
        <f aca="false" t="array" ref="AH43:AH43">SUM(IF($A43&amp;$B43=Confirm!$A$2:$A$85&amp;Confirm!$B$2:$B$85,Confirm!AH$2:AH$85,0))</f>
        <v>0</v>
      </c>
      <c r="AI43" s="0" t="n">
        <f aca="false" t="array" ref="AI43:AI43">SUM(IF($A43&amp;$B43=Confirm!$A$2:$A$85&amp;Confirm!$B$2:$B$85,Confirm!AI$2:AI$85,0))</f>
        <v>0</v>
      </c>
      <c r="AJ43" s="0" t="n">
        <f aca="false" t="array" ref="AJ43:AJ43">SUM(IF($A43&amp;$B43=Confirm!$A$2:$A$85&amp;Confirm!$B$2:$B$85,Confirm!AJ$2:AJ$85,0))</f>
        <v>0</v>
      </c>
      <c r="AK43" s="0" t="n">
        <f aca="false" t="array" ref="AK43:AK43">SUM(IF($A43&amp;$B43=Confirm!$A$2:$A$85&amp;Confirm!$B$2:$B$85,Confirm!AK$2:AK$85,0))</f>
        <v>0</v>
      </c>
      <c r="AL43" s="0" t="n">
        <f aca="false" t="array" ref="AL43:AL43">SUM(IF($A43&amp;$B43=Confirm!$A$2:$A$85&amp;Confirm!$B$2:$B$85,Confirm!AL$2:AL$85,0))</f>
        <v>0</v>
      </c>
      <c r="AM43" s="0" t="n">
        <f aca="false" t="array" ref="AM43:AM43">SUM(IF($A43&amp;$B43=Confirm!$A$2:$A$85&amp;Confirm!$B$2:$B$85,Confirm!AM$2:AM$85,0))</f>
        <v>0</v>
      </c>
      <c r="AN43" s="0" t="n">
        <f aca="false" t="array" ref="AN43:AN43">SUM(IF($A43&amp;$B43=Confirm!$A$2:$A$85&amp;Confirm!$B$2:$B$85,Confirm!AN$2:AN$85,0))</f>
        <v>0</v>
      </c>
      <c r="AO43" s="0" t="n">
        <f aca="false" t="array" ref="AO43:AO43">SUM(IF($A43&amp;$B43=Confirm!$A$2:$A$85&amp;Confirm!$B$2:$B$85,Confirm!AO$2:AO$85,0))</f>
        <v>0</v>
      </c>
      <c r="AP43" s="0" t="n">
        <f aca="false" t="array" ref="AP43:AP43">SUM(IF($A43&amp;$B43=Confirm!$A$2:$A$85&amp;Confirm!$B$2:$B$85,Confirm!AP$2:AP$85,0))</f>
        <v>0</v>
      </c>
      <c r="AQ43" s="0" t="n">
        <f aca="false" t="array" ref="AQ43:AQ43">SUM(IF($A43&amp;$B43=Confirm!$A$2:$A$85&amp;Confirm!$B$2:$B$85,Confirm!AQ$2:AQ$85,0))</f>
        <v>0</v>
      </c>
      <c r="AR43" s="0" t="n">
        <f aca="false" t="array" ref="AR43:AR43">SUM(IF($A43&amp;$B43=Confirm!$A$2:$A$85&amp;Confirm!$B$2:$B$85,Confirm!AR$2:AR$85,0))</f>
        <v>0</v>
      </c>
      <c r="AS43" s="0" t="n">
        <f aca="false" t="array" ref="AS43:AS43">SUM(IF($A43&amp;$B43=Confirm!$A$2:$A$85&amp;Confirm!$B$2:$B$85,Confirm!AS$2:AS$85,0))</f>
        <v>0</v>
      </c>
      <c r="AT43" s="0" t="n">
        <f aca="false" t="array" ref="AT43:AT43">SUM(IF($A43&amp;$B43=Confirm!$A$2:$A$85&amp;Confirm!$B$2:$B$85,Confirm!AT$2:AT$85,0))</f>
        <v>0</v>
      </c>
      <c r="AU43" s="0" t="n">
        <f aca="false" t="array" ref="AU43:AU43">SUM(IF($A43&amp;$B43=Confirm!$A$2:$A$85&amp;Confirm!$B$2:$B$85,Confirm!AU$2:AU$85,0))</f>
        <v>0</v>
      </c>
      <c r="AV43" s="0" t="n">
        <f aca="false" t="array" ref="AV43:AV43">SUM(IF($A43&amp;$B43=Confirm!$A$2:$A$85&amp;Confirm!$B$2:$B$85,Confirm!AV$2:AV$85,0))</f>
        <v>0</v>
      </c>
      <c r="AW43" s="0" t="n">
        <f aca="false" t="array" ref="AW43:AW43">SUM(IF($A43&amp;$B43=Confirm!$A$2:$A$85&amp;Confirm!$B$2:$B$85,Confirm!AW$2:AW$85,0))</f>
        <v>0</v>
      </c>
      <c r="AX43" s="0" t="n">
        <f aca="false" t="array" ref="AX43:AX43">SUM(IF($A43&amp;$B43=Confirm!$A$2:$A$85&amp;Confirm!$B$2:$B$85,Confirm!AX$2:AX$85,0))</f>
        <v>0</v>
      </c>
      <c r="AY43" s="0" t="n">
        <f aca="false" t="array" ref="AY43:AY43">SUM(IF($A43&amp;$B43=Confirm!$A$2:$A$85&amp;Confirm!$B$2:$B$85,Confirm!AY$2:AY$85,0))</f>
        <v>0</v>
      </c>
      <c r="AZ43" s="0" t="n">
        <f aca="false" t="array" ref="AZ43:AZ43">SUM(IF($A43&amp;$B43=Confirm!$A$2:$A$85&amp;Confirm!$B$2:$B$85,Confirm!AZ$2:AZ$85,0))</f>
        <v>0</v>
      </c>
      <c r="BA43" s="0" t="n">
        <f aca="false" t="array" ref="BA43:BA43">SUM(IF($A43&amp;$B43=Confirm!$A$2:$A$85&amp;Confirm!$B$2:$B$85,Confirm!BA$2:BA$85,0))</f>
        <v>0</v>
      </c>
      <c r="BB43" s="0" t="n">
        <f aca="false" t="array" ref="BB43:BB43">SUM(IF($A43&amp;$B43=Confirm!$A$2:$A$85&amp;Confirm!$B$2:$B$85,Confirm!BB$2:BB$85,0))</f>
        <v>0</v>
      </c>
      <c r="BC43" s="0" t="n">
        <f aca="false" t="array" ref="BC43:BC43">SUM(IF($A43&amp;$B43=Confirm!$A$2:$A$85&amp;Confirm!$B$2:$B$85,Confirm!BC$2:BC$85,0))</f>
        <v>0</v>
      </c>
      <c r="BD43" s="0" t="n">
        <f aca="false" t="array" ref="BD43:BD43">SUM(IF($A43&amp;$B43=Confirm!$A$2:$A$85&amp;Confirm!$B$2:$B$85,Confirm!BD$2:BD$85,0))</f>
        <v>0</v>
      </c>
      <c r="BE43" s="0" t="n">
        <f aca="false" t="array" ref="BE43:BE43">SUM(IF($A43&amp;$B43=Confirm!$A$2:$A$85&amp;Confirm!$B$2:$B$85,Confirm!BE$2:BE$85,0))</f>
        <v>0</v>
      </c>
      <c r="BF43" s="0" t="n">
        <f aca="false" t="array" ref="BF43:BF43">SUM(IF($A43&amp;$B43=Confirm!$A$2:$A$85&amp;Confirm!$B$2:$B$85,Confirm!BF$2:BF$85,0))</f>
        <v>0</v>
      </c>
      <c r="BG43" s="0" t="n">
        <f aca="false" t="array" ref="BG43:BG43">SUM(IF($A43&amp;$B43=Confirm!$A$2:$A$85&amp;Confirm!$B$2:$B$85,Confirm!BG$2:BG$85,0))</f>
        <v>0</v>
      </c>
      <c r="BH43" s="0" t="n">
        <f aca="false" t="array" ref="BH43:BH43">SUM(IF($A43&amp;$B43=Confirm!$A$2:$A$85&amp;Confirm!$B$2:$B$85,Confirm!BH$2:BH$85,0))</f>
        <v>0</v>
      </c>
    </row>
    <row r="44" customFormat="false" ht="12.75" hidden="false" customHeight="false" outlineLevel="0" collapsed="false">
      <c r="A44" s="0" t="s">
        <v>20</v>
      </c>
      <c r="B44" s="0" t="s">
        <v>49</v>
      </c>
      <c r="C44" s="136" t="n">
        <f aca="false">IF(ISERROR(SUM(D44:BH44)/Convey!C44),"N/A",SUM(D44:BH44)/Convey!C44)</f>
        <v>1</v>
      </c>
      <c r="D44" s="0" t="n">
        <f aca="false" t="array" ref="D44:D44">SUM(IF($A44&amp;$B44=Confirm!$A$2:$A$85&amp;Confirm!$B$2:$B$85,Confirm!D$2:D$85,0))</f>
        <v>1240</v>
      </c>
      <c r="E44" s="0" t="n">
        <f aca="false" t="array" ref="E44:E44">SUM(IF($A44&amp;$B44=Confirm!$A$2:$A$85&amp;Confirm!$B$2:$B$85,Confirm!E$2:E$85,0))</f>
        <v>1350</v>
      </c>
      <c r="F44" s="0" t="n">
        <f aca="false" t="array" ref="F44:F44">SUM(IF($A44&amp;$B44=Confirm!$A$2:$A$85&amp;Confirm!$B$2:$B$85,Confirm!F$2:F$85,0))</f>
        <v>1240</v>
      </c>
      <c r="G44" s="0" t="n">
        <f aca="false" t="array" ref="G44:G44">SUM(IF($A44&amp;$B44=Confirm!$A$2:$A$85&amp;Confirm!$B$2:$B$85,Confirm!G$2:G$85,0))</f>
        <v>1240</v>
      </c>
      <c r="H44" s="0" t="n">
        <f aca="false" t="array" ref="H44:H44">SUM(IF($A44&amp;$B44=Confirm!$A$2:$A$85&amp;Confirm!$B$2:$B$85,Confirm!H$2:H$85,0))</f>
        <v>1200</v>
      </c>
      <c r="I44" s="0" t="n">
        <f aca="false" t="array" ref="I44:I44">SUM(IF($A44&amp;$B44=Confirm!$A$2:$A$85&amp;Confirm!$B$2:$B$85,Confirm!I$2:I$85,0))</f>
        <v>1240</v>
      </c>
      <c r="J44" s="0" t="n">
        <f aca="false" t="array" ref="J44:J44">SUM(IF($A44&amp;$B44=Confirm!$A$2:$A$85&amp;Confirm!$B$2:$B$85,Confirm!J$2:J$85,0))</f>
        <v>1200</v>
      </c>
      <c r="K44" s="0" t="n">
        <f aca="false" t="array" ref="K44:K44">SUM(IF($A44&amp;$B44=Confirm!$A$2:$A$85&amp;Confirm!$B$2:$B$85,Confirm!K$2:K$85,0))</f>
        <v>1240</v>
      </c>
      <c r="L44" s="0" t="n">
        <f aca="false" t="array" ref="L44:L44">SUM(IF($A44&amp;$B44=Confirm!$A$2:$A$85&amp;Confirm!$B$2:$B$85,Confirm!L$2:L$85,0))</f>
        <v>1085</v>
      </c>
      <c r="M44" s="0" t="n">
        <f aca="false" t="array" ref="M44:M44">SUM(IF($A44&amp;$B44=Confirm!$A$2:$A$85&amp;Confirm!$B$2:$B$85,Confirm!M$2:M$85,0))</f>
        <v>1120</v>
      </c>
      <c r="N44" s="0" t="n">
        <f aca="false" t="array" ref="N44:N44">SUM(IF($A44&amp;$B44=Confirm!$A$2:$A$85&amp;Confirm!$B$2:$B$85,Confirm!N$2:N$85,0))</f>
        <v>1085</v>
      </c>
      <c r="O44" s="0" t="n">
        <f aca="false" t="array" ref="O44:O44">SUM(IF($A44&amp;$B44=Confirm!$A$2:$A$85&amp;Confirm!$B$2:$B$85,Confirm!O$2:O$85,0))</f>
        <v>1050</v>
      </c>
      <c r="P44" s="0" t="n">
        <f aca="false" t="array" ref="P44:P44">SUM(IF($A44&amp;$B44=Confirm!$A$2:$A$85&amp;Confirm!$B$2:$B$85,Confirm!P$2:P$85,0))</f>
        <v>1085</v>
      </c>
      <c r="Q44" s="0" t="n">
        <f aca="false" t="array" ref="Q44:Q44">SUM(IF($A44&amp;$B44=Confirm!$A$2:$A$85&amp;Confirm!$B$2:$B$85,Confirm!Q$2:Q$85,0))</f>
        <v>1050</v>
      </c>
      <c r="R44" s="0" t="n">
        <f aca="false" t="array" ref="R44:R44">SUM(IF($A44&amp;$B44=Confirm!$A$2:$A$85&amp;Confirm!$B$2:$B$85,Confirm!R$2:R$85,0))</f>
        <v>1085</v>
      </c>
      <c r="S44" s="0" t="n">
        <f aca="false" t="array" ref="S44:S44">SUM(IF($A44&amp;$B44=Confirm!$A$2:$A$85&amp;Confirm!$B$2:$B$85,Confirm!S$2:S$85,0))</f>
        <v>1085</v>
      </c>
      <c r="T44" s="0" t="n">
        <f aca="false" t="array" ref="T44:T44">SUM(IF($A44&amp;$B44=Confirm!$A$2:$A$85&amp;Confirm!$B$2:$B$85,Confirm!T$2:T$85,0))</f>
        <v>1050</v>
      </c>
      <c r="U44" s="0" t="n">
        <f aca="false" t="array" ref="U44:U44">SUM(IF($A44&amp;$B44=Confirm!$A$2:$A$85&amp;Confirm!$B$2:$B$85,Confirm!U$2:U$85,0))</f>
        <v>1085</v>
      </c>
      <c r="V44" s="0" t="n">
        <f aca="false" t="array" ref="V44:V44">SUM(IF($A44&amp;$B44=Confirm!$A$2:$A$85&amp;Confirm!$B$2:$B$85,Confirm!V$2:V$85,0))</f>
        <v>1050</v>
      </c>
      <c r="W44" s="0" t="n">
        <f aca="false" t="array" ref="W44:W44">SUM(IF($A44&amp;$B44=Confirm!$A$2:$A$85&amp;Confirm!$B$2:$B$85,Confirm!W$2:W$85,0))</f>
        <v>930</v>
      </c>
      <c r="X44" s="0" t="n">
        <f aca="false" t="array" ref="X44:X44">SUM(IF($A44&amp;$B44=Confirm!$A$2:$A$85&amp;Confirm!$B$2:$B$85,Confirm!X$2:X$85,0))</f>
        <v>930</v>
      </c>
      <c r="Y44" s="0" t="n">
        <f aca="false" t="array" ref="Y44:Y44">SUM(IF($A44&amp;$B44=Confirm!$A$2:$A$85&amp;Confirm!$B$2:$B$85,Confirm!Y$2:Y$85,0))</f>
        <v>980</v>
      </c>
      <c r="Z44" s="0" t="n">
        <f aca="false" t="array" ref="Z44:Z44">SUM(IF($A44&amp;$B44=Confirm!$A$2:$A$85&amp;Confirm!$B$2:$B$85,Confirm!Z$2:Z$85,0))</f>
        <v>930</v>
      </c>
      <c r="AA44" s="0" t="n">
        <f aca="false" t="array" ref="AA44:AA44">SUM(IF($A44&amp;$B44=Confirm!$A$2:$A$85&amp;Confirm!$B$2:$B$85,Confirm!AA$2:AA$85,0))</f>
        <v>900</v>
      </c>
      <c r="AB44" s="0" t="n">
        <f aca="false" t="array" ref="AB44:AB44">SUM(IF($A44&amp;$B44=Confirm!$A$2:$A$85&amp;Confirm!$B$2:$B$85,Confirm!AB$2:AB$85,0))</f>
        <v>930</v>
      </c>
      <c r="AC44" s="0" t="n">
        <f aca="false" t="array" ref="AC44:AC44">SUM(IF($A44&amp;$B44=Confirm!$A$2:$A$85&amp;Confirm!$B$2:$B$85,Confirm!AC$2:AC$85,0))</f>
        <v>900</v>
      </c>
      <c r="AD44" s="0" t="n">
        <f aca="false" t="array" ref="AD44:AD44">SUM(IF($A44&amp;$B44=Confirm!$A$2:$A$85&amp;Confirm!$B$2:$B$85,Confirm!AD$2:AD$85,0))</f>
        <v>930</v>
      </c>
      <c r="AE44" s="0" t="n">
        <f aca="false" t="array" ref="AE44:AE44">SUM(IF($A44&amp;$B44=Confirm!$A$2:$A$85&amp;Confirm!$B$2:$B$85,Confirm!AE$2:AE$85,0))</f>
        <v>930</v>
      </c>
      <c r="AF44" s="0" t="n">
        <f aca="false" t="array" ref="AF44:AF44">SUM(IF($A44&amp;$B44=Confirm!$A$2:$A$85&amp;Confirm!$B$2:$B$85,Confirm!AF$2:AF$85,0))</f>
        <v>900</v>
      </c>
      <c r="AG44" s="0" t="n">
        <f aca="false" t="array" ref="AG44:AG44">SUM(IF($A44&amp;$B44=Confirm!$A$2:$A$85&amp;Confirm!$B$2:$B$85,Confirm!AG$2:AG$85,0))</f>
        <v>930</v>
      </c>
      <c r="AH44" s="0" t="n">
        <f aca="false" t="array" ref="AH44:AH44">SUM(IF($A44&amp;$B44=Confirm!$A$2:$A$85&amp;Confirm!$B$2:$B$85,Confirm!AH$2:AH$85,0))</f>
        <v>900</v>
      </c>
      <c r="AI44" s="0" t="n">
        <f aca="false" t="array" ref="AI44:AI44">SUM(IF($A44&amp;$B44=Confirm!$A$2:$A$85&amp;Confirm!$B$2:$B$85,Confirm!AI$2:AI$85,0))</f>
        <v>775</v>
      </c>
      <c r="AJ44" s="0" t="n">
        <f aca="false" t="array" ref="AJ44:AJ44">SUM(IF($A44&amp;$B44=Confirm!$A$2:$A$85&amp;Confirm!$B$2:$B$85,Confirm!AJ$2:AJ$85,0))</f>
        <v>775</v>
      </c>
      <c r="AK44" s="0" t="n">
        <f aca="false" t="array" ref="AK44:AK44">SUM(IF($A44&amp;$B44=Confirm!$A$2:$A$85&amp;Confirm!$B$2:$B$85,Confirm!AK$2:AK$85,0))</f>
        <v>870</v>
      </c>
      <c r="AL44" s="0" t="n">
        <f aca="false" t="array" ref="AL44:AL44">SUM(IF($A44&amp;$B44=Confirm!$A$2:$A$85&amp;Confirm!$B$2:$B$85,Confirm!AL$2:AL$85,0))</f>
        <v>775</v>
      </c>
      <c r="AM44" s="0" t="n">
        <f aca="false" t="array" ref="AM44:AM44">SUM(IF($A44&amp;$B44=Confirm!$A$2:$A$85&amp;Confirm!$B$2:$B$85,Confirm!AM$2:AM$85,0))</f>
        <v>750</v>
      </c>
      <c r="AN44" s="0" t="n">
        <f aca="false" t="array" ref="AN44:AN44">SUM(IF($A44&amp;$B44=Confirm!$A$2:$A$85&amp;Confirm!$B$2:$B$85,Confirm!AN$2:AN$85,0))</f>
        <v>775</v>
      </c>
      <c r="AO44" s="0" t="n">
        <f aca="false" t="array" ref="AO44:AO44">SUM(IF($A44&amp;$B44=Confirm!$A$2:$A$85&amp;Confirm!$B$2:$B$85,Confirm!AO$2:AO$85,0))</f>
        <v>750</v>
      </c>
      <c r="AP44" s="0" t="n">
        <f aca="false" t="array" ref="AP44:AP44">SUM(IF($A44&amp;$B44=Confirm!$A$2:$A$85&amp;Confirm!$B$2:$B$85,Confirm!AP$2:AP$85,0))</f>
        <v>775</v>
      </c>
      <c r="AQ44" s="0" t="n">
        <f aca="false" t="array" ref="AQ44:AQ44">SUM(IF($A44&amp;$B44=Confirm!$A$2:$A$85&amp;Confirm!$B$2:$B$85,Confirm!AQ$2:AQ$85,0))</f>
        <v>775</v>
      </c>
      <c r="AR44" s="0" t="n">
        <f aca="false" t="array" ref="AR44:AR44">SUM(IF($A44&amp;$B44=Confirm!$A$2:$A$85&amp;Confirm!$B$2:$B$85,Confirm!AR$2:AR$85,0))</f>
        <v>750</v>
      </c>
      <c r="AS44" s="0" t="n">
        <f aca="false" t="array" ref="AS44:AS44">SUM(IF($A44&amp;$B44=Confirm!$A$2:$A$85&amp;Confirm!$B$2:$B$85,Confirm!AS$2:AS$85,0))</f>
        <v>775</v>
      </c>
      <c r="AT44" s="0" t="n">
        <f aca="false" t="array" ref="AT44:AT44">SUM(IF($A44&amp;$B44=Confirm!$A$2:$A$85&amp;Confirm!$B$2:$B$85,Confirm!AT$2:AT$85,0))</f>
        <v>750</v>
      </c>
      <c r="AU44" s="0" t="n">
        <f aca="false" t="array" ref="AU44:AU44">SUM(IF($A44&amp;$B44=Confirm!$A$2:$A$85&amp;Confirm!$B$2:$B$85,Confirm!AU$2:AU$85,0))</f>
        <v>775</v>
      </c>
      <c r="AV44" s="0" t="n">
        <f aca="false" t="array" ref="AV44:AV44">SUM(IF($A44&amp;$B44=Confirm!$A$2:$A$85&amp;Confirm!$B$2:$B$85,Confirm!AV$2:AV$85,0))</f>
        <v>620</v>
      </c>
      <c r="AW44" s="0" t="n">
        <f aca="false" t="array" ref="AW44:AW44">SUM(IF($A44&amp;$B44=Confirm!$A$2:$A$85&amp;Confirm!$B$2:$B$85,Confirm!AW$2:AW$85,0))</f>
        <v>700</v>
      </c>
      <c r="AX44" s="0" t="n">
        <f aca="false" t="array" ref="AX44:AX44">SUM(IF($A44&amp;$B44=Confirm!$A$2:$A$85&amp;Confirm!$B$2:$B$85,Confirm!AX$2:AX$85,0))</f>
        <v>620</v>
      </c>
      <c r="AY44" s="0" t="n">
        <f aca="false" t="array" ref="AY44:AY44">SUM(IF($A44&amp;$B44=Confirm!$A$2:$A$85&amp;Confirm!$B$2:$B$85,Confirm!AY$2:AY$85,0))</f>
        <v>600</v>
      </c>
      <c r="AZ44" s="0" t="n">
        <f aca="false" t="array" ref="AZ44:AZ44">SUM(IF($A44&amp;$B44=Confirm!$A$2:$A$85&amp;Confirm!$B$2:$B$85,Confirm!AZ$2:AZ$85,0))</f>
        <v>620</v>
      </c>
      <c r="BA44" s="0" t="n">
        <f aca="false" t="array" ref="BA44:BA44">SUM(IF($A44&amp;$B44=Confirm!$A$2:$A$85&amp;Confirm!$B$2:$B$85,Confirm!BA$2:BA$85,0))</f>
        <v>600</v>
      </c>
      <c r="BB44" s="0" t="n">
        <f aca="false" t="array" ref="BB44:BB44">SUM(IF($A44&amp;$B44=Confirm!$A$2:$A$85&amp;Confirm!$B$2:$B$85,Confirm!BB$2:BB$85,0))</f>
        <v>620</v>
      </c>
      <c r="BC44" s="0" t="n">
        <f aca="false" t="array" ref="BC44:BC44">SUM(IF($A44&amp;$B44=Confirm!$A$2:$A$85&amp;Confirm!$B$2:$B$85,Confirm!BC$2:BC$85,0))</f>
        <v>620</v>
      </c>
      <c r="BD44" s="0" t="n">
        <f aca="false" t="array" ref="BD44:BD44">SUM(IF($A44&amp;$B44=Confirm!$A$2:$A$85&amp;Confirm!$B$2:$B$85,Confirm!BD$2:BD$85,0))</f>
        <v>600</v>
      </c>
      <c r="BE44" s="0" t="n">
        <f aca="false" t="array" ref="BE44:BE44">SUM(IF($A44&amp;$B44=Confirm!$A$2:$A$85&amp;Confirm!$B$2:$B$85,Confirm!BE$2:BE$85,0))</f>
        <v>620</v>
      </c>
      <c r="BF44" s="0" t="n">
        <f aca="false" t="array" ref="BF44:BF44">SUM(IF($A44&amp;$B44=Confirm!$A$2:$A$85&amp;Confirm!$B$2:$B$85,Confirm!BF$2:BF$85,0))</f>
        <v>600</v>
      </c>
      <c r="BG44" s="0" t="n">
        <f aca="false" t="array" ref="BG44:BG44">SUM(IF($A44&amp;$B44=Confirm!$A$2:$A$85&amp;Confirm!$B$2:$B$85,Confirm!BG$2:BG$85,0))</f>
        <v>620</v>
      </c>
      <c r="BH44" s="0" t="n">
        <f aca="false" t="array" ref="BH44:BH44">SUM(IF($A44&amp;$B44=Confirm!$A$2:$A$85&amp;Confirm!$B$2:$B$85,Confirm!BH$2:BH$85,0))</f>
        <v>620</v>
      </c>
    </row>
    <row r="45" customFormat="false" ht="12.75" hidden="false" customHeight="false" outlineLevel="0" collapsed="false">
      <c r="A45" s="0" t="s">
        <v>20</v>
      </c>
      <c r="B45" s="0" t="s">
        <v>50</v>
      </c>
      <c r="C45" s="136" t="n">
        <f aca="false">IF(ISERROR(SUM(D45:BH45)/Convey!C45),"N/A",SUM(D45:BH45)/Convey!C45)</f>
        <v>1</v>
      </c>
      <c r="D45" s="0" t="n">
        <f aca="false" t="array" ref="D45:D45">SUM(IF($A45&amp;$B45=Confirm!$A$2:$A$85&amp;Confirm!$B$2:$B$85,Confirm!D$2:D$85,0))</f>
        <v>29605</v>
      </c>
      <c r="E45" s="0" t="n">
        <f aca="false" t="array" ref="E45:E45">SUM(IF($A45&amp;$B45=Confirm!$A$2:$A$85&amp;Confirm!$B$2:$B$85,Confirm!E$2:E$85,0))</f>
        <v>29100</v>
      </c>
      <c r="F45" s="0" t="n">
        <f aca="false" t="array" ref="F45:F45">SUM(IF($A45&amp;$B45=Confirm!$A$2:$A$85&amp;Confirm!$B$2:$B$85,Confirm!F$2:F$85,0))</f>
        <v>28675</v>
      </c>
      <c r="G45" s="0" t="n">
        <f aca="false" t="array" ref="G45:G45">SUM(IF($A45&amp;$B45=Confirm!$A$2:$A$85&amp;Confirm!$B$2:$B$85,Confirm!G$2:G$85,0))</f>
        <v>28210</v>
      </c>
      <c r="H45" s="0" t="n">
        <f aca="false" t="array" ref="H45:H45">SUM(IF($A45&amp;$B45=Confirm!$A$2:$A$85&amp;Confirm!$B$2:$B$85,Confirm!H$2:H$85,0))</f>
        <v>27900</v>
      </c>
      <c r="I45" s="0" t="n">
        <f aca="false" t="array" ref="I45:I45">SUM(IF($A45&amp;$B45=Confirm!$A$2:$A$85&amp;Confirm!$B$2:$B$85,Confirm!I$2:I$85,0))</f>
        <v>27435</v>
      </c>
      <c r="J45" s="0" t="n">
        <f aca="false" t="array" ref="J45:J45">SUM(IF($A45&amp;$B45=Confirm!$A$2:$A$85&amp;Confirm!$B$2:$B$85,Confirm!J$2:J$85,0))</f>
        <v>27000</v>
      </c>
      <c r="K45" s="0" t="n">
        <f aca="false" t="array" ref="K45:K45">SUM(IF($A45&amp;$B45=Confirm!$A$2:$A$85&amp;Confirm!$B$2:$B$85,Confirm!K$2:K$85,0))</f>
        <v>26660</v>
      </c>
      <c r="L45" s="0" t="n">
        <f aca="false" t="array" ref="L45:L45">SUM(IF($A45&amp;$B45=Confirm!$A$2:$A$85&amp;Confirm!$B$2:$B$85,Confirm!L$2:L$85,0))</f>
        <v>26195</v>
      </c>
      <c r="M45" s="0" t="n">
        <f aca="false" t="array" ref="M45:M45">SUM(IF($A45&amp;$B45=Confirm!$A$2:$A$85&amp;Confirm!$B$2:$B$85,Confirm!M$2:M$85,0))</f>
        <v>25900</v>
      </c>
      <c r="N45" s="0" t="n">
        <f aca="false" t="array" ref="N45:N45">SUM(IF($A45&amp;$B45=Confirm!$A$2:$A$85&amp;Confirm!$B$2:$B$85,Confirm!N$2:N$85,0))</f>
        <v>25420</v>
      </c>
      <c r="O45" s="0" t="n">
        <f aca="false" t="array" ref="O45:O45">SUM(IF($A45&amp;$B45=Confirm!$A$2:$A$85&amp;Confirm!$B$2:$B$85,Confirm!O$2:O$85,0))</f>
        <v>25050</v>
      </c>
      <c r="P45" s="0" t="n">
        <f aca="false" t="array" ref="P45:P45">SUM(IF($A45&amp;$B45=Confirm!$A$2:$A$85&amp;Confirm!$B$2:$B$85,Confirm!P$2:P$85,0))</f>
        <v>24800</v>
      </c>
      <c r="Q45" s="0" t="n">
        <f aca="false" t="array" ref="Q45:Q45">SUM(IF($A45&amp;$B45=Confirm!$A$2:$A$85&amp;Confirm!$B$2:$B$85,Confirm!Q$2:Q$85,0))</f>
        <v>24300</v>
      </c>
      <c r="R45" s="0" t="n">
        <f aca="false" t="array" ref="R45:R45">SUM(IF($A45&amp;$B45=Confirm!$A$2:$A$85&amp;Confirm!$B$2:$B$85,Confirm!R$2:R$85,0))</f>
        <v>24025</v>
      </c>
      <c r="S45" s="0" t="n">
        <f aca="false" t="array" ref="S45:S45">SUM(IF($A45&amp;$B45=Confirm!$A$2:$A$85&amp;Confirm!$B$2:$B$85,Confirm!S$2:S$85,0))</f>
        <v>23715</v>
      </c>
      <c r="T45" s="0" t="n">
        <f aca="false" t="array" ref="T45:T45">SUM(IF($A45&amp;$B45=Confirm!$A$2:$A$85&amp;Confirm!$B$2:$B$85,Confirm!T$2:T$85,0))</f>
        <v>23250</v>
      </c>
      <c r="U45" s="0" t="n">
        <f aca="false" t="array" ref="U45:U45">SUM(IF($A45&amp;$B45=Confirm!$A$2:$A$85&amp;Confirm!$B$2:$B$85,Confirm!U$2:U$85,0))</f>
        <v>22940</v>
      </c>
      <c r="V45" s="0" t="n">
        <f aca="false" t="array" ref="V45:V45">SUM(IF($A45&amp;$B45=Confirm!$A$2:$A$85&amp;Confirm!$B$2:$B$85,Confirm!V$2:V$85,0))</f>
        <v>22650</v>
      </c>
      <c r="W45" s="0" t="n">
        <f aca="false" t="array" ref="W45:W45">SUM(IF($A45&amp;$B45=Confirm!$A$2:$A$85&amp;Confirm!$B$2:$B$85,Confirm!W$2:W$85,0))</f>
        <v>22320</v>
      </c>
      <c r="X45" s="0" t="n">
        <f aca="false" t="array" ref="X45:X45">SUM(IF($A45&amp;$B45=Confirm!$A$2:$A$85&amp;Confirm!$B$2:$B$85,Confirm!X$2:X$85,0))</f>
        <v>22010</v>
      </c>
      <c r="Y45" s="0" t="n">
        <f aca="false" t="array" ref="Y45:Y45">SUM(IF($A45&amp;$B45=Confirm!$A$2:$A$85&amp;Confirm!$B$2:$B$85,Confirm!Y$2:Y$85,0))</f>
        <v>21700</v>
      </c>
      <c r="Z45" s="0" t="n">
        <f aca="false" t="array" ref="Z45:Z45">SUM(IF($A45&amp;$B45=Confirm!$A$2:$A$85&amp;Confirm!$B$2:$B$85,Confirm!Z$2:Z$85,0))</f>
        <v>21390</v>
      </c>
      <c r="AA45" s="0" t="n">
        <f aca="false" t="array" ref="AA45:AA45">SUM(IF($A45&amp;$B45=Confirm!$A$2:$A$85&amp;Confirm!$B$2:$B$85,Confirm!AA$2:AA$85,0))</f>
        <v>21000</v>
      </c>
      <c r="AB45" s="0" t="n">
        <f aca="false" t="array" ref="AB45:AB45">SUM(IF($A45&amp;$B45=Confirm!$A$2:$A$85&amp;Confirm!$B$2:$B$85,Confirm!AB$2:AB$85,0))</f>
        <v>20770</v>
      </c>
      <c r="AC45" s="0" t="n">
        <f aca="false" t="array" ref="AC45:AC45">SUM(IF($A45&amp;$B45=Confirm!$A$2:$A$85&amp;Confirm!$B$2:$B$85,Confirm!AC$2:AC$85,0))</f>
        <v>20400</v>
      </c>
      <c r="AD45" s="0" t="n">
        <f aca="false" t="array" ref="AD45:AD45">SUM(IF($A45&amp;$B45=Confirm!$A$2:$A$85&amp;Confirm!$B$2:$B$85,Confirm!AD$2:AD$85,0))</f>
        <v>20150</v>
      </c>
      <c r="AE45" s="0" t="n">
        <f aca="false" t="array" ref="AE45:AE45">SUM(IF($A45&amp;$B45=Confirm!$A$2:$A$85&amp;Confirm!$B$2:$B$85,Confirm!AE$2:AE$85,0))</f>
        <v>19840</v>
      </c>
      <c r="AF45" s="0" t="n">
        <f aca="false" t="array" ref="AF45:AF45">SUM(IF($A45&amp;$B45=Confirm!$A$2:$A$85&amp;Confirm!$B$2:$B$85,Confirm!AF$2:AF$85,0))</f>
        <v>19500</v>
      </c>
      <c r="AG45" s="0" t="n">
        <f aca="false" t="array" ref="AG45:AG45">SUM(IF($A45&amp;$B45=Confirm!$A$2:$A$85&amp;Confirm!$B$2:$B$85,Confirm!AG$2:AG$85,0))</f>
        <v>19220</v>
      </c>
      <c r="AH45" s="0" t="n">
        <f aca="false" t="array" ref="AH45:AH45">SUM(IF($A45&amp;$B45=Confirm!$A$2:$A$85&amp;Confirm!$B$2:$B$85,Confirm!AH$2:AH$85,0))</f>
        <v>18900</v>
      </c>
      <c r="AI45" s="0" t="n">
        <f aca="false" t="array" ref="AI45:AI45">SUM(IF($A45&amp;$B45=Confirm!$A$2:$A$85&amp;Confirm!$B$2:$B$85,Confirm!AI$2:AI$85,0))</f>
        <v>18600</v>
      </c>
      <c r="AJ45" s="0" t="n">
        <f aca="false" t="array" ref="AJ45:AJ45">SUM(IF($A45&amp;$B45=Confirm!$A$2:$A$85&amp;Confirm!$B$2:$B$85,Confirm!AJ$2:AJ$85,0))</f>
        <v>18445</v>
      </c>
      <c r="AK45" s="0" t="n">
        <f aca="false" t="array" ref="AK45:AK45">SUM(IF($A45&amp;$B45=Confirm!$A$2:$A$85&amp;Confirm!$B$2:$B$85,Confirm!AK$2:AK$85,0))</f>
        <v>18125</v>
      </c>
      <c r="AL45" s="0" t="n">
        <f aca="false" t="array" ref="AL45:AL45">SUM(IF($A45&amp;$B45=Confirm!$A$2:$A$85&amp;Confirm!$B$2:$B$85,Confirm!AL$2:AL$85,0))</f>
        <v>17825</v>
      </c>
      <c r="AM45" s="0" t="n">
        <f aca="false" t="array" ref="AM45:AM45">SUM(IF($A45&amp;$B45=Confirm!$A$2:$A$85&amp;Confirm!$B$2:$B$85,Confirm!AM$2:AM$85,0))</f>
        <v>17550</v>
      </c>
      <c r="AN45" s="0" t="n">
        <f aca="false" t="array" ref="AN45:AN45">SUM(IF($A45&amp;$B45=Confirm!$A$2:$A$85&amp;Confirm!$B$2:$B$85,Confirm!AN$2:AN$85,0))</f>
        <v>17360</v>
      </c>
      <c r="AO45" s="0" t="n">
        <f aca="false" t="array" ref="AO45:AO45">SUM(IF($A45&amp;$B45=Confirm!$A$2:$A$85&amp;Confirm!$B$2:$B$85,Confirm!AO$2:AO$85,0))</f>
        <v>17100</v>
      </c>
      <c r="AP45" s="0" t="n">
        <f aca="false" t="array" ref="AP45:AP45">SUM(IF($A45&amp;$B45=Confirm!$A$2:$A$85&amp;Confirm!$B$2:$B$85,Confirm!AP$2:AP$85,0))</f>
        <v>16895</v>
      </c>
      <c r="AQ45" s="0" t="n">
        <f aca="false" t="array" ref="AQ45:AQ45">SUM(IF($A45&amp;$B45=Confirm!$A$2:$A$85&amp;Confirm!$B$2:$B$85,Confirm!AQ$2:AQ$85,0))</f>
        <v>16585</v>
      </c>
      <c r="AR45" s="0" t="n">
        <f aca="false" t="array" ref="AR45:AR45">SUM(IF($A45&amp;$B45=Confirm!$A$2:$A$85&amp;Confirm!$B$2:$B$85,Confirm!AR$2:AR$85,0))</f>
        <v>16350</v>
      </c>
      <c r="AS45" s="0" t="n">
        <f aca="false" t="array" ref="AS45:AS45">SUM(IF($A45&amp;$B45=Confirm!$A$2:$A$85&amp;Confirm!$B$2:$B$85,Confirm!AS$2:AS$85,0))</f>
        <v>16120</v>
      </c>
      <c r="AT45" s="0" t="n">
        <f aca="false" t="array" ref="AT45:AT45">SUM(IF($A45&amp;$B45=Confirm!$A$2:$A$85&amp;Confirm!$B$2:$B$85,Confirm!AT$2:AT$85,0))</f>
        <v>15900</v>
      </c>
      <c r="AU45" s="0" t="n">
        <f aca="false" t="array" ref="AU45:AU45">SUM(IF($A45&amp;$B45=Confirm!$A$2:$A$85&amp;Confirm!$B$2:$B$85,Confirm!AU$2:AU$85,0))</f>
        <v>15655</v>
      </c>
      <c r="AV45" s="0" t="n">
        <f aca="false" t="array" ref="AV45:AV45">SUM(IF($A45&amp;$B45=Confirm!$A$2:$A$85&amp;Confirm!$B$2:$B$85,Confirm!AV$2:AV$85,0))</f>
        <v>15345</v>
      </c>
      <c r="AW45" s="0" t="n">
        <f aca="false" t="array" ref="AW45:AW45">SUM(IF($A45&amp;$B45=Confirm!$A$2:$A$85&amp;Confirm!$B$2:$B$85,Confirm!AW$2:AW$85,0))</f>
        <v>15120</v>
      </c>
      <c r="AX45" s="0" t="n">
        <f aca="false" t="array" ref="AX45:AX45">SUM(IF($A45&amp;$B45=Confirm!$A$2:$A$85&amp;Confirm!$B$2:$B$85,Confirm!AX$2:AX$85,0))</f>
        <v>14880</v>
      </c>
      <c r="AY45" s="0" t="n">
        <f aca="false" t="array" ref="AY45:AY45">SUM(IF($A45&amp;$B45=Confirm!$A$2:$A$85&amp;Confirm!$B$2:$B$85,Confirm!AY$2:AY$85,0))</f>
        <v>14700</v>
      </c>
      <c r="AZ45" s="0" t="n">
        <f aca="false" t="array" ref="AZ45:AZ45">SUM(IF($A45&amp;$B45=Confirm!$A$2:$A$85&amp;Confirm!$B$2:$B$85,Confirm!AZ$2:AZ$85,0))</f>
        <v>14570</v>
      </c>
      <c r="BA45" s="0" t="n">
        <f aca="false" t="array" ref="BA45:BA45">SUM(IF($A45&amp;$B45=Confirm!$A$2:$A$85&amp;Confirm!$B$2:$B$85,Confirm!BA$2:BA$85,0))</f>
        <v>14250</v>
      </c>
      <c r="BB45" s="0" t="n">
        <f aca="false" t="array" ref="BB45:BB45">SUM(IF($A45&amp;$B45=Confirm!$A$2:$A$85&amp;Confirm!$B$2:$B$85,Confirm!BB$2:BB$85,0))</f>
        <v>14105</v>
      </c>
      <c r="BC45" s="0" t="n">
        <f aca="false" t="array" ref="BC45:BC45">SUM(IF($A45&amp;$B45=Confirm!$A$2:$A$85&amp;Confirm!$B$2:$B$85,Confirm!BC$2:BC$85,0))</f>
        <v>13950</v>
      </c>
      <c r="BD45" s="0" t="n">
        <f aca="false" t="array" ref="BD45:BD45">SUM(IF($A45&amp;$B45=Confirm!$A$2:$A$85&amp;Confirm!$B$2:$B$85,Confirm!BD$2:BD$85,0))</f>
        <v>13650</v>
      </c>
      <c r="BE45" s="0" t="n">
        <f aca="false" t="array" ref="BE45:BE45">SUM(IF($A45&amp;$B45=Confirm!$A$2:$A$85&amp;Confirm!$B$2:$B$85,Confirm!BE$2:BE$85,0))</f>
        <v>13485</v>
      </c>
      <c r="BF45" s="0" t="n">
        <f aca="false" t="array" ref="BF45:BF45">SUM(IF($A45&amp;$B45=Confirm!$A$2:$A$85&amp;Confirm!$B$2:$B$85,Confirm!BF$2:BF$85,0))</f>
        <v>13200</v>
      </c>
      <c r="BG45" s="0" t="n">
        <f aca="false" t="array" ref="BG45:BG45">SUM(IF($A45&amp;$B45=Confirm!$A$2:$A$85&amp;Confirm!$B$2:$B$85,Confirm!BG$2:BG$85,0))</f>
        <v>13020</v>
      </c>
      <c r="BH45" s="0" t="n">
        <f aca="false" t="array" ref="BH45:BH45">SUM(IF($A45&amp;$B45=Confirm!$A$2:$A$85&amp;Confirm!$B$2:$B$85,Confirm!BH$2:BH$85,0))</f>
        <v>12865</v>
      </c>
    </row>
    <row r="46" customFormat="false" ht="12.75" hidden="false" customHeight="false" outlineLevel="0" collapsed="false">
      <c r="A46" s="0" t="s">
        <v>19</v>
      </c>
      <c r="B46" s="0" t="s">
        <v>49</v>
      </c>
      <c r="C46" s="136" t="str">
        <f aca="false">IF(ISERROR(SUM(D46:BH46)/Convey!C46),"N/A",SUM(D46:BH46)/Convey!C46)</f>
        <v>N/A</v>
      </c>
      <c r="D46" s="0" t="n">
        <f aca="false" t="array" ref="D46:D46">SUM(IF($A46&amp;$B46=Confirm!$A$2:$A$85&amp;Confirm!$B$2:$B$85,Confirm!D$2:D$85,0))</f>
        <v>0</v>
      </c>
      <c r="E46" s="0" t="n">
        <f aca="false" t="array" ref="E46:E46">SUM(IF($A46&amp;$B46=Confirm!$A$2:$A$85&amp;Confirm!$B$2:$B$85,Confirm!E$2:E$85,0))</f>
        <v>0</v>
      </c>
      <c r="F46" s="0" t="n">
        <f aca="false" t="array" ref="F46:F46">SUM(IF($A46&amp;$B46=Confirm!$A$2:$A$85&amp;Confirm!$B$2:$B$85,Confirm!F$2:F$85,0))</f>
        <v>0</v>
      </c>
      <c r="G46" s="0" t="n">
        <f aca="false" t="array" ref="G46:G46">SUM(IF($A46&amp;$B46=Confirm!$A$2:$A$85&amp;Confirm!$B$2:$B$85,Confirm!G$2:G$85,0))</f>
        <v>0</v>
      </c>
      <c r="H46" s="0" t="n">
        <f aca="false" t="array" ref="H46:H46">SUM(IF($A46&amp;$B46=Confirm!$A$2:$A$85&amp;Confirm!$B$2:$B$85,Confirm!H$2:H$85,0))</f>
        <v>0</v>
      </c>
      <c r="I46" s="0" t="n">
        <f aca="false" t="array" ref="I46:I46">SUM(IF($A46&amp;$B46=Confirm!$A$2:$A$85&amp;Confirm!$B$2:$B$85,Confirm!I$2:I$85,0))</f>
        <v>0</v>
      </c>
      <c r="J46" s="0" t="n">
        <f aca="false" t="array" ref="J46:J46">SUM(IF($A46&amp;$B46=Confirm!$A$2:$A$85&amp;Confirm!$B$2:$B$85,Confirm!J$2:J$85,0))</f>
        <v>0</v>
      </c>
      <c r="K46" s="0" t="n">
        <f aca="false" t="array" ref="K46:K46">SUM(IF($A46&amp;$B46=Confirm!$A$2:$A$85&amp;Confirm!$B$2:$B$85,Confirm!K$2:K$85,0))</f>
        <v>0</v>
      </c>
      <c r="L46" s="0" t="n">
        <f aca="false" t="array" ref="L46:L46">SUM(IF($A46&amp;$B46=Confirm!$A$2:$A$85&amp;Confirm!$B$2:$B$85,Confirm!L$2:L$85,0))</f>
        <v>0</v>
      </c>
      <c r="M46" s="0" t="n">
        <f aca="false" t="array" ref="M46:M46">SUM(IF($A46&amp;$B46=Confirm!$A$2:$A$85&amp;Confirm!$B$2:$B$85,Confirm!M$2:M$85,0))</f>
        <v>0</v>
      </c>
      <c r="N46" s="0" t="n">
        <f aca="false" t="array" ref="N46:N46">SUM(IF($A46&amp;$B46=Confirm!$A$2:$A$85&amp;Confirm!$B$2:$B$85,Confirm!N$2:N$85,0))</f>
        <v>0</v>
      </c>
      <c r="O46" s="0" t="n">
        <f aca="false" t="array" ref="O46:O46">SUM(IF($A46&amp;$B46=Confirm!$A$2:$A$85&amp;Confirm!$B$2:$B$85,Confirm!O$2:O$85,0))</f>
        <v>0</v>
      </c>
      <c r="P46" s="0" t="n">
        <f aca="false" t="array" ref="P46:P46">SUM(IF($A46&amp;$B46=Confirm!$A$2:$A$85&amp;Confirm!$B$2:$B$85,Confirm!P$2:P$85,0))</f>
        <v>0</v>
      </c>
      <c r="Q46" s="0" t="n">
        <f aca="false" t="array" ref="Q46:Q46">SUM(IF($A46&amp;$B46=Confirm!$A$2:$A$85&amp;Confirm!$B$2:$B$85,Confirm!Q$2:Q$85,0))</f>
        <v>0</v>
      </c>
      <c r="R46" s="0" t="n">
        <f aca="false" t="array" ref="R46:R46">SUM(IF($A46&amp;$B46=Confirm!$A$2:$A$85&amp;Confirm!$B$2:$B$85,Confirm!R$2:R$85,0))</f>
        <v>0</v>
      </c>
      <c r="S46" s="0" t="n">
        <f aca="false" t="array" ref="S46:S46">SUM(IF($A46&amp;$B46=Confirm!$A$2:$A$85&amp;Confirm!$B$2:$B$85,Confirm!S$2:S$85,0))</f>
        <v>0</v>
      </c>
      <c r="T46" s="0" t="n">
        <f aca="false" t="array" ref="T46:T46">SUM(IF($A46&amp;$B46=Confirm!$A$2:$A$85&amp;Confirm!$B$2:$B$85,Confirm!T$2:T$85,0))</f>
        <v>0</v>
      </c>
      <c r="U46" s="0" t="n">
        <f aca="false" t="array" ref="U46:U46">SUM(IF($A46&amp;$B46=Confirm!$A$2:$A$85&amp;Confirm!$B$2:$B$85,Confirm!U$2:U$85,0))</f>
        <v>0</v>
      </c>
      <c r="V46" s="0" t="n">
        <f aca="false" t="array" ref="V46:V46">SUM(IF($A46&amp;$B46=Confirm!$A$2:$A$85&amp;Confirm!$B$2:$B$85,Confirm!V$2:V$85,0))</f>
        <v>0</v>
      </c>
      <c r="W46" s="0" t="n">
        <f aca="false" t="array" ref="W46:W46">SUM(IF($A46&amp;$B46=Confirm!$A$2:$A$85&amp;Confirm!$B$2:$B$85,Confirm!W$2:W$85,0))</f>
        <v>0</v>
      </c>
      <c r="X46" s="0" t="n">
        <f aca="false" t="array" ref="X46:X46">SUM(IF($A46&amp;$B46=Confirm!$A$2:$A$85&amp;Confirm!$B$2:$B$85,Confirm!X$2:X$85,0))</f>
        <v>0</v>
      </c>
      <c r="Y46" s="0" t="n">
        <f aca="false" t="array" ref="Y46:Y46">SUM(IF($A46&amp;$B46=Confirm!$A$2:$A$85&amp;Confirm!$B$2:$B$85,Confirm!Y$2:Y$85,0))</f>
        <v>0</v>
      </c>
      <c r="Z46" s="0" t="n">
        <f aca="false" t="array" ref="Z46:Z46">SUM(IF($A46&amp;$B46=Confirm!$A$2:$A$85&amp;Confirm!$B$2:$B$85,Confirm!Z$2:Z$85,0))</f>
        <v>0</v>
      </c>
      <c r="AA46" s="0" t="n">
        <f aca="false" t="array" ref="AA46:AA46">SUM(IF($A46&amp;$B46=Confirm!$A$2:$A$85&amp;Confirm!$B$2:$B$85,Confirm!AA$2:AA$85,0))</f>
        <v>0</v>
      </c>
      <c r="AB46" s="0" t="n">
        <f aca="false" t="array" ref="AB46:AB46">SUM(IF($A46&amp;$B46=Confirm!$A$2:$A$85&amp;Confirm!$B$2:$B$85,Confirm!AB$2:AB$85,0))</f>
        <v>0</v>
      </c>
      <c r="AC46" s="0" t="n">
        <f aca="false" t="array" ref="AC46:AC46">SUM(IF($A46&amp;$B46=Confirm!$A$2:$A$85&amp;Confirm!$B$2:$B$85,Confirm!AC$2:AC$85,0))</f>
        <v>0</v>
      </c>
      <c r="AD46" s="0" t="n">
        <f aca="false" t="array" ref="AD46:AD46">SUM(IF($A46&amp;$B46=Confirm!$A$2:$A$85&amp;Confirm!$B$2:$B$85,Confirm!AD$2:AD$85,0))</f>
        <v>0</v>
      </c>
      <c r="AE46" s="0" t="n">
        <f aca="false" t="array" ref="AE46:AE46">SUM(IF($A46&amp;$B46=Confirm!$A$2:$A$85&amp;Confirm!$B$2:$B$85,Confirm!AE$2:AE$85,0))</f>
        <v>0</v>
      </c>
      <c r="AF46" s="0" t="n">
        <f aca="false" t="array" ref="AF46:AF46">SUM(IF($A46&amp;$B46=Confirm!$A$2:$A$85&amp;Confirm!$B$2:$B$85,Confirm!AF$2:AF$85,0))</f>
        <v>0</v>
      </c>
      <c r="AG46" s="0" t="n">
        <f aca="false" t="array" ref="AG46:AG46">SUM(IF($A46&amp;$B46=Confirm!$A$2:$A$85&amp;Confirm!$B$2:$B$85,Confirm!AG$2:AG$85,0))</f>
        <v>0</v>
      </c>
      <c r="AH46" s="0" t="n">
        <f aca="false" t="array" ref="AH46:AH46">SUM(IF($A46&amp;$B46=Confirm!$A$2:$A$85&amp;Confirm!$B$2:$B$85,Confirm!AH$2:AH$85,0))</f>
        <v>0</v>
      </c>
      <c r="AI46" s="0" t="n">
        <f aca="false" t="array" ref="AI46:AI46">SUM(IF($A46&amp;$B46=Confirm!$A$2:$A$85&amp;Confirm!$B$2:$B$85,Confirm!AI$2:AI$85,0))</f>
        <v>0</v>
      </c>
      <c r="AJ46" s="0" t="n">
        <f aca="false" t="array" ref="AJ46:AJ46">SUM(IF($A46&amp;$B46=Confirm!$A$2:$A$85&amp;Confirm!$B$2:$B$85,Confirm!AJ$2:AJ$85,0))</f>
        <v>0</v>
      </c>
      <c r="AK46" s="0" t="n">
        <f aca="false" t="array" ref="AK46:AK46">SUM(IF($A46&amp;$B46=Confirm!$A$2:$A$85&amp;Confirm!$B$2:$B$85,Confirm!AK$2:AK$85,0))</f>
        <v>0</v>
      </c>
      <c r="AL46" s="0" t="n">
        <f aca="false" t="array" ref="AL46:AL46">SUM(IF($A46&amp;$B46=Confirm!$A$2:$A$85&amp;Confirm!$B$2:$B$85,Confirm!AL$2:AL$85,0))</f>
        <v>0</v>
      </c>
      <c r="AM46" s="0" t="n">
        <f aca="false" t="array" ref="AM46:AM46">SUM(IF($A46&amp;$B46=Confirm!$A$2:$A$85&amp;Confirm!$B$2:$B$85,Confirm!AM$2:AM$85,0))</f>
        <v>0</v>
      </c>
      <c r="AN46" s="0" t="n">
        <f aca="false" t="array" ref="AN46:AN46">SUM(IF($A46&amp;$B46=Confirm!$A$2:$A$85&amp;Confirm!$B$2:$B$85,Confirm!AN$2:AN$85,0))</f>
        <v>0</v>
      </c>
      <c r="AO46" s="0" t="n">
        <f aca="false" t="array" ref="AO46:AO46">SUM(IF($A46&amp;$B46=Confirm!$A$2:$A$85&amp;Confirm!$B$2:$B$85,Confirm!AO$2:AO$85,0))</f>
        <v>0</v>
      </c>
      <c r="AP46" s="0" t="n">
        <f aca="false" t="array" ref="AP46:AP46">SUM(IF($A46&amp;$B46=Confirm!$A$2:$A$85&amp;Confirm!$B$2:$B$85,Confirm!AP$2:AP$85,0))</f>
        <v>0</v>
      </c>
      <c r="AQ46" s="0" t="n">
        <f aca="false" t="array" ref="AQ46:AQ46">SUM(IF($A46&amp;$B46=Confirm!$A$2:$A$85&amp;Confirm!$B$2:$B$85,Confirm!AQ$2:AQ$85,0))</f>
        <v>0</v>
      </c>
      <c r="AR46" s="0" t="n">
        <f aca="false" t="array" ref="AR46:AR46">SUM(IF($A46&amp;$B46=Confirm!$A$2:$A$85&amp;Confirm!$B$2:$B$85,Confirm!AR$2:AR$85,0))</f>
        <v>0</v>
      </c>
      <c r="AS46" s="0" t="n">
        <f aca="false" t="array" ref="AS46:AS46">SUM(IF($A46&amp;$B46=Confirm!$A$2:$A$85&amp;Confirm!$B$2:$B$85,Confirm!AS$2:AS$85,0))</f>
        <v>0</v>
      </c>
      <c r="AT46" s="0" t="n">
        <f aca="false" t="array" ref="AT46:AT46">SUM(IF($A46&amp;$B46=Confirm!$A$2:$A$85&amp;Confirm!$B$2:$B$85,Confirm!AT$2:AT$85,0))</f>
        <v>0</v>
      </c>
      <c r="AU46" s="0" t="n">
        <f aca="false" t="array" ref="AU46:AU46">SUM(IF($A46&amp;$B46=Confirm!$A$2:$A$85&amp;Confirm!$B$2:$B$85,Confirm!AU$2:AU$85,0))</f>
        <v>0</v>
      </c>
      <c r="AV46" s="0" t="n">
        <f aca="false" t="array" ref="AV46:AV46">SUM(IF($A46&amp;$B46=Confirm!$A$2:$A$85&amp;Confirm!$B$2:$B$85,Confirm!AV$2:AV$85,0))</f>
        <v>0</v>
      </c>
      <c r="AW46" s="0" t="n">
        <f aca="false" t="array" ref="AW46:AW46">SUM(IF($A46&amp;$B46=Confirm!$A$2:$A$85&amp;Confirm!$B$2:$B$85,Confirm!AW$2:AW$85,0))</f>
        <v>0</v>
      </c>
      <c r="AX46" s="0" t="n">
        <f aca="false" t="array" ref="AX46:AX46">SUM(IF($A46&amp;$B46=Confirm!$A$2:$A$85&amp;Confirm!$B$2:$B$85,Confirm!AX$2:AX$85,0))</f>
        <v>0</v>
      </c>
      <c r="AY46" s="0" t="n">
        <f aca="false" t="array" ref="AY46:AY46">SUM(IF($A46&amp;$B46=Confirm!$A$2:$A$85&amp;Confirm!$B$2:$B$85,Confirm!AY$2:AY$85,0))</f>
        <v>0</v>
      </c>
      <c r="AZ46" s="0" t="n">
        <f aca="false" t="array" ref="AZ46:AZ46">SUM(IF($A46&amp;$B46=Confirm!$A$2:$A$85&amp;Confirm!$B$2:$B$85,Confirm!AZ$2:AZ$85,0))</f>
        <v>0</v>
      </c>
      <c r="BA46" s="0" t="n">
        <f aca="false" t="array" ref="BA46:BA46">SUM(IF($A46&amp;$B46=Confirm!$A$2:$A$85&amp;Confirm!$B$2:$B$85,Confirm!BA$2:BA$85,0))</f>
        <v>0</v>
      </c>
      <c r="BB46" s="0" t="n">
        <f aca="false" t="array" ref="BB46:BB46">SUM(IF($A46&amp;$B46=Confirm!$A$2:$A$85&amp;Confirm!$B$2:$B$85,Confirm!BB$2:BB$85,0))</f>
        <v>0</v>
      </c>
      <c r="BC46" s="0" t="n">
        <f aca="false" t="array" ref="BC46:BC46">SUM(IF($A46&amp;$B46=Confirm!$A$2:$A$85&amp;Confirm!$B$2:$B$85,Confirm!BC$2:BC$85,0))</f>
        <v>0</v>
      </c>
      <c r="BD46" s="0" t="n">
        <f aca="false" t="array" ref="BD46:BD46">SUM(IF($A46&amp;$B46=Confirm!$A$2:$A$85&amp;Confirm!$B$2:$B$85,Confirm!BD$2:BD$85,0))</f>
        <v>0</v>
      </c>
      <c r="BE46" s="0" t="n">
        <f aca="false" t="array" ref="BE46:BE46">SUM(IF($A46&amp;$B46=Confirm!$A$2:$A$85&amp;Confirm!$B$2:$B$85,Confirm!BE$2:BE$85,0))</f>
        <v>0</v>
      </c>
      <c r="BF46" s="0" t="n">
        <f aca="false" t="array" ref="BF46:BF46">SUM(IF($A46&amp;$B46=Confirm!$A$2:$A$85&amp;Confirm!$B$2:$B$85,Confirm!BF$2:BF$85,0))</f>
        <v>0</v>
      </c>
      <c r="BG46" s="0" t="n">
        <f aca="false" t="array" ref="BG46:BG46">SUM(IF($A46&amp;$B46=Confirm!$A$2:$A$85&amp;Confirm!$B$2:$B$85,Confirm!BG$2:BG$85,0))</f>
        <v>0</v>
      </c>
      <c r="BH46" s="0" t="n">
        <f aca="false" t="array" ref="BH46:BH46">SUM(IF($A46&amp;$B46=Confirm!$A$2:$A$85&amp;Confirm!$B$2:$B$85,Confirm!BH$2:BH$85,0))</f>
        <v>0</v>
      </c>
    </row>
    <row r="47" customFormat="false" ht="12.75" hidden="false" customHeight="false" outlineLevel="0" collapsed="false">
      <c r="A47" s="0" t="s">
        <v>19</v>
      </c>
      <c r="B47" s="0" t="s">
        <v>50</v>
      </c>
      <c r="C47" s="136" t="n">
        <f aca="false">IF(ISERROR(SUM(D47:BH47)/Convey!C47),"N/A",SUM(D47:BH47)/Convey!C47)</f>
        <v>1</v>
      </c>
      <c r="D47" s="0" t="n">
        <f aca="false" t="array" ref="D47:D47">SUM(IF($A47&amp;$B47=Confirm!$A$2:$A$85&amp;Confirm!$B$2:$B$85,Confirm!D$2:D$85,0))</f>
        <v>42625</v>
      </c>
      <c r="E47" s="0" t="n">
        <f aca="false" t="array" ref="E47:E47">SUM(IF($A47&amp;$B47=Confirm!$A$2:$A$85&amp;Confirm!$B$2:$B$85,Confirm!E$2:E$85,0))</f>
        <v>42150</v>
      </c>
      <c r="F47" s="0" t="n">
        <f aca="false" t="array" ref="F47:F47">SUM(IF($A47&amp;$B47=Confirm!$A$2:$A$85&amp;Confirm!$B$2:$B$85,Confirm!F$2:F$85,0))</f>
        <v>41695</v>
      </c>
      <c r="G47" s="0" t="n">
        <f aca="false" t="array" ref="G47:G47">SUM(IF($A47&amp;$B47=Confirm!$A$2:$A$85&amp;Confirm!$B$2:$B$85,Confirm!G$2:G$85,0))</f>
        <v>41230</v>
      </c>
      <c r="H47" s="0" t="n">
        <f aca="false" t="array" ref="H47:H47">SUM(IF($A47&amp;$B47=Confirm!$A$2:$A$85&amp;Confirm!$B$2:$B$85,Confirm!H$2:H$85,0))</f>
        <v>40800</v>
      </c>
      <c r="I47" s="0" t="n">
        <f aca="false" t="array" ref="I47:I47">SUM(IF($A47&amp;$B47=Confirm!$A$2:$A$85&amp;Confirm!$B$2:$B$85,Confirm!I$2:I$85,0))</f>
        <v>40300</v>
      </c>
      <c r="J47" s="0" t="n">
        <f aca="false" t="array" ref="J47:J47">SUM(IF($A47&amp;$B47=Confirm!$A$2:$A$85&amp;Confirm!$B$2:$B$85,Confirm!J$2:J$85,0))</f>
        <v>39750</v>
      </c>
      <c r="K47" s="0" t="n">
        <f aca="false" t="array" ref="K47:K47">SUM(IF($A47&amp;$B47=Confirm!$A$2:$A$85&amp;Confirm!$B$2:$B$85,Confirm!K$2:K$85,0))</f>
        <v>39215</v>
      </c>
      <c r="L47" s="0" t="n">
        <f aca="false" t="array" ref="L47:L47">SUM(IF($A47&amp;$B47=Confirm!$A$2:$A$85&amp;Confirm!$B$2:$B$85,Confirm!L$2:L$85,0))</f>
        <v>38750</v>
      </c>
      <c r="M47" s="0" t="n">
        <f aca="false" t="array" ref="M47:M47">SUM(IF($A47&amp;$B47=Confirm!$A$2:$A$85&amp;Confirm!$B$2:$B$85,Confirm!M$2:M$85,0))</f>
        <v>38360</v>
      </c>
      <c r="N47" s="0" t="n">
        <f aca="false" t="array" ref="N47:N47">SUM(IF($A47&amp;$B47=Confirm!$A$2:$A$85&amp;Confirm!$B$2:$B$85,Confirm!N$2:N$85,0))</f>
        <v>37820</v>
      </c>
      <c r="O47" s="0" t="n">
        <f aca="false" t="array" ref="O47:O47">SUM(IF($A47&amp;$B47=Confirm!$A$2:$A$85&amp;Confirm!$B$2:$B$85,Confirm!O$2:O$85,0))</f>
        <v>37350</v>
      </c>
      <c r="P47" s="0" t="n">
        <f aca="false" t="array" ref="P47:P47">SUM(IF($A47&amp;$B47=Confirm!$A$2:$A$85&amp;Confirm!$B$2:$B$85,Confirm!P$2:P$85,0))</f>
        <v>36890</v>
      </c>
      <c r="Q47" s="0" t="n">
        <f aca="false" t="array" ref="Q47:Q47">SUM(IF($A47&amp;$B47=Confirm!$A$2:$A$85&amp;Confirm!$B$2:$B$85,Confirm!Q$2:Q$85,0))</f>
        <v>36300</v>
      </c>
      <c r="R47" s="0" t="n">
        <f aca="false" t="array" ref="R47:R47">SUM(IF($A47&amp;$B47=Confirm!$A$2:$A$85&amp;Confirm!$B$2:$B$85,Confirm!R$2:R$85,0))</f>
        <v>35805</v>
      </c>
      <c r="S47" s="0" t="n">
        <f aca="false" t="array" ref="S47:S47">SUM(IF($A47&amp;$B47=Confirm!$A$2:$A$85&amp;Confirm!$B$2:$B$85,Confirm!S$2:S$85,0))</f>
        <v>35340</v>
      </c>
      <c r="T47" s="0" t="n">
        <f aca="false" t="array" ref="T47:T47">SUM(IF($A47&amp;$B47=Confirm!$A$2:$A$85&amp;Confirm!$B$2:$B$85,Confirm!T$2:T$85,0))</f>
        <v>34950</v>
      </c>
      <c r="U47" s="0" t="n">
        <f aca="false" t="array" ref="U47:U47">SUM(IF($A47&amp;$B47=Confirm!$A$2:$A$85&amp;Confirm!$B$2:$B$85,Confirm!U$2:U$85,0))</f>
        <v>34410</v>
      </c>
      <c r="V47" s="0" t="n">
        <f aca="false" t="array" ref="V47:V47">SUM(IF($A47&amp;$B47=Confirm!$A$2:$A$85&amp;Confirm!$B$2:$B$85,Confirm!V$2:V$85,0))</f>
        <v>33900</v>
      </c>
      <c r="W47" s="0" t="n">
        <f aca="false" t="array" ref="W47:W47">SUM(IF($A47&amp;$B47=Confirm!$A$2:$A$85&amp;Confirm!$B$2:$B$85,Confirm!W$2:W$85,0))</f>
        <v>33480</v>
      </c>
      <c r="X47" s="0" t="n">
        <f aca="false" t="array" ref="X47:X47">SUM(IF($A47&amp;$B47=Confirm!$A$2:$A$85&amp;Confirm!$B$2:$B$85,Confirm!X$2:X$85,0))</f>
        <v>32860</v>
      </c>
      <c r="Y47" s="0" t="n">
        <f aca="false" t="array" ref="Y47:Y47">SUM(IF($A47&amp;$B47=Confirm!$A$2:$A$85&amp;Confirm!$B$2:$B$85,Confirm!Y$2:Y$85,0))</f>
        <v>32480</v>
      </c>
      <c r="Z47" s="0" t="n">
        <f aca="false" t="array" ref="Z47:Z47">SUM(IF($A47&amp;$B47=Confirm!$A$2:$A$85&amp;Confirm!$B$2:$B$85,Confirm!Z$2:Z$85,0))</f>
        <v>31930</v>
      </c>
      <c r="AA47" s="0" t="n">
        <f aca="false" t="array" ref="AA47:AA47">SUM(IF($A47&amp;$B47=Confirm!$A$2:$A$85&amp;Confirm!$B$2:$B$85,Confirm!AA$2:AA$85,0))</f>
        <v>31500</v>
      </c>
      <c r="AB47" s="0" t="n">
        <f aca="false" t="array" ref="AB47:AB47">SUM(IF($A47&amp;$B47=Confirm!$A$2:$A$85&amp;Confirm!$B$2:$B$85,Confirm!AB$2:AB$85,0))</f>
        <v>31000</v>
      </c>
      <c r="AC47" s="0" t="n">
        <f aca="false" t="array" ref="AC47:AC47">SUM(IF($A47&amp;$B47=Confirm!$A$2:$A$85&amp;Confirm!$B$2:$B$85,Confirm!AC$2:AC$85,0))</f>
        <v>30450</v>
      </c>
      <c r="AD47" s="0" t="n">
        <f aca="false" t="array" ref="AD47:AD47">SUM(IF($A47&amp;$B47=Confirm!$A$2:$A$85&amp;Confirm!$B$2:$B$85,Confirm!AD$2:AD$85,0))</f>
        <v>30070</v>
      </c>
      <c r="AE47" s="0" t="n">
        <f aca="false" t="array" ref="AE47:AE47">SUM(IF($A47&amp;$B47=Confirm!$A$2:$A$85&amp;Confirm!$B$2:$B$85,Confirm!AE$2:AE$85,0))</f>
        <v>29450</v>
      </c>
      <c r="AF47" s="0" t="n">
        <f aca="false" t="array" ref="AF47:AF47">SUM(IF($A47&amp;$B47=Confirm!$A$2:$A$85&amp;Confirm!$B$2:$B$85,Confirm!AF$2:AF$85,0))</f>
        <v>29100</v>
      </c>
      <c r="AG47" s="0" t="n">
        <f aca="false" t="array" ref="AG47:AG47">SUM(IF($A47&amp;$B47=Confirm!$A$2:$A$85&amp;Confirm!$B$2:$B$85,Confirm!AG$2:AG$85,0))</f>
        <v>28520</v>
      </c>
      <c r="AH47" s="0" t="n">
        <f aca="false" t="array" ref="AH47:AH47">SUM(IF($A47&amp;$B47=Confirm!$A$2:$A$85&amp;Confirm!$B$2:$B$85,Confirm!AH$2:AH$85,0))</f>
        <v>28050</v>
      </c>
      <c r="AI47" s="0" t="n">
        <f aca="false" t="array" ref="AI47:AI47">SUM(IF($A47&amp;$B47=Confirm!$A$2:$A$85&amp;Confirm!$B$2:$B$85,Confirm!AI$2:AI$85,0))</f>
        <v>27590</v>
      </c>
      <c r="AJ47" s="0" t="n">
        <f aca="false" t="array" ref="AJ47:AJ47">SUM(IF($A47&amp;$B47=Confirm!$A$2:$A$85&amp;Confirm!$B$2:$B$85,Confirm!AJ$2:AJ$85,0))</f>
        <v>27125</v>
      </c>
      <c r="AK47" s="0" t="n">
        <f aca="false" t="array" ref="AK47:AK47">SUM(IF($A47&amp;$B47=Confirm!$A$2:$A$85&amp;Confirm!$B$2:$B$85,Confirm!AK$2:AK$85,0))</f>
        <v>26535</v>
      </c>
      <c r="AL47" s="0" t="n">
        <f aca="false" t="array" ref="AL47:AL47">SUM(IF($A47&amp;$B47=Confirm!$A$2:$A$85&amp;Confirm!$B$2:$B$85,Confirm!AL$2:AL$85,0))</f>
        <v>26040</v>
      </c>
      <c r="AM47" s="0" t="n">
        <f aca="false" t="array" ref="AM47:AM47">SUM(IF($A47&amp;$B47=Confirm!$A$2:$A$85&amp;Confirm!$B$2:$B$85,Confirm!AM$2:AM$85,0))</f>
        <v>25650</v>
      </c>
      <c r="AN47" s="0" t="n">
        <f aca="false" t="array" ref="AN47:AN47">SUM(IF($A47&amp;$B47=Confirm!$A$2:$A$85&amp;Confirm!$B$2:$B$85,Confirm!AN$2:AN$85,0))</f>
        <v>25110</v>
      </c>
      <c r="AO47" s="0" t="n">
        <f aca="false" t="array" ref="AO47:AO47">SUM(IF($A47&amp;$B47=Confirm!$A$2:$A$85&amp;Confirm!$B$2:$B$85,Confirm!AO$2:AO$85,0))</f>
        <v>24600</v>
      </c>
      <c r="AP47" s="0" t="n">
        <f aca="false" t="array" ref="AP47:AP47">SUM(IF($A47&amp;$B47=Confirm!$A$2:$A$85&amp;Confirm!$B$2:$B$85,Confirm!AP$2:AP$85,0))</f>
        <v>24180</v>
      </c>
      <c r="AQ47" s="0" t="n">
        <f aca="false" t="array" ref="AQ47:AQ47">SUM(IF($A47&amp;$B47=Confirm!$A$2:$A$85&amp;Confirm!$B$2:$B$85,Confirm!AQ$2:AQ$85,0))</f>
        <v>23715</v>
      </c>
      <c r="AR47" s="0" t="n">
        <f aca="false" t="array" ref="AR47:AR47">SUM(IF($A47&amp;$B47=Confirm!$A$2:$A$85&amp;Confirm!$B$2:$B$85,Confirm!AR$2:AR$85,0))</f>
        <v>23250</v>
      </c>
      <c r="AS47" s="0" t="n">
        <f aca="false" t="array" ref="AS47:AS47">SUM(IF($A47&amp;$B47=Confirm!$A$2:$A$85&amp;Confirm!$B$2:$B$85,Confirm!AS$2:AS$85,0))</f>
        <v>22630</v>
      </c>
      <c r="AT47" s="0" t="n">
        <f aca="false" t="array" ref="AT47:AT47">SUM(IF($A47&amp;$B47=Confirm!$A$2:$A$85&amp;Confirm!$B$2:$B$85,Confirm!AT$2:AT$85,0))</f>
        <v>22200</v>
      </c>
      <c r="AU47" s="0" t="n">
        <f aca="false" t="array" ref="AU47:AU47">SUM(IF($A47&amp;$B47=Confirm!$A$2:$A$85&amp;Confirm!$B$2:$B$85,Confirm!AU$2:AU$85,0))</f>
        <v>21700</v>
      </c>
      <c r="AV47" s="0" t="n">
        <f aca="false" t="array" ref="AV47:AV47">SUM(IF($A47&amp;$B47=Confirm!$A$2:$A$85&amp;Confirm!$B$2:$B$85,Confirm!AV$2:AV$85,0))</f>
        <v>21235</v>
      </c>
      <c r="AW47" s="0" t="n">
        <f aca="false" t="array" ref="AW47:AW47">SUM(IF($A47&amp;$B47=Confirm!$A$2:$A$85&amp;Confirm!$B$2:$B$85,Confirm!AW$2:AW$85,0))</f>
        <v>20720</v>
      </c>
      <c r="AX47" s="0" t="n">
        <f aca="false" t="array" ref="AX47:AX47">SUM(IF($A47&amp;$B47=Confirm!$A$2:$A$85&amp;Confirm!$B$2:$B$85,Confirm!AX$2:AX$85,0))</f>
        <v>20305</v>
      </c>
      <c r="AY47" s="0" t="n">
        <f aca="false" t="array" ref="AY47:AY47">SUM(IF($A47&amp;$B47=Confirm!$A$2:$A$85&amp;Confirm!$B$2:$B$85,Confirm!AY$2:AY$85,0))</f>
        <v>19800</v>
      </c>
      <c r="AZ47" s="0" t="n">
        <f aca="false" t="array" ref="AZ47:AZ47">SUM(IF($A47&amp;$B47=Confirm!$A$2:$A$85&amp;Confirm!$B$2:$B$85,Confirm!AZ$2:AZ$85,0))</f>
        <v>19220</v>
      </c>
      <c r="BA47" s="0" t="n">
        <f aca="false" t="array" ref="BA47:BA47">SUM(IF($A47&amp;$B47=Confirm!$A$2:$A$85&amp;Confirm!$B$2:$B$85,Confirm!BA$2:BA$85,0))</f>
        <v>18750</v>
      </c>
      <c r="BB47" s="0" t="n">
        <f aca="false" t="array" ref="BB47:BB47">SUM(IF($A47&amp;$B47=Confirm!$A$2:$A$85&amp;Confirm!$B$2:$B$85,Confirm!BB$2:BB$85,0))</f>
        <v>18290</v>
      </c>
      <c r="BC47" s="0" t="n">
        <f aca="false" t="array" ref="BC47:BC47">SUM(IF($A47&amp;$B47=Confirm!$A$2:$A$85&amp;Confirm!$B$2:$B$85,Confirm!BC$2:BC$85,0))</f>
        <v>17825</v>
      </c>
      <c r="BD47" s="0" t="n">
        <f aca="false" t="array" ref="BD47:BD47">SUM(IF($A47&amp;$B47=Confirm!$A$2:$A$85&amp;Confirm!$B$2:$B$85,Confirm!BD$2:BD$85,0))</f>
        <v>17400</v>
      </c>
      <c r="BE47" s="0" t="n">
        <f aca="false" t="array" ref="BE47:BE47">SUM(IF($A47&amp;$B47=Confirm!$A$2:$A$85&amp;Confirm!$B$2:$B$85,Confirm!BE$2:BE$85,0))</f>
        <v>16895</v>
      </c>
      <c r="BF47" s="0" t="n">
        <f aca="false" t="array" ref="BF47:BF47">SUM(IF($A47&amp;$B47=Confirm!$A$2:$A$85&amp;Confirm!$B$2:$B$85,Confirm!BF$2:BF$85,0))</f>
        <v>16350</v>
      </c>
      <c r="BG47" s="0" t="n">
        <f aca="false" t="array" ref="BG47:BG47">SUM(IF($A47&amp;$B47=Confirm!$A$2:$A$85&amp;Confirm!$B$2:$B$85,Confirm!BG$2:BG$85,0))</f>
        <v>15810</v>
      </c>
      <c r="BH47" s="0" t="n">
        <f aca="false" t="array" ref="BH47:BH47">SUM(IF($A47&amp;$B47=Confirm!$A$2:$A$85&amp;Confirm!$B$2:$B$85,Confirm!BH$2:BH$85,0))</f>
        <v>15345</v>
      </c>
    </row>
    <row r="48" customFormat="false" ht="12.75" hidden="false" customHeight="false" outlineLevel="0" collapsed="false">
      <c r="A48" s="0" t="s">
        <v>27</v>
      </c>
      <c r="B48" s="0" t="s">
        <v>49</v>
      </c>
      <c r="C48" s="136" t="n">
        <f aca="false">IF(ISERROR(SUM(D48:BH48)/Convey!C48),"N/A",SUM(D48:BH48)/Convey!C48)</f>
        <v>1</v>
      </c>
      <c r="D48" s="0" t="n">
        <f aca="false" t="array" ref="D48:D48">SUM(IF($A48&amp;$B48=Confirm!$A$2:$A$85&amp;Confirm!$B$2:$B$85,Confirm!D$2:D$85,0))</f>
        <v>31</v>
      </c>
      <c r="E48" s="0" t="n">
        <f aca="false" t="array" ref="E48:E48">SUM(IF($A48&amp;$B48=Confirm!$A$2:$A$85&amp;Confirm!$B$2:$B$85,Confirm!E$2:E$85,0))</f>
        <v>30</v>
      </c>
      <c r="F48" s="0" t="n">
        <f aca="false" t="array" ref="F48:F48">SUM(IF($A48&amp;$B48=Confirm!$A$2:$A$85&amp;Confirm!$B$2:$B$85,Confirm!F$2:F$85,0))</f>
        <v>31</v>
      </c>
      <c r="G48" s="0" t="n">
        <f aca="false" t="array" ref="G48:G48">SUM(IF($A48&amp;$B48=Confirm!$A$2:$A$85&amp;Confirm!$B$2:$B$85,Confirm!G$2:G$85,0))</f>
        <v>31</v>
      </c>
      <c r="H48" s="0" t="n">
        <f aca="false" t="array" ref="H48:H48">SUM(IF($A48&amp;$B48=Confirm!$A$2:$A$85&amp;Confirm!$B$2:$B$85,Confirm!H$2:H$85,0))</f>
        <v>30</v>
      </c>
      <c r="I48" s="0" t="n">
        <f aca="false" t="array" ref="I48:I48">SUM(IF($A48&amp;$B48=Confirm!$A$2:$A$85&amp;Confirm!$B$2:$B$85,Confirm!I$2:I$85,0))</f>
        <v>31</v>
      </c>
      <c r="J48" s="0" t="n">
        <f aca="false" t="array" ref="J48:J48">SUM(IF($A48&amp;$B48=Confirm!$A$2:$A$85&amp;Confirm!$B$2:$B$85,Confirm!J$2:J$85,0))</f>
        <v>30</v>
      </c>
      <c r="K48" s="0" t="n">
        <f aca="false" t="array" ref="K48:K48">SUM(IF($A48&amp;$B48=Confirm!$A$2:$A$85&amp;Confirm!$B$2:$B$85,Confirm!K$2:K$85,0))</f>
        <v>31</v>
      </c>
      <c r="L48" s="0" t="n">
        <f aca="false" t="array" ref="L48:L48">SUM(IF($A48&amp;$B48=Confirm!$A$2:$A$85&amp;Confirm!$B$2:$B$85,Confirm!L$2:L$85,0))</f>
        <v>31</v>
      </c>
      <c r="M48" s="0" t="n">
        <f aca="false" t="array" ref="M48:M48">SUM(IF($A48&amp;$B48=Confirm!$A$2:$A$85&amp;Confirm!$B$2:$B$85,Confirm!M$2:M$85,0))</f>
        <v>28</v>
      </c>
      <c r="N48" s="0" t="n">
        <f aca="false" t="array" ref="N48:N48">SUM(IF($A48&amp;$B48=Confirm!$A$2:$A$85&amp;Confirm!$B$2:$B$85,Confirm!N$2:N$85,0))</f>
        <v>31</v>
      </c>
      <c r="O48" s="0" t="n">
        <f aca="false" t="array" ref="O48:O48">SUM(IF($A48&amp;$B48=Confirm!$A$2:$A$85&amp;Confirm!$B$2:$B$85,Confirm!O$2:O$85,0))</f>
        <v>30</v>
      </c>
      <c r="P48" s="0" t="n">
        <f aca="false" t="array" ref="P48:P48">SUM(IF($A48&amp;$B48=Confirm!$A$2:$A$85&amp;Confirm!$B$2:$B$85,Confirm!P$2:P$85,0))</f>
        <v>31</v>
      </c>
      <c r="Q48" s="0" t="n">
        <f aca="false" t="array" ref="Q48:Q48">SUM(IF($A48&amp;$B48=Confirm!$A$2:$A$85&amp;Confirm!$B$2:$B$85,Confirm!Q$2:Q$85,0))</f>
        <v>30</v>
      </c>
      <c r="R48" s="0" t="n">
        <f aca="false" t="array" ref="R48:R48">SUM(IF($A48&amp;$B48=Confirm!$A$2:$A$85&amp;Confirm!$B$2:$B$85,Confirm!R$2:R$85,0))</f>
        <v>31</v>
      </c>
      <c r="S48" s="0" t="n">
        <f aca="false" t="array" ref="S48:S48">SUM(IF($A48&amp;$B48=Confirm!$A$2:$A$85&amp;Confirm!$B$2:$B$85,Confirm!S$2:S$85,0))</f>
        <v>31</v>
      </c>
      <c r="T48" s="0" t="n">
        <f aca="false" t="array" ref="T48:T48">SUM(IF($A48&amp;$B48=Confirm!$A$2:$A$85&amp;Confirm!$B$2:$B$85,Confirm!T$2:T$85,0))</f>
        <v>30</v>
      </c>
      <c r="U48" s="0" t="n">
        <f aca="false" t="array" ref="U48:U48">SUM(IF($A48&amp;$B48=Confirm!$A$2:$A$85&amp;Confirm!$B$2:$B$85,Confirm!U$2:U$85,0))</f>
        <v>31</v>
      </c>
      <c r="V48" s="0" t="n">
        <f aca="false" t="array" ref="V48:V48">SUM(IF($A48&amp;$B48=Confirm!$A$2:$A$85&amp;Confirm!$B$2:$B$85,Confirm!V$2:V$85,0))</f>
        <v>30</v>
      </c>
      <c r="W48" s="0" t="n">
        <f aca="false" t="array" ref="W48:W48">SUM(IF($A48&amp;$B48=Confirm!$A$2:$A$85&amp;Confirm!$B$2:$B$85,Confirm!W$2:W$85,0))</f>
        <v>31</v>
      </c>
      <c r="X48" s="0" t="n">
        <f aca="false" t="array" ref="X48:X48">SUM(IF($A48&amp;$B48=Confirm!$A$2:$A$85&amp;Confirm!$B$2:$B$85,Confirm!X$2:X$85,0))</f>
        <v>31</v>
      </c>
      <c r="Y48" s="0" t="n">
        <f aca="false" t="array" ref="Y48:Y48">SUM(IF($A48&amp;$B48=Confirm!$A$2:$A$85&amp;Confirm!$B$2:$B$85,Confirm!Y$2:Y$85,0))</f>
        <v>28</v>
      </c>
      <c r="Z48" s="0" t="n">
        <f aca="false" t="array" ref="Z48:Z48">SUM(IF($A48&amp;$B48=Confirm!$A$2:$A$85&amp;Confirm!$B$2:$B$85,Confirm!Z$2:Z$85,0))</f>
        <v>31</v>
      </c>
      <c r="AA48" s="0" t="n">
        <f aca="false" t="array" ref="AA48:AA48">SUM(IF($A48&amp;$B48=Confirm!$A$2:$A$85&amp;Confirm!$B$2:$B$85,Confirm!AA$2:AA$85,0))</f>
        <v>30</v>
      </c>
      <c r="AB48" s="0" t="n">
        <f aca="false" t="array" ref="AB48:AB48">SUM(IF($A48&amp;$B48=Confirm!$A$2:$A$85&amp;Confirm!$B$2:$B$85,Confirm!AB$2:AB$85,0))</f>
        <v>31</v>
      </c>
      <c r="AC48" s="0" t="n">
        <f aca="false" t="array" ref="AC48:AC48">SUM(IF($A48&amp;$B48=Confirm!$A$2:$A$85&amp;Confirm!$B$2:$B$85,Confirm!AC$2:AC$85,0))</f>
        <v>30</v>
      </c>
      <c r="AD48" s="0" t="n">
        <f aca="false" t="array" ref="AD48:AD48">SUM(IF($A48&amp;$B48=Confirm!$A$2:$A$85&amp;Confirm!$B$2:$B$85,Confirm!AD$2:AD$85,0))</f>
        <v>31</v>
      </c>
      <c r="AE48" s="0" t="n">
        <f aca="false" t="array" ref="AE48:AE48">SUM(IF($A48&amp;$B48=Confirm!$A$2:$A$85&amp;Confirm!$B$2:$B$85,Confirm!AE$2:AE$85,0))</f>
        <v>31</v>
      </c>
      <c r="AF48" s="0" t="n">
        <f aca="false" t="array" ref="AF48:AF48">SUM(IF($A48&amp;$B48=Confirm!$A$2:$A$85&amp;Confirm!$B$2:$B$85,Confirm!AF$2:AF$85,0))</f>
        <v>30</v>
      </c>
      <c r="AG48" s="0" t="n">
        <f aca="false" t="array" ref="AG48:AG48">SUM(IF($A48&amp;$B48=Confirm!$A$2:$A$85&amp;Confirm!$B$2:$B$85,Confirm!AG$2:AG$85,0))</f>
        <v>31</v>
      </c>
      <c r="AH48" s="0" t="n">
        <f aca="false" t="array" ref="AH48:AH48">SUM(IF($A48&amp;$B48=Confirm!$A$2:$A$85&amp;Confirm!$B$2:$B$85,Confirm!AH$2:AH$85,0))</f>
        <v>30</v>
      </c>
      <c r="AI48" s="0" t="n">
        <f aca="false" t="array" ref="AI48:AI48">SUM(IF($A48&amp;$B48=Confirm!$A$2:$A$85&amp;Confirm!$B$2:$B$85,Confirm!AI$2:AI$85,0))</f>
        <v>31</v>
      </c>
      <c r="AJ48" s="0" t="n">
        <f aca="false" t="array" ref="AJ48:AJ48">SUM(IF($A48&amp;$B48=Confirm!$A$2:$A$85&amp;Confirm!$B$2:$B$85,Confirm!AJ$2:AJ$85,0))</f>
        <v>31</v>
      </c>
      <c r="AK48" s="0" t="n">
        <f aca="false" t="array" ref="AK48:AK48">SUM(IF($A48&amp;$B48=Confirm!$A$2:$A$85&amp;Confirm!$B$2:$B$85,Confirm!AK$2:AK$85,0))</f>
        <v>29</v>
      </c>
      <c r="AL48" s="0" t="n">
        <f aca="false" t="array" ref="AL48:AL48">SUM(IF($A48&amp;$B48=Confirm!$A$2:$A$85&amp;Confirm!$B$2:$B$85,Confirm!AL$2:AL$85,0))</f>
        <v>31</v>
      </c>
      <c r="AM48" s="0" t="n">
        <f aca="false" t="array" ref="AM48:AM48">SUM(IF($A48&amp;$B48=Confirm!$A$2:$A$85&amp;Confirm!$B$2:$B$85,Confirm!AM$2:AM$85,0))</f>
        <v>30</v>
      </c>
      <c r="AN48" s="0" t="n">
        <f aca="false" t="array" ref="AN48:AN48">SUM(IF($A48&amp;$B48=Confirm!$A$2:$A$85&amp;Confirm!$B$2:$B$85,Confirm!AN$2:AN$85,0))</f>
        <v>31</v>
      </c>
      <c r="AO48" s="0" t="n">
        <f aca="false" t="array" ref="AO48:AO48">SUM(IF($A48&amp;$B48=Confirm!$A$2:$A$85&amp;Confirm!$B$2:$B$85,Confirm!AO$2:AO$85,0))</f>
        <v>30</v>
      </c>
      <c r="AP48" s="0" t="n">
        <f aca="false" t="array" ref="AP48:AP48">SUM(IF($A48&amp;$B48=Confirm!$A$2:$A$85&amp;Confirm!$B$2:$B$85,Confirm!AP$2:AP$85,0))</f>
        <v>31</v>
      </c>
      <c r="AQ48" s="0" t="n">
        <f aca="false" t="array" ref="AQ48:AQ48">SUM(IF($A48&amp;$B48=Confirm!$A$2:$A$85&amp;Confirm!$B$2:$B$85,Confirm!AQ$2:AQ$85,0))</f>
        <v>31</v>
      </c>
      <c r="AR48" s="0" t="n">
        <f aca="false" t="array" ref="AR48:AR48">SUM(IF($A48&amp;$B48=Confirm!$A$2:$A$85&amp;Confirm!$B$2:$B$85,Confirm!AR$2:AR$85,0))</f>
        <v>30</v>
      </c>
      <c r="AS48" s="0" t="n">
        <f aca="false" t="array" ref="AS48:AS48">SUM(IF($A48&amp;$B48=Confirm!$A$2:$A$85&amp;Confirm!$B$2:$B$85,Confirm!AS$2:AS$85,0))</f>
        <v>31</v>
      </c>
      <c r="AT48" s="0" t="n">
        <f aca="false" t="array" ref="AT48:AT48">SUM(IF($A48&amp;$B48=Confirm!$A$2:$A$85&amp;Confirm!$B$2:$B$85,Confirm!AT$2:AT$85,0))</f>
        <v>30</v>
      </c>
      <c r="AU48" s="0" t="n">
        <f aca="false" t="array" ref="AU48:AU48">SUM(IF($A48&amp;$B48=Confirm!$A$2:$A$85&amp;Confirm!$B$2:$B$85,Confirm!AU$2:AU$85,0))</f>
        <v>31</v>
      </c>
      <c r="AV48" s="0" t="n">
        <f aca="false" t="array" ref="AV48:AV48">SUM(IF($A48&amp;$B48=Confirm!$A$2:$A$85&amp;Confirm!$B$2:$B$85,Confirm!AV$2:AV$85,0))</f>
        <v>31</v>
      </c>
      <c r="AW48" s="0" t="n">
        <f aca="false" t="array" ref="AW48:AW48">SUM(IF($A48&amp;$B48=Confirm!$A$2:$A$85&amp;Confirm!$B$2:$B$85,Confirm!AW$2:AW$85,0))</f>
        <v>28</v>
      </c>
      <c r="AX48" s="0" t="n">
        <f aca="false" t="array" ref="AX48:AX48">SUM(IF($A48&amp;$B48=Confirm!$A$2:$A$85&amp;Confirm!$B$2:$B$85,Confirm!AX$2:AX$85,0))</f>
        <v>31</v>
      </c>
      <c r="AY48" s="0" t="n">
        <f aca="false" t="array" ref="AY48:AY48">SUM(IF($A48&amp;$B48=Confirm!$A$2:$A$85&amp;Confirm!$B$2:$B$85,Confirm!AY$2:AY$85,0))</f>
        <v>30</v>
      </c>
      <c r="AZ48" s="0" t="n">
        <f aca="false" t="array" ref="AZ48:AZ48">SUM(IF($A48&amp;$B48=Confirm!$A$2:$A$85&amp;Confirm!$B$2:$B$85,Confirm!AZ$2:AZ$85,0))</f>
        <v>31</v>
      </c>
      <c r="BA48" s="0" t="n">
        <f aca="false" t="array" ref="BA48:BA48">SUM(IF($A48&amp;$B48=Confirm!$A$2:$A$85&amp;Confirm!$B$2:$B$85,Confirm!BA$2:BA$85,0))</f>
        <v>30</v>
      </c>
      <c r="BB48" s="0" t="n">
        <f aca="false" t="array" ref="BB48:BB48">SUM(IF($A48&amp;$B48=Confirm!$A$2:$A$85&amp;Confirm!$B$2:$B$85,Confirm!BB$2:BB$85,0))</f>
        <v>31</v>
      </c>
      <c r="BC48" s="0" t="n">
        <f aca="false" t="array" ref="BC48:BC48">SUM(IF($A48&amp;$B48=Confirm!$A$2:$A$85&amp;Confirm!$B$2:$B$85,Confirm!BC$2:BC$85,0))</f>
        <v>31</v>
      </c>
      <c r="BD48" s="0" t="n">
        <f aca="false" t="array" ref="BD48:BD48">SUM(IF($A48&amp;$B48=Confirm!$A$2:$A$85&amp;Confirm!$B$2:$B$85,Confirm!BD$2:BD$85,0))</f>
        <v>30</v>
      </c>
      <c r="BE48" s="0" t="n">
        <f aca="false" t="array" ref="BE48:BE48">SUM(IF($A48&amp;$B48=Confirm!$A$2:$A$85&amp;Confirm!$B$2:$B$85,Confirm!BE$2:BE$85,0))</f>
        <v>31</v>
      </c>
      <c r="BF48" s="0" t="n">
        <f aca="false" t="array" ref="BF48:BF48">SUM(IF($A48&amp;$B48=Confirm!$A$2:$A$85&amp;Confirm!$B$2:$B$85,Confirm!BF$2:BF$85,0))</f>
        <v>30</v>
      </c>
      <c r="BG48" s="0" t="n">
        <f aca="false" t="array" ref="BG48:BG48">SUM(IF($A48&amp;$B48=Confirm!$A$2:$A$85&amp;Confirm!$B$2:$B$85,Confirm!BG$2:BG$85,0))</f>
        <v>31</v>
      </c>
      <c r="BH48" s="0" t="n">
        <f aca="false" t="array" ref="BH48:BH48">SUM(IF($A48&amp;$B48=Confirm!$A$2:$A$85&amp;Confirm!$B$2:$B$85,Confirm!BH$2:BH$85,0))</f>
        <v>31</v>
      </c>
    </row>
    <row r="49" customFormat="false" ht="12.75" hidden="false" customHeight="false" outlineLevel="0" collapsed="false">
      <c r="A49" s="0" t="s">
        <v>27</v>
      </c>
      <c r="B49" s="0" t="s">
        <v>50</v>
      </c>
      <c r="C49" s="136" t="n">
        <f aca="false">IF(ISERROR(SUM(D49:BH49)/Convey!C49),"N/A",SUM(D49:BH49)/Convey!C49)</f>
        <v>1</v>
      </c>
      <c r="D49" s="0" t="n">
        <f aca="false" t="array" ref="D49:D49">SUM(IF($A49&amp;$B49=Confirm!$A$2:$A$85&amp;Confirm!$B$2:$B$85,Confirm!D$2:D$85,0))</f>
        <v>19840</v>
      </c>
      <c r="E49" s="0" t="n">
        <f aca="false" t="array" ref="E49:E49">SUM(IF($A49&amp;$B49=Confirm!$A$2:$A$85&amp;Confirm!$B$2:$B$85,Confirm!E$2:E$85,0))</f>
        <v>19500</v>
      </c>
      <c r="F49" s="0" t="n">
        <f aca="false" t="array" ref="F49:F49">SUM(IF($A49&amp;$B49=Confirm!$A$2:$A$85&amp;Confirm!$B$2:$B$85,Confirm!F$2:F$85,0))</f>
        <v>19065</v>
      </c>
      <c r="G49" s="0" t="n">
        <f aca="false" t="array" ref="G49:G49">SUM(IF($A49&amp;$B49=Confirm!$A$2:$A$85&amp;Confirm!$B$2:$B$85,Confirm!G$2:G$85,0))</f>
        <v>18755</v>
      </c>
      <c r="H49" s="0" t="n">
        <f aca="false" t="array" ref="H49:H49">SUM(IF($A49&amp;$B49=Confirm!$A$2:$A$85&amp;Confirm!$B$2:$B$85,Confirm!H$2:H$85,0))</f>
        <v>18450</v>
      </c>
      <c r="I49" s="0" t="n">
        <f aca="false" t="array" ref="I49:I49">SUM(IF($A49&amp;$B49=Confirm!$A$2:$A$85&amp;Confirm!$B$2:$B$85,Confirm!I$2:I$85,0))</f>
        <v>17980</v>
      </c>
      <c r="J49" s="0" t="n">
        <f aca="false" t="array" ref="J49:J49">SUM(IF($A49&amp;$B49=Confirm!$A$2:$A$85&amp;Confirm!$B$2:$B$85,Confirm!J$2:J$85,0))</f>
        <v>17700</v>
      </c>
      <c r="K49" s="0" t="n">
        <f aca="false" t="array" ref="K49:K49">SUM(IF($A49&amp;$B49=Confirm!$A$2:$A$85&amp;Confirm!$B$2:$B$85,Confirm!K$2:K$85,0))</f>
        <v>17360</v>
      </c>
      <c r="L49" s="0" t="n">
        <f aca="false" t="array" ref="L49:L49">SUM(IF($A49&amp;$B49=Confirm!$A$2:$A$85&amp;Confirm!$B$2:$B$85,Confirm!L$2:L$85,0))</f>
        <v>17050</v>
      </c>
      <c r="M49" s="0" t="n">
        <f aca="false" t="array" ref="M49:M49">SUM(IF($A49&amp;$B49=Confirm!$A$2:$A$85&amp;Confirm!$B$2:$B$85,Confirm!M$2:M$85,0))</f>
        <v>16660</v>
      </c>
      <c r="N49" s="0" t="n">
        <f aca="false" t="array" ref="N49:N49">SUM(IF($A49&amp;$B49=Confirm!$A$2:$A$85&amp;Confirm!$B$2:$B$85,Confirm!N$2:N$85,0))</f>
        <v>16430</v>
      </c>
      <c r="O49" s="0" t="n">
        <f aca="false" t="array" ref="O49:O49">SUM(IF($A49&amp;$B49=Confirm!$A$2:$A$85&amp;Confirm!$B$2:$B$85,Confirm!O$2:O$85,0))</f>
        <v>16050</v>
      </c>
      <c r="P49" s="0" t="n">
        <f aca="false" t="array" ref="P49:P49">SUM(IF($A49&amp;$B49=Confirm!$A$2:$A$85&amp;Confirm!$B$2:$B$85,Confirm!P$2:P$85,0))</f>
        <v>15810</v>
      </c>
      <c r="Q49" s="0" t="n">
        <f aca="false" t="array" ref="Q49:Q49">SUM(IF($A49&amp;$B49=Confirm!$A$2:$A$85&amp;Confirm!$B$2:$B$85,Confirm!Q$2:Q$85,0))</f>
        <v>15450</v>
      </c>
      <c r="R49" s="0" t="n">
        <f aca="false" t="array" ref="R49:R49">SUM(IF($A49&amp;$B49=Confirm!$A$2:$A$85&amp;Confirm!$B$2:$B$85,Confirm!R$2:R$85,0))</f>
        <v>15190</v>
      </c>
      <c r="S49" s="0" t="n">
        <f aca="false" t="array" ref="S49:S49">SUM(IF($A49&amp;$B49=Confirm!$A$2:$A$85&amp;Confirm!$B$2:$B$85,Confirm!S$2:S$85,0))</f>
        <v>14880</v>
      </c>
      <c r="T49" s="0" t="n">
        <f aca="false" t="array" ref="T49:T49">SUM(IF($A49&amp;$B49=Confirm!$A$2:$A$85&amp;Confirm!$B$2:$B$85,Confirm!T$2:T$85,0))</f>
        <v>14550</v>
      </c>
      <c r="U49" s="0" t="n">
        <f aca="false" t="array" ref="U49:U49">SUM(IF($A49&amp;$B49=Confirm!$A$2:$A$85&amp;Confirm!$B$2:$B$85,Confirm!U$2:U$85,0))</f>
        <v>14260</v>
      </c>
      <c r="V49" s="0" t="n">
        <f aca="false" t="array" ref="V49:V49">SUM(IF($A49&amp;$B49=Confirm!$A$2:$A$85&amp;Confirm!$B$2:$B$85,Confirm!V$2:V$85,0))</f>
        <v>13950</v>
      </c>
      <c r="W49" s="0" t="n">
        <f aca="false" t="array" ref="W49:W49">SUM(IF($A49&amp;$B49=Confirm!$A$2:$A$85&amp;Confirm!$B$2:$B$85,Confirm!W$2:W$85,0))</f>
        <v>13795</v>
      </c>
      <c r="X49" s="0" t="n">
        <f aca="false" t="array" ref="X49:X49">SUM(IF($A49&amp;$B49=Confirm!$A$2:$A$85&amp;Confirm!$B$2:$B$85,Confirm!X$2:X$85,0))</f>
        <v>13485</v>
      </c>
      <c r="Y49" s="0" t="n">
        <f aca="false" t="array" ref="Y49:Y49">SUM(IF($A49&amp;$B49=Confirm!$A$2:$A$85&amp;Confirm!$B$2:$B$85,Confirm!Y$2:Y$85,0))</f>
        <v>13160</v>
      </c>
      <c r="Z49" s="0" t="n">
        <f aca="false" t="array" ref="Z49:Z49">SUM(IF($A49&amp;$B49=Confirm!$A$2:$A$85&amp;Confirm!$B$2:$B$85,Confirm!Z$2:Z$85,0))</f>
        <v>13020</v>
      </c>
      <c r="AA49" s="0" t="n">
        <f aca="false" t="array" ref="AA49:AA49">SUM(IF($A49&amp;$B49=Confirm!$A$2:$A$85&amp;Confirm!$B$2:$B$85,Confirm!AA$2:AA$85,0))</f>
        <v>12750</v>
      </c>
      <c r="AB49" s="0" t="n">
        <f aca="false" t="array" ref="AB49:AB49">SUM(IF($A49&amp;$B49=Confirm!$A$2:$A$85&amp;Confirm!$B$2:$B$85,Confirm!AB$2:AB$85,0))</f>
        <v>12400</v>
      </c>
      <c r="AC49" s="0" t="n">
        <f aca="false" t="array" ref="AC49:AC49">SUM(IF($A49&amp;$B49=Confirm!$A$2:$A$85&amp;Confirm!$B$2:$B$85,Confirm!AC$2:AC$85,0))</f>
        <v>12300</v>
      </c>
      <c r="AD49" s="0" t="n">
        <f aca="false" t="array" ref="AD49:AD49">SUM(IF($A49&amp;$B49=Confirm!$A$2:$A$85&amp;Confirm!$B$2:$B$85,Confirm!AD$2:AD$85,0))</f>
        <v>11935</v>
      </c>
      <c r="AE49" s="0" t="n">
        <f aca="false" t="array" ref="AE49:AE49">SUM(IF($A49&amp;$B49=Confirm!$A$2:$A$85&amp;Confirm!$B$2:$B$85,Confirm!AE$2:AE$85,0))</f>
        <v>11780</v>
      </c>
      <c r="AF49" s="0" t="n">
        <f aca="false" t="array" ref="AF49:AF49">SUM(IF($A49&amp;$B49=Confirm!$A$2:$A$85&amp;Confirm!$B$2:$B$85,Confirm!AF$2:AF$85,0))</f>
        <v>11550</v>
      </c>
      <c r="AG49" s="0" t="n">
        <f aca="false" t="array" ref="AG49:AG49">SUM(IF($A49&amp;$B49=Confirm!$A$2:$A$85&amp;Confirm!$B$2:$B$85,Confirm!AG$2:AG$85,0))</f>
        <v>11315</v>
      </c>
      <c r="AH49" s="0" t="n">
        <f aca="false" t="array" ref="AH49:AH49">SUM(IF($A49&amp;$B49=Confirm!$A$2:$A$85&amp;Confirm!$B$2:$B$85,Confirm!AH$2:AH$85,0))</f>
        <v>11100</v>
      </c>
      <c r="AI49" s="0" t="n">
        <f aca="false" t="array" ref="AI49:AI49">SUM(IF($A49&amp;$B49=Confirm!$A$2:$A$85&amp;Confirm!$B$2:$B$85,Confirm!AI$2:AI$85,0))</f>
        <v>10850</v>
      </c>
      <c r="AJ49" s="0" t="n">
        <f aca="false" t="array" ref="AJ49:AJ49">SUM(IF($A49&amp;$B49=Confirm!$A$2:$A$85&amp;Confirm!$B$2:$B$85,Confirm!AJ$2:AJ$85,0))</f>
        <v>10695</v>
      </c>
      <c r="AK49" s="0" t="n">
        <f aca="false" t="array" ref="AK49:AK49">SUM(IF($A49&amp;$B49=Confirm!$A$2:$A$85&amp;Confirm!$B$2:$B$85,Confirm!AK$2:AK$85,0))</f>
        <v>10440</v>
      </c>
      <c r="AL49" s="0" t="n">
        <f aca="false" t="array" ref="AL49:AL49">SUM(IF($A49&amp;$B49=Confirm!$A$2:$A$85&amp;Confirm!$B$2:$B$85,Confirm!AL$2:AL$85,0))</f>
        <v>10230</v>
      </c>
      <c r="AM49" s="0" t="n">
        <f aca="false" t="array" ref="AM49:AM49">SUM(IF($A49&amp;$B49=Confirm!$A$2:$A$85&amp;Confirm!$B$2:$B$85,Confirm!AM$2:AM$85,0))</f>
        <v>10050</v>
      </c>
      <c r="AN49" s="0" t="n">
        <f aca="false" t="array" ref="AN49:AN49">SUM(IF($A49&amp;$B49=Confirm!$A$2:$A$85&amp;Confirm!$B$2:$B$85,Confirm!AN$2:AN$85,0))</f>
        <v>9920</v>
      </c>
      <c r="AO49" s="0" t="n">
        <f aca="false" t="array" ref="AO49:AO49">SUM(IF($A49&amp;$B49=Confirm!$A$2:$A$85&amp;Confirm!$B$2:$B$85,Confirm!AO$2:AO$85,0))</f>
        <v>9750</v>
      </c>
      <c r="AP49" s="0" t="n">
        <f aca="false" t="array" ref="AP49:AP49">SUM(IF($A49&amp;$B49=Confirm!$A$2:$A$85&amp;Confirm!$B$2:$B$85,Confirm!AP$2:AP$85,0))</f>
        <v>9455</v>
      </c>
      <c r="AQ49" s="0" t="n">
        <f aca="false" t="array" ref="AQ49:AQ49">SUM(IF($A49&amp;$B49=Confirm!$A$2:$A$85&amp;Confirm!$B$2:$B$85,Confirm!AQ$2:AQ$85,0))</f>
        <v>9300</v>
      </c>
      <c r="AR49" s="0" t="n">
        <f aca="false" t="array" ref="AR49:AR49">SUM(IF($A49&amp;$B49=Confirm!$A$2:$A$85&amp;Confirm!$B$2:$B$85,Confirm!AR$2:AR$85,0))</f>
        <v>9150</v>
      </c>
      <c r="AS49" s="0" t="n">
        <f aca="false" t="array" ref="AS49:AS49">SUM(IF($A49&amp;$B49=Confirm!$A$2:$A$85&amp;Confirm!$B$2:$B$85,Confirm!AS$2:AS$85,0))</f>
        <v>8990</v>
      </c>
      <c r="AT49" s="0" t="n">
        <f aca="false" t="array" ref="AT49:AT49">SUM(IF($A49&amp;$B49=Confirm!$A$2:$A$85&amp;Confirm!$B$2:$B$85,Confirm!AT$2:AT$85,0))</f>
        <v>8850</v>
      </c>
      <c r="AU49" s="0" t="n">
        <f aca="false" t="array" ref="AU49:AU49">SUM(IF($A49&amp;$B49=Confirm!$A$2:$A$85&amp;Confirm!$B$2:$B$85,Confirm!AU$2:AU$85,0))</f>
        <v>8680</v>
      </c>
      <c r="AV49" s="0" t="n">
        <f aca="false" t="array" ref="AV49:AV49">SUM(IF($A49&amp;$B49=Confirm!$A$2:$A$85&amp;Confirm!$B$2:$B$85,Confirm!AV$2:AV$85,0))</f>
        <v>8370</v>
      </c>
      <c r="AW49" s="0" t="n">
        <f aca="false" t="array" ref="AW49:AW49">SUM(IF($A49&amp;$B49=Confirm!$A$2:$A$85&amp;Confirm!$B$2:$B$85,Confirm!AW$2:AW$85,0))</f>
        <v>8260</v>
      </c>
      <c r="AX49" s="0" t="n">
        <f aca="false" t="array" ref="AX49:AX49">SUM(IF($A49&amp;$B49=Confirm!$A$2:$A$85&amp;Confirm!$B$2:$B$85,Confirm!AX$2:AX$85,0))</f>
        <v>8060</v>
      </c>
      <c r="AY49" s="0" t="n">
        <f aca="false" t="array" ref="AY49:AY49">SUM(IF($A49&amp;$B49=Confirm!$A$2:$A$85&amp;Confirm!$B$2:$B$85,Confirm!AY$2:AY$85,0))</f>
        <v>7950</v>
      </c>
      <c r="AZ49" s="0" t="n">
        <f aca="false" t="array" ref="AZ49:AZ49">SUM(IF($A49&amp;$B49=Confirm!$A$2:$A$85&amp;Confirm!$B$2:$B$85,Confirm!AZ$2:AZ$85,0))</f>
        <v>7750</v>
      </c>
      <c r="BA49" s="0" t="n">
        <f aca="false" t="array" ref="BA49:BA49">SUM(IF($A49&amp;$B49=Confirm!$A$2:$A$85&amp;Confirm!$B$2:$B$85,Confirm!BA$2:BA$85,0))</f>
        <v>7650</v>
      </c>
      <c r="BB49" s="0" t="n">
        <f aca="false" t="array" ref="BB49:BB49">SUM(IF($A49&amp;$B49=Confirm!$A$2:$A$85&amp;Confirm!$B$2:$B$85,Confirm!BB$2:BB$85,0))</f>
        <v>7440</v>
      </c>
      <c r="BC49" s="0" t="n">
        <f aca="false" t="array" ref="BC49:BC49">SUM(IF($A49&amp;$B49=Confirm!$A$2:$A$85&amp;Confirm!$B$2:$B$85,Confirm!BC$2:BC$85,0))</f>
        <v>7440</v>
      </c>
      <c r="BD49" s="0" t="n">
        <f aca="false" t="array" ref="BD49:BD49">SUM(IF($A49&amp;$B49=Confirm!$A$2:$A$85&amp;Confirm!$B$2:$B$85,Confirm!BD$2:BD$85,0))</f>
        <v>7200</v>
      </c>
      <c r="BE49" s="0" t="n">
        <f aca="false" t="array" ref="BE49:BE49">SUM(IF($A49&amp;$B49=Confirm!$A$2:$A$85&amp;Confirm!$B$2:$B$85,Confirm!BE$2:BE$85,0))</f>
        <v>7130</v>
      </c>
      <c r="BF49" s="0" t="n">
        <f aca="false" t="array" ref="BF49:BF49">SUM(IF($A49&amp;$B49=Confirm!$A$2:$A$85&amp;Confirm!$B$2:$B$85,Confirm!BF$2:BF$85,0))</f>
        <v>6900</v>
      </c>
      <c r="BG49" s="0" t="n">
        <f aca="false" t="array" ref="BG49:BG49">SUM(IF($A49&amp;$B49=Confirm!$A$2:$A$85&amp;Confirm!$B$2:$B$85,Confirm!BG$2:BG$85,0))</f>
        <v>6820</v>
      </c>
      <c r="BH49" s="0" t="n">
        <f aca="false" t="array" ref="BH49:BH49">SUM(IF($A49&amp;$B49=Confirm!$A$2:$A$85&amp;Confirm!$B$2:$B$85,Confirm!BH$2:BH$85,0))</f>
        <v>6665</v>
      </c>
    </row>
    <row r="50" customFormat="false" ht="12.75" hidden="false" customHeight="false" outlineLevel="0" collapsed="false">
      <c r="A50" s="0" t="s">
        <v>23</v>
      </c>
      <c r="B50" s="0" t="s">
        <v>49</v>
      </c>
      <c r="C50" s="136" t="n">
        <f aca="false">IF(ISERROR(SUM(D50:BH50)/Convey!C50),"N/A",SUM(D50:BH50)/Convey!C50)</f>
        <v>1</v>
      </c>
      <c r="D50" s="0" t="n">
        <f aca="false" t="array" ref="D50:D50">SUM(IF($A50&amp;$B50=Confirm!$A$2:$A$85&amp;Confirm!$B$2:$B$85,Confirm!D$2:D$85,0))</f>
        <v>4650</v>
      </c>
      <c r="E50" s="0" t="n">
        <f aca="false" t="array" ref="E50:E50">SUM(IF($A50&amp;$B50=Confirm!$A$2:$A$85&amp;Confirm!$B$2:$B$85,Confirm!E$2:E$85,0))</f>
        <v>4350</v>
      </c>
      <c r="F50" s="0" t="n">
        <f aca="false" t="array" ref="F50:F50">SUM(IF($A50&amp;$B50=Confirm!$A$2:$A$85&amp;Confirm!$B$2:$B$85,Confirm!F$2:F$85,0))</f>
        <v>4185</v>
      </c>
      <c r="G50" s="0" t="n">
        <f aca="false" t="array" ref="G50:G50">SUM(IF($A50&amp;$B50=Confirm!$A$2:$A$85&amp;Confirm!$B$2:$B$85,Confirm!G$2:G$85,0))</f>
        <v>3875</v>
      </c>
      <c r="H50" s="0" t="n">
        <f aca="false" t="array" ref="H50:H50">SUM(IF($A50&amp;$B50=Confirm!$A$2:$A$85&amp;Confirm!$B$2:$B$85,Confirm!H$2:H$85,0))</f>
        <v>3750</v>
      </c>
      <c r="I50" s="0" t="n">
        <f aca="false" t="array" ref="I50:I50">SUM(IF($A50&amp;$B50=Confirm!$A$2:$A$85&amp;Confirm!$B$2:$B$85,Confirm!I$2:I$85,0))</f>
        <v>3410</v>
      </c>
      <c r="J50" s="0" t="n">
        <f aca="false" t="array" ref="J50:J50">SUM(IF($A50&amp;$B50=Confirm!$A$2:$A$85&amp;Confirm!$B$2:$B$85,Confirm!J$2:J$85,0))</f>
        <v>3300</v>
      </c>
      <c r="K50" s="0" t="n">
        <f aca="false" t="array" ref="K50:K50">SUM(IF($A50&amp;$B50=Confirm!$A$2:$A$85&amp;Confirm!$B$2:$B$85,Confirm!K$2:K$85,0))</f>
        <v>3100</v>
      </c>
      <c r="L50" s="0" t="n">
        <f aca="false" t="array" ref="L50:L50">SUM(IF($A50&amp;$B50=Confirm!$A$2:$A$85&amp;Confirm!$B$2:$B$85,Confirm!L$2:L$85,0))</f>
        <v>2945</v>
      </c>
      <c r="M50" s="0" t="n">
        <f aca="false" t="array" ref="M50:M50">SUM(IF($A50&amp;$B50=Confirm!$A$2:$A$85&amp;Confirm!$B$2:$B$85,Confirm!M$2:M$85,0))</f>
        <v>2800</v>
      </c>
      <c r="N50" s="0" t="n">
        <f aca="false" t="array" ref="N50:N50">SUM(IF($A50&amp;$B50=Confirm!$A$2:$A$85&amp;Confirm!$B$2:$B$85,Confirm!N$2:N$85,0))</f>
        <v>2635</v>
      </c>
      <c r="O50" s="0" t="n">
        <f aca="false" t="array" ref="O50:O50">SUM(IF($A50&amp;$B50=Confirm!$A$2:$A$85&amp;Confirm!$B$2:$B$85,Confirm!O$2:O$85,0))</f>
        <v>2550</v>
      </c>
      <c r="P50" s="0" t="n">
        <f aca="false" t="array" ref="P50:P50">SUM(IF($A50&amp;$B50=Confirm!$A$2:$A$85&amp;Confirm!$B$2:$B$85,Confirm!P$2:P$85,0))</f>
        <v>2325</v>
      </c>
      <c r="Q50" s="0" t="n">
        <f aca="false" t="array" ref="Q50:Q50">SUM(IF($A50&amp;$B50=Confirm!$A$2:$A$85&amp;Confirm!$B$2:$B$85,Confirm!Q$2:Q$85,0))</f>
        <v>2250</v>
      </c>
      <c r="R50" s="0" t="n">
        <f aca="false" t="array" ref="R50:R50">SUM(IF($A50&amp;$B50=Confirm!$A$2:$A$85&amp;Confirm!$B$2:$B$85,Confirm!R$2:R$85,0))</f>
        <v>2170</v>
      </c>
      <c r="S50" s="0" t="n">
        <f aca="false" t="array" ref="S50:S50">SUM(IF($A50&amp;$B50=Confirm!$A$2:$A$85&amp;Confirm!$B$2:$B$85,Confirm!S$2:S$85,0))</f>
        <v>2015</v>
      </c>
      <c r="T50" s="0" t="n">
        <f aca="false" t="array" ref="T50:T50">SUM(IF($A50&amp;$B50=Confirm!$A$2:$A$85&amp;Confirm!$B$2:$B$85,Confirm!T$2:T$85,0))</f>
        <v>1950</v>
      </c>
      <c r="U50" s="0" t="n">
        <f aca="false" t="array" ref="U50:U50">SUM(IF($A50&amp;$B50=Confirm!$A$2:$A$85&amp;Confirm!$B$2:$B$85,Confirm!U$2:U$85,0))</f>
        <v>1860</v>
      </c>
      <c r="V50" s="0" t="n">
        <f aca="false" t="array" ref="V50:V50">SUM(IF($A50&amp;$B50=Confirm!$A$2:$A$85&amp;Confirm!$B$2:$B$85,Confirm!V$2:V$85,0))</f>
        <v>1650</v>
      </c>
      <c r="W50" s="0" t="n">
        <f aca="false" t="array" ref="W50:W50">SUM(IF($A50&amp;$B50=Confirm!$A$2:$A$85&amp;Confirm!$B$2:$B$85,Confirm!W$2:W$85,0))</f>
        <v>1550</v>
      </c>
      <c r="X50" s="0" t="n">
        <f aca="false" t="array" ref="X50:X50">SUM(IF($A50&amp;$B50=Confirm!$A$2:$A$85&amp;Confirm!$B$2:$B$85,Confirm!X$2:X$85,0))</f>
        <v>1550</v>
      </c>
      <c r="Y50" s="0" t="n">
        <f aca="false" t="array" ref="Y50:Y50">SUM(IF($A50&amp;$B50=Confirm!$A$2:$A$85&amp;Confirm!$B$2:$B$85,Confirm!Y$2:Y$85,0))</f>
        <v>1400</v>
      </c>
      <c r="Z50" s="0" t="n">
        <f aca="false" t="array" ref="Z50:Z50">SUM(IF($A50&amp;$B50=Confirm!$A$2:$A$85&amp;Confirm!$B$2:$B$85,Confirm!Z$2:Z$85,0))</f>
        <v>1395</v>
      </c>
      <c r="AA50" s="0" t="n">
        <f aca="false" t="array" ref="AA50:AA50">SUM(IF($A50&amp;$B50=Confirm!$A$2:$A$85&amp;Confirm!$B$2:$B$85,Confirm!AA$2:AA$85,0))</f>
        <v>1350</v>
      </c>
      <c r="AB50" s="0" t="n">
        <f aca="false" t="array" ref="AB50:AB50">SUM(IF($A50&amp;$B50=Confirm!$A$2:$A$85&amp;Confirm!$B$2:$B$85,Confirm!AB$2:AB$85,0))</f>
        <v>1240</v>
      </c>
      <c r="AC50" s="0" t="n">
        <f aca="false" t="array" ref="AC50:AC50">SUM(IF($A50&amp;$B50=Confirm!$A$2:$A$85&amp;Confirm!$B$2:$B$85,Confirm!AC$2:AC$85,0))</f>
        <v>1200</v>
      </c>
      <c r="AD50" s="0" t="n">
        <f aca="false" t="array" ref="AD50:AD50">SUM(IF($A50&amp;$B50=Confirm!$A$2:$A$85&amp;Confirm!$B$2:$B$85,Confirm!AD$2:AD$85,0))</f>
        <v>1085</v>
      </c>
      <c r="AE50" s="0" t="n">
        <f aca="false" t="array" ref="AE50:AE50">SUM(IF($A50&amp;$B50=Confirm!$A$2:$A$85&amp;Confirm!$B$2:$B$85,Confirm!AE$2:AE$85,0))</f>
        <v>1085</v>
      </c>
      <c r="AF50" s="0" t="n">
        <f aca="false" t="array" ref="AF50:AF50">SUM(IF($A50&amp;$B50=Confirm!$A$2:$A$85&amp;Confirm!$B$2:$B$85,Confirm!AF$2:AF$85,0))</f>
        <v>900</v>
      </c>
      <c r="AG50" s="0" t="n">
        <f aca="false" t="array" ref="AG50:AG50">SUM(IF($A50&amp;$B50=Confirm!$A$2:$A$85&amp;Confirm!$B$2:$B$85,Confirm!AG$2:AG$85,0))</f>
        <v>930</v>
      </c>
      <c r="AH50" s="0" t="n">
        <f aca="false" t="array" ref="AH50:AH50">SUM(IF($A50&amp;$B50=Confirm!$A$2:$A$85&amp;Confirm!$B$2:$B$85,Confirm!AH$2:AH$85,0))</f>
        <v>900</v>
      </c>
      <c r="AI50" s="0" t="n">
        <f aca="false" t="array" ref="AI50:AI50">SUM(IF($A50&amp;$B50=Confirm!$A$2:$A$85&amp;Confirm!$B$2:$B$85,Confirm!AI$2:AI$85,0))</f>
        <v>775</v>
      </c>
      <c r="AJ50" s="0" t="n">
        <f aca="false" t="array" ref="AJ50:AJ50">SUM(IF($A50&amp;$B50=Confirm!$A$2:$A$85&amp;Confirm!$B$2:$B$85,Confirm!AJ$2:AJ$85,0))</f>
        <v>775</v>
      </c>
      <c r="AK50" s="0" t="n">
        <f aca="false" t="array" ref="AK50:AK50">SUM(IF($A50&amp;$B50=Confirm!$A$2:$A$85&amp;Confirm!$B$2:$B$85,Confirm!AK$2:AK$85,0))</f>
        <v>725</v>
      </c>
      <c r="AL50" s="0" t="n">
        <f aca="false" t="array" ref="AL50:AL50">SUM(IF($A50&amp;$B50=Confirm!$A$2:$A$85&amp;Confirm!$B$2:$B$85,Confirm!AL$2:AL$85,0))</f>
        <v>620</v>
      </c>
      <c r="AM50" s="0" t="n">
        <f aca="false" t="array" ref="AM50:AM50">SUM(IF($A50&amp;$B50=Confirm!$A$2:$A$85&amp;Confirm!$B$2:$B$85,Confirm!AM$2:AM$85,0))</f>
        <v>600</v>
      </c>
      <c r="AN50" s="0" t="n">
        <f aca="false" t="array" ref="AN50:AN50">SUM(IF($A50&amp;$B50=Confirm!$A$2:$A$85&amp;Confirm!$B$2:$B$85,Confirm!AN$2:AN$85,0))</f>
        <v>620</v>
      </c>
      <c r="AO50" s="0" t="n">
        <f aca="false" t="array" ref="AO50:AO50">SUM(IF($A50&amp;$B50=Confirm!$A$2:$A$85&amp;Confirm!$B$2:$B$85,Confirm!AO$2:AO$85,0))</f>
        <v>600</v>
      </c>
      <c r="AP50" s="0" t="n">
        <f aca="false" t="array" ref="AP50:AP50">SUM(IF($A50&amp;$B50=Confirm!$A$2:$A$85&amp;Confirm!$B$2:$B$85,Confirm!AP$2:AP$85,0))</f>
        <v>620</v>
      </c>
      <c r="AQ50" s="0" t="n">
        <f aca="false" t="array" ref="AQ50:AQ50">SUM(IF($A50&amp;$B50=Confirm!$A$2:$A$85&amp;Confirm!$B$2:$B$85,Confirm!AQ$2:AQ$85,0))</f>
        <v>465</v>
      </c>
      <c r="AR50" s="0" t="n">
        <f aca="false" t="array" ref="AR50:AR50">SUM(IF($A50&amp;$B50=Confirm!$A$2:$A$85&amp;Confirm!$B$2:$B$85,Confirm!AR$2:AR$85,0))</f>
        <v>450</v>
      </c>
      <c r="AS50" s="0" t="n">
        <f aca="false" t="array" ref="AS50:AS50">SUM(IF($A50&amp;$B50=Confirm!$A$2:$A$85&amp;Confirm!$B$2:$B$85,Confirm!AS$2:AS$85,0))</f>
        <v>465</v>
      </c>
      <c r="AT50" s="0" t="n">
        <f aca="false" t="array" ref="AT50:AT50">SUM(IF($A50&amp;$B50=Confirm!$A$2:$A$85&amp;Confirm!$B$2:$B$85,Confirm!AT$2:AT$85,0))</f>
        <v>450</v>
      </c>
      <c r="AU50" s="0" t="n">
        <f aca="false" t="array" ref="AU50:AU50">SUM(IF($A50&amp;$B50=Confirm!$A$2:$A$85&amp;Confirm!$B$2:$B$85,Confirm!AU$2:AU$85,0))</f>
        <v>465</v>
      </c>
      <c r="AV50" s="0" t="n">
        <f aca="false" t="array" ref="AV50:AV50">SUM(IF($A50&amp;$B50=Confirm!$A$2:$A$85&amp;Confirm!$B$2:$B$85,Confirm!AV$2:AV$85,0))</f>
        <v>465</v>
      </c>
      <c r="AW50" s="0" t="n">
        <f aca="false" t="array" ref="AW50:AW50">SUM(IF($A50&amp;$B50=Confirm!$A$2:$A$85&amp;Confirm!$B$2:$B$85,Confirm!AW$2:AW$85,0))</f>
        <v>420</v>
      </c>
      <c r="AX50" s="0" t="n">
        <f aca="false" t="array" ref="AX50:AX50">SUM(IF($A50&amp;$B50=Confirm!$A$2:$A$85&amp;Confirm!$B$2:$B$85,Confirm!AX$2:AX$85,0))</f>
        <v>310</v>
      </c>
      <c r="AY50" s="0" t="n">
        <f aca="false" t="array" ref="AY50:AY50">SUM(IF($A50&amp;$B50=Confirm!$A$2:$A$85&amp;Confirm!$B$2:$B$85,Confirm!AY$2:AY$85,0))</f>
        <v>300</v>
      </c>
      <c r="AZ50" s="0" t="n">
        <f aca="false" t="array" ref="AZ50:AZ50">SUM(IF($A50&amp;$B50=Confirm!$A$2:$A$85&amp;Confirm!$B$2:$B$85,Confirm!AZ$2:AZ$85,0))</f>
        <v>310</v>
      </c>
      <c r="BA50" s="0" t="n">
        <f aca="false" t="array" ref="BA50:BA50">SUM(IF($A50&amp;$B50=Confirm!$A$2:$A$85&amp;Confirm!$B$2:$B$85,Confirm!BA$2:BA$85,0))</f>
        <v>300</v>
      </c>
      <c r="BB50" s="0" t="n">
        <f aca="false" t="array" ref="BB50:BB50">SUM(IF($A50&amp;$B50=Confirm!$A$2:$A$85&amp;Confirm!$B$2:$B$85,Confirm!BB$2:BB$85,0))</f>
        <v>310</v>
      </c>
      <c r="BC50" s="0" t="n">
        <f aca="false" t="array" ref="BC50:BC50">SUM(IF($A50&amp;$B50=Confirm!$A$2:$A$85&amp;Confirm!$B$2:$B$85,Confirm!BC$2:BC$85,0))</f>
        <v>310</v>
      </c>
      <c r="BD50" s="0" t="n">
        <f aca="false" t="array" ref="BD50:BD50">SUM(IF($A50&amp;$B50=Confirm!$A$2:$A$85&amp;Confirm!$B$2:$B$85,Confirm!BD$2:BD$85,0))</f>
        <v>300</v>
      </c>
      <c r="BE50" s="0" t="n">
        <f aca="false" t="array" ref="BE50:BE50">SUM(IF($A50&amp;$B50=Confirm!$A$2:$A$85&amp;Confirm!$B$2:$B$85,Confirm!BE$2:BE$85,0))</f>
        <v>310</v>
      </c>
      <c r="BF50" s="0" t="n">
        <f aca="false" t="array" ref="BF50:BF50">SUM(IF($A50&amp;$B50=Confirm!$A$2:$A$85&amp;Confirm!$B$2:$B$85,Confirm!BF$2:BF$85,0))</f>
        <v>300</v>
      </c>
      <c r="BG50" s="0" t="n">
        <f aca="false" t="array" ref="BG50:BG50">SUM(IF($A50&amp;$B50=Confirm!$A$2:$A$85&amp;Confirm!$B$2:$B$85,Confirm!BG$2:BG$85,0))</f>
        <v>155</v>
      </c>
      <c r="BH50" s="0" t="n">
        <f aca="false" t="array" ref="BH50:BH50">SUM(IF($A50&amp;$B50=Confirm!$A$2:$A$85&amp;Confirm!$B$2:$B$85,Confirm!BH$2:BH$85,0))</f>
        <v>155</v>
      </c>
    </row>
    <row r="51" customFormat="false" ht="12.75" hidden="false" customHeight="false" outlineLevel="0" collapsed="false">
      <c r="A51" s="0" t="s">
        <v>23</v>
      </c>
      <c r="B51" s="0" t="s">
        <v>50</v>
      </c>
      <c r="C51" s="136" t="n">
        <f aca="false">IF(ISERROR(SUM(D51:BH51)/Convey!C51),"N/A",SUM(D51:BH51)/Convey!C51)</f>
        <v>1</v>
      </c>
      <c r="D51" s="0" t="n">
        <f aca="false" t="array" ref="D51:D51">SUM(IF($A51&amp;$B51=Confirm!$A$2:$A$85&amp;Confirm!$B$2:$B$85,Confirm!D$2:D$85,0))</f>
        <v>17205</v>
      </c>
      <c r="E51" s="0" t="n">
        <f aca="false" t="array" ref="E51:E51">SUM(IF($A51&amp;$B51=Confirm!$A$2:$A$85&amp;Confirm!$B$2:$B$85,Confirm!E$2:E$85,0))</f>
        <v>16650</v>
      </c>
      <c r="F51" s="0" t="n">
        <f aca="false" t="array" ref="F51:F51">SUM(IF($A51&amp;$B51=Confirm!$A$2:$A$85&amp;Confirm!$B$2:$B$85,Confirm!F$2:F$85,0))</f>
        <v>16120</v>
      </c>
      <c r="G51" s="0" t="n">
        <f aca="false" t="array" ref="G51:G51">SUM(IF($A51&amp;$B51=Confirm!$A$2:$A$85&amp;Confirm!$B$2:$B$85,Confirm!G$2:G$85,0))</f>
        <v>15655</v>
      </c>
      <c r="H51" s="0" t="n">
        <f aca="false" t="array" ref="H51:H51">SUM(IF($A51&amp;$B51=Confirm!$A$2:$A$85&amp;Confirm!$B$2:$B$85,Confirm!H$2:H$85,0))</f>
        <v>15150</v>
      </c>
      <c r="I51" s="0" t="n">
        <f aca="false" t="array" ref="I51:I51">SUM(IF($A51&amp;$B51=Confirm!$A$2:$A$85&amp;Confirm!$B$2:$B$85,Confirm!I$2:I$85,0))</f>
        <v>14725</v>
      </c>
      <c r="J51" s="0" t="n">
        <f aca="false" t="array" ref="J51:J51">SUM(IF($A51&amp;$B51=Confirm!$A$2:$A$85&amp;Confirm!$B$2:$B$85,Confirm!J$2:J$85,0))</f>
        <v>14250</v>
      </c>
      <c r="K51" s="0" t="n">
        <f aca="false" t="array" ref="K51:K51">SUM(IF($A51&amp;$B51=Confirm!$A$2:$A$85&amp;Confirm!$B$2:$B$85,Confirm!K$2:K$85,0))</f>
        <v>13795</v>
      </c>
      <c r="L51" s="0" t="n">
        <f aca="false" t="array" ref="L51:L51">SUM(IF($A51&amp;$B51=Confirm!$A$2:$A$85&amp;Confirm!$B$2:$B$85,Confirm!L$2:L$85,0))</f>
        <v>13330</v>
      </c>
      <c r="M51" s="0" t="n">
        <f aca="false" t="array" ref="M51:M51">SUM(IF($A51&amp;$B51=Confirm!$A$2:$A$85&amp;Confirm!$B$2:$B$85,Confirm!M$2:M$85,0))</f>
        <v>12880</v>
      </c>
      <c r="N51" s="0" t="n">
        <f aca="false" t="array" ref="N51:N51">SUM(IF($A51&amp;$B51=Confirm!$A$2:$A$85&amp;Confirm!$B$2:$B$85,Confirm!N$2:N$85,0))</f>
        <v>12400</v>
      </c>
      <c r="O51" s="0" t="n">
        <f aca="false" t="array" ref="O51:O51">SUM(IF($A51&amp;$B51=Confirm!$A$2:$A$85&amp;Confirm!$B$2:$B$85,Confirm!O$2:O$85,0))</f>
        <v>12000</v>
      </c>
      <c r="P51" s="0" t="n">
        <f aca="false" t="array" ref="P51:P51">SUM(IF($A51&amp;$B51=Confirm!$A$2:$A$85&amp;Confirm!$B$2:$B$85,Confirm!P$2:P$85,0))</f>
        <v>11625</v>
      </c>
      <c r="Q51" s="0" t="n">
        <f aca="false" t="array" ref="Q51:Q51">SUM(IF($A51&amp;$B51=Confirm!$A$2:$A$85&amp;Confirm!$B$2:$B$85,Confirm!Q$2:Q$85,0))</f>
        <v>11250</v>
      </c>
      <c r="R51" s="0" t="n">
        <f aca="false" t="array" ref="R51:R51">SUM(IF($A51&amp;$B51=Confirm!$A$2:$A$85&amp;Confirm!$B$2:$B$85,Confirm!R$2:R$85,0))</f>
        <v>10850</v>
      </c>
      <c r="S51" s="0" t="n">
        <f aca="false" t="array" ref="S51:S51">SUM(IF($A51&amp;$B51=Confirm!$A$2:$A$85&amp;Confirm!$B$2:$B$85,Confirm!S$2:S$85,0))</f>
        <v>10540</v>
      </c>
      <c r="T51" s="0" t="n">
        <f aca="false" t="array" ref="T51:T51">SUM(IF($A51&amp;$B51=Confirm!$A$2:$A$85&amp;Confirm!$B$2:$B$85,Confirm!T$2:T$85,0))</f>
        <v>10200</v>
      </c>
      <c r="U51" s="0" t="n">
        <f aca="false" t="array" ref="U51:U51">SUM(IF($A51&amp;$B51=Confirm!$A$2:$A$85&amp;Confirm!$B$2:$B$85,Confirm!U$2:U$85,0))</f>
        <v>9920</v>
      </c>
      <c r="V51" s="0" t="n">
        <f aca="false" t="array" ref="V51:V51">SUM(IF($A51&amp;$B51=Confirm!$A$2:$A$85&amp;Confirm!$B$2:$B$85,Confirm!V$2:V$85,0))</f>
        <v>9600</v>
      </c>
      <c r="W51" s="0" t="n">
        <f aca="false" t="array" ref="W51:W51">SUM(IF($A51&amp;$B51=Confirm!$A$2:$A$85&amp;Confirm!$B$2:$B$85,Confirm!W$2:W$85,0))</f>
        <v>9300</v>
      </c>
      <c r="X51" s="0" t="n">
        <f aca="false" t="array" ref="X51:X51">SUM(IF($A51&amp;$B51=Confirm!$A$2:$A$85&amp;Confirm!$B$2:$B$85,Confirm!X$2:X$85,0))</f>
        <v>8990</v>
      </c>
      <c r="Y51" s="0" t="n">
        <f aca="false" t="array" ref="Y51:Y51">SUM(IF($A51&amp;$B51=Confirm!$A$2:$A$85&amp;Confirm!$B$2:$B$85,Confirm!Y$2:Y$85,0))</f>
        <v>8680</v>
      </c>
      <c r="Z51" s="0" t="n">
        <f aca="false" t="array" ref="Z51:Z51">SUM(IF($A51&amp;$B51=Confirm!$A$2:$A$85&amp;Confirm!$B$2:$B$85,Confirm!Z$2:Z$85,0))</f>
        <v>8370</v>
      </c>
      <c r="AA51" s="0" t="n">
        <f aca="false" t="array" ref="AA51:AA51">SUM(IF($A51&amp;$B51=Confirm!$A$2:$A$85&amp;Confirm!$B$2:$B$85,Confirm!AA$2:AA$85,0))</f>
        <v>8100</v>
      </c>
      <c r="AB51" s="0" t="n">
        <f aca="false" t="array" ref="AB51:AB51">SUM(IF($A51&amp;$B51=Confirm!$A$2:$A$85&amp;Confirm!$B$2:$B$85,Confirm!AB$2:AB$85,0))</f>
        <v>7905</v>
      </c>
      <c r="AC51" s="0" t="n">
        <f aca="false" t="array" ref="AC51:AC51">SUM(IF($A51&amp;$B51=Confirm!$A$2:$A$85&amp;Confirm!$B$2:$B$85,Confirm!AC$2:AC$85,0))</f>
        <v>7650</v>
      </c>
      <c r="AD51" s="0" t="n">
        <f aca="false" t="array" ref="AD51:AD51">SUM(IF($A51&amp;$B51=Confirm!$A$2:$A$85&amp;Confirm!$B$2:$B$85,Confirm!AD$2:AD$85,0))</f>
        <v>7440</v>
      </c>
      <c r="AE51" s="0" t="n">
        <f aca="false" t="array" ref="AE51:AE51">SUM(IF($A51&amp;$B51=Confirm!$A$2:$A$85&amp;Confirm!$B$2:$B$85,Confirm!AE$2:AE$85,0))</f>
        <v>7130</v>
      </c>
      <c r="AF51" s="0" t="n">
        <f aca="false" t="array" ref="AF51:AF51">SUM(IF($A51&amp;$B51=Confirm!$A$2:$A$85&amp;Confirm!$B$2:$B$85,Confirm!AF$2:AF$85,0))</f>
        <v>6900</v>
      </c>
      <c r="AG51" s="0" t="n">
        <f aca="false" t="array" ref="AG51:AG51">SUM(IF($A51&amp;$B51=Confirm!$A$2:$A$85&amp;Confirm!$B$2:$B$85,Confirm!AG$2:AG$85,0))</f>
        <v>6665</v>
      </c>
      <c r="AH51" s="0" t="n">
        <f aca="false" t="array" ref="AH51:AH51">SUM(IF($A51&amp;$B51=Confirm!$A$2:$A$85&amp;Confirm!$B$2:$B$85,Confirm!AH$2:AH$85,0))</f>
        <v>6450</v>
      </c>
      <c r="AI51" s="0" t="n">
        <f aca="false" t="array" ref="AI51:AI51">SUM(IF($A51&amp;$B51=Confirm!$A$2:$A$85&amp;Confirm!$B$2:$B$85,Confirm!AI$2:AI$85,0))</f>
        <v>6200</v>
      </c>
      <c r="AJ51" s="0" t="n">
        <f aca="false" t="array" ref="AJ51:AJ51">SUM(IF($A51&amp;$B51=Confirm!$A$2:$A$85&amp;Confirm!$B$2:$B$85,Confirm!AJ$2:AJ$85,0))</f>
        <v>6045</v>
      </c>
      <c r="AK51" s="0" t="n">
        <f aca="false" t="array" ref="AK51:AK51">SUM(IF($A51&amp;$B51=Confirm!$A$2:$A$85&amp;Confirm!$B$2:$B$85,Confirm!AK$2:AK$85,0))</f>
        <v>5945</v>
      </c>
      <c r="AL51" s="0" t="n">
        <f aca="false" t="array" ref="AL51:AL51">SUM(IF($A51&amp;$B51=Confirm!$A$2:$A$85&amp;Confirm!$B$2:$B$85,Confirm!AL$2:AL$85,0))</f>
        <v>5735</v>
      </c>
      <c r="AM51" s="0" t="n">
        <f aca="false" t="array" ref="AM51:AM51">SUM(IF($A51&amp;$B51=Confirm!$A$2:$A$85&amp;Confirm!$B$2:$B$85,Confirm!AM$2:AM$85,0))</f>
        <v>5550</v>
      </c>
      <c r="AN51" s="0" t="n">
        <f aca="false" t="array" ref="AN51:AN51">SUM(IF($A51&amp;$B51=Confirm!$A$2:$A$85&amp;Confirm!$B$2:$B$85,Confirm!AN$2:AN$85,0))</f>
        <v>5270</v>
      </c>
      <c r="AO51" s="0" t="n">
        <f aca="false" t="array" ref="AO51:AO51">SUM(IF($A51&amp;$B51=Confirm!$A$2:$A$85&amp;Confirm!$B$2:$B$85,Confirm!AO$2:AO$85,0))</f>
        <v>5100</v>
      </c>
      <c r="AP51" s="0" t="n">
        <f aca="false" t="array" ref="AP51:AP51">SUM(IF($A51&amp;$B51=Confirm!$A$2:$A$85&amp;Confirm!$B$2:$B$85,Confirm!AP$2:AP$85,0))</f>
        <v>4960</v>
      </c>
      <c r="AQ51" s="0" t="n">
        <f aca="false" t="array" ref="AQ51:AQ51">SUM(IF($A51&amp;$B51=Confirm!$A$2:$A$85&amp;Confirm!$B$2:$B$85,Confirm!AQ$2:AQ$85,0))</f>
        <v>4805</v>
      </c>
      <c r="AR51" s="0" t="n">
        <f aca="false" t="array" ref="AR51:AR51">SUM(IF($A51&amp;$B51=Confirm!$A$2:$A$85&amp;Confirm!$B$2:$B$85,Confirm!AR$2:AR$85,0))</f>
        <v>4650</v>
      </c>
      <c r="AS51" s="0" t="n">
        <f aca="false" t="array" ref="AS51:AS51">SUM(IF($A51&amp;$B51=Confirm!$A$2:$A$85&amp;Confirm!$B$2:$B$85,Confirm!AS$2:AS$85,0))</f>
        <v>4495</v>
      </c>
      <c r="AT51" s="0" t="n">
        <f aca="false" t="array" ref="AT51:AT51">SUM(IF($A51&amp;$B51=Confirm!$A$2:$A$85&amp;Confirm!$B$2:$B$85,Confirm!AT$2:AT$85,0))</f>
        <v>4350</v>
      </c>
      <c r="AU51" s="0" t="n">
        <f aca="false" t="array" ref="AU51:AU51">SUM(IF($A51&amp;$B51=Confirm!$A$2:$A$85&amp;Confirm!$B$2:$B$85,Confirm!AU$2:AU$85,0))</f>
        <v>4185</v>
      </c>
      <c r="AV51" s="0" t="n">
        <f aca="false" t="array" ref="AV51:AV51">SUM(IF($A51&amp;$B51=Confirm!$A$2:$A$85&amp;Confirm!$B$2:$B$85,Confirm!AV$2:AV$85,0))</f>
        <v>4030</v>
      </c>
      <c r="AW51" s="0" t="n">
        <f aca="false" t="array" ref="AW51:AW51">SUM(IF($A51&amp;$B51=Confirm!$A$2:$A$85&amp;Confirm!$B$2:$B$85,Confirm!AW$2:AW$85,0))</f>
        <v>3920</v>
      </c>
      <c r="AX51" s="0" t="n">
        <f aca="false" t="array" ref="AX51:AX51">SUM(IF($A51&amp;$B51=Confirm!$A$2:$A$85&amp;Confirm!$B$2:$B$85,Confirm!AX$2:AX$85,0))</f>
        <v>3875</v>
      </c>
      <c r="AY51" s="0" t="n">
        <f aca="false" t="array" ref="AY51:AY51">SUM(IF($A51&amp;$B51=Confirm!$A$2:$A$85&amp;Confirm!$B$2:$B$85,Confirm!AY$2:AY$85,0))</f>
        <v>3750</v>
      </c>
      <c r="AZ51" s="0" t="n">
        <f aca="false" t="array" ref="AZ51:AZ51">SUM(IF($A51&amp;$B51=Confirm!$A$2:$A$85&amp;Confirm!$B$2:$B$85,Confirm!AZ$2:AZ$85,0))</f>
        <v>3565</v>
      </c>
      <c r="BA51" s="0" t="n">
        <f aca="false" t="array" ref="BA51:BA51">SUM(IF($A51&amp;$B51=Confirm!$A$2:$A$85&amp;Confirm!$B$2:$B$85,Confirm!BA$2:BA$85,0))</f>
        <v>3450</v>
      </c>
      <c r="BB51" s="0" t="n">
        <f aca="false" t="array" ref="BB51:BB51">SUM(IF($A51&amp;$B51=Confirm!$A$2:$A$85&amp;Confirm!$B$2:$B$85,Confirm!BB$2:BB$85,0))</f>
        <v>3410</v>
      </c>
      <c r="BC51" s="0" t="n">
        <f aca="false" t="array" ref="BC51:BC51">SUM(IF($A51&amp;$B51=Confirm!$A$2:$A$85&amp;Confirm!$B$2:$B$85,Confirm!BC$2:BC$85,0))</f>
        <v>3255</v>
      </c>
      <c r="BD51" s="0" t="n">
        <f aca="false" t="array" ref="BD51:BD51">SUM(IF($A51&amp;$B51=Confirm!$A$2:$A$85&amp;Confirm!$B$2:$B$85,Confirm!BD$2:BD$85,0))</f>
        <v>3150</v>
      </c>
      <c r="BE51" s="0" t="n">
        <f aca="false" t="array" ref="BE51:BE51">SUM(IF($A51&amp;$B51=Confirm!$A$2:$A$85&amp;Confirm!$B$2:$B$85,Confirm!BE$2:BE$85,0))</f>
        <v>3100</v>
      </c>
      <c r="BF51" s="0" t="n">
        <f aca="false" t="array" ref="BF51:BF51">SUM(IF($A51&amp;$B51=Confirm!$A$2:$A$85&amp;Confirm!$B$2:$B$85,Confirm!BF$2:BF$85,0))</f>
        <v>3000</v>
      </c>
      <c r="BG51" s="0" t="n">
        <f aca="false" t="array" ref="BG51:BG51">SUM(IF($A51&amp;$B51=Confirm!$A$2:$A$85&amp;Confirm!$B$2:$B$85,Confirm!BG$2:BG$85,0))</f>
        <v>2790</v>
      </c>
      <c r="BH51" s="0" t="n">
        <f aca="false" t="array" ref="BH51:BH51">SUM(IF($A51&amp;$B51=Confirm!$A$2:$A$85&amp;Confirm!$B$2:$B$85,Confirm!BH$2:BH$85,0))</f>
        <v>2790</v>
      </c>
    </row>
    <row r="52" customFormat="false" ht="12.75" hidden="false" customHeight="false" outlineLevel="0" collapsed="false">
      <c r="A52" s="0" t="s">
        <v>24</v>
      </c>
      <c r="B52" s="0" t="s">
        <v>49</v>
      </c>
      <c r="C52" s="136" t="n">
        <f aca="false">IF(ISERROR(SUM(D52:BH52)/Convey!C52),"N/A",SUM(D52:BH52)/Convey!C52)</f>
        <v>1</v>
      </c>
      <c r="D52" s="0" t="n">
        <f aca="false" t="array" ref="D52:D52">SUM(IF($A52&amp;$B52=Confirm!$A$2:$A$85&amp;Confirm!$B$2:$B$85,Confirm!D$2:D$85,0))</f>
        <v>0</v>
      </c>
      <c r="E52" s="0" t="n">
        <f aca="false" t="array" ref="E52:E52">SUM(IF($A52&amp;$B52=Confirm!$A$2:$A$85&amp;Confirm!$B$2:$B$85,Confirm!E$2:E$85,0))</f>
        <v>0</v>
      </c>
      <c r="F52" s="0" t="n">
        <f aca="false" t="array" ref="F52:F52">SUM(IF($A52&amp;$B52=Confirm!$A$2:$A$85&amp;Confirm!$B$2:$B$85,Confirm!F$2:F$85,0))</f>
        <v>0</v>
      </c>
      <c r="G52" s="0" t="n">
        <f aca="false" t="array" ref="G52:G52">SUM(IF($A52&amp;$B52=Confirm!$A$2:$A$85&amp;Confirm!$B$2:$B$85,Confirm!G$2:G$85,0))</f>
        <v>0</v>
      </c>
      <c r="H52" s="0" t="n">
        <f aca="false" t="array" ref="H52:H52">SUM(IF($A52&amp;$B52=Confirm!$A$2:$A$85&amp;Confirm!$B$2:$B$85,Confirm!H$2:H$85,0))</f>
        <v>0</v>
      </c>
      <c r="I52" s="0" t="n">
        <f aca="false" t="array" ref="I52:I52">SUM(IF($A52&amp;$B52=Confirm!$A$2:$A$85&amp;Confirm!$B$2:$B$85,Confirm!I$2:I$85,0))</f>
        <v>0</v>
      </c>
      <c r="J52" s="0" t="n">
        <f aca="false" t="array" ref="J52:J52">SUM(IF($A52&amp;$B52=Confirm!$A$2:$A$85&amp;Confirm!$B$2:$B$85,Confirm!J$2:J$85,0))</f>
        <v>0</v>
      </c>
      <c r="K52" s="0" t="n">
        <f aca="false" t="array" ref="K52:K52">SUM(IF($A52&amp;$B52=Confirm!$A$2:$A$85&amp;Confirm!$B$2:$B$85,Confirm!K$2:K$85,0))</f>
        <v>0</v>
      </c>
      <c r="L52" s="0" t="n">
        <f aca="false" t="array" ref="L52:L52">SUM(IF($A52&amp;$B52=Confirm!$A$2:$A$85&amp;Confirm!$B$2:$B$85,Confirm!L$2:L$85,0))</f>
        <v>62</v>
      </c>
      <c r="M52" s="0" t="n">
        <f aca="false" t="array" ref="M52:M52">SUM(IF($A52&amp;$B52=Confirm!$A$2:$A$85&amp;Confirm!$B$2:$B$85,Confirm!M$2:M$85,0))</f>
        <v>56</v>
      </c>
      <c r="N52" s="0" t="n">
        <f aca="false" t="array" ref="N52:N52">SUM(IF($A52&amp;$B52=Confirm!$A$2:$A$85&amp;Confirm!$B$2:$B$85,Confirm!N$2:N$85,0))</f>
        <v>62</v>
      </c>
      <c r="O52" s="0" t="n">
        <f aca="false" t="array" ref="O52:O52">SUM(IF($A52&amp;$B52=Confirm!$A$2:$A$85&amp;Confirm!$B$2:$B$85,Confirm!O$2:O$85,0))</f>
        <v>60</v>
      </c>
      <c r="P52" s="0" t="n">
        <f aca="false" t="array" ref="P52:P52">SUM(IF($A52&amp;$B52=Confirm!$A$2:$A$85&amp;Confirm!$B$2:$B$85,Confirm!P$2:P$85,0))</f>
        <v>62</v>
      </c>
      <c r="Q52" s="0" t="n">
        <f aca="false" t="array" ref="Q52:Q52">SUM(IF($A52&amp;$B52=Confirm!$A$2:$A$85&amp;Confirm!$B$2:$B$85,Confirm!Q$2:Q$85,0))</f>
        <v>60</v>
      </c>
      <c r="R52" s="0" t="n">
        <f aca="false" t="array" ref="R52:R52">SUM(IF($A52&amp;$B52=Confirm!$A$2:$A$85&amp;Confirm!$B$2:$B$85,Confirm!R$2:R$85,0))</f>
        <v>62</v>
      </c>
      <c r="S52" s="0" t="n">
        <f aca="false" t="array" ref="S52:S52">SUM(IF($A52&amp;$B52=Confirm!$A$2:$A$85&amp;Confirm!$B$2:$B$85,Confirm!S$2:S$85,0))</f>
        <v>62</v>
      </c>
      <c r="T52" s="0" t="n">
        <f aca="false" t="array" ref="T52:T52">SUM(IF($A52&amp;$B52=Confirm!$A$2:$A$85&amp;Confirm!$B$2:$B$85,Confirm!T$2:T$85,0))</f>
        <v>60</v>
      </c>
      <c r="U52" s="0" t="n">
        <f aca="false" t="array" ref="U52:U52">SUM(IF($A52&amp;$B52=Confirm!$A$2:$A$85&amp;Confirm!$B$2:$B$85,Confirm!U$2:U$85,0))</f>
        <v>62</v>
      </c>
      <c r="V52" s="0" t="n">
        <f aca="false" t="array" ref="V52:V52">SUM(IF($A52&amp;$B52=Confirm!$A$2:$A$85&amp;Confirm!$B$2:$B$85,Confirm!V$2:V$85,0))</f>
        <v>60</v>
      </c>
      <c r="W52" s="0" t="n">
        <f aca="false" t="array" ref="W52:W52">SUM(IF($A52&amp;$B52=Confirm!$A$2:$A$85&amp;Confirm!$B$2:$B$85,Confirm!W$2:W$85,0))</f>
        <v>62</v>
      </c>
      <c r="X52" s="0" t="n">
        <f aca="false" t="array" ref="X52:X52">SUM(IF($A52&amp;$B52=Confirm!$A$2:$A$85&amp;Confirm!$B$2:$B$85,Confirm!X$2:X$85,0))</f>
        <v>62</v>
      </c>
      <c r="Y52" s="0" t="n">
        <f aca="false" t="array" ref="Y52:Y52">SUM(IF($A52&amp;$B52=Confirm!$A$2:$A$85&amp;Confirm!$B$2:$B$85,Confirm!Y$2:Y$85,0))</f>
        <v>56</v>
      </c>
      <c r="Z52" s="0" t="n">
        <f aca="false" t="array" ref="Z52:Z52">SUM(IF($A52&amp;$B52=Confirm!$A$2:$A$85&amp;Confirm!$B$2:$B$85,Confirm!Z$2:Z$85,0))</f>
        <v>62</v>
      </c>
      <c r="AA52" s="0" t="n">
        <f aca="false" t="array" ref="AA52:AA52">SUM(IF($A52&amp;$B52=Confirm!$A$2:$A$85&amp;Confirm!$B$2:$B$85,Confirm!AA$2:AA$85,0))</f>
        <v>60</v>
      </c>
      <c r="AB52" s="0" t="n">
        <f aca="false" t="array" ref="AB52:AB52">SUM(IF($A52&amp;$B52=Confirm!$A$2:$A$85&amp;Confirm!$B$2:$B$85,Confirm!AB$2:AB$85,0))</f>
        <v>62</v>
      </c>
      <c r="AC52" s="0" t="n">
        <f aca="false" t="array" ref="AC52:AC52">SUM(IF($A52&amp;$B52=Confirm!$A$2:$A$85&amp;Confirm!$B$2:$B$85,Confirm!AC$2:AC$85,0))</f>
        <v>60</v>
      </c>
      <c r="AD52" s="0" t="n">
        <f aca="false" t="array" ref="AD52:AD52">SUM(IF($A52&amp;$B52=Confirm!$A$2:$A$85&amp;Confirm!$B$2:$B$85,Confirm!AD$2:AD$85,0))</f>
        <v>31</v>
      </c>
      <c r="AE52" s="0" t="n">
        <f aca="false" t="array" ref="AE52:AE52">SUM(IF($A52&amp;$B52=Confirm!$A$2:$A$85&amp;Confirm!$B$2:$B$85,Confirm!AE$2:AE$85,0))</f>
        <v>31</v>
      </c>
      <c r="AF52" s="0" t="n">
        <f aca="false" t="array" ref="AF52:AF52">SUM(IF($A52&amp;$B52=Confirm!$A$2:$A$85&amp;Confirm!$B$2:$B$85,Confirm!AF$2:AF$85,0))</f>
        <v>30</v>
      </c>
      <c r="AG52" s="0" t="n">
        <f aca="false" t="array" ref="AG52:AG52">SUM(IF($A52&amp;$B52=Confirm!$A$2:$A$85&amp;Confirm!$B$2:$B$85,Confirm!AG$2:AG$85,0))</f>
        <v>31</v>
      </c>
      <c r="AH52" s="0" t="n">
        <f aca="false" t="array" ref="AH52:AH52">SUM(IF($A52&amp;$B52=Confirm!$A$2:$A$85&amp;Confirm!$B$2:$B$85,Confirm!AH$2:AH$85,0))</f>
        <v>30</v>
      </c>
      <c r="AI52" s="0" t="n">
        <f aca="false" t="array" ref="AI52:AI52">SUM(IF($A52&amp;$B52=Confirm!$A$2:$A$85&amp;Confirm!$B$2:$B$85,Confirm!AI$2:AI$85,0))</f>
        <v>31</v>
      </c>
      <c r="AJ52" s="0" t="n">
        <f aca="false" t="array" ref="AJ52:AJ52">SUM(IF($A52&amp;$B52=Confirm!$A$2:$A$85&amp;Confirm!$B$2:$B$85,Confirm!AJ$2:AJ$85,0))</f>
        <v>31</v>
      </c>
      <c r="AK52" s="0" t="n">
        <f aca="false" t="array" ref="AK52:AK52">SUM(IF($A52&amp;$B52=Confirm!$A$2:$A$85&amp;Confirm!$B$2:$B$85,Confirm!AK$2:AK$85,0))</f>
        <v>29</v>
      </c>
      <c r="AL52" s="0" t="n">
        <f aca="false" t="array" ref="AL52:AL52">SUM(IF($A52&amp;$B52=Confirm!$A$2:$A$85&amp;Confirm!$B$2:$B$85,Confirm!AL$2:AL$85,0))</f>
        <v>31</v>
      </c>
      <c r="AM52" s="0" t="n">
        <f aca="false" t="array" ref="AM52:AM52">SUM(IF($A52&amp;$B52=Confirm!$A$2:$A$85&amp;Confirm!$B$2:$B$85,Confirm!AM$2:AM$85,0))</f>
        <v>30</v>
      </c>
      <c r="AN52" s="0" t="n">
        <f aca="false" t="array" ref="AN52:AN52">SUM(IF($A52&amp;$B52=Confirm!$A$2:$A$85&amp;Confirm!$B$2:$B$85,Confirm!AN$2:AN$85,0))</f>
        <v>31</v>
      </c>
      <c r="AO52" s="0" t="n">
        <f aca="false" t="array" ref="AO52:AO52">SUM(IF($A52&amp;$B52=Confirm!$A$2:$A$85&amp;Confirm!$B$2:$B$85,Confirm!AO$2:AO$85,0))</f>
        <v>30</v>
      </c>
      <c r="AP52" s="0" t="n">
        <f aca="false" t="array" ref="AP52:AP52">SUM(IF($A52&amp;$B52=Confirm!$A$2:$A$85&amp;Confirm!$B$2:$B$85,Confirm!AP$2:AP$85,0))</f>
        <v>31</v>
      </c>
      <c r="AQ52" s="0" t="n">
        <f aca="false" t="array" ref="AQ52:AQ52">SUM(IF($A52&amp;$B52=Confirm!$A$2:$A$85&amp;Confirm!$B$2:$B$85,Confirm!AQ$2:AQ$85,0))</f>
        <v>31</v>
      </c>
      <c r="AR52" s="0" t="n">
        <f aca="false" t="array" ref="AR52:AR52">SUM(IF($A52&amp;$B52=Confirm!$A$2:$A$85&amp;Confirm!$B$2:$B$85,Confirm!AR$2:AR$85,0))</f>
        <v>30</v>
      </c>
      <c r="AS52" s="0" t="n">
        <f aca="false" t="array" ref="AS52:AS52">SUM(IF($A52&amp;$B52=Confirm!$A$2:$A$85&amp;Confirm!$B$2:$B$85,Confirm!AS$2:AS$85,0))</f>
        <v>31</v>
      </c>
      <c r="AT52" s="0" t="n">
        <f aca="false" t="array" ref="AT52:AT52">SUM(IF($A52&amp;$B52=Confirm!$A$2:$A$85&amp;Confirm!$B$2:$B$85,Confirm!AT$2:AT$85,0))</f>
        <v>30</v>
      </c>
      <c r="AU52" s="0" t="n">
        <f aca="false" t="array" ref="AU52:AU52">SUM(IF($A52&amp;$B52=Confirm!$A$2:$A$85&amp;Confirm!$B$2:$B$85,Confirm!AU$2:AU$85,0))</f>
        <v>31</v>
      </c>
      <c r="AV52" s="0" t="n">
        <f aca="false" t="array" ref="AV52:AV52">SUM(IF($A52&amp;$B52=Confirm!$A$2:$A$85&amp;Confirm!$B$2:$B$85,Confirm!AV$2:AV$85,0))</f>
        <v>31</v>
      </c>
      <c r="AW52" s="0" t="n">
        <f aca="false" t="array" ref="AW52:AW52">SUM(IF($A52&amp;$B52=Confirm!$A$2:$A$85&amp;Confirm!$B$2:$B$85,Confirm!AW$2:AW$85,0))</f>
        <v>28</v>
      </c>
      <c r="AX52" s="0" t="n">
        <f aca="false" t="array" ref="AX52:AX52">SUM(IF($A52&amp;$B52=Confirm!$A$2:$A$85&amp;Confirm!$B$2:$B$85,Confirm!AX$2:AX$85,0))</f>
        <v>31</v>
      </c>
      <c r="AY52" s="0" t="n">
        <f aca="false" t="array" ref="AY52:AY52">SUM(IF($A52&amp;$B52=Confirm!$A$2:$A$85&amp;Confirm!$B$2:$B$85,Confirm!AY$2:AY$85,0))</f>
        <v>30</v>
      </c>
      <c r="AZ52" s="0" t="n">
        <f aca="false" t="array" ref="AZ52:AZ52">SUM(IF($A52&amp;$B52=Confirm!$A$2:$A$85&amp;Confirm!$B$2:$B$85,Confirm!AZ$2:AZ$85,0))</f>
        <v>31</v>
      </c>
      <c r="BA52" s="0" t="n">
        <f aca="false" t="array" ref="BA52:BA52">SUM(IF($A52&amp;$B52=Confirm!$A$2:$A$85&amp;Confirm!$B$2:$B$85,Confirm!BA$2:BA$85,0))</f>
        <v>30</v>
      </c>
      <c r="BB52" s="0" t="n">
        <f aca="false" t="array" ref="BB52:BB52">SUM(IF($A52&amp;$B52=Confirm!$A$2:$A$85&amp;Confirm!$B$2:$B$85,Confirm!BB$2:BB$85,0))</f>
        <v>31</v>
      </c>
      <c r="BC52" s="0" t="n">
        <f aca="false" t="array" ref="BC52:BC52">SUM(IF($A52&amp;$B52=Confirm!$A$2:$A$85&amp;Confirm!$B$2:$B$85,Confirm!BC$2:BC$85,0))</f>
        <v>31</v>
      </c>
      <c r="BD52" s="0" t="n">
        <f aca="false" t="array" ref="BD52:BD52">SUM(IF($A52&amp;$B52=Confirm!$A$2:$A$85&amp;Confirm!$B$2:$B$85,Confirm!BD$2:BD$85,0))</f>
        <v>30</v>
      </c>
      <c r="BE52" s="0" t="n">
        <f aca="false" t="array" ref="BE52:BE52">SUM(IF($A52&amp;$B52=Confirm!$A$2:$A$85&amp;Confirm!$B$2:$B$85,Confirm!BE$2:BE$85,0))</f>
        <v>31</v>
      </c>
      <c r="BF52" s="0" t="n">
        <f aca="false" t="array" ref="BF52:BF52">SUM(IF($A52&amp;$B52=Confirm!$A$2:$A$85&amp;Confirm!$B$2:$B$85,Confirm!BF$2:BF$85,0))</f>
        <v>30</v>
      </c>
      <c r="BG52" s="0" t="n">
        <f aca="false" t="array" ref="BG52:BG52">SUM(IF($A52&amp;$B52=Confirm!$A$2:$A$85&amp;Confirm!$B$2:$B$85,Confirm!BG$2:BG$85,0))</f>
        <v>31</v>
      </c>
      <c r="BH52" s="0" t="n">
        <f aca="false" t="array" ref="BH52:BH52">SUM(IF($A52&amp;$B52=Confirm!$A$2:$A$85&amp;Confirm!$B$2:$B$85,Confirm!BH$2:BH$85,0))</f>
        <v>31</v>
      </c>
    </row>
    <row r="53" customFormat="false" ht="12.75" hidden="false" customHeight="false" outlineLevel="0" collapsed="false">
      <c r="A53" s="0" t="s">
        <v>24</v>
      </c>
      <c r="B53" s="0" t="s">
        <v>50</v>
      </c>
      <c r="C53" s="136" t="n">
        <f aca="false">IF(ISERROR(SUM(D53:BH53)/Convey!C53),"N/A",SUM(D53:BH53)/Convey!C53)</f>
        <v>1</v>
      </c>
      <c r="D53" s="0" t="n">
        <f aca="false" t="array" ref="D53:D53">SUM(IF($A53&amp;$B53=Confirm!$A$2:$A$85&amp;Confirm!$B$2:$B$85,Confirm!D$2:D$85,0))</f>
        <v>28365</v>
      </c>
      <c r="E53" s="0" t="n">
        <f aca="false" t="array" ref="E53:E53">SUM(IF($A53&amp;$B53=Confirm!$A$2:$A$85&amp;Confirm!$B$2:$B$85,Confirm!E$2:E$85,0))</f>
        <v>27300</v>
      </c>
      <c r="F53" s="0" t="n">
        <f aca="false" t="array" ref="F53:F53">SUM(IF($A53&amp;$B53=Confirm!$A$2:$A$85&amp;Confirm!$B$2:$B$85,Confirm!F$2:F$85,0))</f>
        <v>26350</v>
      </c>
      <c r="G53" s="0" t="n">
        <f aca="false" t="array" ref="G53:G53">SUM(IF($A53&amp;$B53=Confirm!$A$2:$A$85&amp;Confirm!$B$2:$B$85,Confirm!G$2:G$85,0))</f>
        <v>25420</v>
      </c>
      <c r="H53" s="0" t="n">
        <f aca="false" t="array" ref="H53:H53">SUM(IF($A53&amp;$B53=Confirm!$A$2:$A$85&amp;Confirm!$B$2:$B$85,Confirm!H$2:H$85,0))</f>
        <v>24600</v>
      </c>
      <c r="I53" s="0" t="n">
        <f aca="false" t="array" ref="I53:I53">SUM(IF($A53&amp;$B53=Confirm!$A$2:$A$85&amp;Confirm!$B$2:$B$85,Confirm!I$2:I$85,0))</f>
        <v>23715</v>
      </c>
      <c r="J53" s="0" t="n">
        <f aca="false" t="array" ref="J53:J53">SUM(IF($A53&amp;$B53=Confirm!$A$2:$A$85&amp;Confirm!$B$2:$B$85,Confirm!J$2:J$85,0))</f>
        <v>22800</v>
      </c>
      <c r="K53" s="0" t="n">
        <f aca="false" t="array" ref="K53:K53">SUM(IF($A53&amp;$B53=Confirm!$A$2:$A$85&amp;Confirm!$B$2:$B$85,Confirm!K$2:K$85,0))</f>
        <v>22010</v>
      </c>
      <c r="L53" s="0" t="n">
        <f aca="false" t="array" ref="L53:L53">SUM(IF($A53&amp;$B53=Confirm!$A$2:$A$85&amp;Confirm!$B$2:$B$85,Confirm!L$2:L$85,0))</f>
        <v>21235</v>
      </c>
      <c r="M53" s="0" t="n">
        <f aca="false" t="array" ref="M53:M53">SUM(IF($A53&amp;$B53=Confirm!$A$2:$A$85&amp;Confirm!$B$2:$B$85,Confirm!M$2:M$85,0))</f>
        <v>20440</v>
      </c>
      <c r="N53" s="0" t="n">
        <f aca="false" t="array" ref="N53:N53">SUM(IF($A53&amp;$B53=Confirm!$A$2:$A$85&amp;Confirm!$B$2:$B$85,Confirm!N$2:N$85,0))</f>
        <v>19840</v>
      </c>
      <c r="O53" s="0" t="n">
        <f aca="false" t="array" ref="O53:O53">SUM(IF($A53&amp;$B53=Confirm!$A$2:$A$85&amp;Confirm!$B$2:$B$85,Confirm!O$2:O$85,0))</f>
        <v>19050</v>
      </c>
      <c r="P53" s="0" t="n">
        <f aca="false" t="array" ref="P53:P53">SUM(IF($A53&amp;$B53=Confirm!$A$2:$A$85&amp;Confirm!$B$2:$B$85,Confirm!P$2:P$85,0))</f>
        <v>18445</v>
      </c>
      <c r="Q53" s="0" t="n">
        <f aca="false" t="array" ref="Q53:Q53">SUM(IF($A53&amp;$B53=Confirm!$A$2:$A$85&amp;Confirm!$B$2:$B$85,Confirm!Q$2:Q$85,0))</f>
        <v>17700</v>
      </c>
      <c r="R53" s="0" t="n">
        <f aca="false" t="array" ref="R53:R53">SUM(IF($A53&amp;$B53=Confirm!$A$2:$A$85&amp;Confirm!$B$2:$B$85,Confirm!R$2:R$85,0))</f>
        <v>17205</v>
      </c>
      <c r="S53" s="0" t="n">
        <f aca="false" t="array" ref="S53:S53">SUM(IF($A53&amp;$B53=Confirm!$A$2:$A$85&amp;Confirm!$B$2:$B$85,Confirm!S$2:S$85,0))</f>
        <v>16585</v>
      </c>
      <c r="T53" s="0" t="n">
        <f aca="false" t="array" ref="T53:T53">SUM(IF($A53&amp;$B53=Confirm!$A$2:$A$85&amp;Confirm!$B$2:$B$85,Confirm!T$2:T$85,0))</f>
        <v>15900</v>
      </c>
      <c r="U53" s="0" t="n">
        <f aca="false" t="array" ref="U53:U53">SUM(IF($A53&amp;$B53=Confirm!$A$2:$A$85&amp;Confirm!$B$2:$B$85,Confirm!U$2:U$85,0))</f>
        <v>15345</v>
      </c>
      <c r="V53" s="0" t="n">
        <f aca="false" t="array" ref="V53:V53">SUM(IF($A53&amp;$B53=Confirm!$A$2:$A$85&amp;Confirm!$B$2:$B$85,Confirm!V$2:V$85,0))</f>
        <v>14850</v>
      </c>
      <c r="W53" s="0" t="n">
        <f aca="false" t="array" ref="W53:W53">SUM(IF($A53&amp;$B53=Confirm!$A$2:$A$85&amp;Confirm!$B$2:$B$85,Confirm!W$2:W$85,0))</f>
        <v>14260</v>
      </c>
      <c r="X53" s="0" t="n">
        <f aca="false" t="array" ref="X53:X53">SUM(IF($A53&amp;$B53=Confirm!$A$2:$A$85&amp;Confirm!$B$2:$B$85,Confirm!X$2:X$85,0))</f>
        <v>13795</v>
      </c>
      <c r="Y53" s="0" t="n">
        <f aca="false" t="array" ref="Y53:Y53">SUM(IF($A53&amp;$B53=Confirm!$A$2:$A$85&amp;Confirm!$B$2:$B$85,Confirm!Y$2:Y$85,0))</f>
        <v>13300</v>
      </c>
      <c r="Z53" s="0" t="n">
        <f aca="false" t="array" ref="Z53:Z53">SUM(IF($A53&amp;$B53=Confirm!$A$2:$A$85&amp;Confirm!$B$2:$B$85,Confirm!Z$2:Z$85,0))</f>
        <v>12865</v>
      </c>
      <c r="AA53" s="0" t="n">
        <f aca="false" t="array" ref="AA53:AA53">SUM(IF($A53&amp;$B53=Confirm!$A$2:$A$85&amp;Confirm!$B$2:$B$85,Confirm!AA$2:AA$85,0))</f>
        <v>12450</v>
      </c>
      <c r="AB53" s="0" t="n">
        <f aca="false" t="array" ref="AB53:AB53">SUM(IF($A53&amp;$B53=Confirm!$A$2:$A$85&amp;Confirm!$B$2:$B$85,Confirm!AB$2:AB$85,0))</f>
        <v>11935</v>
      </c>
      <c r="AC53" s="0" t="n">
        <f aca="false" t="array" ref="AC53:AC53">SUM(IF($A53&amp;$B53=Confirm!$A$2:$A$85&amp;Confirm!$B$2:$B$85,Confirm!AC$2:AC$85,0))</f>
        <v>11550</v>
      </c>
      <c r="AD53" s="0" t="n">
        <f aca="false" t="array" ref="AD53:AD53">SUM(IF($A53&amp;$B53=Confirm!$A$2:$A$85&amp;Confirm!$B$2:$B$85,Confirm!AD$2:AD$85,0))</f>
        <v>11160</v>
      </c>
      <c r="AE53" s="0" t="n">
        <f aca="false" t="array" ref="AE53:AE53">SUM(IF($A53&amp;$B53=Confirm!$A$2:$A$85&amp;Confirm!$B$2:$B$85,Confirm!AE$2:AE$85,0))</f>
        <v>10695</v>
      </c>
      <c r="AF53" s="0" t="n">
        <f aca="false" t="array" ref="AF53:AF53">SUM(IF($A53&amp;$B53=Confirm!$A$2:$A$85&amp;Confirm!$B$2:$B$85,Confirm!AF$2:AF$85,0))</f>
        <v>10350</v>
      </c>
      <c r="AG53" s="0" t="n">
        <f aca="false" t="array" ref="AG53:AG53">SUM(IF($A53&amp;$B53=Confirm!$A$2:$A$85&amp;Confirm!$B$2:$B$85,Confirm!AG$2:AG$85,0))</f>
        <v>9920</v>
      </c>
      <c r="AH53" s="0" t="n">
        <f aca="false" t="array" ref="AH53:AH53">SUM(IF($A53&amp;$B53=Confirm!$A$2:$A$85&amp;Confirm!$B$2:$B$85,Confirm!AH$2:AH$85,0))</f>
        <v>9600</v>
      </c>
      <c r="AI53" s="0" t="n">
        <f aca="false" t="array" ref="AI53:AI53">SUM(IF($A53&amp;$B53=Confirm!$A$2:$A$85&amp;Confirm!$B$2:$B$85,Confirm!AI$2:AI$85,0))</f>
        <v>9300</v>
      </c>
      <c r="AJ53" s="0" t="n">
        <f aca="false" t="array" ref="AJ53:AJ53">SUM(IF($A53&amp;$B53=Confirm!$A$2:$A$85&amp;Confirm!$B$2:$B$85,Confirm!AJ$2:AJ$85,0))</f>
        <v>13175</v>
      </c>
      <c r="AK53" s="0" t="n">
        <f aca="false" t="array" ref="AK53:AK53">SUM(IF($A53&amp;$B53=Confirm!$A$2:$A$85&amp;Confirm!$B$2:$B$85,Confirm!AK$2:AK$85,0))</f>
        <v>12905</v>
      </c>
      <c r="AL53" s="0" t="n">
        <f aca="false" t="array" ref="AL53:AL53">SUM(IF($A53&amp;$B53=Confirm!$A$2:$A$85&amp;Confirm!$B$2:$B$85,Confirm!AL$2:AL$85,0))</f>
        <v>12710</v>
      </c>
      <c r="AM53" s="0" t="n">
        <f aca="false" t="array" ref="AM53:AM53">SUM(IF($A53&amp;$B53=Confirm!$A$2:$A$85&amp;Confirm!$B$2:$B$85,Confirm!AM$2:AM$85,0))</f>
        <v>12450</v>
      </c>
      <c r="AN53" s="0" t="n">
        <f aca="false" t="array" ref="AN53:AN53">SUM(IF($A53&amp;$B53=Confirm!$A$2:$A$85&amp;Confirm!$B$2:$B$85,Confirm!AN$2:AN$85,0))</f>
        <v>12090</v>
      </c>
      <c r="AO53" s="0" t="n">
        <f aca="false" t="array" ref="AO53:AO53">SUM(IF($A53&amp;$B53=Confirm!$A$2:$A$85&amp;Confirm!$B$2:$B$85,Confirm!AO$2:AO$85,0))</f>
        <v>11850</v>
      </c>
      <c r="AP53" s="0" t="n">
        <f aca="false" t="array" ref="AP53:AP53">SUM(IF($A53&amp;$B53=Confirm!$A$2:$A$85&amp;Confirm!$B$2:$B$85,Confirm!AP$2:AP$85,0))</f>
        <v>11625</v>
      </c>
      <c r="AQ53" s="0" t="n">
        <f aca="false" t="array" ref="AQ53:AQ53">SUM(IF($A53&amp;$B53=Confirm!$A$2:$A$85&amp;Confirm!$B$2:$B$85,Confirm!AQ$2:AQ$85,0))</f>
        <v>11470</v>
      </c>
      <c r="AR53" s="0" t="n">
        <f aca="false" t="array" ref="AR53:AR53">SUM(IF($A53&amp;$B53=Confirm!$A$2:$A$85&amp;Confirm!$B$2:$B$85,Confirm!AR$2:AR$85,0))</f>
        <v>11250</v>
      </c>
      <c r="AS53" s="0" t="n">
        <f aca="false" t="array" ref="AS53:AS53">SUM(IF($A53&amp;$B53=Confirm!$A$2:$A$85&amp;Confirm!$B$2:$B$85,Confirm!AS$2:AS$85,0))</f>
        <v>11005</v>
      </c>
      <c r="AT53" s="0" t="n">
        <f aca="false" t="array" ref="AT53:AT53">SUM(IF($A53&amp;$B53=Confirm!$A$2:$A$85&amp;Confirm!$B$2:$B$85,Confirm!AT$2:AT$85,0))</f>
        <v>10800</v>
      </c>
      <c r="AU53" s="0" t="n">
        <f aca="false" t="array" ref="AU53:AU53">SUM(IF($A53&amp;$B53=Confirm!$A$2:$A$85&amp;Confirm!$B$2:$B$85,Confirm!AU$2:AU$85,0))</f>
        <v>10540</v>
      </c>
      <c r="AV53" s="0" t="n">
        <f aca="false" t="array" ref="AV53:AV53">SUM(IF($A53&amp;$B53=Confirm!$A$2:$A$85&amp;Confirm!$B$2:$B$85,Confirm!AV$2:AV$85,0))</f>
        <v>10385</v>
      </c>
      <c r="AW53" s="0" t="n">
        <f aca="false" t="array" ref="AW53:AW53">SUM(IF($A53&amp;$B53=Confirm!$A$2:$A$85&amp;Confirm!$B$2:$B$85,Confirm!AW$2:AW$85,0))</f>
        <v>10080</v>
      </c>
      <c r="AX53" s="0" t="n">
        <f aca="false" t="array" ref="AX53:AX53">SUM(IF($A53&amp;$B53=Confirm!$A$2:$A$85&amp;Confirm!$B$2:$B$85,Confirm!AX$2:AX$85,0))</f>
        <v>9920</v>
      </c>
      <c r="AY53" s="0" t="n">
        <f aca="false" t="array" ref="AY53:AY53">SUM(IF($A53&amp;$B53=Confirm!$A$2:$A$85&amp;Confirm!$B$2:$B$85,Confirm!AY$2:AY$85,0))</f>
        <v>9750</v>
      </c>
      <c r="AZ53" s="0" t="n">
        <f aca="false" t="array" ref="AZ53:AZ53">SUM(IF($A53&amp;$B53=Confirm!$A$2:$A$85&amp;Confirm!$B$2:$B$85,Confirm!AZ$2:AZ$85,0))</f>
        <v>9610</v>
      </c>
      <c r="BA53" s="0" t="n">
        <f aca="false" t="array" ref="BA53:BA53">SUM(IF($A53&amp;$B53=Confirm!$A$2:$A$85&amp;Confirm!$B$2:$B$85,Confirm!BA$2:BA$85,0))</f>
        <v>9300</v>
      </c>
      <c r="BB53" s="0" t="n">
        <f aca="false" t="array" ref="BB53:BB53">SUM(IF($A53&amp;$B53=Confirm!$A$2:$A$85&amp;Confirm!$B$2:$B$85,Confirm!BB$2:BB$85,0))</f>
        <v>9145</v>
      </c>
      <c r="BC53" s="0" t="n">
        <f aca="false" t="array" ref="BC53:BC53">SUM(IF($A53&amp;$B53=Confirm!$A$2:$A$85&amp;Confirm!$B$2:$B$85,Confirm!BC$2:BC$85,0))</f>
        <v>8990</v>
      </c>
      <c r="BD53" s="0" t="n">
        <f aca="false" t="array" ref="BD53:BD53">SUM(IF($A53&amp;$B53=Confirm!$A$2:$A$85&amp;Confirm!$B$2:$B$85,Confirm!BD$2:BD$85,0))</f>
        <v>8850</v>
      </c>
      <c r="BE53" s="0" t="n">
        <f aca="false" t="array" ref="BE53:BE53">SUM(IF($A53&amp;$B53=Confirm!$A$2:$A$85&amp;Confirm!$B$2:$B$85,Confirm!BE$2:BE$85,0))</f>
        <v>8680</v>
      </c>
      <c r="BF53" s="0" t="n">
        <f aca="false" t="array" ref="BF53:BF53">SUM(IF($A53&amp;$B53=Confirm!$A$2:$A$85&amp;Confirm!$B$2:$B$85,Confirm!BF$2:BF$85,0))</f>
        <v>8400</v>
      </c>
      <c r="BG53" s="0" t="n">
        <f aca="false" t="array" ref="BG53:BG53">SUM(IF($A53&amp;$B53=Confirm!$A$2:$A$85&amp;Confirm!$B$2:$B$85,Confirm!BG$2:BG$85,0))</f>
        <v>8215</v>
      </c>
      <c r="BH53" s="0" t="n">
        <f aca="false" t="array" ref="BH53:BH53">SUM(IF($A53&amp;$B53=Confirm!$A$2:$A$85&amp;Confirm!$B$2:$B$85,Confirm!BH$2:BH$85,0))</f>
        <v>8060</v>
      </c>
    </row>
    <row r="54" customFormat="false" ht="12.75" hidden="false" customHeight="false" outlineLevel="0" collapsed="false">
      <c r="A54" s="0" t="s">
        <v>32</v>
      </c>
      <c r="B54" s="0" t="s">
        <v>49</v>
      </c>
      <c r="C54" s="136" t="str">
        <f aca="false">IF(ISERROR(SUM(D54:BH54)/Convey!C54),"N/A",SUM(D54:BH54)/Convey!C54)</f>
        <v>N/A</v>
      </c>
      <c r="D54" s="0" t="n">
        <f aca="false" t="array" ref="D54:D54">SUM(IF($A54&amp;$B54=Confirm!$A$2:$A$85&amp;Confirm!$B$2:$B$85,Confirm!D$2:D$85,0))</f>
        <v>0</v>
      </c>
      <c r="E54" s="0" t="n">
        <f aca="false" t="array" ref="E54:E54">SUM(IF($A54&amp;$B54=Confirm!$A$2:$A$85&amp;Confirm!$B$2:$B$85,Confirm!E$2:E$85,0))</f>
        <v>0</v>
      </c>
      <c r="F54" s="0" t="n">
        <f aca="false" t="array" ref="F54:F54">SUM(IF($A54&amp;$B54=Confirm!$A$2:$A$85&amp;Confirm!$B$2:$B$85,Confirm!F$2:F$85,0))</f>
        <v>0</v>
      </c>
      <c r="G54" s="0" t="n">
        <f aca="false" t="array" ref="G54:G54">SUM(IF($A54&amp;$B54=Confirm!$A$2:$A$85&amp;Confirm!$B$2:$B$85,Confirm!G$2:G$85,0))</f>
        <v>0</v>
      </c>
      <c r="H54" s="0" t="n">
        <f aca="false" t="array" ref="H54:H54">SUM(IF($A54&amp;$B54=Confirm!$A$2:$A$85&amp;Confirm!$B$2:$B$85,Confirm!H$2:H$85,0))</f>
        <v>0</v>
      </c>
      <c r="I54" s="0" t="n">
        <f aca="false" t="array" ref="I54:I54">SUM(IF($A54&amp;$B54=Confirm!$A$2:$A$85&amp;Confirm!$B$2:$B$85,Confirm!I$2:I$85,0))</f>
        <v>0</v>
      </c>
      <c r="J54" s="0" t="n">
        <f aca="false" t="array" ref="J54:J54">SUM(IF($A54&amp;$B54=Confirm!$A$2:$A$85&amp;Confirm!$B$2:$B$85,Confirm!J$2:J$85,0))</f>
        <v>0</v>
      </c>
      <c r="K54" s="0" t="n">
        <f aca="false" t="array" ref="K54:K54">SUM(IF($A54&amp;$B54=Confirm!$A$2:$A$85&amp;Confirm!$B$2:$B$85,Confirm!K$2:K$85,0))</f>
        <v>0</v>
      </c>
      <c r="L54" s="0" t="n">
        <f aca="false" t="array" ref="L54:L54">SUM(IF($A54&amp;$B54=Confirm!$A$2:$A$85&amp;Confirm!$B$2:$B$85,Confirm!L$2:L$85,0))</f>
        <v>0</v>
      </c>
      <c r="M54" s="0" t="n">
        <f aca="false" t="array" ref="M54:M54">SUM(IF($A54&amp;$B54=Confirm!$A$2:$A$85&amp;Confirm!$B$2:$B$85,Confirm!M$2:M$85,0))</f>
        <v>0</v>
      </c>
      <c r="N54" s="0" t="n">
        <f aca="false" t="array" ref="N54:N54">SUM(IF($A54&amp;$B54=Confirm!$A$2:$A$85&amp;Confirm!$B$2:$B$85,Confirm!N$2:N$85,0))</f>
        <v>0</v>
      </c>
      <c r="O54" s="0" t="n">
        <f aca="false" t="array" ref="O54:O54">SUM(IF($A54&amp;$B54=Confirm!$A$2:$A$85&amp;Confirm!$B$2:$B$85,Confirm!O$2:O$85,0))</f>
        <v>0</v>
      </c>
      <c r="P54" s="0" t="n">
        <f aca="false" t="array" ref="P54:P54">SUM(IF($A54&amp;$B54=Confirm!$A$2:$A$85&amp;Confirm!$B$2:$B$85,Confirm!P$2:P$85,0))</f>
        <v>0</v>
      </c>
      <c r="Q54" s="0" t="n">
        <f aca="false" t="array" ref="Q54:Q54">SUM(IF($A54&amp;$B54=Confirm!$A$2:$A$85&amp;Confirm!$B$2:$B$85,Confirm!Q$2:Q$85,0))</f>
        <v>0</v>
      </c>
      <c r="R54" s="0" t="n">
        <f aca="false" t="array" ref="R54:R54">SUM(IF($A54&amp;$B54=Confirm!$A$2:$A$85&amp;Confirm!$B$2:$B$85,Confirm!R$2:R$85,0))</f>
        <v>0</v>
      </c>
      <c r="S54" s="0" t="n">
        <f aca="false" t="array" ref="S54:S54">SUM(IF($A54&amp;$B54=Confirm!$A$2:$A$85&amp;Confirm!$B$2:$B$85,Confirm!S$2:S$85,0))</f>
        <v>0</v>
      </c>
      <c r="T54" s="0" t="n">
        <f aca="false" t="array" ref="T54:T54">SUM(IF($A54&amp;$B54=Confirm!$A$2:$A$85&amp;Confirm!$B$2:$B$85,Confirm!T$2:T$85,0))</f>
        <v>0</v>
      </c>
      <c r="U54" s="0" t="n">
        <f aca="false" t="array" ref="U54:U54">SUM(IF($A54&amp;$B54=Confirm!$A$2:$A$85&amp;Confirm!$B$2:$B$85,Confirm!U$2:U$85,0))</f>
        <v>0</v>
      </c>
      <c r="V54" s="0" t="n">
        <f aca="false" t="array" ref="V54:V54">SUM(IF($A54&amp;$B54=Confirm!$A$2:$A$85&amp;Confirm!$B$2:$B$85,Confirm!V$2:V$85,0))</f>
        <v>0</v>
      </c>
      <c r="W54" s="0" t="n">
        <f aca="false" t="array" ref="W54:W54">SUM(IF($A54&amp;$B54=Confirm!$A$2:$A$85&amp;Confirm!$B$2:$B$85,Confirm!W$2:W$85,0))</f>
        <v>0</v>
      </c>
      <c r="X54" s="0" t="n">
        <f aca="false" t="array" ref="X54:X54">SUM(IF($A54&amp;$B54=Confirm!$A$2:$A$85&amp;Confirm!$B$2:$B$85,Confirm!X$2:X$85,0))</f>
        <v>0</v>
      </c>
      <c r="Y54" s="0" t="n">
        <f aca="false" t="array" ref="Y54:Y54">SUM(IF($A54&amp;$B54=Confirm!$A$2:$A$85&amp;Confirm!$B$2:$B$85,Confirm!Y$2:Y$85,0))</f>
        <v>0</v>
      </c>
      <c r="Z54" s="0" t="n">
        <f aca="false" t="array" ref="Z54:Z54">SUM(IF($A54&amp;$B54=Confirm!$A$2:$A$85&amp;Confirm!$B$2:$B$85,Confirm!Z$2:Z$85,0))</f>
        <v>0</v>
      </c>
      <c r="AA54" s="0" t="n">
        <f aca="false" t="array" ref="AA54:AA54">SUM(IF($A54&amp;$B54=Confirm!$A$2:$A$85&amp;Confirm!$B$2:$B$85,Confirm!AA$2:AA$85,0))</f>
        <v>0</v>
      </c>
      <c r="AB54" s="0" t="n">
        <f aca="false" t="array" ref="AB54:AB54">SUM(IF($A54&amp;$B54=Confirm!$A$2:$A$85&amp;Confirm!$B$2:$B$85,Confirm!AB$2:AB$85,0))</f>
        <v>0</v>
      </c>
      <c r="AC54" s="0" t="n">
        <f aca="false" t="array" ref="AC54:AC54">SUM(IF($A54&amp;$B54=Confirm!$A$2:$A$85&amp;Confirm!$B$2:$B$85,Confirm!AC$2:AC$85,0))</f>
        <v>0</v>
      </c>
      <c r="AD54" s="0" t="n">
        <f aca="false" t="array" ref="AD54:AD54">SUM(IF($A54&amp;$B54=Confirm!$A$2:$A$85&amp;Confirm!$B$2:$B$85,Confirm!AD$2:AD$85,0))</f>
        <v>0</v>
      </c>
      <c r="AE54" s="0" t="n">
        <f aca="false" t="array" ref="AE54:AE54">SUM(IF($A54&amp;$B54=Confirm!$A$2:$A$85&amp;Confirm!$B$2:$B$85,Confirm!AE$2:AE$85,0))</f>
        <v>0</v>
      </c>
      <c r="AF54" s="0" t="n">
        <f aca="false" t="array" ref="AF54:AF54">SUM(IF($A54&amp;$B54=Confirm!$A$2:$A$85&amp;Confirm!$B$2:$B$85,Confirm!AF$2:AF$85,0))</f>
        <v>0</v>
      </c>
      <c r="AG54" s="0" t="n">
        <f aca="false" t="array" ref="AG54:AG54">SUM(IF($A54&amp;$B54=Confirm!$A$2:$A$85&amp;Confirm!$B$2:$B$85,Confirm!AG$2:AG$85,0))</f>
        <v>0</v>
      </c>
      <c r="AH54" s="0" t="n">
        <f aca="false" t="array" ref="AH54:AH54">SUM(IF($A54&amp;$B54=Confirm!$A$2:$A$85&amp;Confirm!$B$2:$B$85,Confirm!AH$2:AH$85,0))</f>
        <v>0</v>
      </c>
      <c r="AI54" s="0" t="n">
        <f aca="false" t="array" ref="AI54:AI54">SUM(IF($A54&amp;$B54=Confirm!$A$2:$A$85&amp;Confirm!$B$2:$B$85,Confirm!AI$2:AI$85,0))</f>
        <v>0</v>
      </c>
      <c r="AJ54" s="0" t="n">
        <f aca="false" t="array" ref="AJ54:AJ54">SUM(IF($A54&amp;$B54=Confirm!$A$2:$A$85&amp;Confirm!$B$2:$B$85,Confirm!AJ$2:AJ$85,0))</f>
        <v>0</v>
      </c>
      <c r="AK54" s="0" t="n">
        <f aca="false" t="array" ref="AK54:AK54">SUM(IF($A54&amp;$B54=Confirm!$A$2:$A$85&amp;Confirm!$B$2:$B$85,Confirm!AK$2:AK$85,0))</f>
        <v>0</v>
      </c>
      <c r="AL54" s="0" t="n">
        <f aca="false" t="array" ref="AL54:AL54">SUM(IF($A54&amp;$B54=Confirm!$A$2:$A$85&amp;Confirm!$B$2:$B$85,Confirm!AL$2:AL$85,0))</f>
        <v>0</v>
      </c>
      <c r="AM54" s="0" t="n">
        <f aca="false" t="array" ref="AM54:AM54">SUM(IF($A54&amp;$B54=Confirm!$A$2:$A$85&amp;Confirm!$B$2:$B$85,Confirm!AM$2:AM$85,0))</f>
        <v>0</v>
      </c>
      <c r="AN54" s="0" t="n">
        <f aca="false" t="array" ref="AN54:AN54">SUM(IF($A54&amp;$B54=Confirm!$A$2:$A$85&amp;Confirm!$B$2:$B$85,Confirm!AN$2:AN$85,0))</f>
        <v>0</v>
      </c>
      <c r="AO54" s="0" t="n">
        <f aca="false" t="array" ref="AO54:AO54">SUM(IF($A54&amp;$B54=Confirm!$A$2:$A$85&amp;Confirm!$B$2:$B$85,Confirm!AO$2:AO$85,0))</f>
        <v>0</v>
      </c>
      <c r="AP54" s="0" t="n">
        <f aca="false" t="array" ref="AP54:AP54">SUM(IF($A54&amp;$B54=Confirm!$A$2:$A$85&amp;Confirm!$B$2:$B$85,Confirm!AP$2:AP$85,0))</f>
        <v>0</v>
      </c>
      <c r="AQ54" s="0" t="n">
        <f aca="false" t="array" ref="AQ54:AQ54">SUM(IF($A54&amp;$B54=Confirm!$A$2:$A$85&amp;Confirm!$B$2:$B$85,Confirm!AQ$2:AQ$85,0))</f>
        <v>0</v>
      </c>
      <c r="AR54" s="0" t="n">
        <f aca="false" t="array" ref="AR54:AR54">SUM(IF($A54&amp;$B54=Confirm!$A$2:$A$85&amp;Confirm!$B$2:$B$85,Confirm!AR$2:AR$85,0))</f>
        <v>0</v>
      </c>
      <c r="AS54" s="0" t="n">
        <f aca="false" t="array" ref="AS54:AS54">SUM(IF($A54&amp;$B54=Confirm!$A$2:$A$85&amp;Confirm!$B$2:$B$85,Confirm!AS$2:AS$85,0))</f>
        <v>0</v>
      </c>
      <c r="AT54" s="0" t="n">
        <f aca="false" t="array" ref="AT54:AT54">SUM(IF($A54&amp;$B54=Confirm!$A$2:$A$85&amp;Confirm!$B$2:$B$85,Confirm!AT$2:AT$85,0))</f>
        <v>0</v>
      </c>
      <c r="AU54" s="0" t="n">
        <f aca="false" t="array" ref="AU54:AU54">SUM(IF($A54&amp;$B54=Confirm!$A$2:$A$85&amp;Confirm!$B$2:$B$85,Confirm!AU$2:AU$85,0))</f>
        <v>0</v>
      </c>
      <c r="AV54" s="0" t="n">
        <f aca="false" t="array" ref="AV54:AV54">SUM(IF($A54&amp;$B54=Confirm!$A$2:$A$85&amp;Confirm!$B$2:$B$85,Confirm!AV$2:AV$85,0))</f>
        <v>0</v>
      </c>
      <c r="AW54" s="0" t="n">
        <f aca="false" t="array" ref="AW54:AW54">SUM(IF($A54&amp;$B54=Confirm!$A$2:$A$85&amp;Confirm!$B$2:$B$85,Confirm!AW$2:AW$85,0))</f>
        <v>0</v>
      </c>
      <c r="AX54" s="0" t="n">
        <f aca="false" t="array" ref="AX54:AX54">SUM(IF($A54&amp;$B54=Confirm!$A$2:$A$85&amp;Confirm!$B$2:$B$85,Confirm!AX$2:AX$85,0))</f>
        <v>0</v>
      </c>
      <c r="AY54" s="0" t="n">
        <f aca="false" t="array" ref="AY54:AY54">SUM(IF($A54&amp;$B54=Confirm!$A$2:$A$85&amp;Confirm!$B$2:$B$85,Confirm!AY$2:AY$85,0))</f>
        <v>0</v>
      </c>
      <c r="AZ54" s="0" t="n">
        <f aca="false" t="array" ref="AZ54:AZ54">SUM(IF($A54&amp;$B54=Confirm!$A$2:$A$85&amp;Confirm!$B$2:$B$85,Confirm!AZ$2:AZ$85,0))</f>
        <v>0</v>
      </c>
      <c r="BA54" s="0" t="n">
        <f aca="false" t="array" ref="BA54:BA54">SUM(IF($A54&amp;$B54=Confirm!$A$2:$A$85&amp;Confirm!$B$2:$B$85,Confirm!BA$2:BA$85,0))</f>
        <v>0</v>
      </c>
      <c r="BB54" s="0" t="n">
        <f aca="false" t="array" ref="BB54:BB54">SUM(IF($A54&amp;$B54=Confirm!$A$2:$A$85&amp;Confirm!$B$2:$B$85,Confirm!BB$2:BB$85,0))</f>
        <v>0</v>
      </c>
      <c r="BC54" s="0" t="n">
        <f aca="false" t="array" ref="BC54:BC54">SUM(IF($A54&amp;$B54=Confirm!$A$2:$A$85&amp;Confirm!$B$2:$B$85,Confirm!BC$2:BC$85,0))</f>
        <v>0</v>
      </c>
      <c r="BD54" s="0" t="n">
        <f aca="false" t="array" ref="BD54:BD54">SUM(IF($A54&amp;$B54=Confirm!$A$2:$A$85&amp;Confirm!$B$2:$B$85,Confirm!BD$2:BD$85,0))</f>
        <v>0</v>
      </c>
      <c r="BE54" s="0" t="n">
        <f aca="false" t="array" ref="BE54:BE54">SUM(IF($A54&amp;$B54=Confirm!$A$2:$A$85&amp;Confirm!$B$2:$B$85,Confirm!BE$2:BE$85,0))</f>
        <v>0</v>
      </c>
      <c r="BF54" s="0" t="n">
        <f aca="false" t="array" ref="BF54:BF54">SUM(IF($A54&amp;$B54=Confirm!$A$2:$A$85&amp;Confirm!$B$2:$B$85,Confirm!BF$2:BF$85,0))</f>
        <v>0</v>
      </c>
      <c r="BG54" s="0" t="n">
        <f aca="false" t="array" ref="BG54:BG54">SUM(IF($A54&amp;$B54=Confirm!$A$2:$A$85&amp;Confirm!$B$2:$B$85,Confirm!BG$2:BG$85,0))</f>
        <v>0</v>
      </c>
      <c r="BH54" s="0" t="n">
        <f aca="false" t="array" ref="BH54:BH54">SUM(IF($A54&amp;$B54=Confirm!$A$2:$A$85&amp;Confirm!$B$2:$B$85,Confirm!BH$2:BH$85,0))</f>
        <v>0</v>
      </c>
    </row>
    <row r="55" customFormat="false" ht="12.75" hidden="false" customHeight="false" outlineLevel="0" collapsed="false">
      <c r="A55" s="0" t="s">
        <v>32</v>
      </c>
      <c r="B55" s="0" t="s">
        <v>50</v>
      </c>
      <c r="C55" s="136" t="n">
        <f aca="false">IF(ISERROR(SUM(D55:BH55)/Convey!C55),"N/A",SUM(D55:BH55)/Convey!C55)</f>
        <v>1</v>
      </c>
      <c r="D55" s="0" t="n">
        <f aca="false" t="array" ref="D55:D55">SUM(IF($A55&amp;$B55=Confirm!$A$2:$A$85&amp;Confirm!$B$2:$B$85,Confirm!D$2:D$85,0))</f>
        <v>10075</v>
      </c>
      <c r="E55" s="0" t="n">
        <f aca="false" t="array" ref="E55:E55">SUM(IF($A55&amp;$B55=Confirm!$A$2:$A$85&amp;Confirm!$B$2:$B$85,Confirm!E$2:E$85,0))</f>
        <v>10050</v>
      </c>
      <c r="F55" s="0" t="n">
        <f aca="false" t="array" ref="F55:F55">SUM(IF($A55&amp;$B55=Confirm!$A$2:$A$85&amp;Confirm!$B$2:$B$85,Confirm!F$2:F$85,0))</f>
        <v>9920</v>
      </c>
      <c r="G55" s="0" t="n">
        <f aca="false" t="array" ref="G55:G55">SUM(IF($A55&amp;$B55=Confirm!$A$2:$A$85&amp;Confirm!$B$2:$B$85,Confirm!G$2:G$85,0))</f>
        <v>9765</v>
      </c>
      <c r="H55" s="0" t="n">
        <f aca="false" t="array" ref="H55:H55">SUM(IF($A55&amp;$B55=Confirm!$A$2:$A$85&amp;Confirm!$B$2:$B$85,Confirm!H$2:H$85,0))</f>
        <v>9600</v>
      </c>
      <c r="I55" s="0" t="n">
        <f aca="false" t="array" ref="I55:I55">SUM(IF($A55&amp;$B55=Confirm!$A$2:$A$85&amp;Confirm!$B$2:$B$85,Confirm!I$2:I$85,0))</f>
        <v>9455</v>
      </c>
      <c r="J55" s="0" t="n">
        <f aca="false" t="array" ref="J55:J55">SUM(IF($A55&amp;$B55=Confirm!$A$2:$A$85&amp;Confirm!$B$2:$B$85,Confirm!J$2:J$85,0))</f>
        <v>9300</v>
      </c>
      <c r="K55" s="0" t="n">
        <f aca="false" t="array" ref="K55:K55">SUM(IF($A55&amp;$B55=Confirm!$A$2:$A$85&amp;Confirm!$B$2:$B$85,Confirm!K$2:K$85,0))</f>
        <v>9145</v>
      </c>
      <c r="L55" s="0" t="n">
        <f aca="false" t="array" ref="L55:L55">SUM(IF($A55&amp;$B55=Confirm!$A$2:$A$85&amp;Confirm!$B$2:$B$85,Confirm!L$2:L$85,0))</f>
        <v>8990</v>
      </c>
      <c r="M55" s="0" t="n">
        <f aca="false" t="array" ref="M55:M55">SUM(IF($A55&amp;$B55=Confirm!$A$2:$A$85&amp;Confirm!$B$2:$B$85,Confirm!M$2:M$85,0))</f>
        <v>8960</v>
      </c>
      <c r="N55" s="0" t="n">
        <f aca="false" t="array" ref="N55:N55">SUM(IF($A55&amp;$B55=Confirm!$A$2:$A$85&amp;Confirm!$B$2:$B$85,Confirm!N$2:N$85,0))</f>
        <v>8835</v>
      </c>
      <c r="O55" s="0" t="n">
        <f aca="false" t="array" ref="O55:O55">SUM(IF($A55&amp;$B55=Confirm!$A$2:$A$85&amp;Confirm!$B$2:$B$85,Confirm!O$2:O$85,0))</f>
        <v>8700</v>
      </c>
      <c r="P55" s="0" t="n">
        <f aca="false" t="array" ref="P55:P55">SUM(IF($A55&amp;$B55=Confirm!$A$2:$A$85&amp;Confirm!$B$2:$B$85,Confirm!P$2:P$85,0))</f>
        <v>8525</v>
      </c>
      <c r="Q55" s="0" t="n">
        <f aca="false" t="array" ref="Q55:Q55">SUM(IF($A55&amp;$B55=Confirm!$A$2:$A$85&amp;Confirm!$B$2:$B$85,Confirm!Q$2:Q$85,0))</f>
        <v>8400</v>
      </c>
      <c r="R55" s="0" t="n">
        <f aca="false" t="array" ref="R55:R55">SUM(IF($A55&amp;$B55=Confirm!$A$2:$A$85&amp;Confirm!$B$2:$B$85,Confirm!R$2:R$85,0))</f>
        <v>8370</v>
      </c>
      <c r="S55" s="0" t="n">
        <f aca="false" t="array" ref="S55:S55">SUM(IF($A55&amp;$B55=Confirm!$A$2:$A$85&amp;Confirm!$B$2:$B$85,Confirm!S$2:S$85,0))</f>
        <v>8215</v>
      </c>
      <c r="T55" s="0" t="n">
        <f aca="false" t="array" ref="T55:T55">SUM(IF($A55&amp;$B55=Confirm!$A$2:$A$85&amp;Confirm!$B$2:$B$85,Confirm!T$2:T$85,0))</f>
        <v>8100</v>
      </c>
      <c r="U55" s="0" t="n">
        <f aca="false" t="array" ref="U55:U55">SUM(IF($A55&amp;$B55=Confirm!$A$2:$A$85&amp;Confirm!$B$2:$B$85,Confirm!U$2:U$85,0))</f>
        <v>7905</v>
      </c>
      <c r="V55" s="0" t="n">
        <f aca="false" t="array" ref="V55:V55">SUM(IF($A55&amp;$B55=Confirm!$A$2:$A$85&amp;Confirm!$B$2:$B$85,Confirm!V$2:V$85,0))</f>
        <v>7800</v>
      </c>
      <c r="W55" s="0" t="n">
        <f aca="false" t="array" ref="W55:W55">SUM(IF($A55&amp;$B55=Confirm!$A$2:$A$85&amp;Confirm!$B$2:$B$85,Confirm!W$2:W$85,0))</f>
        <v>7750</v>
      </c>
      <c r="X55" s="0" t="n">
        <f aca="false" t="array" ref="X55:X55">SUM(IF($A55&amp;$B55=Confirm!$A$2:$A$85&amp;Confirm!$B$2:$B$85,Confirm!X$2:X$85,0))</f>
        <v>7595</v>
      </c>
      <c r="Y55" s="0" t="n">
        <f aca="false" t="array" ref="Y55:Y55">SUM(IF($A55&amp;$B55=Confirm!$A$2:$A$85&amp;Confirm!$B$2:$B$85,Confirm!Y$2:Y$85,0))</f>
        <v>7560</v>
      </c>
      <c r="Z55" s="0" t="n">
        <f aca="false" t="array" ref="Z55:Z55">SUM(IF($A55&amp;$B55=Confirm!$A$2:$A$85&amp;Confirm!$B$2:$B$85,Confirm!Z$2:Z$85,0))</f>
        <v>7440</v>
      </c>
      <c r="AA55" s="0" t="n">
        <f aca="false" t="array" ref="AA55:AA55">SUM(IF($A55&amp;$B55=Confirm!$A$2:$A$85&amp;Confirm!$B$2:$B$85,Confirm!AA$2:AA$85,0))</f>
        <v>7350</v>
      </c>
      <c r="AB55" s="0" t="n">
        <f aca="false" t="array" ref="AB55:AB55">SUM(IF($A55&amp;$B55=Confirm!$A$2:$A$85&amp;Confirm!$B$2:$B$85,Confirm!AB$2:AB$85,0))</f>
        <v>7130</v>
      </c>
      <c r="AC55" s="0" t="n">
        <f aca="false" t="array" ref="AC55:AC55">SUM(IF($A55&amp;$B55=Confirm!$A$2:$A$85&amp;Confirm!$B$2:$B$85,Confirm!AC$2:AC$85,0))</f>
        <v>7050</v>
      </c>
      <c r="AD55" s="0" t="n">
        <f aca="false" t="array" ref="AD55:AD55">SUM(IF($A55&amp;$B55=Confirm!$A$2:$A$85&amp;Confirm!$B$2:$B$85,Confirm!AD$2:AD$85,0))</f>
        <v>6975</v>
      </c>
      <c r="AE55" s="0" t="n">
        <f aca="false" t="array" ref="AE55:AE55">SUM(IF($A55&amp;$B55=Confirm!$A$2:$A$85&amp;Confirm!$B$2:$B$85,Confirm!AE$2:AE$85,0))</f>
        <v>6820</v>
      </c>
      <c r="AF55" s="0" t="n">
        <f aca="false" t="array" ref="AF55:AF55">SUM(IF($A55&amp;$B55=Confirm!$A$2:$A$85&amp;Confirm!$B$2:$B$85,Confirm!AF$2:AF$85,0))</f>
        <v>6750</v>
      </c>
      <c r="AG55" s="0" t="n">
        <f aca="false" t="array" ref="AG55:AG55">SUM(IF($A55&amp;$B55=Confirm!$A$2:$A$85&amp;Confirm!$B$2:$B$85,Confirm!AG$2:AG$85,0))</f>
        <v>6665</v>
      </c>
      <c r="AH55" s="0" t="n">
        <f aca="false" t="array" ref="AH55:AH55">SUM(IF($A55&amp;$B55=Confirm!$A$2:$A$85&amp;Confirm!$B$2:$B$85,Confirm!AH$2:AH$85,0))</f>
        <v>6600</v>
      </c>
      <c r="AI55" s="0" t="n">
        <f aca="false" t="array" ref="AI55:AI55">SUM(IF($A55&amp;$B55=Confirm!$A$2:$A$85&amp;Confirm!$B$2:$B$85,Confirm!AI$2:AI$85,0))</f>
        <v>6510</v>
      </c>
      <c r="AJ55" s="0" t="n">
        <f aca="false" t="array" ref="AJ55:AJ55">SUM(IF($A55&amp;$B55=Confirm!$A$2:$A$85&amp;Confirm!$B$2:$B$85,Confirm!AJ$2:AJ$85,0))</f>
        <v>6355</v>
      </c>
      <c r="AK55" s="0" t="n">
        <f aca="false" t="array" ref="AK55:AK55">SUM(IF($A55&amp;$B55=Confirm!$A$2:$A$85&amp;Confirm!$B$2:$B$85,Confirm!AK$2:AK$85,0))</f>
        <v>6380</v>
      </c>
      <c r="AL55" s="0" t="n">
        <f aca="false" t="array" ref="AL55:AL55">SUM(IF($A55&amp;$B55=Confirm!$A$2:$A$85&amp;Confirm!$B$2:$B$85,Confirm!AL$2:AL$85,0))</f>
        <v>6200</v>
      </c>
      <c r="AM55" s="0" t="n">
        <f aca="false" t="array" ref="AM55:AM55">SUM(IF($A55&amp;$B55=Confirm!$A$2:$A$85&amp;Confirm!$B$2:$B$85,Confirm!AM$2:AM$85,0))</f>
        <v>6150</v>
      </c>
      <c r="AN55" s="0" t="n">
        <f aca="false" t="array" ref="AN55:AN55">SUM(IF($A55&amp;$B55=Confirm!$A$2:$A$85&amp;Confirm!$B$2:$B$85,Confirm!AN$2:AN$85,0))</f>
        <v>6045</v>
      </c>
      <c r="AO55" s="0" t="n">
        <f aca="false" t="array" ref="AO55:AO55">SUM(IF($A55&amp;$B55=Confirm!$A$2:$A$85&amp;Confirm!$B$2:$B$85,Confirm!AO$2:AO$85,0))</f>
        <v>6000</v>
      </c>
      <c r="AP55" s="0" t="n">
        <f aca="false" t="array" ref="AP55:AP55">SUM(IF($A55&amp;$B55=Confirm!$A$2:$A$85&amp;Confirm!$B$2:$B$85,Confirm!AP$2:AP$85,0))</f>
        <v>5890</v>
      </c>
      <c r="AQ55" s="0" t="n">
        <f aca="false" t="array" ref="AQ55:AQ55">SUM(IF($A55&amp;$B55=Confirm!$A$2:$A$85&amp;Confirm!$B$2:$B$85,Confirm!AQ$2:AQ$85,0))</f>
        <v>5735</v>
      </c>
      <c r="AR55" s="0" t="n">
        <f aca="false" t="array" ref="AR55:AR55">SUM(IF($A55&amp;$B55=Confirm!$A$2:$A$85&amp;Confirm!$B$2:$B$85,Confirm!AR$2:AR$85,0))</f>
        <v>5700</v>
      </c>
      <c r="AS55" s="0" t="n">
        <f aca="false" t="array" ref="AS55:AS55">SUM(IF($A55&amp;$B55=Confirm!$A$2:$A$85&amp;Confirm!$B$2:$B$85,Confirm!AS$2:AS$85,0))</f>
        <v>5580</v>
      </c>
      <c r="AT55" s="0" t="n">
        <f aca="false" t="array" ref="AT55:AT55">SUM(IF($A55&amp;$B55=Confirm!$A$2:$A$85&amp;Confirm!$B$2:$B$85,Confirm!AT$2:AT$85,0))</f>
        <v>5550</v>
      </c>
      <c r="AU55" s="0" t="n">
        <f aca="false" t="array" ref="AU55:AU55">SUM(IF($A55&amp;$B55=Confirm!$A$2:$A$85&amp;Confirm!$B$2:$B$85,Confirm!AU$2:AU$85,0))</f>
        <v>5425</v>
      </c>
      <c r="AV55" s="0" t="n">
        <f aca="false" t="array" ref="AV55:AV55">SUM(IF($A55&amp;$B55=Confirm!$A$2:$A$85&amp;Confirm!$B$2:$B$85,Confirm!AV$2:AV$85,0))</f>
        <v>5425</v>
      </c>
      <c r="AW55" s="0" t="n">
        <f aca="false" t="array" ref="AW55:AW55">SUM(IF($A55&amp;$B55=Confirm!$A$2:$A$85&amp;Confirm!$B$2:$B$85,Confirm!AW$2:AW$85,0))</f>
        <v>5320</v>
      </c>
      <c r="AX55" s="0" t="n">
        <f aca="false" t="array" ref="AX55:AX55">SUM(IF($A55&amp;$B55=Confirm!$A$2:$A$85&amp;Confirm!$B$2:$B$85,Confirm!AX$2:AX$85,0))</f>
        <v>5270</v>
      </c>
      <c r="AY55" s="0" t="n">
        <f aca="false" t="array" ref="AY55:AY55">SUM(IF($A55&amp;$B55=Confirm!$A$2:$A$85&amp;Confirm!$B$2:$B$85,Confirm!AY$2:AY$85,0))</f>
        <v>5100</v>
      </c>
      <c r="AZ55" s="0" t="n">
        <f aca="false" t="array" ref="AZ55:AZ55">SUM(IF($A55&amp;$B55=Confirm!$A$2:$A$85&amp;Confirm!$B$2:$B$85,Confirm!AZ$2:AZ$85,0))</f>
        <v>5115</v>
      </c>
      <c r="BA55" s="0" t="n">
        <f aca="false" t="array" ref="BA55:BA55">SUM(IF($A55&amp;$B55=Confirm!$A$2:$A$85&amp;Confirm!$B$2:$B$85,Confirm!BA$2:BA$85,0))</f>
        <v>4950</v>
      </c>
      <c r="BB55" s="0" t="n">
        <f aca="false" t="array" ref="BB55:BB55">SUM(IF($A55&amp;$B55=Confirm!$A$2:$A$85&amp;Confirm!$B$2:$B$85,Confirm!BB$2:BB$85,0))</f>
        <v>4960</v>
      </c>
      <c r="BC55" s="0" t="n">
        <f aca="false" t="array" ref="BC55:BC55">SUM(IF($A55&amp;$B55=Confirm!$A$2:$A$85&amp;Confirm!$B$2:$B$85,Confirm!BC$2:BC$85,0))</f>
        <v>4960</v>
      </c>
      <c r="BD55" s="0" t="n">
        <f aca="false" t="array" ref="BD55:BD55">SUM(IF($A55&amp;$B55=Confirm!$A$2:$A$85&amp;Confirm!$B$2:$B$85,Confirm!BD$2:BD$85,0))</f>
        <v>4800</v>
      </c>
      <c r="BE55" s="0" t="n">
        <f aca="false" t="array" ref="BE55:BE55">SUM(IF($A55&amp;$B55=Confirm!$A$2:$A$85&amp;Confirm!$B$2:$B$85,Confirm!BE$2:BE$85,0))</f>
        <v>4805</v>
      </c>
      <c r="BF55" s="0" t="n">
        <f aca="false" t="array" ref="BF55:BF55">SUM(IF($A55&amp;$B55=Confirm!$A$2:$A$85&amp;Confirm!$B$2:$B$85,Confirm!BF$2:BF$85,0))</f>
        <v>4650</v>
      </c>
      <c r="BG55" s="0" t="n">
        <f aca="false" t="array" ref="BG55:BG55">SUM(IF($A55&amp;$B55=Confirm!$A$2:$A$85&amp;Confirm!$B$2:$B$85,Confirm!BG$2:BG$85,0))</f>
        <v>4650</v>
      </c>
      <c r="BH55" s="0" t="n">
        <f aca="false" t="array" ref="BH55:BH55">SUM(IF($A55&amp;$B55=Confirm!$A$2:$A$85&amp;Confirm!$B$2:$B$85,Confirm!BH$2:BH$85,0))</f>
        <v>4495</v>
      </c>
    </row>
    <row r="56" customFormat="false" ht="12.75" hidden="false" customHeight="false" outlineLevel="0" collapsed="false">
      <c r="A56" s="0" t="s">
        <v>37</v>
      </c>
      <c r="B56" s="0" t="s">
        <v>49</v>
      </c>
      <c r="C56" s="136" t="str">
        <f aca="false">IF(ISERROR(SUM(D56:BH56)/Convey!C56),"N/A",SUM(D56:BH56)/Convey!C56)</f>
        <v>N/A</v>
      </c>
      <c r="D56" s="0" t="n">
        <f aca="false" t="array" ref="D56:D56">SUM(IF($A56&amp;$B56=Confirm!$A$2:$A$85&amp;Confirm!$B$2:$B$85,Confirm!D$2:D$85,0))</f>
        <v>0</v>
      </c>
      <c r="E56" s="0" t="n">
        <f aca="false" t="array" ref="E56:E56">SUM(IF($A56&amp;$B56=Confirm!$A$2:$A$85&amp;Confirm!$B$2:$B$85,Confirm!E$2:E$85,0))</f>
        <v>0</v>
      </c>
      <c r="F56" s="0" t="n">
        <f aca="false" t="array" ref="F56:F56">SUM(IF($A56&amp;$B56=Confirm!$A$2:$A$85&amp;Confirm!$B$2:$B$85,Confirm!F$2:F$85,0))</f>
        <v>0</v>
      </c>
      <c r="G56" s="0" t="n">
        <f aca="false" t="array" ref="G56:G56">SUM(IF($A56&amp;$B56=Confirm!$A$2:$A$85&amp;Confirm!$B$2:$B$85,Confirm!G$2:G$85,0))</f>
        <v>0</v>
      </c>
      <c r="H56" s="0" t="n">
        <f aca="false" t="array" ref="H56:H56">SUM(IF($A56&amp;$B56=Confirm!$A$2:$A$85&amp;Confirm!$B$2:$B$85,Confirm!H$2:H$85,0))</f>
        <v>0</v>
      </c>
      <c r="I56" s="0" t="n">
        <f aca="false" t="array" ref="I56:I56">SUM(IF($A56&amp;$B56=Confirm!$A$2:$A$85&amp;Confirm!$B$2:$B$85,Confirm!I$2:I$85,0))</f>
        <v>0</v>
      </c>
      <c r="J56" s="0" t="n">
        <f aca="false" t="array" ref="J56:J56">SUM(IF($A56&amp;$B56=Confirm!$A$2:$A$85&amp;Confirm!$B$2:$B$85,Confirm!J$2:J$85,0))</f>
        <v>0</v>
      </c>
      <c r="K56" s="0" t="n">
        <f aca="false" t="array" ref="K56:K56">SUM(IF($A56&amp;$B56=Confirm!$A$2:$A$85&amp;Confirm!$B$2:$B$85,Confirm!K$2:K$85,0))</f>
        <v>0</v>
      </c>
      <c r="L56" s="0" t="n">
        <f aca="false" t="array" ref="L56:L56">SUM(IF($A56&amp;$B56=Confirm!$A$2:$A$85&amp;Confirm!$B$2:$B$85,Confirm!L$2:L$85,0))</f>
        <v>0</v>
      </c>
      <c r="M56" s="0" t="n">
        <f aca="false" t="array" ref="M56:M56">SUM(IF($A56&amp;$B56=Confirm!$A$2:$A$85&amp;Confirm!$B$2:$B$85,Confirm!M$2:M$85,0))</f>
        <v>0</v>
      </c>
      <c r="N56" s="0" t="n">
        <f aca="false" t="array" ref="N56:N56">SUM(IF($A56&amp;$B56=Confirm!$A$2:$A$85&amp;Confirm!$B$2:$B$85,Confirm!N$2:N$85,0))</f>
        <v>0</v>
      </c>
      <c r="O56" s="0" t="n">
        <f aca="false" t="array" ref="O56:O56">SUM(IF($A56&amp;$B56=Confirm!$A$2:$A$85&amp;Confirm!$B$2:$B$85,Confirm!O$2:O$85,0))</f>
        <v>0</v>
      </c>
      <c r="P56" s="0" t="n">
        <f aca="false" t="array" ref="P56:P56">SUM(IF($A56&amp;$B56=Confirm!$A$2:$A$85&amp;Confirm!$B$2:$B$85,Confirm!P$2:P$85,0))</f>
        <v>0</v>
      </c>
      <c r="Q56" s="0" t="n">
        <f aca="false" t="array" ref="Q56:Q56">SUM(IF($A56&amp;$B56=Confirm!$A$2:$A$85&amp;Confirm!$B$2:$B$85,Confirm!Q$2:Q$85,0))</f>
        <v>0</v>
      </c>
      <c r="R56" s="0" t="n">
        <f aca="false" t="array" ref="R56:R56">SUM(IF($A56&amp;$B56=Confirm!$A$2:$A$85&amp;Confirm!$B$2:$B$85,Confirm!R$2:R$85,0))</f>
        <v>0</v>
      </c>
      <c r="S56" s="0" t="n">
        <f aca="false" t="array" ref="S56:S56">SUM(IF($A56&amp;$B56=Confirm!$A$2:$A$85&amp;Confirm!$B$2:$B$85,Confirm!S$2:S$85,0))</f>
        <v>0</v>
      </c>
      <c r="T56" s="0" t="n">
        <f aca="false" t="array" ref="T56:T56">SUM(IF($A56&amp;$B56=Confirm!$A$2:$A$85&amp;Confirm!$B$2:$B$85,Confirm!T$2:T$85,0))</f>
        <v>0</v>
      </c>
      <c r="U56" s="0" t="n">
        <f aca="false" t="array" ref="U56:U56">SUM(IF($A56&amp;$B56=Confirm!$A$2:$A$85&amp;Confirm!$B$2:$B$85,Confirm!U$2:U$85,0))</f>
        <v>0</v>
      </c>
      <c r="V56" s="0" t="n">
        <f aca="false" t="array" ref="V56:V56">SUM(IF($A56&amp;$B56=Confirm!$A$2:$A$85&amp;Confirm!$B$2:$B$85,Confirm!V$2:V$85,0))</f>
        <v>0</v>
      </c>
      <c r="W56" s="0" t="n">
        <f aca="false" t="array" ref="W56:W56">SUM(IF($A56&amp;$B56=Confirm!$A$2:$A$85&amp;Confirm!$B$2:$B$85,Confirm!W$2:W$85,0))</f>
        <v>0</v>
      </c>
      <c r="X56" s="0" t="n">
        <f aca="false" t="array" ref="X56:X56">SUM(IF($A56&amp;$B56=Confirm!$A$2:$A$85&amp;Confirm!$B$2:$B$85,Confirm!X$2:X$85,0))</f>
        <v>0</v>
      </c>
      <c r="Y56" s="0" t="n">
        <f aca="false" t="array" ref="Y56:Y56">SUM(IF($A56&amp;$B56=Confirm!$A$2:$A$85&amp;Confirm!$B$2:$B$85,Confirm!Y$2:Y$85,0))</f>
        <v>0</v>
      </c>
      <c r="Z56" s="0" t="n">
        <f aca="false" t="array" ref="Z56:Z56">SUM(IF($A56&amp;$B56=Confirm!$A$2:$A$85&amp;Confirm!$B$2:$B$85,Confirm!Z$2:Z$85,0))</f>
        <v>0</v>
      </c>
      <c r="AA56" s="0" t="n">
        <f aca="false" t="array" ref="AA56:AA56">SUM(IF($A56&amp;$B56=Confirm!$A$2:$A$85&amp;Confirm!$B$2:$B$85,Confirm!AA$2:AA$85,0))</f>
        <v>0</v>
      </c>
      <c r="AB56" s="0" t="n">
        <f aca="false" t="array" ref="AB56:AB56">SUM(IF($A56&amp;$B56=Confirm!$A$2:$A$85&amp;Confirm!$B$2:$B$85,Confirm!AB$2:AB$85,0))</f>
        <v>0</v>
      </c>
      <c r="AC56" s="0" t="n">
        <f aca="false" t="array" ref="AC56:AC56">SUM(IF($A56&amp;$B56=Confirm!$A$2:$A$85&amp;Confirm!$B$2:$B$85,Confirm!AC$2:AC$85,0))</f>
        <v>0</v>
      </c>
      <c r="AD56" s="0" t="n">
        <f aca="false" t="array" ref="AD56:AD56">SUM(IF($A56&amp;$B56=Confirm!$A$2:$A$85&amp;Confirm!$B$2:$B$85,Confirm!AD$2:AD$85,0))</f>
        <v>0</v>
      </c>
      <c r="AE56" s="0" t="n">
        <f aca="false" t="array" ref="AE56:AE56">SUM(IF($A56&amp;$B56=Confirm!$A$2:$A$85&amp;Confirm!$B$2:$B$85,Confirm!AE$2:AE$85,0))</f>
        <v>0</v>
      </c>
      <c r="AF56" s="0" t="n">
        <f aca="false" t="array" ref="AF56:AF56">SUM(IF($A56&amp;$B56=Confirm!$A$2:$A$85&amp;Confirm!$B$2:$B$85,Confirm!AF$2:AF$85,0))</f>
        <v>0</v>
      </c>
      <c r="AG56" s="0" t="n">
        <f aca="false" t="array" ref="AG56:AG56">SUM(IF($A56&amp;$B56=Confirm!$A$2:$A$85&amp;Confirm!$B$2:$B$85,Confirm!AG$2:AG$85,0))</f>
        <v>0</v>
      </c>
      <c r="AH56" s="0" t="n">
        <f aca="false" t="array" ref="AH56:AH56">SUM(IF($A56&amp;$B56=Confirm!$A$2:$A$85&amp;Confirm!$B$2:$B$85,Confirm!AH$2:AH$85,0))</f>
        <v>0</v>
      </c>
      <c r="AI56" s="0" t="n">
        <f aca="false" t="array" ref="AI56:AI56">SUM(IF($A56&amp;$B56=Confirm!$A$2:$A$85&amp;Confirm!$B$2:$B$85,Confirm!AI$2:AI$85,0))</f>
        <v>0</v>
      </c>
      <c r="AJ56" s="0" t="n">
        <f aca="false" t="array" ref="AJ56:AJ56">SUM(IF($A56&amp;$B56=Confirm!$A$2:$A$85&amp;Confirm!$B$2:$B$85,Confirm!AJ$2:AJ$85,0))</f>
        <v>0</v>
      </c>
      <c r="AK56" s="0" t="n">
        <f aca="false" t="array" ref="AK56:AK56">SUM(IF($A56&amp;$B56=Confirm!$A$2:$A$85&amp;Confirm!$B$2:$B$85,Confirm!AK$2:AK$85,0))</f>
        <v>0</v>
      </c>
      <c r="AL56" s="0" t="n">
        <f aca="false" t="array" ref="AL56:AL56">SUM(IF($A56&amp;$B56=Confirm!$A$2:$A$85&amp;Confirm!$B$2:$B$85,Confirm!AL$2:AL$85,0))</f>
        <v>0</v>
      </c>
      <c r="AM56" s="0" t="n">
        <f aca="false" t="array" ref="AM56:AM56">SUM(IF($A56&amp;$B56=Confirm!$A$2:$A$85&amp;Confirm!$B$2:$B$85,Confirm!AM$2:AM$85,0))</f>
        <v>0</v>
      </c>
      <c r="AN56" s="0" t="n">
        <f aca="false" t="array" ref="AN56:AN56">SUM(IF($A56&amp;$B56=Confirm!$A$2:$A$85&amp;Confirm!$B$2:$B$85,Confirm!AN$2:AN$85,0))</f>
        <v>0</v>
      </c>
      <c r="AO56" s="0" t="n">
        <f aca="false" t="array" ref="AO56:AO56">SUM(IF($A56&amp;$B56=Confirm!$A$2:$A$85&amp;Confirm!$B$2:$B$85,Confirm!AO$2:AO$85,0))</f>
        <v>0</v>
      </c>
      <c r="AP56" s="0" t="n">
        <f aca="false" t="array" ref="AP56:AP56">SUM(IF($A56&amp;$B56=Confirm!$A$2:$A$85&amp;Confirm!$B$2:$B$85,Confirm!AP$2:AP$85,0))</f>
        <v>0</v>
      </c>
      <c r="AQ56" s="0" t="n">
        <f aca="false" t="array" ref="AQ56:AQ56">SUM(IF($A56&amp;$B56=Confirm!$A$2:$A$85&amp;Confirm!$B$2:$B$85,Confirm!AQ$2:AQ$85,0))</f>
        <v>0</v>
      </c>
      <c r="AR56" s="0" t="n">
        <f aca="false" t="array" ref="AR56:AR56">SUM(IF($A56&amp;$B56=Confirm!$A$2:$A$85&amp;Confirm!$B$2:$B$85,Confirm!AR$2:AR$85,0))</f>
        <v>0</v>
      </c>
      <c r="AS56" s="0" t="n">
        <f aca="false" t="array" ref="AS56:AS56">SUM(IF($A56&amp;$B56=Confirm!$A$2:$A$85&amp;Confirm!$B$2:$B$85,Confirm!AS$2:AS$85,0))</f>
        <v>0</v>
      </c>
      <c r="AT56" s="0" t="n">
        <f aca="false" t="array" ref="AT56:AT56">SUM(IF($A56&amp;$B56=Confirm!$A$2:$A$85&amp;Confirm!$B$2:$B$85,Confirm!AT$2:AT$85,0))</f>
        <v>0</v>
      </c>
      <c r="AU56" s="0" t="n">
        <f aca="false" t="array" ref="AU56:AU56">SUM(IF($A56&amp;$B56=Confirm!$A$2:$A$85&amp;Confirm!$B$2:$B$85,Confirm!AU$2:AU$85,0))</f>
        <v>0</v>
      </c>
      <c r="AV56" s="0" t="n">
        <f aca="false" t="array" ref="AV56:AV56">SUM(IF($A56&amp;$B56=Confirm!$A$2:$A$85&amp;Confirm!$B$2:$B$85,Confirm!AV$2:AV$85,0))</f>
        <v>0</v>
      </c>
      <c r="AW56" s="0" t="n">
        <f aca="false" t="array" ref="AW56:AW56">SUM(IF($A56&amp;$B56=Confirm!$A$2:$A$85&amp;Confirm!$B$2:$B$85,Confirm!AW$2:AW$85,0))</f>
        <v>0</v>
      </c>
      <c r="AX56" s="0" t="n">
        <f aca="false" t="array" ref="AX56:AX56">SUM(IF($A56&amp;$B56=Confirm!$A$2:$A$85&amp;Confirm!$B$2:$B$85,Confirm!AX$2:AX$85,0))</f>
        <v>0</v>
      </c>
      <c r="AY56" s="0" t="n">
        <f aca="false" t="array" ref="AY56:AY56">SUM(IF($A56&amp;$B56=Confirm!$A$2:$A$85&amp;Confirm!$B$2:$B$85,Confirm!AY$2:AY$85,0))</f>
        <v>0</v>
      </c>
      <c r="AZ56" s="0" t="n">
        <f aca="false" t="array" ref="AZ56:AZ56">SUM(IF($A56&amp;$B56=Confirm!$A$2:$A$85&amp;Confirm!$B$2:$B$85,Confirm!AZ$2:AZ$85,0))</f>
        <v>0</v>
      </c>
      <c r="BA56" s="0" t="n">
        <f aca="false" t="array" ref="BA56:BA56">SUM(IF($A56&amp;$B56=Confirm!$A$2:$A$85&amp;Confirm!$B$2:$B$85,Confirm!BA$2:BA$85,0))</f>
        <v>0</v>
      </c>
      <c r="BB56" s="0" t="n">
        <f aca="false" t="array" ref="BB56:BB56">SUM(IF($A56&amp;$B56=Confirm!$A$2:$A$85&amp;Confirm!$B$2:$B$85,Confirm!BB$2:BB$85,0))</f>
        <v>0</v>
      </c>
      <c r="BC56" s="0" t="n">
        <f aca="false" t="array" ref="BC56:BC56">SUM(IF($A56&amp;$B56=Confirm!$A$2:$A$85&amp;Confirm!$B$2:$B$85,Confirm!BC$2:BC$85,0))</f>
        <v>0</v>
      </c>
      <c r="BD56" s="0" t="n">
        <f aca="false" t="array" ref="BD56:BD56">SUM(IF($A56&amp;$B56=Confirm!$A$2:$A$85&amp;Confirm!$B$2:$B$85,Confirm!BD$2:BD$85,0))</f>
        <v>0</v>
      </c>
      <c r="BE56" s="0" t="n">
        <f aca="false" t="array" ref="BE56:BE56">SUM(IF($A56&amp;$B56=Confirm!$A$2:$A$85&amp;Confirm!$B$2:$B$85,Confirm!BE$2:BE$85,0))</f>
        <v>0</v>
      </c>
      <c r="BF56" s="0" t="n">
        <f aca="false" t="array" ref="BF56:BF56">SUM(IF($A56&amp;$B56=Confirm!$A$2:$A$85&amp;Confirm!$B$2:$B$85,Confirm!BF$2:BF$85,0))</f>
        <v>0</v>
      </c>
      <c r="BG56" s="0" t="n">
        <f aca="false" t="array" ref="BG56:BG56">SUM(IF($A56&amp;$B56=Confirm!$A$2:$A$85&amp;Confirm!$B$2:$B$85,Confirm!BG$2:BG$85,0))</f>
        <v>0</v>
      </c>
      <c r="BH56" s="0" t="n">
        <f aca="false" t="array" ref="BH56:BH56">SUM(IF($A56&amp;$B56=Confirm!$A$2:$A$85&amp;Confirm!$B$2:$B$85,Confirm!BH$2:BH$85,0))</f>
        <v>0</v>
      </c>
    </row>
    <row r="57" customFormat="false" ht="12.75" hidden="false" customHeight="false" outlineLevel="0" collapsed="false">
      <c r="A57" s="0" t="s">
        <v>37</v>
      </c>
      <c r="B57" s="0" t="s">
        <v>50</v>
      </c>
      <c r="C57" s="136" t="str">
        <f aca="false">IF(ISERROR(SUM(D57:BH57)/Convey!C57),"N/A",SUM(D57:BH57)/Convey!C57)</f>
        <v>N/A</v>
      </c>
      <c r="D57" s="0" t="n">
        <f aca="false" t="array" ref="D57:D57">SUM(IF($A57&amp;$B57=Confirm!$A$2:$A$85&amp;Confirm!$B$2:$B$85,Confirm!D$2:D$85,0))</f>
        <v>0</v>
      </c>
      <c r="E57" s="0" t="n">
        <f aca="false" t="array" ref="E57:E57">SUM(IF($A57&amp;$B57=Confirm!$A$2:$A$85&amp;Confirm!$B$2:$B$85,Confirm!E$2:E$85,0))</f>
        <v>0</v>
      </c>
      <c r="F57" s="0" t="n">
        <f aca="false" t="array" ref="F57:F57">SUM(IF($A57&amp;$B57=Confirm!$A$2:$A$85&amp;Confirm!$B$2:$B$85,Confirm!F$2:F$85,0))</f>
        <v>0</v>
      </c>
      <c r="G57" s="0" t="n">
        <f aca="false" t="array" ref="G57:G57">SUM(IF($A57&amp;$B57=Confirm!$A$2:$A$85&amp;Confirm!$B$2:$B$85,Confirm!G$2:G$85,0))</f>
        <v>0</v>
      </c>
      <c r="H57" s="0" t="n">
        <f aca="false" t="array" ref="H57:H57">SUM(IF($A57&amp;$B57=Confirm!$A$2:$A$85&amp;Confirm!$B$2:$B$85,Confirm!H$2:H$85,0))</f>
        <v>0</v>
      </c>
      <c r="I57" s="0" t="n">
        <f aca="false" t="array" ref="I57:I57">SUM(IF($A57&amp;$B57=Confirm!$A$2:$A$85&amp;Confirm!$B$2:$B$85,Confirm!I$2:I$85,0))</f>
        <v>0</v>
      </c>
      <c r="J57" s="0" t="n">
        <f aca="false" t="array" ref="J57:J57">SUM(IF($A57&amp;$B57=Confirm!$A$2:$A$85&amp;Confirm!$B$2:$B$85,Confirm!J$2:J$85,0))</f>
        <v>0</v>
      </c>
      <c r="K57" s="0" t="n">
        <f aca="false" t="array" ref="K57:K57">SUM(IF($A57&amp;$B57=Confirm!$A$2:$A$85&amp;Confirm!$B$2:$B$85,Confirm!K$2:K$85,0))</f>
        <v>0</v>
      </c>
      <c r="L57" s="0" t="n">
        <f aca="false" t="array" ref="L57:L57">SUM(IF($A57&amp;$B57=Confirm!$A$2:$A$85&amp;Confirm!$B$2:$B$85,Confirm!L$2:L$85,0))</f>
        <v>0</v>
      </c>
      <c r="M57" s="0" t="n">
        <f aca="false" t="array" ref="M57:M57">SUM(IF($A57&amp;$B57=Confirm!$A$2:$A$85&amp;Confirm!$B$2:$B$85,Confirm!M$2:M$85,0))</f>
        <v>0</v>
      </c>
      <c r="N57" s="0" t="n">
        <f aca="false" t="array" ref="N57:N57">SUM(IF($A57&amp;$B57=Confirm!$A$2:$A$85&amp;Confirm!$B$2:$B$85,Confirm!N$2:N$85,0))</f>
        <v>0</v>
      </c>
      <c r="O57" s="0" t="n">
        <f aca="false" t="array" ref="O57:O57">SUM(IF($A57&amp;$B57=Confirm!$A$2:$A$85&amp;Confirm!$B$2:$B$85,Confirm!O$2:O$85,0))</f>
        <v>0</v>
      </c>
      <c r="P57" s="0" t="n">
        <f aca="false" t="array" ref="P57:P57">SUM(IF($A57&amp;$B57=Confirm!$A$2:$A$85&amp;Confirm!$B$2:$B$85,Confirm!P$2:P$85,0))</f>
        <v>0</v>
      </c>
      <c r="Q57" s="0" t="n">
        <f aca="false" t="array" ref="Q57:Q57">SUM(IF($A57&amp;$B57=Confirm!$A$2:$A$85&amp;Confirm!$B$2:$B$85,Confirm!Q$2:Q$85,0))</f>
        <v>0</v>
      </c>
      <c r="R57" s="0" t="n">
        <f aca="false" t="array" ref="R57:R57">SUM(IF($A57&amp;$B57=Confirm!$A$2:$A$85&amp;Confirm!$B$2:$B$85,Confirm!R$2:R$85,0))</f>
        <v>0</v>
      </c>
      <c r="S57" s="0" t="n">
        <f aca="false" t="array" ref="S57:S57">SUM(IF($A57&amp;$B57=Confirm!$A$2:$A$85&amp;Confirm!$B$2:$B$85,Confirm!S$2:S$85,0))</f>
        <v>0</v>
      </c>
      <c r="T57" s="0" t="n">
        <f aca="false" t="array" ref="T57:T57">SUM(IF($A57&amp;$B57=Confirm!$A$2:$A$85&amp;Confirm!$B$2:$B$85,Confirm!T$2:T$85,0))</f>
        <v>0</v>
      </c>
      <c r="U57" s="0" t="n">
        <f aca="false" t="array" ref="U57:U57">SUM(IF($A57&amp;$B57=Confirm!$A$2:$A$85&amp;Confirm!$B$2:$B$85,Confirm!U$2:U$85,0))</f>
        <v>0</v>
      </c>
      <c r="V57" s="0" t="n">
        <f aca="false" t="array" ref="V57:V57">SUM(IF($A57&amp;$B57=Confirm!$A$2:$A$85&amp;Confirm!$B$2:$B$85,Confirm!V$2:V$85,0))</f>
        <v>0</v>
      </c>
      <c r="W57" s="0" t="n">
        <f aca="false" t="array" ref="W57:W57">SUM(IF($A57&amp;$B57=Confirm!$A$2:$A$85&amp;Confirm!$B$2:$B$85,Confirm!W$2:W$85,0))</f>
        <v>0</v>
      </c>
      <c r="X57" s="0" t="n">
        <f aca="false" t="array" ref="X57:X57">SUM(IF($A57&amp;$B57=Confirm!$A$2:$A$85&amp;Confirm!$B$2:$B$85,Confirm!X$2:X$85,0))</f>
        <v>0</v>
      </c>
      <c r="Y57" s="0" t="n">
        <f aca="false" t="array" ref="Y57:Y57">SUM(IF($A57&amp;$B57=Confirm!$A$2:$A$85&amp;Confirm!$B$2:$B$85,Confirm!Y$2:Y$85,0))</f>
        <v>0</v>
      </c>
      <c r="Z57" s="0" t="n">
        <f aca="false" t="array" ref="Z57:Z57">SUM(IF($A57&amp;$B57=Confirm!$A$2:$A$85&amp;Confirm!$B$2:$B$85,Confirm!Z$2:Z$85,0))</f>
        <v>0</v>
      </c>
      <c r="AA57" s="0" t="n">
        <f aca="false" t="array" ref="AA57:AA57">SUM(IF($A57&amp;$B57=Confirm!$A$2:$A$85&amp;Confirm!$B$2:$B$85,Confirm!AA$2:AA$85,0))</f>
        <v>0</v>
      </c>
      <c r="AB57" s="0" t="n">
        <f aca="false" t="array" ref="AB57:AB57">SUM(IF($A57&amp;$B57=Confirm!$A$2:$A$85&amp;Confirm!$B$2:$B$85,Confirm!AB$2:AB$85,0))</f>
        <v>0</v>
      </c>
      <c r="AC57" s="0" t="n">
        <f aca="false" t="array" ref="AC57:AC57">SUM(IF($A57&amp;$B57=Confirm!$A$2:$A$85&amp;Confirm!$B$2:$B$85,Confirm!AC$2:AC$85,0))</f>
        <v>0</v>
      </c>
      <c r="AD57" s="0" t="n">
        <f aca="false" t="array" ref="AD57:AD57">SUM(IF($A57&amp;$B57=Confirm!$A$2:$A$85&amp;Confirm!$B$2:$B$85,Confirm!AD$2:AD$85,0))</f>
        <v>0</v>
      </c>
      <c r="AE57" s="0" t="n">
        <f aca="false" t="array" ref="AE57:AE57">SUM(IF($A57&amp;$B57=Confirm!$A$2:$A$85&amp;Confirm!$B$2:$B$85,Confirm!AE$2:AE$85,0))</f>
        <v>0</v>
      </c>
      <c r="AF57" s="0" t="n">
        <f aca="false" t="array" ref="AF57:AF57">SUM(IF($A57&amp;$B57=Confirm!$A$2:$A$85&amp;Confirm!$B$2:$B$85,Confirm!AF$2:AF$85,0))</f>
        <v>0</v>
      </c>
      <c r="AG57" s="0" t="n">
        <f aca="false" t="array" ref="AG57:AG57">SUM(IF($A57&amp;$B57=Confirm!$A$2:$A$85&amp;Confirm!$B$2:$B$85,Confirm!AG$2:AG$85,0))</f>
        <v>0</v>
      </c>
      <c r="AH57" s="0" t="n">
        <f aca="false" t="array" ref="AH57:AH57">SUM(IF($A57&amp;$B57=Confirm!$A$2:$A$85&amp;Confirm!$B$2:$B$85,Confirm!AH$2:AH$85,0))</f>
        <v>0</v>
      </c>
      <c r="AI57" s="0" t="n">
        <f aca="false" t="array" ref="AI57:AI57">SUM(IF($A57&amp;$B57=Confirm!$A$2:$A$85&amp;Confirm!$B$2:$B$85,Confirm!AI$2:AI$85,0))</f>
        <v>0</v>
      </c>
      <c r="AJ57" s="0" t="n">
        <f aca="false" t="array" ref="AJ57:AJ57">SUM(IF($A57&amp;$B57=Confirm!$A$2:$A$85&amp;Confirm!$B$2:$B$85,Confirm!AJ$2:AJ$85,0))</f>
        <v>0</v>
      </c>
      <c r="AK57" s="0" t="n">
        <f aca="false" t="array" ref="AK57:AK57">SUM(IF($A57&amp;$B57=Confirm!$A$2:$A$85&amp;Confirm!$B$2:$B$85,Confirm!AK$2:AK$85,0))</f>
        <v>0</v>
      </c>
      <c r="AL57" s="0" t="n">
        <f aca="false" t="array" ref="AL57:AL57">SUM(IF($A57&amp;$B57=Confirm!$A$2:$A$85&amp;Confirm!$B$2:$B$85,Confirm!AL$2:AL$85,0))</f>
        <v>0</v>
      </c>
      <c r="AM57" s="0" t="n">
        <f aca="false" t="array" ref="AM57:AM57">SUM(IF($A57&amp;$B57=Confirm!$A$2:$A$85&amp;Confirm!$B$2:$B$85,Confirm!AM$2:AM$85,0))</f>
        <v>0</v>
      </c>
      <c r="AN57" s="0" t="n">
        <f aca="false" t="array" ref="AN57:AN57">SUM(IF($A57&amp;$B57=Confirm!$A$2:$A$85&amp;Confirm!$B$2:$B$85,Confirm!AN$2:AN$85,0))</f>
        <v>0</v>
      </c>
      <c r="AO57" s="0" t="n">
        <f aca="false" t="array" ref="AO57:AO57">SUM(IF($A57&amp;$B57=Confirm!$A$2:$A$85&amp;Confirm!$B$2:$B$85,Confirm!AO$2:AO$85,0))</f>
        <v>0</v>
      </c>
      <c r="AP57" s="0" t="n">
        <f aca="false" t="array" ref="AP57:AP57">SUM(IF($A57&amp;$B57=Confirm!$A$2:$A$85&amp;Confirm!$B$2:$B$85,Confirm!AP$2:AP$85,0))</f>
        <v>0</v>
      </c>
      <c r="AQ57" s="0" t="n">
        <f aca="false" t="array" ref="AQ57:AQ57">SUM(IF($A57&amp;$B57=Confirm!$A$2:$A$85&amp;Confirm!$B$2:$B$85,Confirm!AQ$2:AQ$85,0))</f>
        <v>0</v>
      </c>
      <c r="AR57" s="0" t="n">
        <f aca="false" t="array" ref="AR57:AR57">SUM(IF($A57&amp;$B57=Confirm!$A$2:$A$85&amp;Confirm!$B$2:$B$85,Confirm!AR$2:AR$85,0))</f>
        <v>0</v>
      </c>
      <c r="AS57" s="0" t="n">
        <f aca="false" t="array" ref="AS57:AS57">SUM(IF($A57&amp;$B57=Confirm!$A$2:$A$85&amp;Confirm!$B$2:$B$85,Confirm!AS$2:AS$85,0))</f>
        <v>0</v>
      </c>
      <c r="AT57" s="0" t="n">
        <f aca="false" t="array" ref="AT57:AT57">SUM(IF($A57&amp;$B57=Confirm!$A$2:$A$85&amp;Confirm!$B$2:$B$85,Confirm!AT$2:AT$85,0))</f>
        <v>0</v>
      </c>
      <c r="AU57" s="0" t="n">
        <f aca="false" t="array" ref="AU57:AU57">SUM(IF($A57&amp;$B57=Confirm!$A$2:$A$85&amp;Confirm!$B$2:$B$85,Confirm!AU$2:AU$85,0))</f>
        <v>0</v>
      </c>
      <c r="AV57" s="0" t="n">
        <f aca="false" t="array" ref="AV57:AV57">SUM(IF($A57&amp;$B57=Confirm!$A$2:$A$85&amp;Confirm!$B$2:$B$85,Confirm!AV$2:AV$85,0))</f>
        <v>0</v>
      </c>
      <c r="AW57" s="0" t="n">
        <f aca="false" t="array" ref="AW57:AW57">SUM(IF($A57&amp;$B57=Confirm!$A$2:$A$85&amp;Confirm!$B$2:$B$85,Confirm!AW$2:AW$85,0))</f>
        <v>0</v>
      </c>
      <c r="AX57" s="0" t="n">
        <f aca="false" t="array" ref="AX57:AX57">SUM(IF($A57&amp;$B57=Confirm!$A$2:$A$85&amp;Confirm!$B$2:$B$85,Confirm!AX$2:AX$85,0))</f>
        <v>0</v>
      </c>
      <c r="AY57" s="0" t="n">
        <f aca="false" t="array" ref="AY57:AY57">SUM(IF($A57&amp;$B57=Confirm!$A$2:$A$85&amp;Confirm!$B$2:$B$85,Confirm!AY$2:AY$85,0))</f>
        <v>0</v>
      </c>
      <c r="AZ57" s="0" t="n">
        <f aca="false" t="array" ref="AZ57:AZ57">SUM(IF($A57&amp;$B57=Confirm!$A$2:$A$85&amp;Confirm!$B$2:$B$85,Confirm!AZ$2:AZ$85,0))</f>
        <v>0</v>
      </c>
      <c r="BA57" s="0" t="n">
        <f aca="false" t="array" ref="BA57:BA57">SUM(IF($A57&amp;$B57=Confirm!$A$2:$A$85&amp;Confirm!$B$2:$B$85,Confirm!BA$2:BA$85,0))</f>
        <v>0</v>
      </c>
      <c r="BB57" s="0" t="n">
        <f aca="false" t="array" ref="BB57:BB57">SUM(IF($A57&amp;$B57=Confirm!$A$2:$A$85&amp;Confirm!$B$2:$B$85,Confirm!BB$2:BB$85,0))</f>
        <v>0</v>
      </c>
      <c r="BC57" s="0" t="n">
        <f aca="false" t="array" ref="BC57:BC57">SUM(IF($A57&amp;$B57=Confirm!$A$2:$A$85&amp;Confirm!$B$2:$B$85,Confirm!BC$2:BC$85,0))</f>
        <v>0</v>
      </c>
      <c r="BD57" s="0" t="n">
        <f aca="false" t="array" ref="BD57:BD57">SUM(IF($A57&amp;$B57=Confirm!$A$2:$A$85&amp;Confirm!$B$2:$B$85,Confirm!BD$2:BD$85,0))</f>
        <v>0</v>
      </c>
      <c r="BE57" s="0" t="n">
        <f aca="false" t="array" ref="BE57:BE57">SUM(IF($A57&amp;$B57=Confirm!$A$2:$A$85&amp;Confirm!$B$2:$B$85,Confirm!BE$2:BE$85,0))</f>
        <v>0</v>
      </c>
      <c r="BF57" s="0" t="n">
        <f aca="false" t="array" ref="BF57:BF57">SUM(IF($A57&amp;$B57=Confirm!$A$2:$A$85&amp;Confirm!$B$2:$B$85,Confirm!BF$2:BF$85,0))</f>
        <v>0</v>
      </c>
      <c r="BG57" s="0" t="n">
        <f aca="false" t="array" ref="BG57:BG57">SUM(IF($A57&amp;$B57=Confirm!$A$2:$A$85&amp;Confirm!$B$2:$B$85,Confirm!BG$2:BG$85,0))</f>
        <v>0</v>
      </c>
      <c r="BH57" s="0" t="n">
        <f aca="false" t="array" ref="BH57:BH57">SUM(IF($A57&amp;$B57=Confirm!$A$2:$A$85&amp;Confirm!$B$2:$B$85,Confirm!BH$2:BH$85,0))</f>
        <v>0</v>
      </c>
    </row>
    <row r="58" customFormat="false" ht="12.75" hidden="false" customHeight="false" outlineLevel="0" collapsed="false">
      <c r="A58" s="0" t="s">
        <v>22</v>
      </c>
      <c r="B58" s="0" t="s">
        <v>49</v>
      </c>
      <c r="C58" s="136" t="n">
        <f aca="false">IF(ISERROR(SUM(D58:BH58)/Convey!C58),"N/A",SUM(D58:BH58)/Convey!C58)</f>
        <v>1</v>
      </c>
      <c r="D58" s="0" t="n">
        <f aca="false" t="array" ref="D58:D58">SUM(IF($A58&amp;$B58=Confirm!$A$2:$A$85&amp;Confirm!$B$2:$B$85,Confirm!D$2:D$85,0))</f>
        <v>620</v>
      </c>
      <c r="E58" s="0" t="n">
        <f aca="false" t="array" ref="E58:E58">SUM(IF($A58&amp;$B58=Confirm!$A$2:$A$85&amp;Confirm!$B$2:$B$85,Confirm!E$2:E$85,0))</f>
        <v>600</v>
      </c>
      <c r="F58" s="0" t="n">
        <f aca="false" t="array" ref="F58:F58">SUM(IF($A58&amp;$B58=Confirm!$A$2:$A$85&amp;Confirm!$B$2:$B$85,Confirm!F$2:F$85,0))</f>
        <v>620</v>
      </c>
      <c r="G58" s="0" t="n">
        <f aca="false" t="array" ref="G58:G58">SUM(IF($A58&amp;$B58=Confirm!$A$2:$A$85&amp;Confirm!$B$2:$B$85,Confirm!G$2:G$85,0))</f>
        <v>620</v>
      </c>
      <c r="H58" s="0" t="n">
        <f aca="false" t="array" ref="H58:H58">SUM(IF($A58&amp;$B58=Confirm!$A$2:$A$85&amp;Confirm!$B$2:$B$85,Confirm!H$2:H$85,0))</f>
        <v>600</v>
      </c>
      <c r="I58" s="0" t="n">
        <f aca="false" t="array" ref="I58:I58">SUM(IF($A58&amp;$B58=Confirm!$A$2:$A$85&amp;Confirm!$B$2:$B$85,Confirm!I$2:I$85,0))</f>
        <v>620</v>
      </c>
      <c r="J58" s="0" t="n">
        <f aca="false" t="array" ref="J58:J58">SUM(IF($A58&amp;$B58=Confirm!$A$2:$A$85&amp;Confirm!$B$2:$B$85,Confirm!J$2:J$85,0))</f>
        <v>600</v>
      </c>
      <c r="K58" s="0" t="n">
        <f aca="false" t="array" ref="K58:K58">SUM(IF($A58&amp;$B58=Confirm!$A$2:$A$85&amp;Confirm!$B$2:$B$85,Confirm!K$2:K$85,0))</f>
        <v>620</v>
      </c>
      <c r="L58" s="0" t="n">
        <f aca="false" t="array" ref="L58:L58">SUM(IF($A58&amp;$B58=Confirm!$A$2:$A$85&amp;Confirm!$B$2:$B$85,Confirm!L$2:L$85,0))</f>
        <v>620</v>
      </c>
      <c r="M58" s="0" t="n">
        <f aca="false" t="array" ref="M58:M58">SUM(IF($A58&amp;$B58=Confirm!$A$2:$A$85&amp;Confirm!$B$2:$B$85,Confirm!M$2:M$85,0))</f>
        <v>560</v>
      </c>
      <c r="N58" s="0" t="n">
        <f aca="false" t="array" ref="N58:N58">SUM(IF($A58&amp;$B58=Confirm!$A$2:$A$85&amp;Confirm!$B$2:$B$85,Confirm!N$2:N$85,0))</f>
        <v>465</v>
      </c>
      <c r="O58" s="0" t="n">
        <f aca="false" t="array" ref="O58:O58">SUM(IF($A58&amp;$B58=Confirm!$A$2:$A$85&amp;Confirm!$B$2:$B$85,Confirm!O$2:O$85,0))</f>
        <v>450</v>
      </c>
      <c r="P58" s="0" t="n">
        <f aca="false" t="array" ref="P58:P58">SUM(IF($A58&amp;$B58=Confirm!$A$2:$A$85&amp;Confirm!$B$2:$B$85,Confirm!P$2:P$85,0))</f>
        <v>465</v>
      </c>
      <c r="Q58" s="0" t="n">
        <f aca="false" t="array" ref="Q58:Q58">SUM(IF($A58&amp;$B58=Confirm!$A$2:$A$85&amp;Confirm!$B$2:$B$85,Confirm!Q$2:Q$85,0))</f>
        <v>450</v>
      </c>
      <c r="R58" s="0" t="n">
        <f aca="false" t="array" ref="R58:R58">SUM(IF($A58&amp;$B58=Confirm!$A$2:$A$85&amp;Confirm!$B$2:$B$85,Confirm!R$2:R$85,0))</f>
        <v>465</v>
      </c>
      <c r="S58" s="0" t="n">
        <f aca="false" t="array" ref="S58:S58">SUM(IF($A58&amp;$B58=Confirm!$A$2:$A$85&amp;Confirm!$B$2:$B$85,Confirm!S$2:S$85,0))</f>
        <v>465</v>
      </c>
      <c r="T58" s="0" t="n">
        <f aca="false" t="array" ref="T58:T58">SUM(IF($A58&amp;$B58=Confirm!$A$2:$A$85&amp;Confirm!$B$2:$B$85,Confirm!T$2:T$85,0))</f>
        <v>450</v>
      </c>
      <c r="U58" s="0" t="n">
        <f aca="false" t="array" ref="U58:U58">SUM(IF($A58&amp;$B58=Confirm!$A$2:$A$85&amp;Confirm!$B$2:$B$85,Confirm!U$2:U$85,0))</f>
        <v>465</v>
      </c>
      <c r="V58" s="0" t="n">
        <f aca="false" t="array" ref="V58:V58">SUM(IF($A58&amp;$B58=Confirm!$A$2:$A$85&amp;Confirm!$B$2:$B$85,Confirm!V$2:V$85,0))</f>
        <v>450</v>
      </c>
      <c r="W58" s="0" t="n">
        <f aca="false" t="array" ref="W58:W58">SUM(IF($A58&amp;$B58=Confirm!$A$2:$A$85&amp;Confirm!$B$2:$B$85,Confirm!W$2:W$85,0))</f>
        <v>465</v>
      </c>
      <c r="X58" s="0" t="n">
        <f aca="false" t="array" ref="X58:X58">SUM(IF($A58&amp;$B58=Confirm!$A$2:$A$85&amp;Confirm!$B$2:$B$85,Confirm!X$2:X$85,0))</f>
        <v>465</v>
      </c>
      <c r="Y58" s="0" t="n">
        <f aca="false" t="array" ref="Y58:Y58">SUM(IF($A58&amp;$B58=Confirm!$A$2:$A$85&amp;Confirm!$B$2:$B$85,Confirm!Y$2:Y$85,0))</f>
        <v>420</v>
      </c>
      <c r="Z58" s="0" t="n">
        <f aca="false" t="array" ref="Z58:Z58">SUM(IF($A58&amp;$B58=Confirm!$A$2:$A$85&amp;Confirm!$B$2:$B$85,Confirm!Z$2:Z$85,0))</f>
        <v>465</v>
      </c>
      <c r="AA58" s="0" t="n">
        <f aca="false" t="array" ref="AA58:AA58">SUM(IF($A58&amp;$B58=Confirm!$A$2:$A$85&amp;Confirm!$B$2:$B$85,Confirm!AA$2:AA$85,0))</f>
        <v>450</v>
      </c>
      <c r="AB58" s="0" t="n">
        <f aca="false" t="array" ref="AB58:AB58">SUM(IF($A58&amp;$B58=Confirm!$A$2:$A$85&amp;Confirm!$B$2:$B$85,Confirm!AB$2:AB$85,0))</f>
        <v>310</v>
      </c>
      <c r="AC58" s="0" t="n">
        <f aca="false" t="array" ref="AC58:AC58">SUM(IF($A58&amp;$B58=Confirm!$A$2:$A$85&amp;Confirm!$B$2:$B$85,Confirm!AC$2:AC$85,0))</f>
        <v>300</v>
      </c>
      <c r="AD58" s="0" t="n">
        <f aca="false" t="array" ref="AD58:AD58">SUM(IF($A58&amp;$B58=Confirm!$A$2:$A$85&amp;Confirm!$B$2:$B$85,Confirm!AD$2:AD$85,0))</f>
        <v>310</v>
      </c>
      <c r="AE58" s="0" t="n">
        <f aca="false" t="array" ref="AE58:AE58">SUM(IF($A58&amp;$B58=Confirm!$A$2:$A$85&amp;Confirm!$B$2:$B$85,Confirm!AE$2:AE$85,0))</f>
        <v>310</v>
      </c>
      <c r="AF58" s="0" t="n">
        <f aca="false" t="array" ref="AF58:AF58">SUM(IF($A58&amp;$B58=Confirm!$A$2:$A$85&amp;Confirm!$B$2:$B$85,Confirm!AF$2:AF$85,0))</f>
        <v>300</v>
      </c>
      <c r="AG58" s="0" t="n">
        <f aca="false" t="array" ref="AG58:AG58">SUM(IF($A58&amp;$B58=Confirm!$A$2:$A$85&amp;Confirm!$B$2:$B$85,Confirm!AG$2:AG$85,0))</f>
        <v>310</v>
      </c>
      <c r="AH58" s="0" t="n">
        <f aca="false" t="array" ref="AH58:AH58">SUM(IF($A58&amp;$B58=Confirm!$A$2:$A$85&amp;Confirm!$B$2:$B$85,Confirm!AH$2:AH$85,0))</f>
        <v>300</v>
      </c>
      <c r="AI58" s="0" t="n">
        <f aca="false" t="array" ref="AI58:AI58">SUM(IF($A58&amp;$B58=Confirm!$A$2:$A$85&amp;Confirm!$B$2:$B$85,Confirm!AI$2:AI$85,0))</f>
        <v>310</v>
      </c>
      <c r="AJ58" s="0" t="n">
        <f aca="false" t="array" ref="AJ58:AJ58">SUM(IF($A58&amp;$B58=Confirm!$A$2:$A$85&amp;Confirm!$B$2:$B$85,Confirm!AJ$2:AJ$85,0))</f>
        <v>310</v>
      </c>
      <c r="AK58" s="0" t="n">
        <f aca="false" t="array" ref="AK58:AK58">SUM(IF($A58&amp;$B58=Confirm!$A$2:$A$85&amp;Confirm!$B$2:$B$85,Confirm!AK$2:AK$85,0))</f>
        <v>290</v>
      </c>
      <c r="AL58" s="0" t="n">
        <f aca="false" t="array" ref="AL58:AL58">SUM(IF($A58&amp;$B58=Confirm!$A$2:$A$85&amp;Confirm!$B$2:$B$85,Confirm!AL$2:AL$85,0))</f>
        <v>310</v>
      </c>
      <c r="AM58" s="0" t="n">
        <f aca="false" t="array" ref="AM58:AM58">SUM(IF($A58&amp;$B58=Confirm!$A$2:$A$85&amp;Confirm!$B$2:$B$85,Confirm!AM$2:AM$85,0))</f>
        <v>300</v>
      </c>
      <c r="AN58" s="0" t="n">
        <f aca="false" t="array" ref="AN58:AN58">SUM(IF($A58&amp;$B58=Confirm!$A$2:$A$85&amp;Confirm!$B$2:$B$85,Confirm!AN$2:AN$85,0))</f>
        <v>310</v>
      </c>
      <c r="AO58" s="0" t="n">
        <f aca="false" t="array" ref="AO58:AO58">SUM(IF($A58&amp;$B58=Confirm!$A$2:$A$85&amp;Confirm!$B$2:$B$85,Confirm!AO$2:AO$85,0))</f>
        <v>300</v>
      </c>
      <c r="AP58" s="0" t="n">
        <f aca="false" t="array" ref="AP58:AP58">SUM(IF($A58&amp;$B58=Confirm!$A$2:$A$85&amp;Confirm!$B$2:$B$85,Confirm!AP$2:AP$85,0))</f>
        <v>310</v>
      </c>
      <c r="AQ58" s="0" t="n">
        <f aca="false" t="array" ref="AQ58:AQ58">SUM(IF($A58&amp;$B58=Confirm!$A$2:$A$85&amp;Confirm!$B$2:$B$85,Confirm!AQ$2:AQ$85,0))</f>
        <v>155</v>
      </c>
      <c r="AR58" s="0" t="n">
        <f aca="false" t="array" ref="AR58:AR58">SUM(IF($A58&amp;$B58=Confirm!$A$2:$A$85&amp;Confirm!$B$2:$B$85,Confirm!AR$2:AR$85,0))</f>
        <v>150</v>
      </c>
      <c r="AS58" s="0" t="n">
        <f aca="false" t="array" ref="AS58:AS58">SUM(IF($A58&amp;$B58=Confirm!$A$2:$A$85&amp;Confirm!$B$2:$B$85,Confirm!AS$2:AS$85,0))</f>
        <v>155</v>
      </c>
      <c r="AT58" s="0" t="n">
        <f aca="false" t="array" ref="AT58:AT58">SUM(IF($A58&amp;$B58=Confirm!$A$2:$A$85&amp;Confirm!$B$2:$B$85,Confirm!AT$2:AT$85,0))</f>
        <v>150</v>
      </c>
      <c r="AU58" s="0" t="n">
        <f aca="false" t="array" ref="AU58:AU58">SUM(IF($A58&amp;$B58=Confirm!$A$2:$A$85&amp;Confirm!$B$2:$B$85,Confirm!AU$2:AU$85,0))</f>
        <v>155</v>
      </c>
      <c r="AV58" s="0" t="n">
        <f aca="false" t="array" ref="AV58:AV58">SUM(IF($A58&amp;$B58=Confirm!$A$2:$A$85&amp;Confirm!$B$2:$B$85,Confirm!AV$2:AV$85,0))</f>
        <v>155</v>
      </c>
      <c r="AW58" s="0" t="n">
        <f aca="false" t="array" ref="AW58:AW58">SUM(IF($A58&amp;$B58=Confirm!$A$2:$A$85&amp;Confirm!$B$2:$B$85,Confirm!AW$2:AW$85,0))</f>
        <v>140</v>
      </c>
      <c r="AX58" s="0" t="n">
        <f aca="false" t="array" ref="AX58:AX58">SUM(IF($A58&amp;$B58=Confirm!$A$2:$A$85&amp;Confirm!$B$2:$B$85,Confirm!AX$2:AX$85,0))</f>
        <v>155</v>
      </c>
      <c r="AY58" s="0" t="n">
        <f aca="false" t="array" ref="AY58:AY58">SUM(IF($A58&amp;$B58=Confirm!$A$2:$A$85&amp;Confirm!$B$2:$B$85,Confirm!AY$2:AY$85,0))</f>
        <v>150</v>
      </c>
      <c r="AZ58" s="0" t="n">
        <f aca="false" t="array" ref="AZ58:AZ58">SUM(IF($A58&amp;$B58=Confirm!$A$2:$A$85&amp;Confirm!$B$2:$B$85,Confirm!AZ$2:AZ$85,0))</f>
        <v>124</v>
      </c>
      <c r="BA58" s="0" t="n">
        <f aca="false" t="array" ref="BA58:BA58">SUM(IF($A58&amp;$B58=Confirm!$A$2:$A$85&amp;Confirm!$B$2:$B$85,Confirm!BA$2:BA$85,0))</f>
        <v>120</v>
      </c>
      <c r="BB58" s="0" t="n">
        <f aca="false" t="array" ref="BB58:BB58">SUM(IF($A58&amp;$B58=Confirm!$A$2:$A$85&amp;Confirm!$B$2:$B$85,Confirm!BB$2:BB$85,0))</f>
        <v>124</v>
      </c>
      <c r="BC58" s="0" t="n">
        <f aca="false" t="array" ref="BC58:BC58">SUM(IF($A58&amp;$B58=Confirm!$A$2:$A$85&amp;Confirm!$B$2:$B$85,Confirm!BC$2:BC$85,0))</f>
        <v>93</v>
      </c>
      <c r="BD58" s="0" t="n">
        <f aca="false" t="array" ref="BD58:BD58">SUM(IF($A58&amp;$B58=Confirm!$A$2:$A$85&amp;Confirm!$B$2:$B$85,Confirm!BD$2:BD$85,0))</f>
        <v>90</v>
      </c>
      <c r="BE58" s="0" t="n">
        <f aca="false" t="array" ref="BE58:BE58">SUM(IF($A58&amp;$B58=Confirm!$A$2:$A$85&amp;Confirm!$B$2:$B$85,Confirm!BE$2:BE$85,0))</f>
        <v>93</v>
      </c>
      <c r="BF58" s="0" t="n">
        <f aca="false" t="array" ref="BF58:BF58">SUM(IF($A58&amp;$B58=Confirm!$A$2:$A$85&amp;Confirm!$B$2:$B$85,Confirm!BF$2:BF$85,0))</f>
        <v>60</v>
      </c>
      <c r="BG58" s="0" t="n">
        <f aca="false" t="array" ref="BG58:BG58">SUM(IF($A58&amp;$B58=Confirm!$A$2:$A$85&amp;Confirm!$B$2:$B$85,Confirm!BG$2:BG$85,0))</f>
        <v>62</v>
      </c>
      <c r="BH58" s="0" t="n">
        <f aca="false" t="array" ref="BH58:BH58">SUM(IF($A58&amp;$B58=Confirm!$A$2:$A$85&amp;Confirm!$B$2:$B$85,Confirm!BH$2:BH$85,0))</f>
        <v>62</v>
      </c>
    </row>
    <row r="59" customFormat="false" ht="12.75" hidden="false" customHeight="false" outlineLevel="0" collapsed="false">
      <c r="A59" s="0" t="s">
        <v>22</v>
      </c>
      <c r="B59" s="0" t="s">
        <v>50</v>
      </c>
      <c r="C59" s="136" t="n">
        <f aca="false">IF(ISERROR(SUM(D59:BH59)/Convey!C59),"N/A",SUM(D59:BH59)/Convey!C59)</f>
        <v>1</v>
      </c>
      <c r="D59" s="0" t="n">
        <f aca="false" t="array" ref="D59:D59">SUM(IF($A59&amp;$B59=Confirm!$A$2:$A$85&amp;Confirm!$B$2:$B$85,Confirm!D$2:D$85,0))</f>
        <v>35185</v>
      </c>
      <c r="E59" s="0" t="n">
        <f aca="false" t="array" ref="E59:E59">SUM(IF($A59&amp;$B59=Confirm!$A$2:$A$85&amp;Confirm!$B$2:$B$85,Confirm!E$2:E$85,0))</f>
        <v>34200</v>
      </c>
      <c r="F59" s="0" t="n">
        <f aca="false" t="array" ref="F59:F59">SUM(IF($A59&amp;$B59=Confirm!$A$2:$A$85&amp;Confirm!$B$2:$B$85,Confirm!F$2:F$85,0))</f>
        <v>33170</v>
      </c>
      <c r="G59" s="0" t="n">
        <f aca="false" t="array" ref="G59:G59">SUM(IF($A59&amp;$B59=Confirm!$A$2:$A$85&amp;Confirm!$B$2:$B$85,Confirm!G$2:G$85,0))</f>
        <v>32085</v>
      </c>
      <c r="H59" s="0" t="n">
        <f aca="false" t="array" ref="H59:H59">SUM(IF($A59&amp;$B59=Confirm!$A$2:$A$85&amp;Confirm!$B$2:$B$85,Confirm!H$2:H$85,0))</f>
        <v>31050</v>
      </c>
      <c r="I59" s="0" t="n">
        <f aca="false" t="array" ref="I59:I59">SUM(IF($A59&amp;$B59=Confirm!$A$2:$A$85&amp;Confirm!$B$2:$B$85,Confirm!I$2:I$85,0))</f>
        <v>30225</v>
      </c>
      <c r="J59" s="0" t="n">
        <f aca="false" t="array" ref="J59:J59">SUM(IF($A59&amp;$B59=Confirm!$A$2:$A$85&amp;Confirm!$B$2:$B$85,Confirm!J$2:J$85,0))</f>
        <v>29250</v>
      </c>
      <c r="K59" s="0" t="n">
        <f aca="false" t="array" ref="K59:K59">SUM(IF($A59&amp;$B59=Confirm!$A$2:$A$85&amp;Confirm!$B$2:$B$85,Confirm!K$2:K$85,0))</f>
        <v>28365</v>
      </c>
      <c r="L59" s="0" t="n">
        <f aca="false" t="array" ref="L59:L59">SUM(IF($A59&amp;$B59=Confirm!$A$2:$A$85&amp;Confirm!$B$2:$B$85,Confirm!L$2:L$85,0))</f>
        <v>27435</v>
      </c>
      <c r="M59" s="0" t="n">
        <f aca="false" t="array" ref="M59:M59">SUM(IF($A59&amp;$B59=Confirm!$A$2:$A$85&amp;Confirm!$B$2:$B$85,Confirm!M$2:M$85,0))</f>
        <v>26600</v>
      </c>
      <c r="N59" s="0" t="n">
        <f aca="false" t="array" ref="N59:N59">SUM(IF($A59&amp;$B59=Confirm!$A$2:$A$85&amp;Confirm!$B$2:$B$85,Confirm!N$2:N$85,0))</f>
        <v>25885</v>
      </c>
      <c r="O59" s="0" t="n">
        <f aca="false" t="array" ref="O59:O59">SUM(IF($A59&amp;$B59=Confirm!$A$2:$A$85&amp;Confirm!$B$2:$B$85,Confirm!O$2:O$85,0))</f>
        <v>25050</v>
      </c>
      <c r="P59" s="0" t="n">
        <f aca="false" t="array" ref="P59:P59">SUM(IF($A59&amp;$B59=Confirm!$A$2:$A$85&amp;Confirm!$B$2:$B$85,Confirm!P$2:P$85,0))</f>
        <v>24180</v>
      </c>
      <c r="Q59" s="0" t="n">
        <f aca="false" t="array" ref="Q59:Q59">SUM(IF($A59&amp;$B59=Confirm!$A$2:$A$85&amp;Confirm!$B$2:$B$85,Confirm!Q$2:Q$85,0))</f>
        <v>23550</v>
      </c>
      <c r="R59" s="0" t="n">
        <f aca="false" t="array" ref="R59:R59">SUM(IF($A59&amp;$B59=Confirm!$A$2:$A$85&amp;Confirm!$B$2:$B$85,Confirm!R$2:R$85,0))</f>
        <v>22785</v>
      </c>
      <c r="S59" s="0" t="n">
        <f aca="false" t="array" ref="S59:S59">SUM(IF($A59&amp;$B59=Confirm!$A$2:$A$85&amp;Confirm!$B$2:$B$85,Confirm!S$2:S$85,0))</f>
        <v>22010</v>
      </c>
      <c r="T59" s="0" t="n">
        <f aca="false" t="array" ref="T59:T59">SUM(IF($A59&amp;$B59=Confirm!$A$2:$A$85&amp;Confirm!$B$2:$B$85,Confirm!T$2:T$85,0))</f>
        <v>21450</v>
      </c>
      <c r="U59" s="0" t="n">
        <f aca="false" t="array" ref="U59:U59">SUM(IF($A59&amp;$B59=Confirm!$A$2:$A$85&amp;Confirm!$B$2:$B$85,Confirm!U$2:U$85,0))</f>
        <v>20770</v>
      </c>
      <c r="V59" s="0" t="n">
        <f aca="false" t="array" ref="V59:V59">SUM(IF($A59&amp;$B59=Confirm!$A$2:$A$85&amp;Confirm!$B$2:$B$85,Confirm!V$2:V$85,0))</f>
        <v>20100</v>
      </c>
      <c r="W59" s="0" t="n">
        <f aca="false" t="array" ref="W59:W59">SUM(IF($A59&amp;$B59=Confirm!$A$2:$A$85&amp;Confirm!$B$2:$B$85,Confirm!W$2:W$85,0))</f>
        <v>19530</v>
      </c>
      <c r="X59" s="0" t="n">
        <f aca="false" t="array" ref="X59:X59">SUM(IF($A59&amp;$B59=Confirm!$A$2:$A$85&amp;Confirm!$B$2:$B$85,Confirm!X$2:X$85,0))</f>
        <v>18910</v>
      </c>
      <c r="Y59" s="0" t="n">
        <f aca="false" t="array" ref="Y59:Y59">SUM(IF($A59&amp;$B59=Confirm!$A$2:$A$85&amp;Confirm!$B$2:$B$85,Confirm!Y$2:Y$85,0))</f>
        <v>18340</v>
      </c>
      <c r="Z59" s="0" t="n">
        <f aca="false" t="array" ref="Z59:Z59">SUM(IF($A59&amp;$B59=Confirm!$A$2:$A$85&amp;Confirm!$B$2:$B$85,Confirm!Z$2:Z$85,0))</f>
        <v>17825</v>
      </c>
      <c r="AA59" s="0" t="n">
        <f aca="false" t="array" ref="AA59:AA59">SUM(IF($A59&amp;$B59=Confirm!$A$2:$A$85&amp;Confirm!$B$2:$B$85,Confirm!AA$2:AA$85,0))</f>
        <v>17250</v>
      </c>
      <c r="AB59" s="0" t="n">
        <f aca="false" t="array" ref="AB59:AB59">SUM(IF($A59&amp;$B59=Confirm!$A$2:$A$85&amp;Confirm!$B$2:$B$85,Confirm!AB$2:AB$85,0))</f>
        <v>16740</v>
      </c>
      <c r="AC59" s="0" t="n">
        <f aca="false" t="array" ref="AC59:AC59">SUM(IF($A59&amp;$B59=Confirm!$A$2:$A$85&amp;Confirm!$B$2:$B$85,Confirm!AC$2:AC$85,0))</f>
        <v>16200</v>
      </c>
      <c r="AD59" s="0" t="n">
        <f aca="false" t="array" ref="AD59:AD59">SUM(IF($A59&amp;$B59=Confirm!$A$2:$A$85&amp;Confirm!$B$2:$B$85,Confirm!AD$2:AD$85,0))</f>
        <v>15655</v>
      </c>
      <c r="AE59" s="0" t="n">
        <f aca="false" t="array" ref="AE59:AE59">SUM(IF($A59&amp;$B59=Confirm!$A$2:$A$85&amp;Confirm!$B$2:$B$85,Confirm!AE$2:AE$85,0))</f>
        <v>15190</v>
      </c>
      <c r="AF59" s="0" t="n">
        <f aca="false" t="array" ref="AF59:AF59">SUM(IF($A59&amp;$B59=Confirm!$A$2:$A$85&amp;Confirm!$B$2:$B$85,Confirm!AF$2:AF$85,0))</f>
        <v>14700</v>
      </c>
      <c r="AG59" s="0" t="n">
        <f aca="false" t="array" ref="AG59:AG59">SUM(IF($A59&amp;$B59=Confirm!$A$2:$A$85&amp;Confirm!$B$2:$B$85,Confirm!AG$2:AG$85,0))</f>
        <v>14260</v>
      </c>
      <c r="AH59" s="0" t="n">
        <f aca="false" t="array" ref="AH59:AH59">SUM(IF($A59&amp;$B59=Confirm!$A$2:$A$85&amp;Confirm!$B$2:$B$85,Confirm!AH$2:AH$85,0))</f>
        <v>13800</v>
      </c>
      <c r="AI59" s="0" t="n">
        <f aca="false" t="array" ref="AI59:AI59">SUM(IF($A59&amp;$B59=Confirm!$A$2:$A$85&amp;Confirm!$B$2:$B$85,Confirm!AI$2:AI$85,0))</f>
        <v>13485</v>
      </c>
      <c r="AJ59" s="0" t="n">
        <f aca="false" t="array" ref="AJ59:AJ59">SUM(IF($A59&amp;$B59=Confirm!$A$2:$A$85&amp;Confirm!$B$2:$B$85,Confirm!AJ$2:AJ$85,0))</f>
        <v>13020</v>
      </c>
      <c r="AK59" s="0" t="n">
        <f aca="false" t="array" ref="AK59:AK59">SUM(IF($A59&amp;$B59=Confirm!$A$2:$A$85&amp;Confirm!$B$2:$B$85,Confirm!AK$2:AK$85,0))</f>
        <v>12615</v>
      </c>
      <c r="AL59" s="0" t="n">
        <f aca="false" t="array" ref="AL59:AL59">SUM(IF($A59&amp;$B59=Confirm!$A$2:$A$85&amp;Confirm!$B$2:$B$85,Confirm!AL$2:AL$85,0))</f>
        <v>12245</v>
      </c>
      <c r="AM59" s="0" t="n">
        <f aca="false" t="array" ref="AM59:AM59">SUM(IF($A59&amp;$B59=Confirm!$A$2:$A$85&amp;Confirm!$B$2:$B$85,Confirm!AM$2:AM$85,0))</f>
        <v>11850</v>
      </c>
      <c r="AN59" s="0" t="n">
        <f aca="false" t="array" ref="AN59:AN59">SUM(IF($A59&amp;$B59=Confirm!$A$2:$A$85&amp;Confirm!$B$2:$B$85,Confirm!AN$2:AN$85,0))</f>
        <v>11470</v>
      </c>
      <c r="AO59" s="0" t="n">
        <f aca="false" t="array" ref="AO59:AO59">SUM(IF($A59&amp;$B59=Confirm!$A$2:$A$85&amp;Confirm!$B$2:$B$85,Confirm!AO$2:AO$85,0))</f>
        <v>11100</v>
      </c>
      <c r="AP59" s="0" t="n">
        <f aca="false" t="array" ref="AP59:AP59">SUM(IF($A59&amp;$B59=Confirm!$A$2:$A$85&amp;Confirm!$B$2:$B$85,Confirm!AP$2:AP$85,0))</f>
        <v>10850</v>
      </c>
      <c r="AQ59" s="0" t="n">
        <f aca="false" t="array" ref="AQ59:AQ59">SUM(IF($A59&amp;$B59=Confirm!$A$2:$A$85&amp;Confirm!$B$2:$B$85,Confirm!AQ$2:AQ$85,0))</f>
        <v>10385</v>
      </c>
      <c r="AR59" s="0" t="n">
        <f aca="false" t="array" ref="AR59:AR59">SUM(IF($A59&amp;$B59=Confirm!$A$2:$A$85&amp;Confirm!$B$2:$B$85,Confirm!AR$2:AR$85,0))</f>
        <v>10200</v>
      </c>
      <c r="AS59" s="0" t="n">
        <f aca="false" t="array" ref="AS59:AS59">SUM(IF($A59&amp;$B59=Confirm!$A$2:$A$85&amp;Confirm!$B$2:$B$85,Confirm!AS$2:AS$85,0))</f>
        <v>9765</v>
      </c>
      <c r="AT59" s="0" t="n">
        <f aca="false" t="array" ref="AT59:AT59">SUM(IF($A59&amp;$B59=Confirm!$A$2:$A$85&amp;Confirm!$B$2:$B$85,Confirm!AT$2:AT$85,0))</f>
        <v>9450</v>
      </c>
      <c r="AU59" s="0" t="n">
        <f aca="false" t="array" ref="AU59:AU59">SUM(IF($A59&amp;$B59=Confirm!$A$2:$A$85&amp;Confirm!$B$2:$B$85,Confirm!AU$2:AU$85,0))</f>
        <v>9300</v>
      </c>
      <c r="AV59" s="0" t="n">
        <f aca="false" t="array" ref="AV59:AV59">SUM(IF($A59&amp;$B59=Confirm!$A$2:$A$85&amp;Confirm!$B$2:$B$85,Confirm!AV$2:AV$85,0))</f>
        <v>8990</v>
      </c>
      <c r="AW59" s="0" t="n">
        <f aca="false" t="array" ref="AW59:AW59">SUM(IF($A59&amp;$B59=Confirm!$A$2:$A$85&amp;Confirm!$B$2:$B$85,Confirm!AW$2:AW$85,0))</f>
        <v>8680</v>
      </c>
      <c r="AX59" s="0" t="n">
        <f aca="false" t="array" ref="AX59:AX59">SUM(IF($A59&amp;$B59=Confirm!$A$2:$A$85&amp;Confirm!$B$2:$B$85,Confirm!AX$2:AX$85,0))</f>
        <v>8370</v>
      </c>
      <c r="AY59" s="0" t="n">
        <f aca="false" t="array" ref="AY59:AY59">SUM(IF($A59&amp;$B59=Confirm!$A$2:$A$85&amp;Confirm!$B$2:$B$85,Confirm!AY$2:AY$85,0))</f>
        <v>8100</v>
      </c>
      <c r="AZ59" s="0" t="n">
        <f aca="false" t="array" ref="AZ59:AZ59">SUM(IF($A59&amp;$B59=Confirm!$A$2:$A$85&amp;Confirm!$B$2:$B$85,Confirm!AZ$2:AZ$85,0))</f>
        <v>7905</v>
      </c>
      <c r="BA59" s="0" t="n">
        <f aca="false" t="array" ref="BA59:BA59">SUM(IF($A59&amp;$B59=Confirm!$A$2:$A$85&amp;Confirm!$B$2:$B$85,Confirm!BA$2:BA$85,0))</f>
        <v>7650</v>
      </c>
      <c r="BB59" s="0" t="n">
        <f aca="false" t="array" ref="BB59:BB59">SUM(IF($A59&amp;$B59=Confirm!$A$2:$A$85&amp;Confirm!$B$2:$B$85,Confirm!BB$2:BB$85,0))</f>
        <v>7440</v>
      </c>
      <c r="BC59" s="0" t="n">
        <f aca="false" t="array" ref="BC59:BC59">SUM(IF($A59&amp;$B59=Confirm!$A$2:$A$85&amp;Confirm!$B$2:$B$85,Confirm!BC$2:BC$85,0))</f>
        <v>7130</v>
      </c>
      <c r="BD59" s="0" t="n">
        <f aca="false" t="array" ref="BD59:BD59">SUM(IF($A59&amp;$B59=Confirm!$A$2:$A$85&amp;Confirm!$B$2:$B$85,Confirm!BD$2:BD$85,0))</f>
        <v>6900</v>
      </c>
      <c r="BE59" s="0" t="n">
        <f aca="false" t="array" ref="BE59:BE59">SUM(IF($A59&amp;$B59=Confirm!$A$2:$A$85&amp;Confirm!$B$2:$B$85,Confirm!BE$2:BE$85,0))</f>
        <v>6820</v>
      </c>
      <c r="BF59" s="0" t="n">
        <f aca="false" t="array" ref="BF59:BF59">SUM(IF($A59&amp;$B59=Confirm!$A$2:$A$85&amp;Confirm!$B$2:$B$85,Confirm!BF$2:BF$85,0))</f>
        <v>6600</v>
      </c>
      <c r="BG59" s="0" t="n">
        <f aca="false" t="array" ref="BG59:BG59">SUM(IF($A59&amp;$B59=Confirm!$A$2:$A$85&amp;Confirm!$B$2:$B$85,Confirm!BG$2:BG$85,0))</f>
        <v>6355</v>
      </c>
      <c r="BH59" s="0" t="n">
        <f aca="false" t="array" ref="BH59:BH59">SUM(IF($A59&amp;$B59=Confirm!$A$2:$A$85&amp;Confirm!$B$2:$B$85,Confirm!BH$2:BH$85,0))</f>
        <v>6200</v>
      </c>
    </row>
    <row r="60" customFormat="false" ht="12.75" hidden="false" customHeight="false" outlineLevel="0" collapsed="false">
      <c r="A60" s="0" t="s">
        <v>33</v>
      </c>
      <c r="B60" s="0" t="s">
        <v>49</v>
      </c>
      <c r="C60" s="136" t="str">
        <f aca="false">IF(ISERROR(SUM(D60:BH60)/Convey!C60),"N/A",SUM(D60:BH60)/Convey!C60)</f>
        <v>N/A</v>
      </c>
      <c r="D60" s="0" t="n">
        <f aca="false" t="array" ref="D60:D60">SUM(IF($A60&amp;$B60=Confirm!$A$2:$A$85&amp;Confirm!$B$2:$B$85,Confirm!D$2:D$85,0))</f>
        <v>0</v>
      </c>
      <c r="E60" s="0" t="n">
        <f aca="false" t="array" ref="E60:E60">SUM(IF($A60&amp;$B60=Confirm!$A$2:$A$85&amp;Confirm!$B$2:$B$85,Confirm!E$2:E$85,0))</f>
        <v>0</v>
      </c>
      <c r="F60" s="0" t="n">
        <f aca="false" t="array" ref="F60:F60">SUM(IF($A60&amp;$B60=Confirm!$A$2:$A$85&amp;Confirm!$B$2:$B$85,Confirm!F$2:F$85,0))</f>
        <v>0</v>
      </c>
      <c r="G60" s="0" t="n">
        <f aca="false" t="array" ref="G60:G60">SUM(IF($A60&amp;$B60=Confirm!$A$2:$A$85&amp;Confirm!$B$2:$B$85,Confirm!G$2:G$85,0))</f>
        <v>0</v>
      </c>
      <c r="H60" s="0" t="n">
        <f aca="false" t="array" ref="H60:H60">SUM(IF($A60&amp;$B60=Confirm!$A$2:$A$85&amp;Confirm!$B$2:$B$85,Confirm!H$2:H$85,0))</f>
        <v>0</v>
      </c>
      <c r="I60" s="0" t="n">
        <f aca="false" t="array" ref="I60:I60">SUM(IF($A60&amp;$B60=Confirm!$A$2:$A$85&amp;Confirm!$B$2:$B$85,Confirm!I$2:I$85,0))</f>
        <v>0</v>
      </c>
      <c r="J60" s="0" t="n">
        <f aca="false" t="array" ref="J60:J60">SUM(IF($A60&amp;$B60=Confirm!$A$2:$A$85&amp;Confirm!$B$2:$B$85,Confirm!J$2:J$85,0))</f>
        <v>0</v>
      </c>
      <c r="K60" s="0" t="n">
        <f aca="false" t="array" ref="K60:K60">SUM(IF($A60&amp;$B60=Confirm!$A$2:$A$85&amp;Confirm!$B$2:$B$85,Confirm!K$2:K$85,0))</f>
        <v>0</v>
      </c>
      <c r="L60" s="0" t="n">
        <f aca="false" t="array" ref="L60:L60">SUM(IF($A60&amp;$B60=Confirm!$A$2:$A$85&amp;Confirm!$B$2:$B$85,Confirm!L$2:L$85,0))</f>
        <v>0</v>
      </c>
      <c r="M60" s="0" t="n">
        <f aca="false" t="array" ref="M60:M60">SUM(IF($A60&amp;$B60=Confirm!$A$2:$A$85&amp;Confirm!$B$2:$B$85,Confirm!M$2:M$85,0))</f>
        <v>0</v>
      </c>
      <c r="N60" s="0" t="n">
        <f aca="false" t="array" ref="N60:N60">SUM(IF($A60&amp;$B60=Confirm!$A$2:$A$85&amp;Confirm!$B$2:$B$85,Confirm!N$2:N$85,0))</f>
        <v>0</v>
      </c>
      <c r="O60" s="0" t="n">
        <f aca="false" t="array" ref="O60:O60">SUM(IF($A60&amp;$B60=Confirm!$A$2:$A$85&amp;Confirm!$B$2:$B$85,Confirm!O$2:O$85,0))</f>
        <v>0</v>
      </c>
      <c r="P60" s="0" t="n">
        <f aca="false" t="array" ref="P60:P60">SUM(IF($A60&amp;$B60=Confirm!$A$2:$A$85&amp;Confirm!$B$2:$B$85,Confirm!P$2:P$85,0))</f>
        <v>0</v>
      </c>
      <c r="Q60" s="0" t="n">
        <f aca="false" t="array" ref="Q60:Q60">SUM(IF($A60&amp;$B60=Confirm!$A$2:$A$85&amp;Confirm!$B$2:$B$85,Confirm!Q$2:Q$85,0))</f>
        <v>0</v>
      </c>
      <c r="R60" s="0" t="n">
        <f aca="false" t="array" ref="R60:R60">SUM(IF($A60&amp;$B60=Confirm!$A$2:$A$85&amp;Confirm!$B$2:$B$85,Confirm!R$2:R$85,0))</f>
        <v>0</v>
      </c>
      <c r="S60" s="0" t="n">
        <f aca="false" t="array" ref="S60:S60">SUM(IF($A60&amp;$B60=Confirm!$A$2:$A$85&amp;Confirm!$B$2:$B$85,Confirm!S$2:S$85,0))</f>
        <v>0</v>
      </c>
      <c r="T60" s="0" t="n">
        <f aca="false" t="array" ref="T60:T60">SUM(IF($A60&amp;$B60=Confirm!$A$2:$A$85&amp;Confirm!$B$2:$B$85,Confirm!T$2:T$85,0))</f>
        <v>0</v>
      </c>
      <c r="U60" s="0" t="n">
        <f aca="false" t="array" ref="U60:U60">SUM(IF($A60&amp;$B60=Confirm!$A$2:$A$85&amp;Confirm!$B$2:$B$85,Confirm!U$2:U$85,0))</f>
        <v>0</v>
      </c>
      <c r="V60" s="0" t="n">
        <f aca="false" t="array" ref="V60:V60">SUM(IF($A60&amp;$B60=Confirm!$A$2:$A$85&amp;Confirm!$B$2:$B$85,Confirm!V$2:V$85,0))</f>
        <v>0</v>
      </c>
      <c r="W60" s="0" t="n">
        <f aca="false" t="array" ref="W60:W60">SUM(IF($A60&amp;$B60=Confirm!$A$2:$A$85&amp;Confirm!$B$2:$B$85,Confirm!W$2:W$85,0))</f>
        <v>0</v>
      </c>
      <c r="X60" s="0" t="n">
        <f aca="false" t="array" ref="X60:X60">SUM(IF($A60&amp;$B60=Confirm!$A$2:$A$85&amp;Confirm!$B$2:$B$85,Confirm!X$2:X$85,0))</f>
        <v>0</v>
      </c>
      <c r="Y60" s="0" t="n">
        <f aca="false" t="array" ref="Y60:Y60">SUM(IF($A60&amp;$B60=Confirm!$A$2:$A$85&amp;Confirm!$B$2:$B$85,Confirm!Y$2:Y$85,0))</f>
        <v>0</v>
      </c>
      <c r="Z60" s="0" t="n">
        <f aca="false" t="array" ref="Z60:Z60">SUM(IF($A60&amp;$B60=Confirm!$A$2:$A$85&amp;Confirm!$B$2:$B$85,Confirm!Z$2:Z$85,0))</f>
        <v>0</v>
      </c>
      <c r="AA60" s="0" t="n">
        <f aca="false" t="array" ref="AA60:AA60">SUM(IF($A60&amp;$B60=Confirm!$A$2:$A$85&amp;Confirm!$B$2:$B$85,Confirm!AA$2:AA$85,0))</f>
        <v>0</v>
      </c>
      <c r="AB60" s="0" t="n">
        <f aca="false" t="array" ref="AB60:AB60">SUM(IF($A60&amp;$B60=Confirm!$A$2:$A$85&amp;Confirm!$B$2:$B$85,Confirm!AB$2:AB$85,0))</f>
        <v>0</v>
      </c>
      <c r="AC60" s="0" t="n">
        <f aca="false" t="array" ref="AC60:AC60">SUM(IF($A60&amp;$B60=Confirm!$A$2:$A$85&amp;Confirm!$B$2:$B$85,Confirm!AC$2:AC$85,0))</f>
        <v>0</v>
      </c>
      <c r="AD60" s="0" t="n">
        <f aca="false" t="array" ref="AD60:AD60">SUM(IF($A60&amp;$B60=Confirm!$A$2:$A$85&amp;Confirm!$B$2:$B$85,Confirm!AD$2:AD$85,0))</f>
        <v>0</v>
      </c>
      <c r="AE60" s="0" t="n">
        <f aca="false" t="array" ref="AE60:AE60">SUM(IF($A60&amp;$B60=Confirm!$A$2:$A$85&amp;Confirm!$B$2:$B$85,Confirm!AE$2:AE$85,0))</f>
        <v>0</v>
      </c>
      <c r="AF60" s="0" t="n">
        <f aca="false" t="array" ref="AF60:AF60">SUM(IF($A60&amp;$B60=Confirm!$A$2:$A$85&amp;Confirm!$B$2:$B$85,Confirm!AF$2:AF$85,0))</f>
        <v>0</v>
      </c>
      <c r="AG60" s="0" t="n">
        <f aca="false" t="array" ref="AG60:AG60">SUM(IF($A60&amp;$B60=Confirm!$A$2:$A$85&amp;Confirm!$B$2:$B$85,Confirm!AG$2:AG$85,0))</f>
        <v>0</v>
      </c>
      <c r="AH60" s="0" t="n">
        <f aca="false" t="array" ref="AH60:AH60">SUM(IF($A60&amp;$B60=Confirm!$A$2:$A$85&amp;Confirm!$B$2:$B$85,Confirm!AH$2:AH$85,0))</f>
        <v>0</v>
      </c>
      <c r="AI60" s="0" t="n">
        <f aca="false" t="array" ref="AI60:AI60">SUM(IF($A60&amp;$B60=Confirm!$A$2:$A$85&amp;Confirm!$B$2:$B$85,Confirm!AI$2:AI$85,0))</f>
        <v>0</v>
      </c>
      <c r="AJ60" s="0" t="n">
        <f aca="false" t="array" ref="AJ60:AJ60">SUM(IF($A60&amp;$B60=Confirm!$A$2:$A$85&amp;Confirm!$B$2:$B$85,Confirm!AJ$2:AJ$85,0))</f>
        <v>0</v>
      </c>
      <c r="AK60" s="0" t="n">
        <f aca="false" t="array" ref="AK60:AK60">SUM(IF($A60&amp;$B60=Confirm!$A$2:$A$85&amp;Confirm!$B$2:$B$85,Confirm!AK$2:AK$85,0))</f>
        <v>0</v>
      </c>
      <c r="AL60" s="0" t="n">
        <f aca="false" t="array" ref="AL60:AL60">SUM(IF($A60&amp;$B60=Confirm!$A$2:$A$85&amp;Confirm!$B$2:$B$85,Confirm!AL$2:AL$85,0))</f>
        <v>0</v>
      </c>
      <c r="AM60" s="0" t="n">
        <f aca="false" t="array" ref="AM60:AM60">SUM(IF($A60&amp;$B60=Confirm!$A$2:$A$85&amp;Confirm!$B$2:$B$85,Confirm!AM$2:AM$85,0))</f>
        <v>0</v>
      </c>
      <c r="AN60" s="0" t="n">
        <f aca="false" t="array" ref="AN60:AN60">SUM(IF($A60&amp;$B60=Confirm!$A$2:$A$85&amp;Confirm!$B$2:$B$85,Confirm!AN$2:AN$85,0))</f>
        <v>0</v>
      </c>
      <c r="AO60" s="0" t="n">
        <f aca="false" t="array" ref="AO60:AO60">SUM(IF($A60&amp;$B60=Confirm!$A$2:$A$85&amp;Confirm!$B$2:$B$85,Confirm!AO$2:AO$85,0))</f>
        <v>0</v>
      </c>
      <c r="AP60" s="0" t="n">
        <f aca="false" t="array" ref="AP60:AP60">SUM(IF($A60&amp;$B60=Confirm!$A$2:$A$85&amp;Confirm!$B$2:$B$85,Confirm!AP$2:AP$85,0))</f>
        <v>0</v>
      </c>
      <c r="AQ60" s="0" t="n">
        <f aca="false" t="array" ref="AQ60:AQ60">SUM(IF($A60&amp;$B60=Confirm!$A$2:$A$85&amp;Confirm!$B$2:$B$85,Confirm!AQ$2:AQ$85,0))</f>
        <v>0</v>
      </c>
      <c r="AR60" s="0" t="n">
        <f aca="false" t="array" ref="AR60:AR60">SUM(IF($A60&amp;$B60=Confirm!$A$2:$A$85&amp;Confirm!$B$2:$B$85,Confirm!AR$2:AR$85,0))</f>
        <v>0</v>
      </c>
      <c r="AS60" s="0" t="n">
        <f aca="false" t="array" ref="AS60:AS60">SUM(IF($A60&amp;$B60=Confirm!$A$2:$A$85&amp;Confirm!$B$2:$B$85,Confirm!AS$2:AS$85,0))</f>
        <v>0</v>
      </c>
      <c r="AT60" s="0" t="n">
        <f aca="false" t="array" ref="AT60:AT60">SUM(IF($A60&amp;$B60=Confirm!$A$2:$A$85&amp;Confirm!$B$2:$B$85,Confirm!AT$2:AT$85,0))</f>
        <v>0</v>
      </c>
      <c r="AU60" s="0" t="n">
        <f aca="false" t="array" ref="AU60:AU60">SUM(IF($A60&amp;$B60=Confirm!$A$2:$A$85&amp;Confirm!$B$2:$B$85,Confirm!AU$2:AU$85,0))</f>
        <v>0</v>
      </c>
      <c r="AV60" s="0" t="n">
        <f aca="false" t="array" ref="AV60:AV60">SUM(IF($A60&amp;$B60=Confirm!$A$2:$A$85&amp;Confirm!$B$2:$B$85,Confirm!AV$2:AV$85,0))</f>
        <v>0</v>
      </c>
      <c r="AW60" s="0" t="n">
        <f aca="false" t="array" ref="AW60:AW60">SUM(IF($A60&amp;$B60=Confirm!$A$2:$A$85&amp;Confirm!$B$2:$B$85,Confirm!AW$2:AW$85,0))</f>
        <v>0</v>
      </c>
      <c r="AX60" s="0" t="n">
        <f aca="false" t="array" ref="AX60:AX60">SUM(IF($A60&amp;$B60=Confirm!$A$2:$A$85&amp;Confirm!$B$2:$B$85,Confirm!AX$2:AX$85,0))</f>
        <v>0</v>
      </c>
      <c r="AY60" s="0" t="n">
        <f aca="false" t="array" ref="AY60:AY60">SUM(IF($A60&amp;$B60=Confirm!$A$2:$A$85&amp;Confirm!$B$2:$B$85,Confirm!AY$2:AY$85,0))</f>
        <v>0</v>
      </c>
      <c r="AZ60" s="0" t="n">
        <f aca="false" t="array" ref="AZ60:AZ60">SUM(IF($A60&amp;$B60=Confirm!$A$2:$A$85&amp;Confirm!$B$2:$B$85,Confirm!AZ$2:AZ$85,0))</f>
        <v>0</v>
      </c>
      <c r="BA60" s="0" t="n">
        <f aca="false" t="array" ref="BA60:BA60">SUM(IF($A60&amp;$B60=Confirm!$A$2:$A$85&amp;Confirm!$B$2:$B$85,Confirm!BA$2:BA$85,0))</f>
        <v>0</v>
      </c>
      <c r="BB60" s="0" t="n">
        <f aca="false" t="array" ref="BB60:BB60">SUM(IF($A60&amp;$B60=Confirm!$A$2:$A$85&amp;Confirm!$B$2:$B$85,Confirm!BB$2:BB$85,0))</f>
        <v>0</v>
      </c>
      <c r="BC60" s="0" t="n">
        <f aca="false" t="array" ref="BC60:BC60">SUM(IF($A60&amp;$B60=Confirm!$A$2:$A$85&amp;Confirm!$B$2:$B$85,Confirm!BC$2:BC$85,0))</f>
        <v>0</v>
      </c>
      <c r="BD60" s="0" t="n">
        <f aca="false" t="array" ref="BD60:BD60">SUM(IF($A60&amp;$B60=Confirm!$A$2:$A$85&amp;Confirm!$B$2:$B$85,Confirm!BD$2:BD$85,0))</f>
        <v>0</v>
      </c>
      <c r="BE60" s="0" t="n">
        <f aca="false" t="array" ref="BE60:BE60">SUM(IF($A60&amp;$B60=Confirm!$A$2:$A$85&amp;Confirm!$B$2:$B$85,Confirm!BE$2:BE$85,0))</f>
        <v>0</v>
      </c>
      <c r="BF60" s="0" t="n">
        <f aca="false" t="array" ref="BF60:BF60">SUM(IF($A60&amp;$B60=Confirm!$A$2:$A$85&amp;Confirm!$B$2:$B$85,Confirm!BF$2:BF$85,0))</f>
        <v>0</v>
      </c>
      <c r="BG60" s="0" t="n">
        <f aca="false" t="array" ref="BG60:BG60">SUM(IF($A60&amp;$B60=Confirm!$A$2:$A$85&amp;Confirm!$B$2:$B$85,Confirm!BG$2:BG$85,0))</f>
        <v>0</v>
      </c>
      <c r="BH60" s="0" t="n">
        <f aca="false" t="array" ref="BH60:BH60">SUM(IF($A60&amp;$B60=Confirm!$A$2:$A$85&amp;Confirm!$B$2:$B$85,Confirm!BH$2:BH$85,0))</f>
        <v>0</v>
      </c>
    </row>
    <row r="61" customFormat="false" ht="12.75" hidden="false" customHeight="false" outlineLevel="0" collapsed="false">
      <c r="A61" s="0" t="s">
        <v>33</v>
      </c>
      <c r="B61" s="0" t="s">
        <v>50</v>
      </c>
      <c r="C61" s="136" t="n">
        <f aca="false">IF(ISERROR(SUM(D61:BH61)/Convey!C61),"N/A",SUM(D61:BH61)/Convey!C61)</f>
        <v>1</v>
      </c>
      <c r="D61" s="0" t="n">
        <f aca="false" t="array" ref="D61:D61">SUM(IF($A61&amp;$B61=Confirm!$A$2:$A$85&amp;Confirm!$B$2:$B$85,Confirm!D$2:D$85,0))</f>
        <v>14105</v>
      </c>
      <c r="E61" s="0" t="n">
        <f aca="false" t="array" ref="E61:E61">SUM(IF($A61&amp;$B61=Confirm!$A$2:$A$85&amp;Confirm!$B$2:$B$85,Confirm!E$2:E$85,0))</f>
        <v>13050</v>
      </c>
      <c r="F61" s="0" t="n">
        <f aca="false" t="array" ref="F61:F61">SUM(IF($A61&amp;$B61=Confirm!$A$2:$A$85&amp;Confirm!$B$2:$B$85,Confirm!F$2:F$85,0))</f>
        <v>12245</v>
      </c>
      <c r="G61" s="0" t="n">
        <f aca="false" t="array" ref="G61:G61">SUM(IF($A61&amp;$B61=Confirm!$A$2:$A$85&amp;Confirm!$B$2:$B$85,Confirm!G$2:G$85,0))</f>
        <v>11470</v>
      </c>
      <c r="H61" s="0" t="n">
        <f aca="false" t="array" ref="H61:H61">SUM(IF($A61&amp;$B61=Confirm!$A$2:$A$85&amp;Confirm!$B$2:$B$85,Confirm!H$2:H$85,0))</f>
        <v>10650</v>
      </c>
      <c r="I61" s="0" t="n">
        <f aca="false" t="array" ref="I61:I61">SUM(IF($A61&amp;$B61=Confirm!$A$2:$A$85&amp;Confirm!$B$2:$B$85,Confirm!I$2:I$85,0))</f>
        <v>9920</v>
      </c>
      <c r="J61" s="0" t="n">
        <f aca="false" t="array" ref="J61:J61">SUM(IF($A61&amp;$B61=Confirm!$A$2:$A$85&amp;Confirm!$B$2:$B$85,Confirm!J$2:J$85,0))</f>
        <v>9300</v>
      </c>
      <c r="K61" s="0" t="n">
        <f aca="false" t="array" ref="K61:K61">SUM(IF($A61&amp;$B61=Confirm!$A$2:$A$85&amp;Confirm!$B$2:$B$85,Confirm!K$2:K$85,0))</f>
        <v>8680</v>
      </c>
      <c r="L61" s="0" t="n">
        <f aca="false" t="array" ref="L61:L61">SUM(IF($A61&amp;$B61=Confirm!$A$2:$A$85&amp;Confirm!$B$2:$B$85,Confirm!L$2:L$85,0))</f>
        <v>8060</v>
      </c>
      <c r="M61" s="0" t="n">
        <f aca="false" t="array" ref="M61:M61">SUM(IF($A61&amp;$B61=Confirm!$A$2:$A$85&amp;Confirm!$B$2:$B$85,Confirm!M$2:M$85,0))</f>
        <v>7560</v>
      </c>
      <c r="N61" s="0" t="n">
        <f aca="false" t="array" ref="N61:N61">SUM(IF($A61&amp;$B61=Confirm!$A$2:$A$85&amp;Confirm!$B$2:$B$85,Confirm!N$2:N$85,0))</f>
        <v>7130</v>
      </c>
      <c r="O61" s="0" t="n">
        <f aca="false" t="array" ref="O61:O61">SUM(IF($A61&amp;$B61=Confirm!$A$2:$A$85&amp;Confirm!$B$2:$B$85,Confirm!O$2:O$85,0))</f>
        <v>6600</v>
      </c>
      <c r="P61" s="0" t="n">
        <f aca="false" t="array" ref="P61:P61">SUM(IF($A61&amp;$B61=Confirm!$A$2:$A$85&amp;Confirm!$B$2:$B$85,Confirm!P$2:P$85,0))</f>
        <v>6200</v>
      </c>
      <c r="Q61" s="0" t="n">
        <f aca="false" t="array" ref="Q61:Q61">SUM(IF($A61&amp;$B61=Confirm!$A$2:$A$85&amp;Confirm!$B$2:$B$85,Confirm!Q$2:Q$85,0))</f>
        <v>5700</v>
      </c>
      <c r="R61" s="0" t="n">
        <f aca="false" t="array" ref="R61:R61">SUM(IF($A61&amp;$B61=Confirm!$A$2:$A$85&amp;Confirm!$B$2:$B$85,Confirm!R$2:R$85,0))</f>
        <v>5425</v>
      </c>
      <c r="S61" s="0" t="n">
        <f aca="false" t="array" ref="S61:S61">SUM(IF($A61&amp;$B61=Confirm!$A$2:$A$85&amp;Confirm!$B$2:$B$85,Confirm!S$2:S$85,0))</f>
        <v>4960</v>
      </c>
      <c r="T61" s="0" t="n">
        <f aca="false" t="array" ref="T61:T61">SUM(IF($A61&amp;$B61=Confirm!$A$2:$A$85&amp;Confirm!$B$2:$B$85,Confirm!T$2:T$85,0))</f>
        <v>4650</v>
      </c>
      <c r="U61" s="0" t="n">
        <f aca="false" t="array" ref="U61:U61">SUM(IF($A61&amp;$B61=Confirm!$A$2:$A$85&amp;Confirm!$B$2:$B$85,Confirm!U$2:U$85,0))</f>
        <v>4340</v>
      </c>
      <c r="V61" s="0" t="n">
        <f aca="false" t="array" ref="V61:V61">SUM(IF($A61&amp;$B61=Confirm!$A$2:$A$85&amp;Confirm!$B$2:$B$85,Confirm!V$2:V$85,0))</f>
        <v>4050</v>
      </c>
      <c r="W61" s="0" t="n">
        <f aca="false" t="array" ref="W61:W61">SUM(IF($A61&amp;$B61=Confirm!$A$2:$A$85&amp;Confirm!$B$2:$B$85,Confirm!W$2:W$85,0))</f>
        <v>3875</v>
      </c>
      <c r="X61" s="0" t="n">
        <f aca="false" t="array" ref="X61:X61">SUM(IF($A61&amp;$B61=Confirm!$A$2:$A$85&amp;Confirm!$B$2:$B$85,Confirm!X$2:X$85,0))</f>
        <v>3565</v>
      </c>
      <c r="Y61" s="0" t="n">
        <f aca="false" t="array" ref="Y61:Y61">SUM(IF($A61&amp;$B61=Confirm!$A$2:$A$85&amp;Confirm!$B$2:$B$85,Confirm!Y$2:Y$85,0))</f>
        <v>3360</v>
      </c>
      <c r="Z61" s="0" t="n">
        <f aca="false" t="array" ref="Z61:Z61">SUM(IF($A61&amp;$B61=Confirm!$A$2:$A$85&amp;Confirm!$B$2:$B$85,Confirm!Z$2:Z$85,0))</f>
        <v>3100</v>
      </c>
      <c r="AA61" s="0" t="n">
        <f aca="false" t="array" ref="AA61:AA61">SUM(IF($A61&amp;$B61=Confirm!$A$2:$A$85&amp;Confirm!$B$2:$B$85,Confirm!AA$2:AA$85,0))</f>
        <v>2850</v>
      </c>
      <c r="AB61" s="0" t="n">
        <f aca="false" t="array" ref="AB61:AB61">SUM(IF($A61&amp;$B61=Confirm!$A$2:$A$85&amp;Confirm!$B$2:$B$85,Confirm!AB$2:AB$85,0))</f>
        <v>2635</v>
      </c>
      <c r="AC61" s="0" t="n">
        <f aca="false" t="array" ref="AC61:AC61">SUM(IF($A61&amp;$B61=Confirm!$A$2:$A$85&amp;Confirm!$B$2:$B$85,Confirm!AC$2:AC$85,0))</f>
        <v>2550</v>
      </c>
      <c r="AD61" s="0" t="n">
        <f aca="false" t="array" ref="AD61:AD61">SUM(IF($A61&amp;$B61=Confirm!$A$2:$A$85&amp;Confirm!$B$2:$B$85,Confirm!AD$2:AD$85,0))</f>
        <v>2325</v>
      </c>
      <c r="AE61" s="0" t="n">
        <f aca="false" t="array" ref="AE61:AE61">SUM(IF($A61&amp;$B61=Confirm!$A$2:$A$85&amp;Confirm!$B$2:$B$85,Confirm!AE$2:AE$85,0))</f>
        <v>2170</v>
      </c>
      <c r="AF61" s="0" t="n">
        <f aca="false" t="array" ref="AF61:AF61">SUM(IF($A61&amp;$B61=Confirm!$A$2:$A$85&amp;Confirm!$B$2:$B$85,Confirm!AF$2:AF$85,0))</f>
        <v>2100</v>
      </c>
      <c r="AG61" s="0" t="n">
        <f aca="false" t="array" ref="AG61:AG61">SUM(IF($A61&amp;$B61=Confirm!$A$2:$A$85&amp;Confirm!$B$2:$B$85,Confirm!AG$2:AG$85,0))</f>
        <v>1860</v>
      </c>
      <c r="AH61" s="0" t="n">
        <f aca="false" t="array" ref="AH61:AH61">SUM(IF($A61&amp;$B61=Confirm!$A$2:$A$85&amp;Confirm!$B$2:$B$85,Confirm!AH$2:AH$85,0))</f>
        <v>1800</v>
      </c>
      <c r="AI61" s="0" t="n">
        <f aca="false" t="array" ref="AI61:AI61">SUM(IF($A61&amp;$B61=Confirm!$A$2:$A$85&amp;Confirm!$B$2:$B$85,Confirm!AI$2:AI$85,0))</f>
        <v>1705</v>
      </c>
      <c r="AJ61" s="0" t="n">
        <f aca="false" t="array" ref="AJ61:AJ61">SUM(IF($A61&amp;$B61=Confirm!$A$2:$A$85&amp;Confirm!$B$2:$B$85,Confirm!AJ$2:AJ$85,0))</f>
        <v>1550</v>
      </c>
      <c r="AK61" s="0" t="n">
        <f aca="false" t="array" ref="AK61:AK61">SUM(IF($A61&amp;$B61=Confirm!$A$2:$A$85&amp;Confirm!$B$2:$B$85,Confirm!AK$2:AK$85,0))</f>
        <v>1450</v>
      </c>
      <c r="AL61" s="0" t="n">
        <f aca="false" t="array" ref="AL61:AL61">SUM(IF($A61&amp;$B61=Confirm!$A$2:$A$85&amp;Confirm!$B$2:$B$85,Confirm!AL$2:AL$85,0))</f>
        <v>1395</v>
      </c>
      <c r="AM61" s="0" t="n">
        <f aca="false" t="array" ref="AM61:AM61">SUM(IF($A61&amp;$B61=Confirm!$A$2:$A$85&amp;Confirm!$B$2:$B$85,Confirm!AM$2:AM$85,0))</f>
        <v>1200</v>
      </c>
      <c r="AN61" s="0" t="n">
        <f aca="false" t="array" ref="AN61:AN61">SUM(IF($A61&amp;$B61=Confirm!$A$2:$A$85&amp;Confirm!$B$2:$B$85,Confirm!AN$2:AN$85,0))</f>
        <v>1240</v>
      </c>
      <c r="AO61" s="0" t="n">
        <f aca="false" t="array" ref="AO61:AO61">SUM(IF($A61&amp;$B61=Confirm!$A$2:$A$85&amp;Confirm!$B$2:$B$85,Confirm!AO$2:AO$85,0))</f>
        <v>1050</v>
      </c>
      <c r="AP61" s="0" t="n">
        <f aca="false" t="array" ref="AP61:AP61">SUM(IF($A61&amp;$B61=Confirm!$A$2:$A$85&amp;Confirm!$B$2:$B$85,Confirm!AP$2:AP$85,0))</f>
        <v>1085</v>
      </c>
      <c r="AQ61" s="0" t="n">
        <f aca="false" t="array" ref="AQ61:AQ61">SUM(IF($A61&amp;$B61=Confirm!$A$2:$A$85&amp;Confirm!$B$2:$B$85,Confirm!AQ$2:AQ$85,0))</f>
        <v>930</v>
      </c>
      <c r="AR61" s="0" t="n">
        <f aca="false" t="array" ref="AR61:AR61">SUM(IF($A61&amp;$B61=Confirm!$A$2:$A$85&amp;Confirm!$B$2:$B$85,Confirm!AR$2:AR$85,0))</f>
        <v>900</v>
      </c>
      <c r="AS61" s="0" t="n">
        <f aca="false" t="array" ref="AS61:AS61">SUM(IF($A61&amp;$B61=Confirm!$A$2:$A$85&amp;Confirm!$B$2:$B$85,Confirm!AS$2:AS$85,0))</f>
        <v>775</v>
      </c>
      <c r="AT61" s="0" t="n">
        <f aca="false" t="array" ref="AT61:AT61">SUM(IF($A61&amp;$B61=Confirm!$A$2:$A$85&amp;Confirm!$B$2:$B$85,Confirm!AT$2:AT$85,0))</f>
        <v>750</v>
      </c>
      <c r="AU61" s="0" t="n">
        <f aca="false" t="array" ref="AU61:AU61">SUM(IF($A61&amp;$B61=Confirm!$A$2:$A$85&amp;Confirm!$B$2:$B$85,Confirm!AU$2:AU$85,0))</f>
        <v>775</v>
      </c>
      <c r="AV61" s="0" t="n">
        <f aca="false" t="array" ref="AV61:AV61">SUM(IF($A61&amp;$B61=Confirm!$A$2:$A$85&amp;Confirm!$B$2:$B$85,Confirm!AV$2:AV$85,0))</f>
        <v>620</v>
      </c>
      <c r="AW61" s="0" t="n">
        <f aca="false" t="array" ref="AW61:AW61">SUM(IF($A61&amp;$B61=Confirm!$A$2:$A$85&amp;Confirm!$B$2:$B$85,Confirm!AW$2:AW$85,0))</f>
        <v>700</v>
      </c>
      <c r="AX61" s="0" t="n">
        <f aca="false" t="array" ref="AX61:AX61">SUM(IF($A61&amp;$B61=Confirm!$A$2:$A$85&amp;Confirm!$B$2:$B$85,Confirm!AX$2:AX$85,0))</f>
        <v>620</v>
      </c>
      <c r="AY61" s="0" t="n">
        <f aca="false" t="array" ref="AY61:AY61">SUM(IF($A61&amp;$B61=Confirm!$A$2:$A$85&amp;Confirm!$B$2:$B$85,Confirm!AY$2:AY$85,0))</f>
        <v>600</v>
      </c>
      <c r="AZ61" s="0" t="n">
        <f aca="false" t="array" ref="AZ61:AZ61">SUM(IF($A61&amp;$B61=Confirm!$A$2:$A$85&amp;Confirm!$B$2:$B$85,Confirm!AZ$2:AZ$85,0))</f>
        <v>465</v>
      </c>
      <c r="BA61" s="0" t="n">
        <f aca="false" t="array" ref="BA61:BA61">SUM(IF($A61&amp;$B61=Confirm!$A$2:$A$85&amp;Confirm!$B$2:$B$85,Confirm!BA$2:BA$85,0))</f>
        <v>450</v>
      </c>
      <c r="BB61" s="0" t="n">
        <f aca="false" t="array" ref="BB61:BB61">SUM(IF($A61&amp;$B61=Confirm!$A$2:$A$85&amp;Confirm!$B$2:$B$85,Confirm!BB$2:BB$85,0))</f>
        <v>465</v>
      </c>
      <c r="BC61" s="0" t="n">
        <f aca="false" t="array" ref="BC61:BC61">SUM(IF($A61&amp;$B61=Confirm!$A$2:$A$85&amp;Confirm!$B$2:$B$85,Confirm!BC$2:BC$85,0))</f>
        <v>465</v>
      </c>
      <c r="BD61" s="0" t="n">
        <f aca="false" t="array" ref="BD61:BD61">SUM(IF($A61&amp;$B61=Confirm!$A$2:$A$85&amp;Confirm!$B$2:$B$85,Confirm!BD$2:BD$85,0))</f>
        <v>450</v>
      </c>
      <c r="BE61" s="0" t="n">
        <f aca="false" t="array" ref="BE61:BE61">SUM(IF($A61&amp;$B61=Confirm!$A$2:$A$85&amp;Confirm!$B$2:$B$85,Confirm!BE$2:BE$85,0))</f>
        <v>310</v>
      </c>
      <c r="BF61" s="0" t="n">
        <f aca="false" t="array" ref="BF61:BF61">SUM(IF($A61&amp;$B61=Confirm!$A$2:$A$85&amp;Confirm!$B$2:$B$85,Confirm!BF$2:BF$85,0))</f>
        <v>300</v>
      </c>
      <c r="BG61" s="0" t="n">
        <f aca="false" t="array" ref="BG61:BG61">SUM(IF($A61&amp;$B61=Confirm!$A$2:$A$85&amp;Confirm!$B$2:$B$85,Confirm!BG$2:BG$85,0))</f>
        <v>310</v>
      </c>
      <c r="BH61" s="0" t="n">
        <f aca="false" t="array" ref="BH61:BH61">SUM(IF($A61&amp;$B61=Confirm!$A$2:$A$85&amp;Confirm!$B$2:$B$85,Confirm!BH$2:BH$85,0))</f>
        <v>310</v>
      </c>
    </row>
    <row r="62" customFormat="false" ht="12.75" hidden="false" customHeight="false" outlineLevel="0" collapsed="false">
      <c r="A62" s="0" t="s">
        <v>35</v>
      </c>
      <c r="B62" s="0" t="s">
        <v>49</v>
      </c>
      <c r="C62" s="136" t="str">
        <f aca="false">IF(ISERROR(SUM(D62:BH62)/Convey!C62),"N/A",SUM(D62:BH62)/Convey!C62)</f>
        <v>N/A</v>
      </c>
      <c r="D62" s="0" t="n">
        <f aca="false" t="array" ref="D62:D62">SUM(IF($A62&amp;$B62=Confirm!$A$2:$A$85&amp;Confirm!$B$2:$B$85,Confirm!D$2:D$85,0))</f>
        <v>0</v>
      </c>
      <c r="E62" s="0" t="n">
        <f aca="false" t="array" ref="E62:E62">SUM(IF($A62&amp;$B62=Confirm!$A$2:$A$85&amp;Confirm!$B$2:$B$85,Confirm!E$2:E$85,0))</f>
        <v>0</v>
      </c>
      <c r="F62" s="0" t="n">
        <f aca="false" t="array" ref="F62:F62">SUM(IF($A62&amp;$B62=Confirm!$A$2:$A$85&amp;Confirm!$B$2:$B$85,Confirm!F$2:F$85,0))</f>
        <v>0</v>
      </c>
      <c r="G62" s="0" t="n">
        <f aca="false" t="array" ref="G62:G62">SUM(IF($A62&amp;$B62=Confirm!$A$2:$A$85&amp;Confirm!$B$2:$B$85,Confirm!G$2:G$85,0))</f>
        <v>0</v>
      </c>
      <c r="H62" s="0" t="n">
        <f aca="false" t="array" ref="H62:H62">SUM(IF($A62&amp;$B62=Confirm!$A$2:$A$85&amp;Confirm!$B$2:$B$85,Confirm!H$2:H$85,0))</f>
        <v>0</v>
      </c>
      <c r="I62" s="0" t="n">
        <f aca="false" t="array" ref="I62:I62">SUM(IF($A62&amp;$B62=Confirm!$A$2:$A$85&amp;Confirm!$B$2:$B$85,Confirm!I$2:I$85,0))</f>
        <v>0</v>
      </c>
      <c r="J62" s="0" t="n">
        <f aca="false" t="array" ref="J62:J62">SUM(IF($A62&amp;$B62=Confirm!$A$2:$A$85&amp;Confirm!$B$2:$B$85,Confirm!J$2:J$85,0))</f>
        <v>0</v>
      </c>
      <c r="K62" s="0" t="n">
        <f aca="false" t="array" ref="K62:K62">SUM(IF($A62&amp;$B62=Confirm!$A$2:$A$85&amp;Confirm!$B$2:$B$85,Confirm!K$2:K$85,0))</f>
        <v>0</v>
      </c>
      <c r="L62" s="0" t="n">
        <f aca="false" t="array" ref="L62:L62">SUM(IF($A62&amp;$B62=Confirm!$A$2:$A$85&amp;Confirm!$B$2:$B$85,Confirm!L$2:L$85,0))</f>
        <v>0</v>
      </c>
      <c r="M62" s="0" t="n">
        <f aca="false" t="array" ref="M62:M62">SUM(IF($A62&amp;$B62=Confirm!$A$2:$A$85&amp;Confirm!$B$2:$B$85,Confirm!M$2:M$85,0))</f>
        <v>0</v>
      </c>
      <c r="N62" s="0" t="n">
        <f aca="false" t="array" ref="N62:N62">SUM(IF($A62&amp;$B62=Confirm!$A$2:$A$85&amp;Confirm!$B$2:$B$85,Confirm!N$2:N$85,0))</f>
        <v>0</v>
      </c>
      <c r="O62" s="0" t="n">
        <f aca="false" t="array" ref="O62:O62">SUM(IF($A62&amp;$B62=Confirm!$A$2:$A$85&amp;Confirm!$B$2:$B$85,Confirm!O$2:O$85,0))</f>
        <v>0</v>
      </c>
      <c r="P62" s="0" t="n">
        <f aca="false" t="array" ref="P62:P62">SUM(IF($A62&amp;$B62=Confirm!$A$2:$A$85&amp;Confirm!$B$2:$B$85,Confirm!P$2:P$85,0))</f>
        <v>0</v>
      </c>
      <c r="Q62" s="0" t="n">
        <f aca="false" t="array" ref="Q62:Q62">SUM(IF($A62&amp;$B62=Confirm!$A$2:$A$85&amp;Confirm!$B$2:$B$85,Confirm!Q$2:Q$85,0))</f>
        <v>0</v>
      </c>
      <c r="R62" s="0" t="n">
        <f aca="false" t="array" ref="R62:R62">SUM(IF($A62&amp;$B62=Confirm!$A$2:$A$85&amp;Confirm!$B$2:$B$85,Confirm!R$2:R$85,0))</f>
        <v>0</v>
      </c>
      <c r="S62" s="0" t="n">
        <f aca="false" t="array" ref="S62:S62">SUM(IF($A62&amp;$B62=Confirm!$A$2:$A$85&amp;Confirm!$B$2:$B$85,Confirm!S$2:S$85,0))</f>
        <v>0</v>
      </c>
      <c r="T62" s="0" t="n">
        <f aca="false" t="array" ref="T62:T62">SUM(IF($A62&amp;$B62=Confirm!$A$2:$A$85&amp;Confirm!$B$2:$B$85,Confirm!T$2:T$85,0))</f>
        <v>0</v>
      </c>
      <c r="U62" s="0" t="n">
        <f aca="false" t="array" ref="U62:U62">SUM(IF($A62&amp;$B62=Confirm!$A$2:$A$85&amp;Confirm!$B$2:$B$85,Confirm!U$2:U$85,0))</f>
        <v>0</v>
      </c>
      <c r="V62" s="0" t="n">
        <f aca="false" t="array" ref="V62:V62">SUM(IF($A62&amp;$B62=Confirm!$A$2:$A$85&amp;Confirm!$B$2:$B$85,Confirm!V$2:V$85,0))</f>
        <v>0</v>
      </c>
      <c r="W62" s="0" t="n">
        <f aca="false" t="array" ref="W62:W62">SUM(IF($A62&amp;$B62=Confirm!$A$2:$A$85&amp;Confirm!$B$2:$B$85,Confirm!W$2:W$85,0))</f>
        <v>0</v>
      </c>
      <c r="X62" s="0" t="n">
        <f aca="false" t="array" ref="X62:X62">SUM(IF($A62&amp;$B62=Confirm!$A$2:$A$85&amp;Confirm!$B$2:$B$85,Confirm!X$2:X$85,0))</f>
        <v>0</v>
      </c>
      <c r="Y62" s="0" t="n">
        <f aca="false" t="array" ref="Y62:Y62">SUM(IF($A62&amp;$B62=Confirm!$A$2:$A$85&amp;Confirm!$B$2:$B$85,Confirm!Y$2:Y$85,0))</f>
        <v>0</v>
      </c>
      <c r="Z62" s="0" t="n">
        <f aca="false" t="array" ref="Z62:Z62">SUM(IF($A62&amp;$B62=Confirm!$A$2:$A$85&amp;Confirm!$B$2:$B$85,Confirm!Z$2:Z$85,0))</f>
        <v>0</v>
      </c>
      <c r="AA62" s="0" t="n">
        <f aca="false" t="array" ref="AA62:AA62">SUM(IF($A62&amp;$B62=Confirm!$A$2:$A$85&amp;Confirm!$B$2:$B$85,Confirm!AA$2:AA$85,0))</f>
        <v>0</v>
      </c>
      <c r="AB62" s="0" t="n">
        <f aca="false" t="array" ref="AB62:AB62">SUM(IF($A62&amp;$B62=Confirm!$A$2:$A$85&amp;Confirm!$B$2:$B$85,Confirm!AB$2:AB$85,0))</f>
        <v>0</v>
      </c>
      <c r="AC62" s="0" t="n">
        <f aca="false" t="array" ref="AC62:AC62">SUM(IF($A62&amp;$B62=Confirm!$A$2:$A$85&amp;Confirm!$B$2:$B$85,Confirm!AC$2:AC$85,0))</f>
        <v>0</v>
      </c>
      <c r="AD62" s="0" t="n">
        <f aca="false" t="array" ref="AD62:AD62">SUM(IF($A62&amp;$B62=Confirm!$A$2:$A$85&amp;Confirm!$B$2:$B$85,Confirm!AD$2:AD$85,0))</f>
        <v>0</v>
      </c>
      <c r="AE62" s="0" t="n">
        <f aca="false" t="array" ref="AE62:AE62">SUM(IF($A62&amp;$B62=Confirm!$A$2:$A$85&amp;Confirm!$B$2:$B$85,Confirm!AE$2:AE$85,0))</f>
        <v>0</v>
      </c>
      <c r="AF62" s="0" t="n">
        <f aca="false" t="array" ref="AF62:AF62">SUM(IF($A62&amp;$B62=Confirm!$A$2:$A$85&amp;Confirm!$B$2:$B$85,Confirm!AF$2:AF$85,0))</f>
        <v>0</v>
      </c>
      <c r="AG62" s="0" t="n">
        <f aca="false" t="array" ref="AG62:AG62">SUM(IF($A62&amp;$B62=Confirm!$A$2:$A$85&amp;Confirm!$B$2:$B$85,Confirm!AG$2:AG$85,0))</f>
        <v>0</v>
      </c>
      <c r="AH62" s="0" t="n">
        <f aca="false" t="array" ref="AH62:AH62">SUM(IF($A62&amp;$B62=Confirm!$A$2:$A$85&amp;Confirm!$B$2:$B$85,Confirm!AH$2:AH$85,0))</f>
        <v>0</v>
      </c>
      <c r="AI62" s="0" t="n">
        <f aca="false" t="array" ref="AI62:AI62">SUM(IF($A62&amp;$B62=Confirm!$A$2:$A$85&amp;Confirm!$B$2:$B$85,Confirm!AI$2:AI$85,0))</f>
        <v>0</v>
      </c>
      <c r="AJ62" s="0" t="n">
        <f aca="false" t="array" ref="AJ62:AJ62">SUM(IF($A62&amp;$B62=Confirm!$A$2:$A$85&amp;Confirm!$B$2:$B$85,Confirm!AJ$2:AJ$85,0))</f>
        <v>0</v>
      </c>
      <c r="AK62" s="0" t="n">
        <f aca="false" t="array" ref="AK62:AK62">SUM(IF($A62&amp;$B62=Confirm!$A$2:$A$85&amp;Confirm!$B$2:$B$85,Confirm!AK$2:AK$85,0))</f>
        <v>0</v>
      </c>
      <c r="AL62" s="0" t="n">
        <f aca="false" t="array" ref="AL62:AL62">SUM(IF($A62&amp;$B62=Confirm!$A$2:$A$85&amp;Confirm!$B$2:$B$85,Confirm!AL$2:AL$85,0))</f>
        <v>0</v>
      </c>
      <c r="AM62" s="0" t="n">
        <f aca="false" t="array" ref="AM62:AM62">SUM(IF($A62&amp;$B62=Confirm!$A$2:$A$85&amp;Confirm!$B$2:$B$85,Confirm!AM$2:AM$85,0))</f>
        <v>0</v>
      </c>
      <c r="AN62" s="0" t="n">
        <f aca="false" t="array" ref="AN62:AN62">SUM(IF($A62&amp;$B62=Confirm!$A$2:$A$85&amp;Confirm!$B$2:$B$85,Confirm!AN$2:AN$85,0))</f>
        <v>0</v>
      </c>
      <c r="AO62" s="0" t="n">
        <f aca="false" t="array" ref="AO62:AO62">SUM(IF($A62&amp;$B62=Confirm!$A$2:$A$85&amp;Confirm!$B$2:$B$85,Confirm!AO$2:AO$85,0))</f>
        <v>0</v>
      </c>
      <c r="AP62" s="0" t="n">
        <f aca="false" t="array" ref="AP62:AP62">SUM(IF($A62&amp;$B62=Confirm!$A$2:$A$85&amp;Confirm!$B$2:$B$85,Confirm!AP$2:AP$85,0))</f>
        <v>0</v>
      </c>
      <c r="AQ62" s="0" t="n">
        <f aca="false" t="array" ref="AQ62:AQ62">SUM(IF($A62&amp;$B62=Confirm!$A$2:$A$85&amp;Confirm!$B$2:$B$85,Confirm!AQ$2:AQ$85,0))</f>
        <v>0</v>
      </c>
      <c r="AR62" s="0" t="n">
        <f aca="false" t="array" ref="AR62:AR62">SUM(IF($A62&amp;$B62=Confirm!$A$2:$A$85&amp;Confirm!$B$2:$B$85,Confirm!AR$2:AR$85,0))</f>
        <v>0</v>
      </c>
      <c r="AS62" s="0" t="n">
        <f aca="false" t="array" ref="AS62:AS62">SUM(IF($A62&amp;$B62=Confirm!$A$2:$A$85&amp;Confirm!$B$2:$B$85,Confirm!AS$2:AS$85,0))</f>
        <v>0</v>
      </c>
      <c r="AT62" s="0" t="n">
        <f aca="false" t="array" ref="AT62:AT62">SUM(IF($A62&amp;$B62=Confirm!$A$2:$A$85&amp;Confirm!$B$2:$B$85,Confirm!AT$2:AT$85,0))</f>
        <v>0</v>
      </c>
      <c r="AU62" s="0" t="n">
        <f aca="false" t="array" ref="AU62:AU62">SUM(IF($A62&amp;$B62=Confirm!$A$2:$A$85&amp;Confirm!$B$2:$B$85,Confirm!AU$2:AU$85,0))</f>
        <v>0</v>
      </c>
      <c r="AV62" s="0" t="n">
        <f aca="false" t="array" ref="AV62:AV62">SUM(IF($A62&amp;$B62=Confirm!$A$2:$A$85&amp;Confirm!$B$2:$B$85,Confirm!AV$2:AV$85,0))</f>
        <v>0</v>
      </c>
      <c r="AW62" s="0" t="n">
        <f aca="false" t="array" ref="AW62:AW62">SUM(IF($A62&amp;$B62=Confirm!$A$2:$A$85&amp;Confirm!$B$2:$B$85,Confirm!AW$2:AW$85,0))</f>
        <v>0</v>
      </c>
      <c r="AX62" s="0" t="n">
        <f aca="false" t="array" ref="AX62:AX62">SUM(IF($A62&amp;$B62=Confirm!$A$2:$A$85&amp;Confirm!$B$2:$B$85,Confirm!AX$2:AX$85,0))</f>
        <v>0</v>
      </c>
      <c r="AY62" s="0" t="n">
        <f aca="false" t="array" ref="AY62:AY62">SUM(IF($A62&amp;$B62=Confirm!$A$2:$A$85&amp;Confirm!$B$2:$B$85,Confirm!AY$2:AY$85,0))</f>
        <v>0</v>
      </c>
      <c r="AZ62" s="0" t="n">
        <f aca="false" t="array" ref="AZ62:AZ62">SUM(IF($A62&amp;$B62=Confirm!$A$2:$A$85&amp;Confirm!$B$2:$B$85,Confirm!AZ$2:AZ$85,0))</f>
        <v>0</v>
      </c>
      <c r="BA62" s="0" t="n">
        <f aca="false" t="array" ref="BA62:BA62">SUM(IF($A62&amp;$B62=Confirm!$A$2:$A$85&amp;Confirm!$B$2:$B$85,Confirm!BA$2:BA$85,0))</f>
        <v>0</v>
      </c>
      <c r="BB62" s="0" t="n">
        <f aca="false" t="array" ref="BB62:BB62">SUM(IF($A62&amp;$B62=Confirm!$A$2:$A$85&amp;Confirm!$B$2:$B$85,Confirm!BB$2:BB$85,0))</f>
        <v>0</v>
      </c>
      <c r="BC62" s="0" t="n">
        <f aca="false" t="array" ref="BC62:BC62">SUM(IF($A62&amp;$B62=Confirm!$A$2:$A$85&amp;Confirm!$B$2:$B$85,Confirm!BC$2:BC$85,0))</f>
        <v>0</v>
      </c>
      <c r="BD62" s="0" t="n">
        <f aca="false" t="array" ref="BD62:BD62">SUM(IF($A62&amp;$B62=Confirm!$A$2:$A$85&amp;Confirm!$B$2:$B$85,Confirm!BD$2:BD$85,0))</f>
        <v>0</v>
      </c>
      <c r="BE62" s="0" t="n">
        <f aca="false" t="array" ref="BE62:BE62">SUM(IF($A62&amp;$B62=Confirm!$A$2:$A$85&amp;Confirm!$B$2:$B$85,Confirm!BE$2:BE$85,0))</f>
        <v>0</v>
      </c>
      <c r="BF62" s="0" t="n">
        <f aca="false" t="array" ref="BF62:BF62">SUM(IF($A62&amp;$B62=Confirm!$A$2:$A$85&amp;Confirm!$B$2:$B$85,Confirm!BF$2:BF$85,0))</f>
        <v>0</v>
      </c>
      <c r="BG62" s="0" t="n">
        <f aca="false" t="array" ref="BG62:BG62">SUM(IF($A62&amp;$B62=Confirm!$A$2:$A$85&amp;Confirm!$B$2:$B$85,Confirm!BG$2:BG$85,0))</f>
        <v>0</v>
      </c>
      <c r="BH62" s="0" t="n">
        <f aca="false" t="array" ref="BH62:BH62">SUM(IF($A62&amp;$B62=Confirm!$A$2:$A$85&amp;Confirm!$B$2:$B$85,Confirm!BH$2:BH$85,0))</f>
        <v>0</v>
      </c>
    </row>
    <row r="63" customFormat="false" ht="12.75" hidden="false" customHeight="false" outlineLevel="0" collapsed="false">
      <c r="A63" s="0" t="s">
        <v>35</v>
      </c>
      <c r="B63" s="0" t="s">
        <v>50</v>
      </c>
      <c r="C63" s="136" t="n">
        <f aca="false">IF(ISERROR(SUM(D63:BH63)/Convey!C63),"N/A",SUM(D63:BH63)/Convey!C63)</f>
        <v>1</v>
      </c>
      <c r="D63" s="0" t="n">
        <f aca="false" t="array" ref="D63:D63">SUM(IF($A63&amp;$B63=Confirm!$A$2:$A$85&amp;Confirm!$B$2:$B$85,Confirm!D$2:D$85,0))</f>
        <v>7750</v>
      </c>
      <c r="E63" s="0" t="n">
        <f aca="false" t="array" ref="E63:E63">SUM(IF($A63&amp;$B63=Confirm!$A$2:$A$85&amp;Confirm!$B$2:$B$85,Confirm!E$2:E$85,0))</f>
        <v>7350</v>
      </c>
      <c r="F63" s="0" t="n">
        <f aca="false" t="array" ref="F63:F63">SUM(IF($A63&amp;$B63=Confirm!$A$2:$A$85&amp;Confirm!$B$2:$B$85,Confirm!F$2:F$85,0))</f>
        <v>6975</v>
      </c>
      <c r="G63" s="0" t="n">
        <f aca="false" t="array" ref="G63:G63">SUM(IF($A63&amp;$B63=Confirm!$A$2:$A$85&amp;Confirm!$B$2:$B$85,Confirm!G$2:G$85,0))</f>
        <v>6665</v>
      </c>
      <c r="H63" s="0" t="n">
        <f aca="false" t="array" ref="H63:H63">SUM(IF($A63&amp;$B63=Confirm!$A$2:$A$85&amp;Confirm!$B$2:$B$85,Confirm!H$2:H$85,0))</f>
        <v>6300</v>
      </c>
      <c r="I63" s="0" t="n">
        <f aca="false" t="array" ref="I63:I63">SUM(IF($A63&amp;$B63=Confirm!$A$2:$A$85&amp;Confirm!$B$2:$B$85,Confirm!I$2:I$85,0))</f>
        <v>5890</v>
      </c>
      <c r="J63" s="0" t="n">
        <f aca="false" t="array" ref="J63:J63">SUM(IF($A63&amp;$B63=Confirm!$A$2:$A$85&amp;Confirm!$B$2:$B$85,Confirm!J$2:J$85,0))</f>
        <v>5700</v>
      </c>
      <c r="K63" s="0" t="n">
        <f aca="false" t="array" ref="K63:K63">SUM(IF($A63&amp;$B63=Confirm!$A$2:$A$85&amp;Confirm!$B$2:$B$85,Confirm!K$2:K$85,0))</f>
        <v>5425</v>
      </c>
      <c r="L63" s="0" t="n">
        <f aca="false" t="array" ref="L63:L63">SUM(IF($A63&amp;$B63=Confirm!$A$2:$A$85&amp;Confirm!$B$2:$B$85,Confirm!L$2:L$85,0))</f>
        <v>5115</v>
      </c>
      <c r="M63" s="0" t="n">
        <f aca="false" t="array" ref="M63:M63">SUM(IF($A63&amp;$B63=Confirm!$A$2:$A$85&amp;Confirm!$B$2:$B$85,Confirm!M$2:M$85,0))</f>
        <v>4760</v>
      </c>
      <c r="N63" s="0" t="n">
        <f aca="false" t="array" ref="N63:N63">SUM(IF($A63&amp;$B63=Confirm!$A$2:$A$85&amp;Confirm!$B$2:$B$85,Confirm!N$2:N$85,0))</f>
        <v>0</v>
      </c>
      <c r="O63" s="0" t="n">
        <f aca="false" t="array" ref="O63:O63">SUM(IF($A63&amp;$B63=Confirm!$A$2:$A$85&amp;Confirm!$B$2:$B$85,Confirm!O$2:O$85,0))</f>
        <v>0</v>
      </c>
      <c r="P63" s="0" t="n">
        <f aca="false" t="array" ref="P63:P63">SUM(IF($A63&amp;$B63=Confirm!$A$2:$A$85&amp;Confirm!$B$2:$B$85,Confirm!P$2:P$85,0))</f>
        <v>0</v>
      </c>
      <c r="Q63" s="0" t="n">
        <f aca="false" t="array" ref="Q63:Q63">SUM(IF($A63&amp;$B63=Confirm!$A$2:$A$85&amp;Confirm!$B$2:$B$85,Confirm!Q$2:Q$85,0))</f>
        <v>0</v>
      </c>
      <c r="R63" s="0" t="n">
        <f aca="false" t="array" ref="R63:R63">SUM(IF($A63&amp;$B63=Confirm!$A$2:$A$85&amp;Confirm!$B$2:$B$85,Confirm!R$2:R$85,0))</f>
        <v>0</v>
      </c>
      <c r="S63" s="0" t="n">
        <f aca="false" t="array" ref="S63:S63">SUM(IF($A63&amp;$B63=Confirm!$A$2:$A$85&amp;Confirm!$B$2:$B$85,Confirm!S$2:S$85,0))</f>
        <v>0</v>
      </c>
      <c r="T63" s="0" t="n">
        <f aca="false" t="array" ref="T63:T63">SUM(IF($A63&amp;$B63=Confirm!$A$2:$A$85&amp;Confirm!$B$2:$B$85,Confirm!T$2:T$85,0))</f>
        <v>0</v>
      </c>
      <c r="U63" s="0" t="n">
        <f aca="false" t="array" ref="U63:U63">SUM(IF($A63&amp;$B63=Confirm!$A$2:$A$85&amp;Confirm!$B$2:$B$85,Confirm!U$2:U$85,0))</f>
        <v>0</v>
      </c>
      <c r="V63" s="0" t="n">
        <f aca="false" t="array" ref="V63:V63">SUM(IF($A63&amp;$B63=Confirm!$A$2:$A$85&amp;Confirm!$B$2:$B$85,Confirm!V$2:V$85,0))</f>
        <v>0</v>
      </c>
      <c r="W63" s="0" t="n">
        <f aca="false" t="array" ref="W63:W63">SUM(IF($A63&amp;$B63=Confirm!$A$2:$A$85&amp;Confirm!$B$2:$B$85,Confirm!W$2:W$85,0))</f>
        <v>0</v>
      </c>
      <c r="X63" s="0" t="n">
        <f aca="false" t="array" ref="X63:X63">SUM(IF($A63&amp;$B63=Confirm!$A$2:$A$85&amp;Confirm!$B$2:$B$85,Confirm!X$2:X$85,0))</f>
        <v>0</v>
      </c>
      <c r="Y63" s="0" t="n">
        <f aca="false" t="array" ref="Y63:Y63">SUM(IF($A63&amp;$B63=Confirm!$A$2:$A$85&amp;Confirm!$B$2:$B$85,Confirm!Y$2:Y$85,0))</f>
        <v>0</v>
      </c>
      <c r="Z63" s="0" t="n">
        <f aca="false" t="array" ref="Z63:Z63">SUM(IF($A63&amp;$B63=Confirm!$A$2:$A$85&amp;Confirm!$B$2:$B$85,Confirm!Z$2:Z$85,0))</f>
        <v>0</v>
      </c>
      <c r="AA63" s="0" t="n">
        <f aca="false" t="array" ref="AA63:AA63">SUM(IF($A63&amp;$B63=Confirm!$A$2:$A$85&amp;Confirm!$B$2:$B$85,Confirm!AA$2:AA$85,0))</f>
        <v>0</v>
      </c>
      <c r="AB63" s="0" t="n">
        <f aca="false" t="array" ref="AB63:AB63">SUM(IF($A63&amp;$B63=Confirm!$A$2:$A$85&amp;Confirm!$B$2:$B$85,Confirm!AB$2:AB$85,0))</f>
        <v>0</v>
      </c>
      <c r="AC63" s="0" t="n">
        <f aca="false" t="array" ref="AC63:AC63">SUM(IF($A63&amp;$B63=Confirm!$A$2:$A$85&amp;Confirm!$B$2:$B$85,Confirm!AC$2:AC$85,0))</f>
        <v>0</v>
      </c>
      <c r="AD63" s="0" t="n">
        <f aca="false" t="array" ref="AD63:AD63">SUM(IF($A63&amp;$B63=Confirm!$A$2:$A$85&amp;Confirm!$B$2:$B$85,Confirm!AD$2:AD$85,0))</f>
        <v>0</v>
      </c>
      <c r="AE63" s="0" t="n">
        <f aca="false" t="array" ref="AE63:AE63">SUM(IF($A63&amp;$B63=Confirm!$A$2:$A$85&amp;Confirm!$B$2:$B$85,Confirm!AE$2:AE$85,0))</f>
        <v>0</v>
      </c>
      <c r="AF63" s="0" t="n">
        <f aca="false" t="array" ref="AF63:AF63">SUM(IF($A63&amp;$B63=Confirm!$A$2:$A$85&amp;Confirm!$B$2:$B$85,Confirm!AF$2:AF$85,0))</f>
        <v>0</v>
      </c>
      <c r="AG63" s="0" t="n">
        <f aca="false" t="array" ref="AG63:AG63">SUM(IF($A63&amp;$B63=Confirm!$A$2:$A$85&amp;Confirm!$B$2:$B$85,Confirm!AG$2:AG$85,0))</f>
        <v>0</v>
      </c>
      <c r="AH63" s="0" t="n">
        <f aca="false" t="array" ref="AH63:AH63">SUM(IF($A63&amp;$B63=Confirm!$A$2:$A$85&amp;Confirm!$B$2:$B$85,Confirm!AH$2:AH$85,0))</f>
        <v>0</v>
      </c>
      <c r="AI63" s="0" t="n">
        <f aca="false" t="array" ref="AI63:AI63">SUM(IF($A63&amp;$B63=Confirm!$A$2:$A$85&amp;Confirm!$B$2:$B$85,Confirm!AI$2:AI$85,0))</f>
        <v>0</v>
      </c>
      <c r="AJ63" s="0" t="n">
        <f aca="false" t="array" ref="AJ63:AJ63">SUM(IF($A63&amp;$B63=Confirm!$A$2:$A$85&amp;Confirm!$B$2:$B$85,Confirm!AJ$2:AJ$85,0))</f>
        <v>0</v>
      </c>
      <c r="AK63" s="0" t="n">
        <f aca="false" t="array" ref="AK63:AK63">SUM(IF($A63&amp;$B63=Confirm!$A$2:$A$85&amp;Confirm!$B$2:$B$85,Confirm!AK$2:AK$85,0))</f>
        <v>0</v>
      </c>
      <c r="AL63" s="0" t="n">
        <f aca="false" t="array" ref="AL63:AL63">SUM(IF($A63&amp;$B63=Confirm!$A$2:$A$85&amp;Confirm!$B$2:$B$85,Confirm!AL$2:AL$85,0))</f>
        <v>0</v>
      </c>
      <c r="AM63" s="0" t="n">
        <f aca="false" t="array" ref="AM63:AM63">SUM(IF($A63&amp;$B63=Confirm!$A$2:$A$85&amp;Confirm!$B$2:$B$85,Confirm!AM$2:AM$85,0))</f>
        <v>0</v>
      </c>
      <c r="AN63" s="0" t="n">
        <f aca="false" t="array" ref="AN63:AN63">SUM(IF($A63&amp;$B63=Confirm!$A$2:$A$85&amp;Confirm!$B$2:$B$85,Confirm!AN$2:AN$85,0))</f>
        <v>0</v>
      </c>
      <c r="AO63" s="0" t="n">
        <f aca="false" t="array" ref="AO63:AO63">SUM(IF($A63&amp;$B63=Confirm!$A$2:$A$85&amp;Confirm!$B$2:$B$85,Confirm!AO$2:AO$85,0))</f>
        <v>0</v>
      </c>
      <c r="AP63" s="0" t="n">
        <f aca="false" t="array" ref="AP63:AP63">SUM(IF($A63&amp;$B63=Confirm!$A$2:$A$85&amp;Confirm!$B$2:$B$85,Confirm!AP$2:AP$85,0))</f>
        <v>0</v>
      </c>
      <c r="AQ63" s="0" t="n">
        <f aca="false" t="array" ref="AQ63:AQ63">SUM(IF($A63&amp;$B63=Confirm!$A$2:$A$85&amp;Confirm!$B$2:$B$85,Confirm!AQ$2:AQ$85,0))</f>
        <v>0</v>
      </c>
      <c r="AR63" s="0" t="n">
        <f aca="false" t="array" ref="AR63:AR63">SUM(IF($A63&amp;$B63=Confirm!$A$2:$A$85&amp;Confirm!$B$2:$B$85,Confirm!AR$2:AR$85,0))</f>
        <v>0</v>
      </c>
      <c r="AS63" s="0" t="n">
        <f aca="false" t="array" ref="AS63:AS63">SUM(IF($A63&amp;$B63=Confirm!$A$2:$A$85&amp;Confirm!$B$2:$B$85,Confirm!AS$2:AS$85,0))</f>
        <v>0</v>
      </c>
      <c r="AT63" s="0" t="n">
        <f aca="false" t="array" ref="AT63:AT63">SUM(IF($A63&amp;$B63=Confirm!$A$2:$A$85&amp;Confirm!$B$2:$B$85,Confirm!AT$2:AT$85,0))</f>
        <v>0</v>
      </c>
      <c r="AU63" s="0" t="n">
        <f aca="false" t="array" ref="AU63:AU63">SUM(IF($A63&amp;$B63=Confirm!$A$2:$A$85&amp;Confirm!$B$2:$B$85,Confirm!AU$2:AU$85,0))</f>
        <v>0</v>
      </c>
      <c r="AV63" s="0" t="n">
        <f aca="false" t="array" ref="AV63:AV63">SUM(IF($A63&amp;$B63=Confirm!$A$2:$A$85&amp;Confirm!$B$2:$B$85,Confirm!AV$2:AV$85,0))</f>
        <v>0</v>
      </c>
      <c r="AW63" s="0" t="n">
        <f aca="false" t="array" ref="AW63:AW63">SUM(IF($A63&amp;$B63=Confirm!$A$2:$A$85&amp;Confirm!$B$2:$B$85,Confirm!AW$2:AW$85,0))</f>
        <v>0</v>
      </c>
      <c r="AX63" s="0" t="n">
        <f aca="false" t="array" ref="AX63:AX63">SUM(IF($A63&amp;$B63=Confirm!$A$2:$A$85&amp;Confirm!$B$2:$B$85,Confirm!AX$2:AX$85,0))</f>
        <v>0</v>
      </c>
      <c r="AY63" s="0" t="n">
        <f aca="false" t="array" ref="AY63:AY63">SUM(IF($A63&amp;$B63=Confirm!$A$2:$A$85&amp;Confirm!$B$2:$B$85,Confirm!AY$2:AY$85,0))</f>
        <v>0</v>
      </c>
      <c r="AZ63" s="0" t="n">
        <f aca="false" t="array" ref="AZ63:AZ63">SUM(IF($A63&amp;$B63=Confirm!$A$2:$A$85&amp;Confirm!$B$2:$B$85,Confirm!AZ$2:AZ$85,0))</f>
        <v>0</v>
      </c>
      <c r="BA63" s="0" t="n">
        <f aca="false" t="array" ref="BA63:BA63">SUM(IF($A63&amp;$B63=Confirm!$A$2:$A$85&amp;Confirm!$B$2:$B$85,Confirm!BA$2:BA$85,0))</f>
        <v>0</v>
      </c>
      <c r="BB63" s="0" t="n">
        <f aca="false" t="array" ref="BB63:BB63">SUM(IF($A63&amp;$B63=Confirm!$A$2:$A$85&amp;Confirm!$B$2:$B$85,Confirm!BB$2:BB$85,0))</f>
        <v>0</v>
      </c>
      <c r="BC63" s="0" t="n">
        <f aca="false" t="array" ref="BC63:BC63">SUM(IF($A63&amp;$B63=Confirm!$A$2:$A$85&amp;Confirm!$B$2:$B$85,Confirm!BC$2:BC$85,0))</f>
        <v>0</v>
      </c>
      <c r="BD63" s="0" t="n">
        <f aca="false" t="array" ref="BD63:BD63">SUM(IF($A63&amp;$B63=Confirm!$A$2:$A$85&amp;Confirm!$B$2:$B$85,Confirm!BD$2:BD$85,0))</f>
        <v>0</v>
      </c>
      <c r="BE63" s="0" t="n">
        <f aca="false" t="array" ref="BE63:BE63">SUM(IF($A63&amp;$B63=Confirm!$A$2:$A$85&amp;Confirm!$B$2:$B$85,Confirm!BE$2:BE$85,0))</f>
        <v>0</v>
      </c>
      <c r="BF63" s="0" t="n">
        <f aca="false" t="array" ref="BF63:BF63">SUM(IF($A63&amp;$B63=Confirm!$A$2:$A$85&amp;Confirm!$B$2:$B$85,Confirm!BF$2:BF$85,0))</f>
        <v>0</v>
      </c>
      <c r="BG63" s="0" t="n">
        <f aca="false" t="array" ref="BG63:BG63">SUM(IF($A63&amp;$B63=Confirm!$A$2:$A$85&amp;Confirm!$B$2:$B$85,Confirm!BG$2:BG$85,0))</f>
        <v>0</v>
      </c>
      <c r="BH63" s="0" t="n">
        <f aca="false" t="array" ref="BH63:BH63">SUM(IF($A63&amp;$B63=Confirm!$A$2:$A$85&amp;Confirm!$B$2:$B$85,Confirm!BH$2:BH$85,0))</f>
        <v>0</v>
      </c>
    </row>
    <row r="64" customFormat="false" ht="12.75" hidden="false" customHeight="false" outlineLevel="0" collapsed="false">
      <c r="A64" s="0" t="s">
        <v>40</v>
      </c>
      <c r="B64" s="0" t="s">
        <v>49</v>
      </c>
      <c r="C64" s="136" t="str">
        <f aca="false">IF(ISERROR(SUM(D64:BH64)/Convey!C64),"N/A",SUM(D64:BH64)/Convey!C64)</f>
        <v>N/A</v>
      </c>
      <c r="D64" s="0" t="n">
        <f aca="false" t="array" ref="D64:D64">SUM(IF($A64&amp;$B64=Confirm!$A$2:$A$85&amp;Confirm!$B$2:$B$85,Confirm!D$2:D$85,0))</f>
        <v>0</v>
      </c>
      <c r="E64" s="0" t="n">
        <f aca="false" t="array" ref="E64:E64">SUM(IF($A64&amp;$B64=Confirm!$A$2:$A$85&amp;Confirm!$B$2:$B$85,Confirm!E$2:E$85,0))</f>
        <v>0</v>
      </c>
      <c r="F64" s="0" t="n">
        <f aca="false" t="array" ref="F64:F64">SUM(IF($A64&amp;$B64=Confirm!$A$2:$A$85&amp;Confirm!$B$2:$B$85,Confirm!F$2:F$85,0))</f>
        <v>0</v>
      </c>
      <c r="G64" s="0" t="n">
        <f aca="false" t="array" ref="G64:G64">SUM(IF($A64&amp;$B64=Confirm!$A$2:$A$85&amp;Confirm!$B$2:$B$85,Confirm!G$2:G$85,0))</f>
        <v>0</v>
      </c>
      <c r="H64" s="0" t="n">
        <f aca="false" t="array" ref="H64:H64">SUM(IF($A64&amp;$B64=Confirm!$A$2:$A$85&amp;Confirm!$B$2:$B$85,Confirm!H$2:H$85,0))</f>
        <v>0</v>
      </c>
      <c r="I64" s="0" t="n">
        <f aca="false" t="array" ref="I64:I64">SUM(IF($A64&amp;$B64=Confirm!$A$2:$A$85&amp;Confirm!$B$2:$B$85,Confirm!I$2:I$85,0))</f>
        <v>0</v>
      </c>
      <c r="J64" s="0" t="n">
        <f aca="false" t="array" ref="J64:J64">SUM(IF($A64&amp;$B64=Confirm!$A$2:$A$85&amp;Confirm!$B$2:$B$85,Confirm!J$2:J$85,0))</f>
        <v>0</v>
      </c>
      <c r="K64" s="0" t="n">
        <f aca="false" t="array" ref="K64:K64">SUM(IF($A64&amp;$B64=Confirm!$A$2:$A$85&amp;Confirm!$B$2:$B$85,Confirm!K$2:K$85,0))</f>
        <v>0</v>
      </c>
      <c r="L64" s="0" t="n">
        <f aca="false" t="array" ref="L64:L64">SUM(IF($A64&amp;$B64=Confirm!$A$2:$A$85&amp;Confirm!$B$2:$B$85,Confirm!L$2:L$85,0))</f>
        <v>0</v>
      </c>
      <c r="M64" s="0" t="n">
        <f aca="false" t="array" ref="M64:M64">SUM(IF($A64&amp;$B64=Confirm!$A$2:$A$85&amp;Confirm!$B$2:$B$85,Confirm!M$2:M$85,0))</f>
        <v>0</v>
      </c>
      <c r="N64" s="0" t="n">
        <f aca="false" t="array" ref="N64:N64">SUM(IF($A64&amp;$B64=Confirm!$A$2:$A$85&amp;Confirm!$B$2:$B$85,Confirm!N$2:N$85,0))</f>
        <v>0</v>
      </c>
      <c r="O64" s="0" t="n">
        <f aca="false" t="array" ref="O64:O64">SUM(IF($A64&amp;$B64=Confirm!$A$2:$A$85&amp;Confirm!$B$2:$B$85,Confirm!O$2:O$85,0))</f>
        <v>0</v>
      </c>
      <c r="P64" s="0" t="n">
        <f aca="false" t="array" ref="P64:P64">SUM(IF($A64&amp;$B64=Confirm!$A$2:$A$85&amp;Confirm!$B$2:$B$85,Confirm!P$2:P$85,0))</f>
        <v>0</v>
      </c>
      <c r="Q64" s="0" t="n">
        <f aca="false" t="array" ref="Q64:Q64">SUM(IF($A64&amp;$B64=Confirm!$A$2:$A$85&amp;Confirm!$B$2:$B$85,Confirm!Q$2:Q$85,0))</f>
        <v>0</v>
      </c>
      <c r="R64" s="0" t="n">
        <f aca="false" t="array" ref="R64:R64">SUM(IF($A64&amp;$B64=Confirm!$A$2:$A$85&amp;Confirm!$B$2:$B$85,Confirm!R$2:R$85,0))</f>
        <v>0</v>
      </c>
      <c r="S64" s="0" t="n">
        <f aca="false" t="array" ref="S64:S64">SUM(IF($A64&amp;$B64=Confirm!$A$2:$A$85&amp;Confirm!$B$2:$B$85,Confirm!S$2:S$85,0))</f>
        <v>0</v>
      </c>
      <c r="T64" s="0" t="n">
        <f aca="false" t="array" ref="T64:T64">SUM(IF($A64&amp;$B64=Confirm!$A$2:$A$85&amp;Confirm!$B$2:$B$85,Confirm!T$2:T$85,0))</f>
        <v>0</v>
      </c>
      <c r="U64" s="0" t="n">
        <f aca="false" t="array" ref="U64:U64">SUM(IF($A64&amp;$B64=Confirm!$A$2:$A$85&amp;Confirm!$B$2:$B$85,Confirm!U$2:U$85,0))</f>
        <v>0</v>
      </c>
      <c r="V64" s="0" t="n">
        <f aca="false" t="array" ref="V64:V64">SUM(IF($A64&amp;$B64=Confirm!$A$2:$A$85&amp;Confirm!$B$2:$B$85,Confirm!V$2:V$85,0))</f>
        <v>0</v>
      </c>
      <c r="W64" s="0" t="n">
        <f aca="false" t="array" ref="W64:W64">SUM(IF($A64&amp;$B64=Confirm!$A$2:$A$85&amp;Confirm!$B$2:$B$85,Confirm!W$2:W$85,0))</f>
        <v>0</v>
      </c>
      <c r="X64" s="0" t="n">
        <f aca="false" t="array" ref="X64:X64">SUM(IF($A64&amp;$B64=Confirm!$A$2:$A$85&amp;Confirm!$B$2:$B$85,Confirm!X$2:X$85,0))</f>
        <v>0</v>
      </c>
      <c r="Y64" s="0" t="n">
        <f aca="false" t="array" ref="Y64:Y64">SUM(IF($A64&amp;$B64=Confirm!$A$2:$A$85&amp;Confirm!$B$2:$B$85,Confirm!Y$2:Y$85,0))</f>
        <v>0</v>
      </c>
      <c r="Z64" s="0" t="n">
        <f aca="false" t="array" ref="Z64:Z64">SUM(IF($A64&amp;$B64=Confirm!$A$2:$A$85&amp;Confirm!$B$2:$B$85,Confirm!Z$2:Z$85,0))</f>
        <v>0</v>
      </c>
      <c r="AA64" s="0" t="n">
        <f aca="false" t="array" ref="AA64:AA64">SUM(IF($A64&amp;$B64=Confirm!$A$2:$A$85&amp;Confirm!$B$2:$B$85,Confirm!AA$2:AA$85,0))</f>
        <v>0</v>
      </c>
      <c r="AB64" s="0" t="n">
        <f aca="false" t="array" ref="AB64:AB64">SUM(IF($A64&amp;$B64=Confirm!$A$2:$A$85&amp;Confirm!$B$2:$B$85,Confirm!AB$2:AB$85,0))</f>
        <v>0</v>
      </c>
      <c r="AC64" s="0" t="n">
        <f aca="false" t="array" ref="AC64:AC64">SUM(IF($A64&amp;$B64=Confirm!$A$2:$A$85&amp;Confirm!$B$2:$B$85,Confirm!AC$2:AC$85,0))</f>
        <v>0</v>
      </c>
      <c r="AD64" s="0" t="n">
        <f aca="false" t="array" ref="AD64:AD64">SUM(IF($A64&amp;$B64=Confirm!$A$2:$A$85&amp;Confirm!$B$2:$B$85,Confirm!AD$2:AD$85,0))</f>
        <v>0</v>
      </c>
      <c r="AE64" s="0" t="n">
        <f aca="false" t="array" ref="AE64:AE64">SUM(IF($A64&amp;$B64=Confirm!$A$2:$A$85&amp;Confirm!$B$2:$B$85,Confirm!AE$2:AE$85,0))</f>
        <v>0</v>
      </c>
      <c r="AF64" s="0" t="n">
        <f aca="false" t="array" ref="AF64:AF64">SUM(IF($A64&amp;$B64=Confirm!$A$2:$A$85&amp;Confirm!$B$2:$B$85,Confirm!AF$2:AF$85,0))</f>
        <v>0</v>
      </c>
      <c r="AG64" s="0" t="n">
        <f aca="false" t="array" ref="AG64:AG64">SUM(IF($A64&amp;$B64=Confirm!$A$2:$A$85&amp;Confirm!$B$2:$B$85,Confirm!AG$2:AG$85,0))</f>
        <v>0</v>
      </c>
      <c r="AH64" s="0" t="n">
        <f aca="false" t="array" ref="AH64:AH64">SUM(IF($A64&amp;$B64=Confirm!$A$2:$A$85&amp;Confirm!$B$2:$B$85,Confirm!AH$2:AH$85,0))</f>
        <v>0</v>
      </c>
      <c r="AI64" s="0" t="n">
        <f aca="false" t="array" ref="AI64:AI64">SUM(IF($A64&amp;$B64=Confirm!$A$2:$A$85&amp;Confirm!$B$2:$B$85,Confirm!AI$2:AI$85,0))</f>
        <v>0</v>
      </c>
      <c r="AJ64" s="0" t="n">
        <f aca="false" t="array" ref="AJ64:AJ64">SUM(IF($A64&amp;$B64=Confirm!$A$2:$A$85&amp;Confirm!$B$2:$B$85,Confirm!AJ$2:AJ$85,0))</f>
        <v>0</v>
      </c>
      <c r="AK64" s="0" t="n">
        <f aca="false" t="array" ref="AK64:AK64">SUM(IF($A64&amp;$B64=Confirm!$A$2:$A$85&amp;Confirm!$B$2:$B$85,Confirm!AK$2:AK$85,0))</f>
        <v>0</v>
      </c>
      <c r="AL64" s="0" t="n">
        <f aca="false" t="array" ref="AL64:AL64">SUM(IF($A64&amp;$B64=Confirm!$A$2:$A$85&amp;Confirm!$B$2:$B$85,Confirm!AL$2:AL$85,0))</f>
        <v>0</v>
      </c>
      <c r="AM64" s="0" t="n">
        <f aca="false" t="array" ref="AM64:AM64">SUM(IF($A64&amp;$B64=Confirm!$A$2:$A$85&amp;Confirm!$B$2:$B$85,Confirm!AM$2:AM$85,0))</f>
        <v>0</v>
      </c>
      <c r="AN64" s="0" t="n">
        <f aca="false" t="array" ref="AN64:AN64">SUM(IF($A64&amp;$B64=Confirm!$A$2:$A$85&amp;Confirm!$B$2:$B$85,Confirm!AN$2:AN$85,0))</f>
        <v>0</v>
      </c>
      <c r="AO64" s="0" t="n">
        <f aca="false" t="array" ref="AO64:AO64">SUM(IF($A64&amp;$B64=Confirm!$A$2:$A$85&amp;Confirm!$B$2:$B$85,Confirm!AO$2:AO$85,0))</f>
        <v>0</v>
      </c>
      <c r="AP64" s="0" t="n">
        <f aca="false" t="array" ref="AP64:AP64">SUM(IF($A64&amp;$B64=Confirm!$A$2:$A$85&amp;Confirm!$B$2:$B$85,Confirm!AP$2:AP$85,0))</f>
        <v>0</v>
      </c>
      <c r="AQ64" s="0" t="n">
        <f aca="false" t="array" ref="AQ64:AQ64">SUM(IF($A64&amp;$B64=Confirm!$A$2:$A$85&amp;Confirm!$B$2:$B$85,Confirm!AQ$2:AQ$85,0))</f>
        <v>0</v>
      </c>
      <c r="AR64" s="0" t="n">
        <f aca="false" t="array" ref="AR64:AR64">SUM(IF($A64&amp;$B64=Confirm!$A$2:$A$85&amp;Confirm!$B$2:$B$85,Confirm!AR$2:AR$85,0))</f>
        <v>0</v>
      </c>
      <c r="AS64" s="0" t="n">
        <f aca="false" t="array" ref="AS64:AS64">SUM(IF($A64&amp;$B64=Confirm!$A$2:$A$85&amp;Confirm!$B$2:$B$85,Confirm!AS$2:AS$85,0))</f>
        <v>0</v>
      </c>
      <c r="AT64" s="0" t="n">
        <f aca="false" t="array" ref="AT64:AT64">SUM(IF($A64&amp;$B64=Confirm!$A$2:$A$85&amp;Confirm!$B$2:$B$85,Confirm!AT$2:AT$85,0))</f>
        <v>0</v>
      </c>
      <c r="AU64" s="0" t="n">
        <f aca="false" t="array" ref="AU64:AU64">SUM(IF($A64&amp;$B64=Confirm!$A$2:$A$85&amp;Confirm!$B$2:$B$85,Confirm!AU$2:AU$85,0))</f>
        <v>0</v>
      </c>
      <c r="AV64" s="0" t="n">
        <f aca="false" t="array" ref="AV64:AV64">SUM(IF($A64&amp;$B64=Confirm!$A$2:$A$85&amp;Confirm!$B$2:$B$85,Confirm!AV$2:AV$85,0))</f>
        <v>0</v>
      </c>
      <c r="AW64" s="0" t="n">
        <f aca="false" t="array" ref="AW64:AW64">SUM(IF($A64&amp;$B64=Confirm!$A$2:$A$85&amp;Confirm!$B$2:$B$85,Confirm!AW$2:AW$85,0))</f>
        <v>0</v>
      </c>
      <c r="AX64" s="0" t="n">
        <f aca="false" t="array" ref="AX64:AX64">SUM(IF($A64&amp;$B64=Confirm!$A$2:$A$85&amp;Confirm!$B$2:$B$85,Confirm!AX$2:AX$85,0))</f>
        <v>0</v>
      </c>
      <c r="AY64" s="0" t="n">
        <f aca="false" t="array" ref="AY64:AY64">SUM(IF($A64&amp;$B64=Confirm!$A$2:$A$85&amp;Confirm!$B$2:$B$85,Confirm!AY$2:AY$85,0))</f>
        <v>0</v>
      </c>
      <c r="AZ64" s="0" t="n">
        <f aca="false" t="array" ref="AZ64:AZ64">SUM(IF($A64&amp;$B64=Confirm!$A$2:$A$85&amp;Confirm!$B$2:$B$85,Confirm!AZ$2:AZ$85,0))</f>
        <v>0</v>
      </c>
      <c r="BA64" s="0" t="n">
        <f aca="false" t="array" ref="BA64:BA64">SUM(IF($A64&amp;$B64=Confirm!$A$2:$A$85&amp;Confirm!$B$2:$B$85,Confirm!BA$2:BA$85,0))</f>
        <v>0</v>
      </c>
      <c r="BB64" s="0" t="n">
        <f aca="false" t="array" ref="BB64:BB64">SUM(IF($A64&amp;$B64=Confirm!$A$2:$A$85&amp;Confirm!$B$2:$B$85,Confirm!BB$2:BB$85,0))</f>
        <v>0</v>
      </c>
      <c r="BC64" s="0" t="n">
        <f aca="false" t="array" ref="BC64:BC64">SUM(IF($A64&amp;$B64=Confirm!$A$2:$A$85&amp;Confirm!$B$2:$B$85,Confirm!BC$2:BC$85,0))</f>
        <v>0</v>
      </c>
      <c r="BD64" s="0" t="n">
        <f aca="false" t="array" ref="BD64:BD64">SUM(IF($A64&amp;$B64=Confirm!$A$2:$A$85&amp;Confirm!$B$2:$B$85,Confirm!BD$2:BD$85,0))</f>
        <v>0</v>
      </c>
      <c r="BE64" s="0" t="n">
        <f aca="false" t="array" ref="BE64:BE64">SUM(IF($A64&amp;$B64=Confirm!$A$2:$A$85&amp;Confirm!$B$2:$B$85,Confirm!BE$2:BE$85,0))</f>
        <v>0</v>
      </c>
      <c r="BF64" s="0" t="n">
        <f aca="false" t="array" ref="BF64:BF64">SUM(IF($A64&amp;$B64=Confirm!$A$2:$A$85&amp;Confirm!$B$2:$B$85,Confirm!BF$2:BF$85,0))</f>
        <v>0</v>
      </c>
      <c r="BG64" s="0" t="n">
        <f aca="false" t="array" ref="BG64:BG64">SUM(IF($A64&amp;$B64=Confirm!$A$2:$A$85&amp;Confirm!$B$2:$B$85,Confirm!BG$2:BG$85,0))</f>
        <v>0</v>
      </c>
      <c r="BH64" s="0" t="n">
        <f aca="false" t="array" ref="BH64:BH64">SUM(IF($A64&amp;$B64=Confirm!$A$2:$A$85&amp;Confirm!$B$2:$B$85,Confirm!BH$2:BH$85,0))</f>
        <v>0</v>
      </c>
    </row>
    <row r="65" customFormat="false" ht="12.75" hidden="false" customHeight="false" outlineLevel="0" collapsed="false">
      <c r="A65" s="0" t="s">
        <v>40</v>
      </c>
      <c r="B65" s="0" t="s">
        <v>50</v>
      </c>
      <c r="C65" s="136" t="str">
        <f aca="false">IF(ISERROR(SUM(D65:BH65)/Convey!C65),"N/A",SUM(D65:BH65)/Convey!C65)</f>
        <v>N/A</v>
      </c>
      <c r="D65" s="0" t="n">
        <f aca="false" t="array" ref="D65:D65">SUM(IF($A65&amp;$B65=Confirm!$A$2:$A$85&amp;Confirm!$B$2:$B$85,Confirm!D$2:D$85,0))</f>
        <v>0</v>
      </c>
      <c r="E65" s="0" t="n">
        <f aca="false" t="array" ref="E65:E65">SUM(IF($A65&amp;$B65=Confirm!$A$2:$A$85&amp;Confirm!$B$2:$B$85,Confirm!E$2:E$85,0))</f>
        <v>0</v>
      </c>
      <c r="F65" s="0" t="n">
        <f aca="false" t="array" ref="F65:F65">SUM(IF($A65&amp;$B65=Confirm!$A$2:$A$85&amp;Confirm!$B$2:$B$85,Confirm!F$2:F$85,0))</f>
        <v>0</v>
      </c>
      <c r="G65" s="0" t="n">
        <f aca="false" t="array" ref="G65:G65">SUM(IF($A65&amp;$B65=Confirm!$A$2:$A$85&amp;Confirm!$B$2:$B$85,Confirm!G$2:G$85,0))</f>
        <v>0</v>
      </c>
      <c r="H65" s="0" t="n">
        <f aca="false" t="array" ref="H65:H65">SUM(IF($A65&amp;$B65=Confirm!$A$2:$A$85&amp;Confirm!$B$2:$B$85,Confirm!H$2:H$85,0))</f>
        <v>0</v>
      </c>
      <c r="I65" s="0" t="n">
        <f aca="false" t="array" ref="I65:I65">SUM(IF($A65&amp;$B65=Confirm!$A$2:$A$85&amp;Confirm!$B$2:$B$85,Confirm!I$2:I$85,0))</f>
        <v>0</v>
      </c>
      <c r="J65" s="0" t="n">
        <f aca="false" t="array" ref="J65:J65">SUM(IF($A65&amp;$B65=Confirm!$A$2:$A$85&amp;Confirm!$B$2:$B$85,Confirm!J$2:J$85,0))</f>
        <v>0</v>
      </c>
      <c r="K65" s="0" t="n">
        <f aca="false" t="array" ref="K65:K65">SUM(IF($A65&amp;$B65=Confirm!$A$2:$A$85&amp;Confirm!$B$2:$B$85,Confirm!K$2:K$85,0))</f>
        <v>0</v>
      </c>
      <c r="L65" s="0" t="n">
        <f aca="false" t="array" ref="L65:L65">SUM(IF($A65&amp;$B65=Confirm!$A$2:$A$85&amp;Confirm!$B$2:$B$85,Confirm!L$2:L$85,0))</f>
        <v>0</v>
      </c>
      <c r="M65" s="0" t="n">
        <f aca="false" t="array" ref="M65:M65">SUM(IF($A65&amp;$B65=Confirm!$A$2:$A$85&amp;Confirm!$B$2:$B$85,Confirm!M$2:M$85,0))</f>
        <v>0</v>
      </c>
      <c r="N65" s="0" t="n">
        <f aca="false" t="array" ref="N65:N65">SUM(IF($A65&amp;$B65=Confirm!$A$2:$A$85&amp;Confirm!$B$2:$B$85,Confirm!N$2:N$85,0))</f>
        <v>0</v>
      </c>
      <c r="O65" s="0" t="n">
        <f aca="false" t="array" ref="O65:O65">SUM(IF($A65&amp;$B65=Confirm!$A$2:$A$85&amp;Confirm!$B$2:$B$85,Confirm!O$2:O$85,0))</f>
        <v>0</v>
      </c>
      <c r="P65" s="0" t="n">
        <f aca="false" t="array" ref="P65:P65">SUM(IF($A65&amp;$B65=Confirm!$A$2:$A$85&amp;Confirm!$B$2:$B$85,Confirm!P$2:P$85,0))</f>
        <v>0</v>
      </c>
      <c r="Q65" s="0" t="n">
        <f aca="false" t="array" ref="Q65:Q65">SUM(IF($A65&amp;$B65=Confirm!$A$2:$A$85&amp;Confirm!$B$2:$B$85,Confirm!Q$2:Q$85,0))</f>
        <v>0</v>
      </c>
      <c r="R65" s="0" t="n">
        <f aca="false" t="array" ref="R65:R65">SUM(IF($A65&amp;$B65=Confirm!$A$2:$A$85&amp;Confirm!$B$2:$B$85,Confirm!R$2:R$85,0))</f>
        <v>0</v>
      </c>
      <c r="S65" s="0" t="n">
        <f aca="false" t="array" ref="S65:S65">SUM(IF($A65&amp;$B65=Confirm!$A$2:$A$85&amp;Confirm!$B$2:$B$85,Confirm!S$2:S$85,0))</f>
        <v>0</v>
      </c>
      <c r="T65" s="0" t="n">
        <f aca="false" t="array" ref="T65:T65">SUM(IF($A65&amp;$B65=Confirm!$A$2:$A$85&amp;Confirm!$B$2:$B$85,Confirm!T$2:T$85,0))</f>
        <v>0</v>
      </c>
      <c r="U65" s="0" t="n">
        <f aca="false" t="array" ref="U65:U65">SUM(IF($A65&amp;$B65=Confirm!$A$2:$A$85&amp;Confirm!$B$2:$B$85,Confirm!U$2:U$85,0))</f>
        <v>0</v>
      </c>
      <c r="V65" s="0" t="n">
        <f aca="false" t="array" ref="V65:V65">SUM(IF($A65&amp;$B65=Confirm!$A$2:$A$85&amp;Confirm!$B$2:$B$85,Confirm!V$2:V$85,0))</f>
        <v>0</v>
      </c>
      <c r="W65" s="0" t="n">
        <f aca="false" t="array" ref="W65:W65">SUM(IF($A65&amp;$B65=Confirm!$A$2:$A$85&amp;Confirm!$B$2:$B$85,Confirm!W$2:W$85,0))</f>
        <v>0</v>
      </c>
      <c r="X65" s="0" t="n">
        <f aca="false" t="array" ref="X65:X65">SUM(IF($A65&amp;$B65=Confirm!$A$2:$A$85&amp;Confirm!$B$2:$B$85,Confirm!X$2:X$85,0))</f>
        <v>0</v>
      </c>
      <c r="Y65" s="0" t="n">
        <f aca="false" t="array" ref="Y65:Y65">SUM(IF($A65&amp;$B65=Confirm!$A$2:$A$85&amp;Confirm!$B$2:$B$85,Confirm!Y$2:Y$85,0))</f>
        <v>0</v>
      </c>
      <c r="Z65" s="0" t="n">
        <f aca="false" t="array" ref="Z65:Z65">SUM(IF($A65&amp;$B65=Confirm!$A$2:$A$85&amp;Confirm!$B$2:$B$85,Confirm!Z$2:Z$85,0))</f>
        <v>0</v>
      </c>
      <c r="AA65" s="0" t="n">
        <f aca="false" t="array" ref="AA65:AA65">SUM(IF($A65&amp;$B65=Confirm!$A$2:$A$85&amp;Confirm!$B$2:$B$85,Confirm!AA$2:AA$85,0))</f>
        <v>0</v>
      </c>
      <c r="AB65" s="0" t="n">
        <f aca="false" t="array" ref="AB65:AB65">SUM(IF($A65&amp;$B65=Confirm!$A$2:$A$85&amp;Confirm!$B$2:$B$85,Confirm!AB$2:AB$85,0))</f>
        <v>0</v>
      </c>
      <c r="AC65" s="0" t="n">
        <f aca="false" t="array" ref="AC65:AC65">SUM(IF($A65&amp;$B65=Confirm!$A$2:$A$85&amp;Confirm!$B$2:$B$85,Confirm!AC$2:AC$85,0))</f>
        <v>0</v>
      </c>
      <c r="AD65" s="0" t="n">
        <f aca="false" t="array" ref="AD65:AD65">SUM(IF($A65&amp;$B65=Confirm!$A$2:$A$85&amp;Confirm!$B$2:$B$85,Confirm!AD$2:AD$85,0))</f>
        <v>0</v>
      </c>
      <c r="AE65" s="0" t="n">
        <f aca="false" t="array" ref="AE65:AE65">SUM(IF($A65&amp;$B65=Confirm!$A$2:$A$85&amp;Confirm!$B$2:$B$85,Confirm!AE$2:AE$85,0))</f>
        <v>0</v>
      </c>
      <c r="AF65" s="0" t="n">
        <f aca="false" t="array" ref="AF65:AF65">SUM(IF($A65&amp;$B65=Confirm!$A$2:$A$85&amp;Confirm!$B$2:$B$85,Confirm!AF$2:AF$85,0))</f>
        <v>0</v>
      </c>
      <c r="AG65" s="0" t="n">
        <f aca="false" t="array" ref="AG65:AG65">SUM(IF($A65&amp;$B65=Confirm!$A$2:$A$85&amp;Confirm!$B$2:$B$85,Confirm!AG$2:AG$85,0))</f>
        <v>0</v>
      </c>
      <c r="AH65" s="0" t="n">
        <f aca="false" t="array" ref="AH65:AH65">SUM(IF($A65&amp;$B65=Confirm!$A$2:$A$85&amp;Confirm!$B$2:$B$85,Confirm!AH$2:AH$85,0))</f>
        <v>0</v>
      </c>
      <c r="AI65" s="0" t="n">
        <f aca="false" t="array" ref="AI65:AI65">SUM(IF($A65&amp;$B65=Confirm!$A$2:$A$85&amp;Confirm!$B$2:$B$85,Confirm!AI$2:AI$85,0))</f>
        <v>0</v>
      </c>
      <c r="AJ65" s="0" t="n">
        <f aca="false" t="array" ref="AJ65:AJ65">SUM(IF($A65&amp;$B65=Confirm!$A$2:$A$85&amp;Confirm!$B$2:$B$85,Confirm!AJ$2:AJ$85,0))</f>
        <v>0</v>
      </c>
      <c r="AK65" s="0" t="n">
        <f aca="false" t="array" ref="AK65:AK65">SUM(IF($A65&amp;$B65=Confirm!$A$2:$A$85&amp;Confirm!$B$2:$B$85,Confirm!AK$2:AK$85,0))</f>
        <v>0</v>
      </c>
      <c r="AL65" s="0" t="n">
        <f aca="false" t="array" ref="AL65:AL65">SUM(IF($A65&amp;$B65=Confirm!$A$2:$A$85&amp;Confirm!$B$2:$B$85,Confirm!AL$2:AL$85,0))</f>
        <v>0</v>
      </c>
      <c r="AM65" s="0" t="n">
        <f aca="false" t="array" ref="AM65:AM65">SUM(IF($A65&amp;$B65=Confirm!$A$2:$A$85&amp;Confirm!$B$2:$B$85,Confirm!AM$2:AM$85,0))</f>
        <v>0</v>
      </c>
      <c r="AN65" s="0" t="n">
        <f aca="false" t="array" ref="AN65:AN65">SUM(IF($A65&amp;$B65=Confirm!$A$2:$A$85&amp;Confirm!$B$2:$B$85,Confirm!AN$2:AN$85,0))</f>
        <v>0</v>
      </c>
      <c r="AO65" s="0" t="n">
        <f aca="false" t="array" ref="AO65:AO65">SUM(IF($A65&amp;$B65=Confirm!$A$2:$A$85&amp;Confirm!$B$2:$B$85,Confirm!AO$2:AO$85,0))</f>
        <v>0</v>
      </c>
      <c r="AP65" s="0" t="n">
        <f aca="false" t="array" ref="AP65:AP65">SUM(IF($A65&amp;$B65=Confirm!$A$2:$A$85&amp;Confirm!$B$2:$B$85,Confirm!AP$2:AP$85,0))</f>
        <v>0</v>
      </c>
      <c r="AQ65" s="0" t="n">
        <f aca="false" t="array" ref="AQ65:AQ65">SUM(IF($A65&amp;$B65=Confirm!$A$2:$A$85&amp;Confirm!$B$2:$B$85,Confirm!AQ$2:AQ$85,0))</f>
        <v>0</v>
      </c>
      <c r="AR65" s="0" t="n">
        <f aca="false" t="array" ref="AR65:AR65">SUM(IF($A65&amp;$B65=Confirm!$A$2:$A$85&amp;Confirm!$B$2:$B$85,Confirm!AR$2:AR$85,0))</f>
        <v>0</v>
      </c>
      <c r="AS65" s="0" t="n">
        <f aca="false" t="array" ref="AS65:AS65">SUM(IF($A65&amp;$B65=Confirm!$A$2:$A$85&amp;Confirm!$B$2:$B$85,Confirm!AS$2:AS$85,0))</f>
        <v>0</v>
      </c>
      <c r="AT65" s="0" t="n">
        <f aca="false" t="array" ref="AT65:AT65">SUM(IF($A65&amp;$B65=Confirm!$A$2:$A$85&amp;Confirm!$B$2:$B$85,Confirm!AT$2:AT$85,0))</f>
        <v>0</v>
      </c>
      <c r="AU65" s="0" t="n">
        <f aca="false" t="array" ref="AU65:AU65">SUM(IF($A65&amp;$B65=Confirm!$A$2:$A$85&amp;Confirm!$B$2:$B$85,Confirm!AU$2:AU$85,0))</f>
        <v>0</v>
      </c>
      <c r="AV65" s="0" t="n">
        <f aca="false" t="array" ref="AV65:AV65">SUM(IF($A65&amp;$B65=Confirm!$A$2:$A$85&amp;Confirm!$B$2:$B$85,Confirm!AV$2:AV$85,0))</f>
        <v>0</v>
      </c>
      <c r="AW65" s="0" t="n">
        <f aca="false" t="array" ref="AW65:AW65">SUM(IF($A65&amp;$B65=Confirm!$A$2:$A$85&amp;Confirm!$B$2:$B$85,Confirm!AW$2:AW$85,0))</f>
        <v>0</v>
      </c>
      <c r="AX65" s="0" t="n">
        <f aca="false" t="array" ref="AX65:AX65">SUM(IF($A65&amp;$B65=Confirm!$A$2:$A$85&amp;Confirm!$B$2:$B$85,Confirm!AX$2:AX$85,0))</f>
        <v>0</v>
      </c>
      <c r="AY65" s="0" t="n">
        <f aca="false" t="array" ref="AY65:AY65">SUM(IF($A65&amp;$B65=Confirm!$A$2:$A$85&amp;Confirm!$B$2:$B$85,Confirm!AY$2:AY$85,0))</f>
        <v>0</v>
      </c>
      <c r="AZ65" s="0" t="n">
        <f aca="false" t="array" ref="AZ65:AZ65">SUM(IF($A65&amp;$B65=Confirm!$A$2:$A$85&amp;Confirm!$B$2:$B$85,Confirm!AZ$2:AZ$85,0))</f>
        <v>0</v>
      </c>
      <c r="BA65" s="0" t="n">
        <f aca="false" t="array" ref="BA65:BA65">SUM(IF($A65&amp;$B65=Confirm!$A$2:$A$85&amp;Confirm!$B$2:$B$85,Confirm!BA$2:BA$85,0))</f>
        <v>0</v>
      </c>
      <c r="BB65" s="0" t="n">
        <f aca="false" t="array" ref="BB65:BB65">SUM(IF($A65&amp;$B65=Confirm!$A$2:$A$85&amp;Confirm!$B$2:$B$85,Confirm!BB$2:BB$85,0))</f>
        <v>0</v>
      </c>
      <c r="BC65" s="0" t="n">
        <f aca="false" t="array" ref="BC65:BC65">SUM(IF($A65&amp;$B65=Confirm!$A$2:$A$85&amp;Confirm!$B$2:$B$85,Confirm!BC$2:BC$85,0))</f>
        <v>0</v>
      </c>
      <c r="BD65" s="0" t="n">
        <f aca="false" t="array" ref="BD65:BD65">SUM(IF($A65&amp;$B65=Confirm!$A$2:$A$85&amp;Confirm!$B$2:$B$85,Confirm!BD$2:BD$85,0))</f>
        <v>0</v>
      </c>
      <c r="BE65" s="0" t="n">
        <f aca="false" t="array" ref="BE65:BE65">SUM(IF($A65&amp;$B65=Confirm!$A$2:$A$85&amp;Confirm!$B$2:$B$85,Confirm!BE$2:BE$85,0))</f>
        <v>0</v>
      </c>
      <c r="BF65" s="0" t="n">
        <f aca="false" t="array" ref="BF65:BF65">SUM(IF($A65&amp;$B65=Confirm!$A$2:$A$85&amp;Confirm!$B$2:$B$85,Confirm!BF$2:BF$85,0))</f>
        <v>0</v>
      </c>
      <c r="BG65" s="0" t="n">
        <f aca="false" t="array" ref="BG65:BG65">SUM(IF($A65&amp;$B65=Confirm!$A$2:$A$85&amp;Confirm!$B$2:$B$85,Confirm!BG$2:BG$85,0))</f>
        <v>0</v>
      </c>
      <c r="BH65" s="0" t="n">
        <f aca="false" t="array" ref="BH65:BH65">SUM(IF($A65&amp;$B65=Confirm!$A$2:$A$85&amp;Confirm!$B$2:$B$85,Confirm!BH$2:BH$85,0))</f>
        <v>0</v>
      </c>
    </row>
    <row r="66" customFormat="false" ht="12.75" hidden="false" customHeight="false" outlineLevel="0" collapsed="false">
      <c r="A66" s="0" t="s">
        <v>44</v>
      </c>
      <c r="B66" s="0" t="s">
        <v>49</v>
      </c>
      <c r="C66" s="136" t="str">
        <f aca="false">IF(ISERROR(SUM(D66:BH66)/Convey!C66),"N/A",SUM(D66:BH66)/Convey!C66)</f>
        <v>N/A</v>
      </c>
      <c r="D66" s="0" t="n">
        <f aca="false" t="array" ref="D66:D66">SUM(IF($A66&amp;$B66=Confirm!$A$2:$A$85&amp;Confirm!$B$2:$B$85,Confirm!D$2:D$85,0))</f>
        <v>0</v>
      </c>
      <c r="E66" s="0" t="n">
        <f aca="false" t="array" ref="E66:E66">SUM(IF($A66&amp;$B66=Confirm!$A$2:$A$85&amp;Confirm!$B$2:$B$85,Confirm!E$2:E$85,0))</f>
        <v>0</v>
      </c>
      <c r="F66" s="0" t="n">
        <f aca="false" t="array" ref="F66:F66">SUM(IF($A66&amp;$B66=Confirm!$A$2:$A$85&amp;Confirm!$B$2:$B$85,Confirm!F$2:F$85,0))</f>
        <v>0</v>
      </c>
      <c r="G66" s="0" t="n">
        <f aca="false" t="array" ref="G66:G66">SUM(IF($A66&amp;$B66=Confirm!$A$2:$A$85&amp;Confirm!$B$2:$B$85,Confirm!G$2:G$85,0))</f>
        <v>0</v>
      </c>
      <c r="H66" s="0" t="n">
        <f aca="false" t="array" ref="H66:H66">SUM(IF($A66&amp;$B66=Confirm!$A$2:$A$85&amp;Confirm!$B$2:$B$85,Confirm!H$2:H$85,0))</f>
        <v>0</v>
      </c>
      <c r="I66" s="0" t="n">
        <f aca="false" t="array" ref="I66:I66">SUM(IF($A66&amp;$B66=Confirm!$A$2:$A$85&amp;Confirm!$B$2:$B$85,Confirm!I$2:I$85,0))</f>
        <v>0</v>
      </c>
      <c r="J66" s="0" t="n">
        <f aca="false" t="array" ref="J66:J66">SUM(IF($A66&amp;$B66=Confirm!$A$2:$A$85&amp;Confirm!$B$2:$B$85,Confirm!J$2:J$85,0))</f>
        <v>0</v>
      </c>
      <c r="K66" s="0" t="n">
        <f aca="false" t="array" ref="K66:K66">SUM(IF($A66&amp;$B66=Confirm!$A$2:$A$85&amp;Confirm!$B$2:$B$85,Confirm!K$2:K$85,0))</f>
        <v>0</v>
      </c>
      <c r="L66" s="0" t="n">
        <f aca="false" t="array" ref="L66:L66">SUM(IF($A66&amp;$B66=Confirm!$A$2:$A$85&amp;Confirm!$B$2:$B$85,Confirm!L$2:L$85,0))</f>
        <v>0</v>
      </c>
      <c r="M66" s="0" t="n">
        <f aca="false" t="array" ref="M66:M66">SUM(IF($A66&amp;$B66=Confirm!$A$2:$A$85&amp;Confirm!$B$2:$B$85,Confirm!M$2:M$85,0))</f>
        <v>0</v>
      </c>
      <c r="N66" s="0" t="n">
        <f aca="false" t="array" ref="N66:N66">SUM(IF($A66&amp;$B66=Confirm!$A$2:$A$85&amp;Confirm!$B$2:$B$85,Confirm!N$2:N$85,0))</f>
        <v>0</v>
      </c>
      <c r="O66" s="0" t="n">
        <f aca="false" t="array" ref="O66:O66">SUM(IF($A66&amp;$B66=Confirm!$A$2:$A$85&amp;Confirm!$B$2:$B$85,Confirm!O$2:O$85,0))</f>
        <v>0</v>
      </c>
      <c r="P66" s="0" t="n">
        <f aca="false" t="array" ref="P66:P66">SUM(IF($A66&amp;$B66=Confirm!$A$2:$A$85&amp;Confirm!$B$2:$B$85,Confirm!P$2:P$85,0))</f>
        <v>0</v>
      </c>
      <c r="Q66" s="0" t="n">
        <f aca="false" t="array" ref="Q66:Q66">SUM(IF($A66&amp;$B66=Confirm!$A$2:$A$85&amp;Confirm!$B$2:$B$85,Confirm!Q$2:Q$85,0))</f>
        <v>0</v>
      </c>
      <c r="R66" s="0" t="n">
        <f aca="false" t="array" ref="R66:R66">SUM(IF($A66&amp;$B66=Confirm!$A$2:$A$85&amp;Confirm!$B$2:$B$85,Confirm!R$2:R$85,0))</f>
        <v>0</v>
      </c>
      <c r="S66" s="0" t="n">
        <f aca="false" t="array" ref="S66:S66">SUM(IF($A66&amp;$B66=Confirm!$A$2:$A$85&amp;Confirm!$B$2:$B$85,Confirm!S$2:S$85,0))</f>
        <v>0</v>
      </c>
      <c r="T66" s="0" t="n">
        <f aca="false" t="array" ref="T66:T66">SUM(IF($A66&amp;$B66=Confirm!$A$2:$A$85&amp;Confirm!$B$2:$B$85,Confirm!T$2:T$85,0))</f>
        <v>0</v>
      </c>
      <c r="U66" s="0" t="n">
        <f aca="false" t="array" ref="U66:U66">SUM(IF($A66&amp;$B66=Confirm!$A$2:$A$85&amp;Confirm!$B$2:$B$85,Confirm!U$2:U$85,0))</f>
        <v>0</v>
      </c>
      <c r="V66" s="0" t="n">
        <f aca="false" t="array" ref="V66:V66">SUM(IF($A66&amp;$B66=Confirm!$A$2:$A$85&amp;Confirm!$B$2:$B$85,Confirm!V$2:V$85,0))</f>
        <v>0</v>
      </c>
      <c r="W66" s="0" t="n">
        <f aca="false" t="array" ref="W66:W66">SUM(IF($A66&amp;$B66=Confirm!$A$2:$A$85&amp;Confirm!$B$2:$B$85,Confirm!W$2:W$85,0))</f>
        <v>0</v>
      </c>
      <c r="X66" s="0" t="n">
        <f aca="false" t="array" ref="X66:X66">SUM(IF($A66&amp;$B66=Confirm!$A$2:$A$85&amp;Confirm!$B$2:$B$85,Confirm!X$2:X$85,0))</f>
        <v>0</v>
      </c>
      <c r="Y66" s="0" t="n">
        <f aca="false" t="array" ref="Y66:Y66">SUM(IF($A66&amp;$B66=Confirm!$A$2:$A$85&amp;Confirm!$B$2:$B$85,Confirm!Y$2:Y$85,0))</f>
        <v>0</v>
      </c>
      <c r="Z66" s="0" t="n">
        <f aca="false" t="array" ref="Z66:Z66">SUM(IF($A66&amp;$B66=Confirm!$A$2:$A$85&amp;Confirm!$B$2:$B$85,Confirm!Z$2:Z$85,0))</f>
        <v>0</v>
      </c>
      <c r="AA66" s="0" t="n">
        <f aca="false" t="array" ref="AA66:AA66">SUM(IF($A66&amp;$B66=Confirm!$A$2:$A$85&amp;Confirm!$B$2:$B$85,Confirm!AA$2:AA$85,0))</f>
        <v>0</v>
      </c>
      <c r="AB66" s="0" t="n">
        <f aca="false" t="array" ref="AB66:AB66">SUM(IF($A66&amp;$B66=Confirm!$A$2:$A$85&amp;Confirm!$B$2:$B$85,Confirm!AB$2:AB$85,0))</f>
        <v>0</v>
      </c>
      <c r="AC66" s="0" t="n">
        <f aca="false" t="array" ref="AC66:AC66">SUM(IF($A66&amp;$B66=Confirm!$A$2:$A$85&amp;Confirm!$B$2:$B$85,Confirm!AC$2:AC$85,0))</f>
        <v>0</v>
      </c>
      <c r="AD66" s="0" t="n">
        <f aca="false" t="array" ref="AD66:AD66">SUM(IF($A66&amp;$B66=Confirm!$A$2:$A$85&amp;Confirm!$B$2:$B$85,Confirm!AD$2:AD$85,0))</f>
        <v>0</v>
      </c>
      <c r="AE66" s="0" t="n">
        <f aca="false" t="array" ref="AE66:AE66">SUM(IF($A66&amp;$B66=Confirm!$A$2:$A$85&amp;Confirm!$B$2:$B$85,Confirm!AE$2:AE$85,0))</f>
        <v>0</v>
      </c>
      <c r="AF66" s="0" t="n">
        <f aca="false" t="array" ref="AF66:AF66">SUM(IF($A66&amp;$B66=Confirm!$A$2:$A$85&amp;Confirm!$B$2:$B$85,Confirm!AF$2:AF$85,0))</f>
        <v>0</v>
      </c>
      <c r="AG66" s="0" t="n">
        <f aca="false" t="array" ref="AG66:AG66">SUM(IF($A66&amp;$B66=Confirm!$A$2:$A$85&amp;Confirm!$B$2:$B$85,Confirm!AG$2:AG$85,0))</f>
        <v>0</v>
      </c>
      <c r="AH66" s="0" t="n">
        <f aca="false" t="array" ref="AH66:AH66">SUM(IF($A66&amp;$B66=Confirm!$A$2:$A$85&amp;Confirm!$B$2:$B$85,Confirm!AH$2:AH$85,0))</f>
        <v>0</v>
      </c>
      <c r="AI66" s="0" t="n">
        <f aca="false" t="array" ref="AI66:AI66">SUM(IF($A66&amp;$B66=Confirm!$A$2:$A$85&amp;Confirm!$B$2:$B$85,Confirm!AI$2:AI$85,0))</f>
        <v>0</v>
      </c>
      <c r="AJ66" s="0" t="n">
        <f aca="false" t="array" ref="AJ66:AJ66">SUM(IF($A66&amp;$B66=Confirm!$A$2:$A$85&amp;Confirm!$B$2:$B$85,Confirm!AJ$2:AJ$85,0))</f>
        <v>0</v>
      </c>
      <c r="AK66" s="0" t="n">
        <f aca="false" t="array" ref="AK66:AK66">SUM(IF($A66&amp;$B66=Confirm!$A$2:$A$85&amp;Confirm!$B$2:$B$85,Confirm!AK$2:AK$85,0))</f>
        <v>0</v>
      </c>
      <c r="AL66" s="0" t="n">
        <f aca="false" t="array" ref="AL66:AL66">SUM(IF($A66&amp;$B66=Confirm!$A$2:$A$85&amp;Confirm!$B$2:$B$85,Confirm!AL$2:AL$85,0))</f>
        <v>0</v>
      </c>
      <c r="AM66" s="0" t="n">
        <f aca="false" t="array" ref="AM66:AM66">SUM(IF($A66&amp;$B66=Confirm!$A$2:$A$85&amp;Confirm!$B$2:$B$85,Confirm!AM$2:AM$85,0))</f>
        <v>0</v>
      </c>
      <c r="AN66" s="0" t="n">
        <f aca="false" t="array" ref="AN66:AN66">SUM(IF($A66&amp;$B66=Confirm!$A$2:$A$85&amp;Confirm!$B$2:$B$85,Confirm!AN$2:AN$85,0))</f>
        <v>0</v>
      </c>
      <c r="AO66" s="0" t="n">
        <f aca="false" t="array" ref="AO66:AO66">SUM(IF($A66&amp;$B66=Confirm!$A$2:$A$85&amp;Confirm!$B$2:$B$85,Confirm!AO$2:AO$85,0))</f>
        <v>0</v>
      </c>
      <c r="AP66" s="0" t="n">
        <f aca="false" t="array" ref="AP66:AP66">SUM(IF($A66&amp;$B66=Confirm!$A$2:$A$85&amp;Confirm!$B$2:$B$85,Confirm!AP$2:AP$85,0))</f>
        <v>0</v>
      </c>
      <c r="AQ66" s="0" t="n">
        <f aca="false" t="array" ref="AQ66:AQ66">SUM(IF($A66&amp;$B66=Confirm!$A$2:$A$85&amp;Confirm!$B$2:$B$85,Confirm!AQ$2:AQ$85,0))</f>
        <v>0</v>
      </c>
      <c r="AR66" s="0" t="n">
        <f aca="false" t="array" ref="AR66:AR66">SUM(IF($A66&amp;$B66=Confirm!$A$2:$A$85&amp;Confirm!$B$2:$B$85,Confirm!AR$2:AR$85,0))</f>
        <v>0</v>
      </c>
      <c r="AS66" s="0" t="n">
        <f aca="false" t="array" ref="AS66:AS66">SUM(IF($A66&amp;$B66=Confirm!$A$2:$A$85&amp;Confirm!$B$2:$B$85,Confirm!AS$2:AS$85,0))</f>
        <v>0</v>
      </c>
      <c r="AT66" s="0" t="n">
        <f aca="false" t="array" ref="AT66:AT66">SUM(IF($A66&amp;$B66=Confirm!$A$2:$A$85&amp;Confirm!$B$2:$B$85,Confirm!AT$2:AT$85,0))</f>
        <v>0</v>
      </c>
      <c r="AU66" s="0" t="n">
        <f aca="false" t="array" ref="AU66:AU66">SUM(IF($A66&amp;$B66=Confirm!$A$2:$A$85&amp;Confirm!$B$2:$B$85,Confirm!AU$2:AU$85,0))</f>
        <v>0</v>
      </c>
      <c r="AV66" s="0" t="n">
        <f aca="false" t="array" ref="AV66:AV66">SUM(IF($A66&amp;$B66=Confirm!$A$2:$A$85&amp;Confirm!$B$2:$B$85,Confirm!AV$2:AV$85,0))</f>
        <v>0</v>
      </c>
      <c r="AW66" s="0" t="n">
        <f aca="false" t="array" ref="AW66:AW66">SUM(IF($A66&amp;$B66=Confirm!$A$2:$A$85&amp;Confirm!$B$2:$B$85,Confirm!AW$2:AW$85,0))</f>
        <v>0</v>
      </c>
      <c r="AX66" s="0" t="n">
        <f aca="false" t="array" ref="AX66:AX66">SUM(IF($A66&amp;$B66=Confirm!$A$2:$A$85&amp;Confirm!$B$2:$B$85,Confirm!AX$2:AX$85,0))</f>
        <v>0</v>
      </c>
      <c r="AY66" s="0" t="n">
        <f aca="false" t="array" ref="AY66:AY66">SUM(IF($A66&amp;$B66=Confirm!$A$2:$A$85&amp;Confirm!$B$2:$B$85,Confirm!AY$2:AY$85,0))</f>
        <v>0</v>
      </c>
      <c r="AZ66" s="0" t="n">
        <f aca="false" t="array" ref="AZ66:AZ66">SUM(IF($A66&amp;$B66=Confirm!$A$2:$A$85&amp;Confirm!$B$2:$B$85,Confirm!AZ$2:AZ$85,0))</f>
        <v>0</v>
      </c>
      <c r="BA66" s="0" t="n">
        <f aca="false" t="array" ref="BA66:BA66">SUM(IF($A66&amp;$B66=Confirm!$A$2:$A$85&amp;Confirm!$B$2:$B$85,Confirm!BA$2:BA$85,0))</f>
        <v>0</v>
      </c>
      <c r="BB66" s="0" t="n">
        <f aca="false" t="array" ref="BB66:BB66">SUM(IF($A66&amp;$B66=Confirm!$A$2:$A$85&amp;Confirm!$B$2:$B$85,Confirm!BB$2:BB$85,0))</f>
        <v>0</v>
      </c>
      <c r="BC66" s="0" t="n">
        <f aca="false" t="array" ref="BC66:BC66">SUM(IF($A66&amp;$B66=Confirm!$A$2:$A$85&amp;Confirm!$B$2:$B$85,Confirm!BC$2:BC$85,0))</f>
        <v>0</v>
      </c>
      <c r="BD66" s="0" t="n">
        <f aca="false" t="array" ref="BD66:BD66">SUM(IF($A66&amp;$B66=Confirm!$A$2:$A$85&amp;Confirm!$B$2:$B$85,Confirm!BD$2:BD$85,0))</f>
        <v>0</v>
      </c>
      <c r="BE66" s="0" t="n">
        <f aca="false" t="array" ref="BE66:BE66">SUM(IF($A66&amp;$B66=Confirm!$A$2:$A$85&amp;Confirm!$B$2:$B$85,Confirm!BE$2:BE$85,0))</f>
        <v>0</v>
      </c>
      <c r="BF66" s="0" t="n">
        <f aca="false" t="array" ref="BF66:BF66">SUM(IF($A66&amp;$B66=Confirm!$A$2:$A$85&amp;Confirm!$B$2:$B$85,Confirm!BF$2:BF$85,0))</f>
        <v>0</v>
      </c>
      <c r="BG66" s="0" t="n">
        <f aca="false" t="array" ref="BG66:BG66">SUM(IF($A66&amp;$B66=Confirm!$A$2:$A$85&amp;Confirm!$B$2:$B$85,Confirm!BG$2:BG$85,0))</f>
        <v>0</v>
      </c>
      <c r="BH66" s="0" t="n">
        <f aca="false" t="array" ref="BH66:BH66">SUM(IF($A66&amp;$B66=Confirm!$A$2:$A$85&amp;Confirm!$B$2:$B$85,Confirm!BH$2:BH$85,0))</f>
        <v>0</v>
      </c>
    </row>
    <row r="67" customFormat="false" ht="12.75" hidden="false" customHeight="false" outlineLevel="0" collapsed="false">
      <c r="A67" s="0" t="s">
        <v>44</v>
      </c>
      <c r="B67" s="0" t="s">
        <v>50</v>
      </c>
      <c r="C67" s="136" t="str">
        <f aca="false">IF(ISERROR(SUM(D67:BH67)/Convey!C67),"N/A",SUM(D67:BH67)/Convey!C67)</f>
        <v>N/A</v>
      </c>
      <c r="D67" s="0" t="n">
        <f aca="false" t="array" ref="D67:D67">SUM(IF($A67&amp;$B67=Confirm!$A$2:$A$85&amp;Confirm!$B$2:$B$85,Confirm!D$2:D$85,0))</f>
        <v>0</v>
      </c>
      <c r="E67" s="0" t="n">
        <f aca="false" t="array" ref="E67:E67">SUM(IF($A67&amp;$B67=Confirm!$A$2:$A$85&amp;Confirm!$B$2:$B$85,Confirm!E$2:E$85,0))</f>
        <v>0</v>
      </c>
      <c r="F67" s="0" t="n">
        <f aca="false" t="array" ref="F67:F67">SUM(IF($A67&amp;$B67=Confirm!$A$2:$A$85&amp;Confirm!$B$2:$B$85,Confirm!F$2:F$85,0))</f>
        <v>0</v>
      </c>
      <c r="G67" s="0" t="n">
        <f aca="false" t="array" ref="G67:G67">SUM(IF($A67&amp;$B67=Confirm!$A$2:$A$85&amp;Confirm!$B$2:$B$85,Confirm!G$2:G$85,0))</f>
        <v>0</v>
      </c>
      <c r="H67" s="0" t="n">
        <f aca="false" t="array" ref="H67:H67">SUM(IF($A67&amp;$B67=Confirm!$A$2:$A$85&amp;Confirm!$B$2:$B$85,Confirm!H$2:H$85,0))</f>
        <v>0</v>
      </c>
      <c r="I67" s="0" t="n">
        <f aca="false" t="array" ref="I67:I67">SUM(IF($A67&amp;$B67=Confirm!$A$2:$A$85&amp;Confirm!$B$2:$B$85,Confirm!I$2:I$85,0))</f>
        <v>0</v>
      </c>
      <c r="J67" s="0" t="n">
        <f aca="false" t="array" ref="J67:J67">SUM(IF($A67&amp;$B67=Confirm!$A$2:$A$85&amp;Confirm!$B$2:$B$85,Confirm!J$2:J$85,0))</f>
        <v>0</v>
      </c>
      <c r="K67" s="0" t="n">
        <f aca="false" t="array" ref="K67:K67">SUM(IF($A67&amp;$B67=Confirm!$A$2:$A$85&amp;Confirm!$B$2:$B$85,Confirm!K$2:K$85,0))</f>
        <v>0</v>
      </c>
      <c r="L67" s="0" t="n">
        <f aca="false" t="array" ref="L67:L67">SUM(IF($A67&amp;$B67=Confirm!$A$2:$A$85&amp;Confirm!$B$2:$B$85,Confirm!L$2:L$85,0))</f>
        <v>0</v>
      </c>
      <c r="M67" s="0" t="n">
        <f aca="false" t="array" ref="M67:M67">SUM(IF($A67&amp;$B67=Confirm!$A$2:$A$85&amp;Confirm!$B$2:$B$85,Confirm!M$2:M$85,0))</f>
        <v>0</v>
      </c>
      <c r="N67" s="0" t="n">
        <f aca="false" t="array" ref="N67:N67">SUM(IF($A67&amp;$B67=Confirm!$A$2:$A$85&amp;Confirm!$B$2:$B$85,Confirm!N$2:N$85,0))</f>
        <v>0</v>
      </c>
      <c r="O67" s="0" t="n">
        <f aca="false" t="array" ref="O67:O67">SUM(IF($A67&amp;$B67=Confirm!$A$2:$A$85&amp;Confirm!$B$2:$B$85,Confirm!O$2:O$85,0))</f>
        <v>0</v>
      </c>
      <c r="P67" s="0" t="n">
        <f aca="false" t="array" ref="P67:P67">SUM(IF($A67&amp;$B67=Confirm!$A$2:$A$85&amp;Confirm!$B$2:$B$85,Confirm!P$2:P$85,0))</f>
        <v>0</v>
      </c>
      <c r="Q67" s="0" t="n">
        <f aca="false" t="array" ref="Q67:Q67">SUM(IF($A67&amp;$B67=Confirm!$A$2:$A$85&amp;Confirm!$B$2:$B$85,Confirm!Q$2:Q$85,0))</f>
        <v>0</v>
      </c>
      <c r="R67" s="0" t="n">
        <f aca="false" t="array" ref="R67:R67">SUM(IF($A67&amp;$B67=Confirm!$A$2:$A$85&amp;Confirm!$B$2:$B$85,Confirm!R$2:R$85,0))</f>
        <v>0</v>
      </c>
      <c r="S67" s="0" t="n">
        <f aca="false" t="array" ref="S67:S67">SUM(IF($A67&amp;$B67=Confirm!$A$2:$A$85&amp;Confirm!$B$2:$B$85,Confirm!S$2:S$85,0))</f>
        <v>0</v>
      </c>
      <c r="T67" s="0" t="n">
        <f aca="false" t="array" ref="T67:T67">SUM(IF($A67&amp;$B67=Confirm!$A$2:$A$85&amp;Confirm!$B$2:$B$85,Confirm!T$2:T$85,0))</f>
        <v>0</v>
      </c>
      <c r="U67" s="0" t="n">
        <f aca="false" t="array" ref="U67:U67">SUM(IF($A67&amp;$B67=Confirm!$A$2:$A$85&amp;Confirm!$B$2:$B$85,Confirm!U$2:U$85,0))</f>
        <v>0</v>
      </c>
      <c r="V67" s="0" t="n">
        <f aca="false" t="array" ref="V67:V67">SUM(IF($A67&amp;$B67=Confirm!$A$2:$A$85&amp;Confirm!$B$2:$B$85,Confirm!V$2:V$85,0))</f>
        <v>0</v>
      </c>
      <c r="W67" s="0" t="n">
        <f aca="false" t="array" ref="W67:W67">SUM(IF($A67&amp;$B67=Confirm!$A$2:$A$85&amp;Confirm!$B$2:$B$85,Confirm!W$2:W$85,0))</f>
        <v>0</v>
      </c>
      <c r="X67" s="0" t="n">
        <f aca="false" t="array" ref="X67:X67">SUM(IF($A67&amp;$B67=Confirm!$A$2:$A$85&amp;Confirm!$B$2:$B$85,Confirm!X$2:X$85,0))</f>
        <v>0</v>
      </c>
      <c r="Y67" s="0" t="n">
        <f aca="false" t="array" ref="Y67:Y67">SUM(IF($A67&amp;$B67=Confirm!$A$2:$A$85&amp;Confirm!$B$2:$B$85,Confirm!Y$2:Y$85,0))</f>
        <v>0</v>
      </c>
      <c r="Z67" s="0" t="n">
        <f aca="false" t="array" ref="Z67:Z67">SUM(IF($A67&amp;$B67=Confirm!$A$2:$A$85&amp;Confirm!$B$2:$B$85,Confirm!Z$2:Z$85,0))</f>
        <v>0</v>
      </c>
      <c r="AA67" s="0" t="n">
        <f aca="false" t="array" ref="AA67:AA67">SUM(IF($A67&amp;$B67=Confirm!$A$2:$A$85&amp;Confirm!$B$2:$B$85,Confirm!AA$2:AA$85,0))</f>
        <v>0</v>
      </c>
      <c r="AB67" s="0" t="n">
        <f aca="false" t="array" ref="AB67:AB67">SUM(IF($A67&amp;$B67=Confirm!$A$2:$A$85&amp;Confirm!$B$2:$B$85,Confirm!AB$2:AB$85,0))</f>
        <v>0</v>
      </c>
      <c r="AC67" s="0" t="n">
        <f aca="false" t="array" ref="AC67:AC67">SUM(IF($A67&amp;$B67=Confirm!$A$2:$A$85&amp;Confirm!$B$2:$B$85,Confirm!AC$2:AC$85,0))</f>
        <v>0</v>
      </c>
      <c r="AD67" s="0" t="n">
        <f aca="false" t="array" ref="AD67:AD67">SUM(IF($A67&amp;$B67=Confirm!$A$2:$A$85&amp;Confirm!$B$2:$B$85,Confirm!AD$2:AD$85,0))</f>
        <v>0</v>
      </c>
      <c r="AE67" s="0" t="n">
        <f aca="false" t="array" ref="AE67:AE67">SUM(IF($A67&amp;$B67=Confirm!$A$2:$A$85&amp;Confirm!$B$2:$B$85,Confirm!AE$2:AE$85,0))</f>
        <v>0</v>
      </c>
      <c r="AF67" s="0" t="n">
        <f aca="false" t="array" ref="AF67:AF67">SUM(IF($A67&amp;$B67=Confirm!$A$2:$A$85&amp;Confirm!$B$2:$B$85,Confirm!AF$2:AF$85,0))</f>
        <v>0</v>
      </c>
      <c r="AG67" s="0" t="n">
        <f aca="false" t="array" ref="AG67:AG67">SUM(IF($A67&amp;$B67=Confirm!$A$2:$A$85&amp;Confirm!$B$2:$B$85,Confirm!AG$2:AG$85,0))</f>
        <v>0</v>
      </c>
      <c r="AH67" s="0" t="n">
        <f aca="false" t="array" ref="AH67:AH67">SUM(IF($A67&amp;$B67=Confirm!$A$2:$A$85&amp;Confirm!$B$2:$B$85,Confirm!AH$2:AH$85,0))</f>
        <v>0</v>
      </c>
      <c r="AI67" s="0" t="n">
        <f aca="false" t="array" ref="AI67:AI67">SUM(IF($A67&amp;$B67=Confirm!$A$2:$A$85&amp;Confirm!$B$2:$B$85,Confirm!AI$2:AI$85,0))</f>
        <v>0</v>
      </c>
      <c r="AJ67" s="0" t="n">
        <f aca="false" t="array" ref="AJ67:AJ67">SUM(IF($A67&amp;$B67=Confirm!$A$2:$A$85&amp;Confirm!$B$2:$B$85,Confirm!AJ$2:AJ$85,0))</f>
        <v>0</v>
      </c>
      <c r="AK67" s="0" t="n">
        <f aca="false" t="array" ref="AK67:AK67">SUM(IF($A67&amp;$B67=Confirm!$A$2:$A$85&amp;Confirm!$B$2:$B$85,Confirm!AK$2:AK$85,0))</f>
        <v>0</v>
      </c>
      <c r="AL67" s="0" t="n">
        <f aca="false" t="array" ref="AL67:AL67">SUM(IF($A67&amp;$B67=Confirm!$A$2:$A$85&amp;Confirm!$B$2:$B$85,Confirm!AL$2:AL$85,0))</f>
        <v>0</v>
      </c>
      <c r="AM67" s="0" t="n">
        <f aca="false" t="array" ref="AM67:AM67">SUM(IF($A67&amp;$B67=Confirm!$A$2:$A$85&amp;Confirm!$B$2:$B$85,Confirm!AM$2:AM$85,0))</f>
        <v>0</v>
      </c>
      <c r="AN67" s="0" t="n">
        <f aca="false" t="array" ref="AN67:AN67">SUM(IF($A67&amp;$B67=Confirm!$A$2:$A$85&amp;Confirm!$B$2:$B$85,Confirm!AN$2:AN$85,0))</f>
        <v>0</v>
      </c>
      <c r="AO67" s="0" t="n">
        <f aca="false" t="array" ref="AO67:AO67">SUM(IF($A67&amp;$B67=Confirm!$A$2:$A$85&amp;Confirm!$B$2:$B$85,Confirm!AO$2:AO$85,0))</f>
        <v>0</v>
      </c>
      <c r="AP67" s="0" t="n">
        <f aca="false" t="array" ref="AP67:AP67">SUM(IF($A67&amp;$B67=Confirm!$A$2:$A$85&amp;Confirm!$B$2:$B$85,Confirm!AP$2:AP$85,0))</f>
        <v>0</v>
      </c>
      <c r="AQ67" s="0" t="n">
        <f aca="false" t="array" ref="AQ67:AQ67">SUM(IF($A67&amp;$B67=Confirm!$A$2:$A$85&amp;Confirm!$B$2:$B$85,Confirm!AQ$2:AQ$85,0))</f>
        <v>0</v>
      </c>
      <c r="AR67" s="0" t="n">
        <f aca="false" t="array" ref="AR67:AR67">SUM(IF($A67&amp;$B67=Confirm!$A$2:$A$85&amp;Confirm!$B$2:$B$85,Confirm!AR$2:AR$85,0))</f>
        <v>0</v>
      </c>
      <c r="AS67" s="0" t="n">
        <f aca="false" t="array" ref="AS67:AS67">SUM(IF($A67&amp;$B67=Confirm!$A$2:$A$85&amp;Confirm!$B$2:$B$85,Confirm!AS$2:AS$85,0))</f>
        <v>0</v>
      </c>
      <c r="AT67" s="0" t="n">
        <f aca="false" t="array" ref="AT67:AT67">SUM(IF($A67&amp;$B67=Confirm!$A$2:$A$85&amp;Confirm!$B$2:$B$85,Confirm!AT$2:AT$85,0))</f>
        <v>0</v>
      </c>
      <c r="AU67" s="0" t="n">
        <f aca="false" t="array" ref="AU67:AU67">SUM(IF($A67&amp;$B67=Confirm!$A$2:$A$85&amp;Confirm!$B$2:$B$85,Confirm!AU$2:AU$85,0))</f>
        <v>0</v>
      </c>
      <c r="AV67" s="0" t="n">
        <f aca="false" t="array" ref="AV67:AV67">SUM(IF($A67&amp;$B67=Confirm!$A$2:$A$85&amp;Confirm!$B$2:$B$85,Confirm!AV$2:AV$85,0))</f>
        <v>0</v>
      </c>
      <c r="AW67" s="0" t="n">
        <f aca="false" t="array" ref="AW67:AW67">SUM(IF($A67&amp;$B67=Confirm!$A$2:$A$85&amp;Confirm!$B$2:$B$85,Confirm!AW$2:AW$85,0))</f>
        <v>0</v>
      </c>
      <c r="AX67" s="0" t="n">
        <f aca="false" t="array" ref="AX67:AX67">SUM(IF($A67&amp;$B67=Confirm!$A$2:$A$85&amp;Confirm!$B$2:$B$85,Confirm!AX$2:AX$85,0))</f>
        <v>0</v>
      </c>
      <c r="AY67" s="0" t="n">
        <f aca="false" t="array" ref="AY67:AY67">SUM(IF($A67&amp;$B67=Confirm!$A$2:$A$85&amp;Confirm!$B$2:$B$85,Confirm!AY$2:AY$85,0))</f>
        <v>0</v>
      </c>
      <c r="AZ67" s="0" t="n">
        <f aca="false" t="array" ref="AZ67:AZ67">SUM(IF($A67&amp;$B67=Confirm!$A$2:$A$85&amp;Confirm!$B$2:$B$85,Confirm!AZ$2:AZ$85,0))</f>
        <v>0</v>
      </c>
      <c r="BA67" s="0" t="n">
        <f aca="false" t="array" ref="BA67:BA67">SUM(IF($A67&amp;$B67=Confirm!$A$2:$A$85&amp;Confirm!$B$2:$B$85,Confirm!BA$2:BA$85,0))</f>
        <v>0</v>
      </c>
      <c r="BB67" s="0" t="n">
        <f aca="false" t="array" ref="BB67:BB67">SUM(IF($A67&amp;$B67=Confirm!$A$2:$A$85&amp;Confirm!$B$2:$B$85,Confirm!BB$2:BB$85,0))</f>
        <v>0</v>
      </c>
      <c r="BC67" s="0" t="n">
        <f aca="false" t="array" ref="BC67:BC67">SUM(IF($A67&amp;$B67=Confirm!$A$2:$A$85&amp;Confirm!$B$2:$B$85,Confirm!BC$2:BC$85,0))</f>
        <v>0</v>
      </c>
      <c r="BD67" s="0" t="n">
        <f aca="false" t="array" ref="BD67:BD67">SUM(IF($A67&amp;$B67=Confirm!$A$2:$A$85&amp;Confirm!$B$2:$B$85,Confirm!BD$2:BD$85,0))</f>
        <v>0</v>
      </c>
      <c r="BE67" s="0" t="n">
        <f aca="false" t="array" ref="BE67:BE67">SUM(IF($A67&amp;$B67=Confirm!$A$2:$A$85&amp;Confirm!$B$2:$B$85,Confirm!BE$2:BE$85,0))</f>
        <v>0</v>
      </c>
      <c r="BF67" s="0" t="n">
        <f aca="false" t="array" ref="BF67:BF67">SUM(IF($A67&amp;$B67=Confirm!$A$2:$A$85&amp;Confirm!$B$2:$B$85,Confirm!BF$2:BF$85,0))</f>
        <v>0</v>
      </c>
      <c r="BG67" s="0" t="n">
        <f aca="false" t="array" ref="BG67:BG67">SUM(IF($A67&amp;$B67=Confirm!$A$2:$A$85&amp;Confirm!$B$2:$B$85,Confirm!BG$2:BG$85,0))</f>
        <v>0</v>
      </c>
      <c r="BH67" s="0" t="n">
        <f aca="false" t="array" ref="BH67:BH67">SUM(IF($A67&amp;$B67=Confirm!$A$2:$A$85&amp;Confirm!$B$2:$B$85,Confirm!BH$2:BH$85,0))</f>
        <v>0</v>
      </c>
    </row>
    <row r="68" customFormat="false" ht="12.75" hidden="false" customHeight="false" outlineLevel="0" collapsed="false">
      <c r="A68" s="0" t="s">
        <v>30</v>
      </c>
      <c r="B68" s="0" t="s">
        <v>49</v>
      </c>
      <c r="C68" s="136" t="str">
        <f aca="false">IF(ISERROR(SUM(D68:BH68)/Convey!C68),"N/A",SUM(D68:BH68)/Convey!C68)</f>
        <v>N/A</v>
      </c>
      <c r="D68" s="0" t="n">
        <f aca="false" t="array" ref="D68:D68">SUM(IF($A68&amp;$B68=Confirm!$A$2:$A$85&amp;Confirm!$B$2:$B$85,Confirm!D$2:D$85,0))</f>
        <v>0</v>
      </c>
      <c r="E68" s="0" t="n">
        <f aca="false" t="array" ref="E68:E68">SUM(IF($A68&amp;$B68=Confirm!$A$2:$A$85&amp;Confirm!$B$2:$B$85,Confirm!E$2:E$85,0))</f>
        <v>0</v>
      </c>
      <c r="F68" s="0" t="n">
        <f aca="false" t="array" ref="F68:F68">SUM(IF($A68&amp;$B68=Confirm!$A$2:$A$85&amp;Confirm!$B$2:$B$85,Confirm!F$2:F$85,0))</f>
        <v>0</v>
      </c>
      <c r="G68" s="0" t="n">
        <f aca="false" t="array" ref="G68:G68">SUM(IF($A68&amp;$B68=Confirm!$A$2:$A$85&amp;Confirm!$B$2:$B$85,Confirm!G$2:G$85,0))</f>
        <v>0</v>
      </c>
      <c r="H68" s="0" t="n">
        <f aca="false" t="array" ref="H68:H68">SUM(IF($A68&amp;$B68=Confirm!$A$2:$A$85&amp;Confirm!$B$2:$B$85,Confirm!H$2:H$85,0))</f>
        <v>0</v>
      </c>
      <c r="I68" s="0" t="n">
        <f aca="false" t="array" ref="I68:I68">SUM(IF($A68&amp;$B68=Confirm!$A$2:$A$85&amp;Confirm!$B$2:$B$85,Confirm!I$2:I$85,0))</f>
        <v>0</v>
      </c>
      <c r="J68" s="0" t="n">
        <f aca="false" t="array" ref="J68:J68">SUM(IF($A68&amp;$B68=Confirm!$A$2:$A$85&amp;Confirm!$B$2:$B$85,Confirm!J$2:J$85,0))</f>
        <v>0</v>
      </c>
      <c r="K68" s="0" t="n">
        <f aca="false" t="array" ref="K68:K68">SUM(IF($A68&amp;$B68=Confirm!$A$2:$A$85&amp;Confirm!$B$2:$B$85,Confirm!K$2:K$85,0))</f>
        <v>0</v>
      </c>
      <c r="L68" s="0" t="n">
        <f aca="false" t="array" ref="L68:L68">SUM(IF($A68&amp;$B68=Confirm!$A$2:$A$85&amp;Confirm!$B$2:$B$85,Confirm!L$2:L$85,0))</f>
        <v>0</v>
      </c>
      <c r="M68" s="0" t="n">
        <f aca="false" t="array" ref="M68:M68">SUM(IF($A68&amp;$B68=Confirm!$A$2:$A$85&amp;Confirm!$B$2:$B$85,Confirm!M$2:M$85,0))</f>
        <v>0</v>
      </c>
      <c r="N68" s="0" t="n">
        <f aca="false" t="array" ref="N68:N68">SUM(IF($A68&amp;$B68=Confirm!$A$2:$A$85&amp;Confirm!$B$2:$B$85,Confirm!N$2:N$85,0))</f>
        <v>0</v>
      </c>
      <c r="O68" s="0" t="n">
        <f aca="false" t="array" ref="O68:O68">SUM(IF($A68&amp;$B68=Confirm!$A$2:$A$85&amp;Confirm!$B$2:$B$85,Confirm!O$2:O$85,0))</f>
        <v>0</v>
      </c>
      <c r="P68" s="0" t="n">
        <f aca="false" t="array" ref="P68:P68">SUM(IF($A68&amp;$B68=Confirm!$A$2:$A$85&amp;Confirm!$B$2:$B$85,Confirm!P$2:P$85,0))</f>
        <v>0</v>
      </c>
      <c r="Q68" s="0" t="n">
        <f aca="false" t="array" ref="Q68:Q68">SUM(IF($A68&amp;$B68=Confirm!$A$2:$A$85&amp;Confirm!$B$2:$B$85,Confirm!Q$2:Q$85,0))</f>
        <v>0</v>
      </c>
      <c r="R68" s="0" t="n">
        <f aca="false" t="array" ref="R68:R68">SUM(IF($A68&amp;$B68=Confirm!$A$2:$A$85&amp;Confirm!$B$2:$B$85,Confirm!R$2:R$85,0))</f>
        <v>0</v>
      </c>
      <c r="S68" s="0" t="n">
        <f aca="false" t="array" ref="S68:S68">SUM(IF($A68&amp;$B68=Confirm!$A$2:$A$85&amp;Confirm!$B$2:$B$85,Confirm!S$2:S$85,0))</f>
        <v>0</v>
      </c>
      <c r="T68" s="0" t="n">
        <f aca="false" t="array" ref="T68:T68">SUM(IF($A68&amp;$B68=Confirm!$A$2:$A$85&amp;Confirm!$B$2:$B$85,Confirm!T$2:T$85,0))</f>
        <v>0</v>
      </c>
      <c r="U68" s="0" t="n">
        <f aca="false" t="array" ref="U68:U68">SUM(IF($A68&amp;$B68=Confirm!$A$2:$A$85&amp;Confirm!$B$2:$B$85,Confirm!U$2:U$85,0))</f>
        <v>0</v>
      </c>
      <c r="V68" s="0" t="n">
        <f aca="false" t="array" ref="V68:V68">SUM(IF($A68&amp;$B68=Confirm!$A$2:$A$85&amp;Confirm!$B$2:$B$85,Confirm!V$2:V$85,0))</f>
        <v>0</v>
      </c>
      <c r="W68" s="0" t="n">
        <f aca="false" t="array" ref="W68:W68">SUM(IF($A68&amp;$B68=Confirm!$A$2:$A$85&amp;Confirm!$B$2:$B$85,Confirm!W$2:W$85,0))</f>
        <v>0</v>
      </c>
      <c r="X68" s="0" t="n">
        <f aca="false" t="array" ref="X68:X68">SUM(IF($A68&amp;$B68=Confirm!$A$2:$A$85&amp;Confirm!$B$2:$B$85,Confirm!X$2:X$85,0))</f>
        <v>0</v>
      </c>
      <c r="Y68" s="0" t="n">
        <f aca="false" t="array" ref="Y68:Y68">SUM(IF($A68&amp;$B68=Confirm!$A$2:$A$85&amp;Confirm!$B$2:$B$85,Confirm!Y$2:Y$85,0))</f>
        <v>0</v>
      </c>
      <c r="Z68" s="0" t="n">
        <f aca="false" t="array" ref="Z68:Z68">SUM(IF($A68&amp;$B68=Confirm!$A$2:$A$85&amp;Confirm!$B$2:$B$85,Confirm!Z$2:Z$85,0))</f>
        <v>0</v>
      </c>
      <c r="AA68" s="0" t="n">
        <f aca="false" t="array" ref="AA68:AA68">SUM(IF($A68&amp;$B68=Confirm!$A$2:$A$85&amp;Confirm!$B$2:$B$85,Confirm!AA$2:AA$85,0))</f>
        <v>0</v>
      </c>
      <c r="AB68" s="0" t="n">
        <f aca="false" t="array" ref="AB68:AB68">SUM(IF($A68&amp;$B68=Confirm!$A$2:$A$85&amp;Confirm!$B$2:$B$85,Confirm!AB$2:AB$85,0))</f>
        <v>0</v>
      </c>
      <c r="AC68" s="0" t="n">
        <f aca="false" t="array" ref="AC68:AC68">SUM(IF($A68&amp;$B68=Confirm!$A$2:$A$85&amp;Confirm!$B$2:$B$85,Confirm!AC$2:AC$85,0))</f>
        <v>0</v>
      </c>
      <c r="AD68" s="0" t="n">
        <f aca="false" t="array" ref="AD68:AD68">SUM(IF($A68&amp;$B68=Confirm!$A$2:$A$85&amp;Confirm!$B$2:$B$85,Confirm!AD$2:AD$85,0))</f>
        <v>0</v>
      </c>
      <c r="AE68" s="0" t="n">
        <f aca="false" t="array" ref="AE68:AE68">SUM(IF($A68&amp;$B68=Confirm!$A$2:$A$85&amp;Confirm!$B$2:$B$85,Confirm!AE$2:AE$85,0))</f>
        <v>0</v>
      </c>
      <c r="AF68" s="0" t="n">
        <f aca="false" t="array" ref="AF68:AF68">SUM(IF($A68&amp;$B68=Confirm!$A$2:$A$85&amp;Confirm!$B$2:$B$85,Confirm!AF$2:AF$85,0))</f>
        <v>0</v>
      </c>
      <c r="AG68" s="0" t="n">
        <f aca="false" t="array" ref="AG68:AG68">SUM(IF($A68&amp;$B68=Confirm!$A$2:$A$85&amp;Confirm!$B$2:$B$85,Confirm!AG$2:AG$85,0))</f>
        <v>0</v>
      </c>
      <c r="AH68" s="0" t="n">
        <f aca="false" t="array" ref="AH68:AH68">SUM(IF($A68&amp;$B68=Confirm!$A$2:$A$85&amp;Confirm!$B$2:$B$85,Confirm!AH$2:AH$85,0))</f>
        <v>0</v>
      </c>
      <c r="AI68" s="0" t="n">
        <f aca="false" t="array" ref="AI68:AI68">SUM(IF($A68&amp;$B68=Confirm!$A$2:$A$85&amp;Confirm!$B$2:$B$85,Confirm!AI$2:AI$85,0))</f>
        <v>0</v>
      </c>
      <c r="AJ68" s="0" t="n">
        <f aca="false" t="array" ref="AJ68:AJ68">SUM(IF($A68&amp;$B68=Confirm!$A$2:$A$85&amp;Confirm!$B$2:$B$85,Confirm!AJ$2:AJ$85,0))</f>
        <v>0</v>
      </c>
      <c r="AK68" s="0" t="n">
        <f aca="false" t="array" ref="AK68:AK68">SUM(IF($A68&amp;$B68=Confirm!$A$2:$A$85&amp;Confirm!$B$2:$B$85,Confirm!AK$2:AK$85,0))</f>
        <v>0</v>
      </c>
      <c r="AL68" s="0" t="n">
        <f aca="false" t="array" ref="AL68:AL68">SUM(IF($A68&amp;$B68=Confirm!$A$2:$A$85&amp;Confirm!$B$2:$B$85,Confirm!AL$2:AL$85,0))</f>
        <v>0</v>
      </c>
      <c r="AM68" s="0" t="n">
        <f aca="false" t="array" ref="AM68:AM68">SUM(IF($A68&amp;$B68=Confirm!$A$2:$A$85&amp;Confirm!$B$2:$B$85,Confirm!AM$2:AM$85,0))</f>
        <v>0</v>
      </c>
      <c r="AN68" s="0" t="n">
        <f aca="false" t="array" ref="AN68:AN68">SUM(IF($A68&amp;$B68=Confirm!$A$2:$A$85&amp;Confirm!$B$2:$B$85,Confirm!AN$2:AN$85,0))</f>
        <v>0</v>
      </c>
      <c r="AO68" s="0" t="n">
        <f aca="false" t="array" ref="AO68:AO68">SUM(IF($A68&amp;$B68=Confirm!$A$2:$A$85&amp;Confirm!$B$2:$B$85,Confirm!AO$2:AO$85,0))</f>
        <v>0</v>
      </c>
      <c r="AP68" s="0" t="n">
        <f aca="false" t="array" ref="AP68:AP68">SUM(IF($A68&amp;$B68=Confirm!$A$2:$A$85&amp;Confirm!$B$2:$B$85,Confirm!AP$2:AP$85,0))</f>
        <v>0</v>
      </c>
      <c r="AQ68" s="0" t="n">
        <f aca="false" t="array" ref="AQ68:AQ68">SUM(IF($A68&amp;$B68=Confirm!$A$2:$A$85&amp;Confirm!$B$2:$B$85,Confirm!AQ$2:AQ$85,0))</f>
        <v>0</v>
      </c>
      <c r="AR68" s="0" t="n">
        <f aca="false" t="array" ref="AR68:AR68">SUM(IF($A68&amp;$B68=Confirm!$A$2:$A$85&amp;Confirm!$B$2:$B$85,Confirm!AR$2:AR$85,0))</f>
        <v>0</v>
      </c>
      <c r="AS68" s="0" t="n">
        <f aca="false" t="array" ref="AS68:AS68">SUM(IF($A68&amp;$B68=Confirm!$A$2:$A$85&amp;Confirm!$B$2:$B$85,Confirm!AS$2:AS$85,0))</f>
        <v>0</v>
      </c>
      <c r="AT68" s="0" t="n">
        <f aca="false" t="array" ref="AT68:AT68">SUM(IF($A68&amp;$B68=Confirm!$A$2:$A$85&amp;Confirm!$B$2:$B$85,Confirm!AT$2:AT$85,0))</f>
        <v>0</v>
      </c>
      <c r="AU68" s="0" t="n">
        <f aca="false" t="array" ref="AU68:AU68">SUM(IF($A68&amp;$B68=Confirm!$A$2:$A$85&amp;Confirm!$B$2:$B$85,Confirm!AU$2:AU$85,0))</f>
        <v>0</v>
      </c>
      <c r="AV68" s="0" t="n">
        <f aca="false" t="array" ref="AV68:AV68">SUM(IF($A68&amp;$B68=Confirm!$A$2:$A$85&amp;Confirm!$B$2:$B$85,Confirm!AV$2:AV$85,0))</f>
        <v>0</v>
      </c>
      <c r="AW68" s="0" t="n">
        <f aca="false" t="array" ref="AW68:AW68">SUM(IF($A68&amp;$B68=Confirm!$A$2:$A$85&amp;Confirm!$B$2:$B$85,Confirm!AW$2:AW$85,0))</f>
        <v>0</v>
      </c>
      <c r="AX68" s="0" t="n">
        <f aca="false" t="array" ref="AX68:AX68">SUM(IF($A68&amp;$B68=Confirm!$A$2:$A$85&amp;Confirm!$B$2:$B$85,Confirm!AX$2:AX$85,0))</f>
        <v>0</v>
      </c>
      <c r="AY68" s="0" t="n">
        <f aca="false" t="array" ref="AY68:AY68">SUM(IF($A68&amp;$B68=Confirm!$A$2:$A$85&amp;Confirm!$B$2:$B$85,Confirm!AY$2:AY$85,0))</f>
        <v>0</v>
      </c>
      <c r="AZ68" s="0" t="n">
        <f aca="false" t="array" ref="AZ68:AZ68">SUM(IF($A68&amp;$B68=Confirm!$A$2:$A$85&amp;Confirm!$B$2:$B$85,Confirm!AZ$2:AZ$85,0))</f>
        <v>0</v>
      </c>
      <c r="BA68" s="0" t="n">
        <f aca="false" t="array" ref="BA68:BA68">SUM(IF($A68&amp;$B68=Confirm!$A$2:$A$85&amp;Confirm!$B$2:$B$85,Confirm!BA$2:BA$85,0))</f>
        <v>0</v>
      </c>
      <c r="BB68" s="0" t="n">
        <f aca="false" t="array" ref="BB68:BB68">SUM(IF($A68&amp;$B68=Confirm!$A$2:$A$85&amp;Confirm!$B$2:$B$85,Confirm!BB$2:BB$85,0))</f>
        <v>0</v>
      </c>
      <c r="BC68" s="0" t="n">
        <f aca="false" t="array" ref="BC68:BC68">SUM(IF($A68&amp;$B68=Confirm!$A$2:$A$85&amp;Confirm!$B$2:$B$85,Confirm!BC$2:BC$85,0))</f>
        <v>0</v>
      </c>
      <c r="BD68" s="0" t="n">
        <f aca="false" t="array" ref="BD68:BD68">SUM(IF($A68&amp;$B68=Confirm!$A$2:$A$85&amp;Confirm!$B$2:$B$85,Confirm!BD$2:BD$85,0))</f>
        <v>0</v>
      </c>
      <c r="BE68" s="0" t="n">
        <f aca="false" t="array" ref="BE68:BE68">SUM(IF($A68&amp;$B68=Confirm!$A$2:$A$85&amp;Confirm!$B$2:$B$85,Confirm!BE$2:BE$85,0))</f>
        <v>0</v>
      </c>
      <c r="BF68" s="0" t="n">
        <f aca="false" t="array" ref="BF68:BF68">SUM(IF($A68&amp;$B68=Confirm!$A$2:$A$85&amp;Confirm!$B$2:$B$85,Confirm!BF$2:BF$85,0))</f>
        <v>0</v>
      </c>
      <c r="BG68" s="0" t="n">
        <f aca="false" t="array" ref="BG68:BG68">SUM(IF($A68&amp;$B68=Confirm!$A$2:$A$85&amp;Confirm!$B$2:$B$85,Confirm!BG$2:BG$85,0))</f>
        <v>0</v>
      </c>
      <c r="BH68" s="0" t="n">
        <f aca="false" t="array" ref="BH68:BH68">SUM(IF($A68&amp;$B68=Confirm!$A$2:$A$85&amp;Confirm!$B$2:$B$85,Confirm!BH$2:BH$85,0))</f>
        <v>0</v>
      </c>
    </row>
    <row r="69" customFormat="false" ht="12.75" hidden="false" customHeight="false" outlineLevel="0" collapsed="false">
      <c r="A69" s="0" t="s">
        <v>30</v>
      </c>
      <c r="B69" s="0" t="s">
        <v>50</v>
      </c>
      <c r="C69" s="136" t="n">
        <f aca="false">IF(ISERROR(SUM(D69:BH69)/Convey!C69),"N/A",SUM(D69:BH69)/Convey!C69)</f>
        <v>1</v>
      </c>
      <c r="D69" s="0" t="n">
        <f aca="false" t="array" ref="D69:D69">SUM(IF($A69&amp;$B69=Confirm!$A$2:$A$85&amp;Confirm!$B$2:$B$85,Confirm!D$2:D$85,0))</f>
        <v>15655</v>
      </c>
      <c r="E69" s="0" t="n">
        <f aca="false" t="array" ref="E69:E69">SUM(IF($A69&amp;$B69=Confirm!$A$2:$A$85&amp;Confirm!$B$2:$B$85,Confirm!E$2:E$85,0))</f>
        <v>15000</v>
      </c>
      <c r="F69" s="0" t="n">
        <f aca="false" t="array" ref="F69:F69">SUM(IF($A69&amp;$B69=Confirm!$A$2:$A$85&amp;Confirm!$B$2:$B$85,Confirm!F$2:F$85,0))</f>
        <v>14570</v>
      </c>
      <c r="G69" s="0" t="n">
        <f aca="false" t="array" ref="G69:G69">SUM(IF($A69&amp;$B69=Confirm!$A$2:$A$85&amp;Confirm!$B$2:$B$85,Confirm!G$2:G$85,0))</f>
        <v>14105</v>
      </c>
      <c r="H69" s="0" t="n">
        <f aca="false" t="array" ref="H69:H69">SUM(IF($A69&amp;$B69=Confirm!$A$2:$A$85&amp;Confirm!$B$2:$B$85,Confirm!H$2:H$85,0))</f>
        <v>13650</v>
      </c>
      <c r="I69" s="0" t="n">
        <f aca="false" t="array" ref="I69:I69">SUM(IF($A69&amp;$B69=Confirm!$A$2:$A$85&amp;Confirm!$B$2:$B$85,Confirm!I$2:I$85,0))</f>
        <v>13175</v>
      </c>
      <c r="J69" s="0" t="n">
        <f aca="false" t="array" ref="J69:J69">SUM(IF($A69&amp;$B69=Confirm!$A$2:$A$85&amp;Confirm!$B$2:$B$85,Confirm!J$2:J$85,0))</f>
        <v>12750</v>
      </c>
      <c r="K69" s="0" t="n">
        <f aca="false" t="array" ref="K69:K69">SUM(IF($A69&amp;$B69=Confirm!$A$2:$A$85&amp;Confirm!$B$2:$B$85,Confirm!K$2:K$85,0))</f>
        <v>12245</v>
      </c>
      <c r="L69" s="0" t="n">
        <f aca="false" t="array" ref="L69:L69">SUM(IF($A69&amp;$B69=Confirm!$A$2:$A$85&amp;Confirm!$B$2:$B$85,Confirm!L$2:L$85,0))</f>
        <v>11935</v>
      </c>
      <c r="M69" s="0" t="n">
        <f aca="false" t="array" ref="M69:M69">SUM(IF($A69&amp;$B69=Confirm!$A$2:$A$85&amp;Confirm!$B$2:$B$85,Confirm!M$2:M$85,0))</f>
        <v>11480</v>
      </c>
      <c r="N69" s="0" t="n">
        <f aca="false" t="array" ref="N69:N69">SUM(IF($A69&amp;$B69=Confirm!$A$2:$A$85&amp;Confirm!$B$2:$B$85,Confirm!N$2:N$85,0))</f>
        <v>11160</v>
      </c>
      <c r="O69" s="0" t="n">
        <f aca="false" t="array" ref="O69:O69">SUM(IF($A69&amp;$B69=Confirm!$A$2:$A$85&amp;Confirm!$B$2:$B$85,Confirm!O$2:O$85,0))</f>
        <v>10800</v>
      </c>
      <c r="P69" s="0" t="n">
        <f aca="false" t="array" ref="P69:P69">SUM(IF($A69&amp;$B69=Confirm!$A$2:$A$85&amp;Confirm!$B$2:$B$85,Confirm!P$2:P$85,0))</f>
        <v>10385</v>
      </c>
      <c r="Q69" s="0" t="n">
        <f aca="false" t="array" ref="Q69:Q69">SUM(IF($A69&amp;$B69=Confirm!$A$2:$A$85&amp;Confirm!$B$2:$B$85,Confirm!Q$2:Q$85,0))</f>
        <v>10050</v>
      </c>
      <c r="R69" s="0" t="n">
        <f aca="false" t="array" ref="R69:R69">SUM(IF($A69&amp;$B69=Confirm!$A$2:$A$85&amp;Confirm!$B$2:$B$85,Confirm!R$2:R$85,0))</f>
        <v>9765</v>
      </c>
      <c r="S69" s="0" t="n">
        <f aca="false" t="array" ref="S69:S69">SUM(IF($A69&amp;$B69=Confirm!$A$2:$A$85&amp;Confirm!$B$2:$B$85,Confirm!S$2:S$85,0))</f>
        <v>9300</v>
      </c>
      <c r="T69" s="0" t="n">
        <f aca="false" t="array" ref="T69:T69">SUM(IF($A69&amp;$B69=Confirm!$A$2:$A$85&amp;Confirm!$B$2:$B$85,Confirm!T$2:T$85,0))</f>
        <v>9000</v>
      </c>
      <c r="U69" s="0" t="n">
        <f aca="false" t="array" ref="U69:U69">SUM(IF($A69&amp;$B69=Confirm!$A$2:$A$85&amp;Confirm!$B$2:$B$85,Confirm!U$2:U$85,0))</f>
        <v>8680</v>
      </c>
      <c r="V69" s="0" t="n">
        <f aca="false" t="array" ref="V69:V69">SUM(IF($A69&amp;$B69=Confirm!$A$2:$A$85&amp;Confirm!$B$2:$B$85,Confirm!V$2:V$85,0))</f>
        <v>8400</v>
      </c>
      <c r="W69" s="0" t="n">
        <f aca="false" t="array" ref="W69:W69">SUM(IF($A69&amp;$B69=Confirm!$A$2:$A$85&amp;Confirm!$B$2:$B$85,Confirm!W$2:W$85,0))</f>
        <v>8215</v>
      </c>
      <c r="X69" s="0" t="n">
        <f aca="false" t="array" ref="X69:X69">SUM(IF($A69&amp;$B69=Confirm!$A$2:$A$85&amp;Confirm!$B$2:$B$85,Confirm!X$2:X$85,0))</f>
        <v>7905</v>
      </c>
      <c r="Y69" s="0" t="n">
        <f aca="false" t="array" ref="Y69:Y69">SUM(IF($A69&amp;$B69=Confirm!$A$2:$A$85&amp;Confirm!$B$2:$B$85,Confirm!Y$2:Y$85,0))</f>
        <v>7700</v>
      </c>
      <c r="Z69" s="0" t="n">
        <f aca="false" t="array" ref="Z69:Z69">SUM(IF($A69&amp;$B69=Confirm!$A$2:$A$85&amp;Confirm!$B$2:$B$85,Confirm!Z$2:Z$85,0))</f>
        <v>7440</v>
      </c>
      <c r="AA69" s="0" t="n">
        <f aca="false" t="array" ref="AA69:AA69">SUM(IF($A69&amp;$B69=Confirm!$A$2:$A$85&amp;Confirm!$B$2:$B$85,Confirm!AA$2:AA$85,0))</f>
        <v>7200</v>
      </c>
      <c r="AB69" s="0" t="n">
        <f aca="false" t="array" ref="AB69:AB69">SUM(IF($A69&amp;$B69=Confirm!$A$2:$A$85&amp;Confirm!$B$2:$B$85,Confirm!AB$2:AB$85,0))</f>
        <v>6975</v>
      </c>
      <c r="AC69" s="0" t="n">
        <f aca="false" t="array" ref="AC69:AC69">SUM(IF($A69&amp;$B69=Confirm!$A$2:$A$85&amp;Confirm!$B$2:$B$85,Confirm!AC$2:AC$85,0))</f>
        <v>6600</v>
      </c>
      <c r="AD69" s="0" t="n">
        <f aca="false" t="array" ref="AD69:AD69">SUM(IF($A69&amp;$B69=Confirm!$A$2:$A$85&amp;Confirm!$B$2:$B$85,Confirm!AD$2:AD$85,0))</f>
        <v>6510</v>
      </c>
      <c r="AE69" s="0" t="n">
        <f aca="false" t="array" ref="AE69:AE69">SUM(IF($A69&amp;$B69=Confirm!$A$2:$A$85&amp;Confirm!$B$2:$B$85,Confirm!AE$2:AE$85,0))</f>
        <v>6200</v>
      </c>
      <c r="AF69" s="0" t="n">
        <f aca="false" t="array" ref="AF69:AF69">SUM(IF($A69&amp;$B69=Confirm!$A$2:$A$85&amp;Confirm!$B$2:$B$85,Confirm!AF$2:AF$85,0))</f>
        <v>6000</v>
      </c>
      <c r="AG69" s="0" t="n">
        <f aca="false" t="array" ref="AG69:AG69">SUM(IF($A69&amp;$B69=Confirm!$A$2:$A$85&amp;Confirm!$B$2:$B$85,Confirm!AG$2:AG$85,0))</f>
        <v>5890</v>
      </c>
      <c r="AH69" s="0" t="n">
        <f aca="false" t="array" ref="AH69:AH69">SUM(IF($A69&amp;$B69=Confirm!$A$2:$A$85&amp;Confirm!$B$2:$B$85,Confirm!AH$2:AH$85,0))</f>
        <v>5700</v>
      </c>
      <c r="AI69" s="0" t="n">
        <f aca="false" t="array" ref="AI69:AI69">SUM(IF($A69&amp;$B69=Confirm!$A$2:$A$85&amp;Confirm!$B$2:$B$85,Confirm!AI$2:AI$85,0))</f>
        <v>5425</v>
      </c>
      <c r="AJ69" s="0" t="n">
        <f aca="false" t="array" ref="AJ69:AJ69">SUM(IF($A69&amp;$B69=Confirm!$A$2:$A$85&amp;Confirm!$B$2:$B$85,Confirm!AJ$2:AJ$85,0))</f>
        <v>5270</v>
      </c>
      <c r="AK69" s="0" t="n">
        <f aca="false" t="array" ref="AK69:AK69">SUM(IF($A69&amp;$B69=Confirm!$A$2:$A$85&amp;Confirm!$B$2:$B$85,Confirm!AK$2:AK$85,0))</f>
        <v>5075</v>
      </c>
      <c r="AL69" s="0" t="n">
        <f aca="false" t="array" ref="AL69:AL69">SUM(IF($A69&amp;$B69=Confirm!$A$2:$A$85&amp;Confirm!$B$2:$B$85,Confirm!AL$2:AL$85,0))</f>
        <v>4960</v>
      </c>
      <c r="AM69" s="0" t="n">
        <f aca="false" t="array" ref="AM69:AM69">SUM(IF($A69&amp;$B69=Confirm!$A$2:$A$85&amp;Confirm!$B$2:$B$85,Confirm!AM$2:AM$85,0))</f>
        <v>4800</v>
      </c>
      <c r="AN69" s="0" t="n">
        <f aca="false" t="array" ref="AN69:AN69">SUM(IF($A69&amp;$B69=Confirm!$A$2:$A$85&amp;Confirm!$B$2:$B$85,Confirm!AN$2:AN$85,0))</f>
        <v>4650</v>
      </c>
      <c r="AO69" s="0" t="n">
        <f aca="false" t="array" ref="AO69:AO69">SUM(IF($A69&amp;$B69=Confirm!$A$2:$A$85&amp;Confirm!$B$2:$B$85,Confirm!AO$2:AO$85,0))</f>
        <v>4500</v>
      </c>
      <c r="AP69" s="0" t="n">
        <f aca="false" t="array" ref="AP69:AP69">SUM(IF($A69&amp;$B69=Confirm!$A$2:$A$85&amp;Confirm!$B$2:$B$85,Confirm!AP$2:AP$85,0))</f>
        <v>4340</v>
      </c>
      <c r="AQ69" s="0" t="n">
        <f aca="false" t="array" ref="AQ69:AQ69">SUM(IF($A69&amp;$B69=Confirm!$A$2:$A$85&amp;Confirm!$B$2:$B$85,Confirm!AQ$2:AQ$85,0))</f>
        <v>4185</v>
      </c>
      <c r="AR69" s="0" t="n">
        <f aca="false" t="array" ref="AR69:AR69">SUM(IF($A69&amp;$B69=Confirm!$A$2:$A$85&amp;Confirm!$B$2:$B$85,Confirm!AR$2:AR$85,0))</f>
        <v>4050</v>
      </c>
      <c r="AS69" s="0" t="n">
        <f aca="false" t="array" ref="AS69:AS69">SUM(IF($A69&amp;$B69=Confirm!$A$2:$A$85&amp;Confirm!$B$2:$B$85,Confirm!AS$2:AS$85,0))</f>
        <v>3875</v>
      </c>
      <c r="AT69" s="0" t="n">
        <f aca="false" t="array" ref="AT69:AT69">SUM(IF($A69&amp;$B69=Confirm!$A$2:$A$85&amp;Confirm!$B$2:$B$85,Confirm!AT$2:AT$85,0))</f>
        <v>3750</v>
      </c>
      <c r="AU69" s="0" t="n">
        <f aca="false" t="array" ref="AU69:AU69">SUM(IF($A69&amp;$B69=Confirm!$A$2:$A$85&amp;Confirm!$B$2:$B$85,Confirm!AU$2:AU$85,0))</f>
        <v>3565</v>
      </c>
      <c r="AV69" s="0" t="n">
        <f aca="false" t="array" ref="AV69:AV69">SUM(IF($A69&amp;$B69=Confirm!$A$2:$A$85&amp;Confirm!$B$2:$B$85,Confirm!AV$2:AV$85,0))</f>
        <v>3565</v>
      </c>
      <c r="AW69" s="0" t="n">
        <f aca="false" t="array" ref="AW69:AW69">SUM(IF($A69&amp;$B69=Confirm!$A$2:$A$85&amp;Confirm!$B$2:$B$85,Confirm!AW$2:AW$85,0))</f>
        <v>3360</v>
      </c>
      <c r="AX69" s="0" t="n">
        <f aca="false" t="array" ref="AX69:AX69">SUM(IF($A69&amp;$B69=Confirm!$A$2:$A$85&amp;Confirm!$B$2:$B$85,Confirm!AX$2:AX$85,0))</f>
        <v>3255</v>
      </c>
      <c r="AY69" s="0" t="n">
        <f aca="false" t="array" ref="AY69:AY69">SUM(IF($A69&amp;$B69=Confirm!$A$2:$A$85&amp;Confirm!$B$2:$B$85,Confirm!AY$2:AY$85,0))</f>
        <v>3150</v>
      </c>
      <c r="AZ69" s="0" t="n">
        <f aca="false" t="array" ref="AZ69:AZ69">SUM(IF($A69&amp;$B69=Confirm!$A$2:$A$85&amp;Confirm!$B$2:$B$85,Confirm!AZ$2:AZ$85,0))</f>
        <v>3100</v>
      </c>
      <c r="BA69" s="0" t="n">
        <f aca="false" t="array" ref="BA69:BA69">SUM(IF($A69&amp;$B69=Confirm!$A$2:$A$85&amp;Confirm!$B$2:$B$85,Confirm!BA$2:BA$85,0))</f>
        <v>3000</v>
      </c>
      <c r="BB69" s="0" t="n">
        <f aca="false" t="array" ref="BB69:BB69">SUM(IF($A69&amp;$B69=Confirm!$A$2:$A$85&amp;Confirm!$B$2:$B$85,Confirm!BB$2:BB$85,0))</f>
        <v>2790</v>
      </c>
      <c r="BC69" s="0" t="n">
        <f aca="false" t="array" ref="BC69:BC69">SUM(IF($A69&amp;$B69=Confirm!$A$2:$A$85&amp;Confirm!$B$2:$B$85,Confirm!BC$2:BC$85,0))</f>
        <v>2790</v>
      </c>
      <c r="BD69" s="0" t="n">
        <f aca="false" t="array" ref="BD69:BD69">SUM(IF($A69&amp;$B69=Confirm!$A$2:$A$85&amp;Confirm!$B$2:$B$85,Confirm!BD$2:BD$85,0))</f>
        <v>2700</v>
      </c>
      <c r="BE69" s="0" t="n">
        <f aca="false" t="array" ref="BE69:BE69">SUM(IF($A69&amp;$B69=Confirm!$A$2:$A$85&amp;Confirm!$B$2:$B$85,Confirm!BE$2:BE$85,0))</f>
        <v>2635</v>
      </c>
      <c r="BF69" s="0" t="n">
        <f aca="false" t="array" ref="BF69:BF69">SUM(IF($A69&amp;$B69=Confirm!$A$2:$A$85&amp;Confirm!$B$2:$B$85,Confirm!BF$2:BF$85,0))</f>
        <v>2550</v>
      </c>
      <c r="BG69" s="0" t="n">
        <f aca="false" t="array" ref="BG69:BG69">SUM(IF($A69&amp;$B69=Confirm!$A$2:$A$85&amp;Confirm!$B$2:$B$85,Confirm!BG$2:BG$85,0))</f>
        <v>2480</v>
      </c>
      <c r="BH69" s="0" t="n">
        <f aca="false" t="array" ref="BH69:BH69">SUM(IF($A69&amp;$B69=Confirm!$A$2:$A$85&amp;Confirm!$B$2:$B$85,Confirm!BH$2:BH$85,0))</f>
        <v>2325</v>
      </c>
    </row>
    <row r="70" customFormat="false" ht="12.75" hidden="false" customHeight="false" outlineLevel="0" collapsed="false">
      <c r="A70" s="0" t="s">
        <v>31</v>
      </c>
      <c r="B70" s="0" t="s">
        <v>49</v>
      </c>
      <c r="C70" s="136" t="n">
        <f aca="false">IF(ISERROR(SUM(D70:BH70)/Convey!C70),"N/A",SUM(D70:BH70)/Convey!C70)</f>
        <v>1</v>
      </c>
      <c r="D70" s="0" t="n">
        <f aca="false" t="array" ref="D70:D70">SUM(IF($A70&amp;$B70=Confirm!$A$2:$A$85&amp;Confirm!$B$2:$B$85,Confirm!D$2:D$85,0))</f>
        <v>62</v>
      </c>
      <c r="E70" s="0" t="n">
        <f aca="false" t="array" ref="E70:E70">SUM(IF($A70&amp;$B70=Confirm!$A$2:$A$85&amp;Confirm!$B$2:$B$85,Confirm!E$2:E$85,0))</f>
        <v>60</v>
      </c>
      <c r="F70" s="0" t="n">
        <f aca="false" t="array" ref="F70:F70">SUM(IF($A70&amp;$B70=Confirm!$A$2:$A$85&amp;Confirm!$B$2:$B$85,Confirm!F$2:F$85,0))</f>
        <v>62</v>
      </c>
      <c r="G70" s="0" t="n">
        <f aca="false" t="array" ref="G70:G70">SUM(IF($A70&amp;$B70=Confirm!$A$2:$A$85&amp;Confirm!$B$2:$B$85,Confirm!G$2:G$85,0))</f>
        <v>62</v>
      </c>
      <c r="H70" s="0" t="n">
        <f aca="false" t="array" ref="H70:H70">SUM(IF($A70&amp;$B70=Confirm!$A$2:$A$85&amp;Confirm!$B$2:$B$85,Confirm!H$2:H$85,0))</f>
        <v>60</v>
      </c>
      <c r="I70" s="0" t="n">
        <f aca="false" t="array" ref="I70:I70">SUM(IF($A70&amp;$B70=Confirm!$A$2:$A$85&amp;Confirm!$B$2:$B$85,Confirm!I$2:I$85,0))</f>
        <v>62</v>
      </c>
      <c r="J70" s="0" t="n">
        <f aca="false" t="array" ref="J70:J70">SUM(IF($A70&amp;$B70=Confirm!$A$2:$A$85&amp;Confirm!$B$2:$B$85,Confirm!J$2:J$85,0))</f>
        <v>60</v>
      </c>
      <c r="K70" s="0" t="n">
        <f aca="false" t="array" ref="K70:K70">SUM(IF($A70&amp;$B70=Confirm!$A$2:$A$85&amp;Confirm!$B$2:$B$85,Confirm!K$2:K$85,0))</f>
        <v>62</v>
      </c>
      <c r="L70" s="0" t="n">
        <f aca="false" t="array" ref="L70:L70">SUM(IF($A70&amp;$B70=Confirm!$A$2:$A$85&amp;Confirm!$B$2:$B$85,Confirm!L$2:L$85,0))</f>
        <v>62</v>
      </c>
      <c r="M70" s="0" t="n">
        <f aca="false" t="array" ref="M70:M70">SUM(IF($A70&amp;$B70=Confirm!$A$2:$A$85&amp;Confirm!$B$2:$B$85,Confirm!M$2:M$85,0))</f>
        <v>56</v>
      </c>
      <c r="N70" s="0" t="n">
        <f aca="false" t="array" ref="N70:N70">SUM(IF($A70&amp;$B70=Confirm!$A$2:$A$85&amp;Confirm!$B$2:$B$85,Confirm!N$2:N$85,0))</f>
        <v>62</v>
      </c>
      <c r="O70" s="0" t="n">
        <f aca="false" t="array" ref="O70:O70">SUM(IF($A70&amp;$B70=Confirm!$A$2:$A$85&amp;Confirm!$B$2:$B$85,Confirm!O$2:O$85,0))</f>
        <v>60</v>
      </c>
      <c r="P70" s="0" t="n">
        <f aca="false" t="array" ref="P70:P70">SUM(IF($A70&amp;$B70=Confirm!$A$2:$A$85&amp;Confirm!$B$2:$B$85,Confirm!P$2:P$85,0))</f>
        <v>62</v>
      </c>
      <c r="Q70" s="0" t="n">
        <f aca="false" t="array" ref="Q70:Q70">SUM(IF($A70&amp;$B70=Confirm!$A$2:$A$85&amp;Confirm!$B$2:$B$85,Confirm!Q$2:Q$85,0))</f>
        <v>60</v>
      </c>
      <c r="R70" s="0" t="n">
        <f aca="false" t="array" ref="R70:R70">SUM(IF($A70&amp;$B70=Confirm!$A$2:$A$85&amp;Confirm!$B$2:$B$85,Confirm!R$2:R$85,0))</f>
        <v>62</v>
      </c>
      <c r="S70" s="0" t="n">
        <f aca="false" t="array" ref="S70:S70">SUM(IF($A70&amp;$B70=Confirm!$A$2:$A$85&amp;Confirm!$B$2:$B$85,Confirm!S$2:S$85,0))</f>
        <v>62</v>
      </c>
      <c r="T70" s="0" t="n">
        <f aca="false" t="array" ref="T70:T70">SUM(IF($A70&amp;$B70=Confirm!$A$2:$A$85&amp;Confirm!$B$2:$B$85,Confirm!T$2:T$85,0))</f>
        <v>60</v>
      </c>
      <c r="U70" s="0" t="n">
        <f aca="false" t="array" ref="U70:U70">SUM(IF($A70&amp;$B70=Confirm!$A$2:$A$85&amp;Confirm!$B$2:$B$85,Confirm!U$2:U$85,0))</f>
        <v>31</v>
      </c>
      <c r="V70" s="0" t="n">
        <f aca="false" t="array" ref="V70:V70">SUM(IF($A70&amp;$B70=Confirm!$A$2:$A$85&amp;Confirm!$B$2:$B$85,Confirm!V$2:V$85,0))</f>
        <v>30</v>
      </c>
      <c r="W70" s="0" t="n">
        <f aca="false" t="array" ref="W70:W70">SUM(IF($A70&amp;$B70=Confirm!$A$2:$A$85&amp;Confirm!$B$2:$B$85,Confirm!W$2:W$85,0))</f>
        <v>31</v>
      </c>
      <c r="X70" s="0" t="n">
        <f aca="false" t="array" ref="X70:X70">SUM(IF($A70&amp;$B70=Confirm!$A$2:$A$85&amp;Confirm!$B$2:$B$85,Confirm!X$2:X$85,0))</f>
        <v>31</v>
      </c>
      <c r="Y70" s="0" t="n">
        <f aca="false" t="array" ref="Y70:Y70">SUM(IF($A70&amp;$B70=Confirm!$A$2:$A$85&amp;Confirm!$B$2:$B$85,Confirm!Y$2:Y$85,0))</f>
        <v>28</v>
      </c>
      <c r="Z70" s="0" t="n">
        <f aca="false" t="array" ref="Z70:Z70">SUM(IF($A70&amp;$B70=Confirm!$A$2:$A$85&amp;Confirm!$B$2:$B$85,Confirm!Z$2:Z$85,0))</f>
        <v>31</v>
      </c>
      <c r="AA70" s="0" t="n">
        <f aca="false" t="array" ref="AA70:AA70">SUM(IF($A70&amp;$B70=Confirm!$A$2:$A$85&amp;Confirm!$B$2:$B$85,Confirm!AA$2:AA$85,0))</f>
        <v>30</v>
      </c>
      <c r="AB70" s="0" t="n">
        <f aca="false" t="array" ref="AB70:AB70">SUM(IF($A70&amp;$B70=Confirm!$A$2:$A$85&amp;Confirm!$B$2:$B$85,Confirm!AB$2:AB$85,0))</f>
        <v>31</v>
      </c>
      <c r="AC70" s="0" t="n">
        <f aca="false" t="array" ref="AC70:AC70">SUM(IF($A70&amp;$B70=Confirm!$A$2:$A$85&amp;Confirm!$B$2:$B$85,Confirm!AC$2:AC$85,0))</f>
        <v>30</v>
      </c>
      <c r="AD70" s="0" t="n">
        <f aca="false" t="array" ref="AD70:AD70">SUM(IF($A70&amp;$B70=Confirm!$A$2:$A$85&amp;Confirm!$B$2:$B$85,Confirm!AD$2:AD$85,0))</f>
        <v>31</v>
      </c>
      <c r="AE70" s="0" t="n">
        <f aca="false" t="array" ref="AE70:AE70">SUM(IF($A70&amp;$B70=Confirm!$A$2:$A$85&amp;Confirm!$B$2:$B$85,Confirm!AE$2:AE$85,0))</f>
        <v>31</v>
      </c>
      <c r="AF70" s="0" t="n">
        <f aca="false" t="array" ref="AF70:AF70">SUM(IF($A70&amp;$B70=Confirm!$A$2:$A$85&amp;Confirm!$B$2:$B$85,Confirm!AF$2:AF$85,0))</f>
        <v>30</v>
      </c>
      <c r="AG70" s="0" t="n">
        <f aca="false" t="array" ref="AG70:AG70">SUM(IF($A70&amp;$B70=Confirm!$A$2:$A$85&amp;Confirm!$B$2:$B$85,Confirm!AG$2:AG$85,0))</f>
        <v>31</v>
      </c>
      <c r="AH70" s="0" t="n">
        <f aca="false" t="array" ref="AH70:AH70">SUM(IF($A70&amp;$B70=Confirm!$A$2:$A$85&amp;Confirm!$B$2:$B$85,Confirm!AH$2:AH$85,0))</f>
        <v>30</v>
      </c>
      <c r="AI70" s="0" t="n">
        <f aca="false" t="array" ref="AI70:AI70">SUM(IF($A70&amp;$B70=Confirm!$A$2:$A$85&amp;Confirm!$B$2:$B$85,Confirm!AI$2:AI$85,0))</f>
        <v>31</v>
      </c>
      <c r="AJ70" s="0" t="n">
        <f aca="false" t="array" ref="AJ70:AJ70">SUM(IF($A70&amp;$B70=Confirm!$A$2:$A$85&amp;Confirm!$B$2:$B$85,Confirm!AJ$2:AJ$85,0))</f>
        <v>31</v>
      </c>
      <c r="AK70" s="0" t="n">
        <f aca="false" t="array" ref="AK70:AK70">SUM(IF($A70&amp;$B70=Confirm!$A$2:$A$85&amp;Confirm!$B$2:$B$85,Confirm!AK$2:AK$85,0))</f>
        <v>29</v>
      </c>
      <c r="AL70" s="0" t="n">
        <f aca="false" t="array" ref="AL70:AL70">SUM(IF($A70&amp;$B70=Confirm!$A$2:$A$85&amp;Confirm!$B$2:$B$85,Confirm!AL$2:AL$85,0))</f>
        <v>31</v>
      </c>
      <c r="AM70" s="0" t="n">
        <f aca="false" t="array" ref="AM70:AM70">SUM(IF($A70&amp;$B70=Confirm!$A$2:$A$85&amp;Confirm!$B$2:$B$85,Confirm!AM$2:AM$85,0))</f>
        <v>30</v>
      </c>
      <c r="AN70" s="0" t="n">
        <f aca="false" t="array" ref="AN70:AN70">SUM(IF($A70&amp;$B70=Confirm!$A$2:$A$85&amp;Confirm!$B$2:$B$85,Confirm!AN$2:AN$85,0))</f>
        <v>31</v>
      </c>
      <c r="AO70" s="0" t="n">
        <f aca="false" t="array" ref="AO70:AO70">SUM(IF($A70&amp;$B70=Confirm!$A$2:$A$85&amp;Confirm!$B$2:$B$85,Confirm!AO$2:AO$85,0))</f>
        <v>30</v>
      </c>
      <c r="AP70" s="0" t="n">
        <f aca="false" t="array" ref="AP70:AP70">SUM(IF($A70&amp;$B70=Confirm!$A$2:$A$85&amp;Confirm!$B$2:$B$85,Confirm!AP$2:AP$85,0))</f>
        <v>31</v>
      </c>
      <c r="AQ70" s="0" t="n">
        <f aca="false" t="array" ref="AQ70:AQ70">SUM(IF($A70&amp;$B70=Confirm!$A$2:$A$85&amp;Confirm!$B$2:$B$85,Confirm!AQ$2:AQ$85,0))</f>
        <v>31</v>
      </c>
      <c r="AR70" s="0" t="n">
        <f aca="false" t="array" ref="AR70:AR70">SUM(IF($A70&amp;$B70=Confirm!$A$2:$A$85&amp;Confirm!$B$2:$B$85,Confirm!AR$2:AR$85,0))</f>
        <v>30</v>
      </c>
      <c r="AS70" s="0" t="n">
        <f aca="false" t="array" ref="AS70:AS70">SUM(IF($A70&amp;$B70=Confirm!$A$2:$A$85&amp;Confirm!$B$2:$B$85,Confirm!AS$2:AS$85,0))</f>
        <v>31</v>
      </c>
      <c r="AT70" s="0" t="n">
        <f aca="false" t="array" ref="AT70:AT70">SUM(IF($A70&amp;$B70=Confirm!$A$2:$A$85&amp;Confirm!$B$2:$B$85,Confirm!AT$2:AT$85,0))</f>
        <v>30</v>
      </c>
      <c r="AU70" s="0" t="n">
        <f aca="false" t="array" ref="AU70:AU70">SUM(IF($A70&amp;$B70=Confirm!$A$2:$A$85&amp;Confirm!$B$2:$B$85,Confirm!AU$2:AU$85,0))</f>
        <v>31</v>
      </c>
      <c r="AV70" s="0" t="n">
        <f aca="false" t="array" ref="AV70:AV70">SUM(IF($A70&amp;$B70=Confirm!$A$2:$A$85&amp;Confirm!$B$2:$B$85,Confirm!AV$2:AV$85,0))</f>
        <v>31</v>
      </c>
      <c r="AW70" s="0" t="n">
        <f aca="false" t="array" ref="AW70:AW70">SUM(IF($A70&amp;$B70=Confirm!$A$2:$A$85&amp;Confirm!$B$2:$B$85,Confirm!AW$2:AW$85,0))</f>
        <v>28</v>
      </c>
      <c r="AX70" s="0" t="n">
        <f aca="false" t="array" ref="AX70:AX70">SUM(IF($A70&amp;$B70=Confirm!$A$2:$A$85&amp;Confirm!$B$2:$B$85,Confirm!AX$2:AX$85,0))</f>
        <v>31</v>
      </c>
      <c r="AY70" s="0" t="n">
        <f aca="false" t="array" ref="AY70:AY70">SUM(IF($A70&amp;$B70=Confirm!$A$2:$A$85&amp;Confirm!$B$2:$B$85,Confirm!AY$2:AY$85,0))</f>
        <v>30</v>
      </c>
      <c r="AZ70" s="0" t="n">
        <f aca="false" t="array" ref="AZ70:AZ70">SUM(IF($A70&amp;$B70=Confirm!$A$2:$A$85&amp;Confirm!$B$2:$B$85,Confirm!AZ$2:AZ$85,0))</f>
        <v>31</v>
      </c>
      <c r="BA70" s="0" t="n">
        <f aca="false" t="array" ref="BA70:BA70">SUM(IF($A70&amp;$B70=Confirm!$A$2:$A$85&amp;Confirm!$B$2:$B$85,Confirm!BA$2:BA$85,0))</f>
        <v>30</v>
      </c>
      <c r="BB70" s="0" t="n">
        <f aca="false" t="array" ref="BB70:BB70">SUM(IF($A70&amp;$B70=Confirm!$A$2:$A$85&amp;Confirm!$B$2:$B$85,Confirm!BB$2:BB$85,0))</f>
        <v>31</v>
      </c>
      <c r="BC70" s="0" t="n">
        <f aca="false" t="array" ref="BC70:BC70">SUM(IF($A70&amp;$B70=Confirm!$A$2:$A$85&amp;Confirm!$B$2:$B$85,Confirm!BC$2:BC$85,0))</f>
        <v>31</v>
      </c>
      <c r="BD70" s="0" t="n">
        <f aca="false" t="array" ref="BD70:BD70">SUM(IF($A70&amp;$B70=Confirm!$A$2:$A$85&amp;Confirm!$B$2:$B$85,Confirm!BD$2:BD$85,0))</f>
        <v>30</v>
      </c>
      <c r="BE70" s="0" t="n">
        <f aca="false" t="array" ref="BE70:BE70">SUM(IF($A70&amp;$B70=Confirm!$A$2:$A$85&amp;Confirm!$B$2:$B$85,Confirm!BE$2:BE$85,0))</f>
        <v>31</v>
      </c>
      <c r="BF70" s="0" t="n">
        <f aca="false" t="array" ref="BF70:BF70">SUM(IF($A70&amp;$B70=Confirm!$A$2:$A$85&amp;Confirm!$B$2:$B$85,Confirm!BF$2:BF$85,0))</f>
        <v>30</v>
      </c>
      <c r="BG70" s="0" t="n">
        <f aca="false" t="array" ref="BG70:BG70">SUM(IF($A70&amp;$B70=Confirm!$A$2:$A$85&amp;Confirm!$B$2:$B$85,Confirm!BG$2:BG$85,0))</f>
        <v>31</v>
      </c>
      <c r="BH70" s="0" t="n">
        <f aca="false" t="array" ref="BH70:BH70">SUM(IF($A70&amp;$B70=Confirm!$A$2:$A$85&amp;Confirm!$B$2:$B$85,Confirm!BH$2:BH$85,0))</f>
        <v>31</v>
      </c>
    </row>
    <row r="71" customFormat="false" ht="12.75" hidden="false" customHeight="false" outlineLevel="0" collapsed="false">
      <c r="A71" s="0" t="s">
        <v>31</v>
      </c>
      <c r="B71" s="0" t="s">
        <v>50</v>
      </c>
      <c r="C71" s="136" t="n">
        <f aca="false">IF(ISERROR(SUM(D71:BH71)/Convey!C71),"N/A",SUM(D71:BH71)/Convey!C71)</f>
        <v>1</v>
      </c>
      <c r="D71" s="0" t="n">
        <f aca="false" t="array" ref="D71:D71">SUM(IF($A71&amp;$B71=Confirm!$A$2:$A$85&amp;Confirm!$B$2:$B$85,Confirm!D$2:D$85,0))</f>
        <v>13485</v>
      </c>
      <c r="E71" s="0" t="n">
        <f aca="false" t="array" ref="E71:E71">SUM(IF($A71&amp;$B71=Confirm!$A$2:$A$85&amp;Confirm!$B$2:$B$85,Confirm!E$2:E$85,0))</f>
        <v>13050</v>
      </c>
      <c r="F71" s="0" t="n">
        <f aca="false" t="array" ref="F71:F71">SUM(IF($A71&amp;$B71=Confirm!$A$2:$A$85&amp;Confirm!$B$2:$B$85,Confirm!F$2:F$85,0))</f>
        <v>12555</v>
      </c>
      <c r="G71" s="0" t="n">
        <f aca="false" t="array" ref="G71:G71">SUM(IF($A71&amp;$B71=Confirm!$A$2:$A$85&amp;Confirm!$B$2:$B$85,Confirm!G$2:G$85,0))</f>
        <v>12090</v>
      </c>
      <c r="H71" s="0" t="n">
        <f aca="false" t="array" ref="H71:H71">SUM(IF($A71&amp;$B71=Confirm!$A$2:$A$85&amp;Confirm!$B$2:$B$85,Confirm!H$2:H$85,0))</f>
        <v>11700</v>
      </c>
      <c r="I71" s="0" t="n">
        <f aca="false" t="array" ref="I71:I71">SUM(IF($A71&amp;$B71=Confirm!$A$2:$A$85&amp;Confirm!$B$2:$B$85,Confirm!I$2:I$85,0))</f>
        <v>11315</v>
      </c>
      <c r="J71" s="0" t="n">
        <f aca="false" t="array" ref="J71:J71">SUM(IF($A71&amp;$B71=Confirm!$A$2:$A$85&amp;Confirm!$B$2:$B$85,Confirm!J$2:J$85,0))</f>
        <v>10950</v>
      </c>
      <c r="K71" s="0" t="n">
        <f aca="false" t="array" ref="K71:K71">SUM(IF($A71&amp;$B71=Confirm!$A$2:$A$85&amp;Confirm!$B$2:$B$85,Confirm!K$2:K$85,0))</f>
        <v>10540</v>
      </c>
      <c r="L71" s="0" t="n">
        <f aca="false" t="array" ref="L71:L71">SUM(IF($A71&amp;$B71=Confirm!$A$2:$A$85&amp;Confirm!$B$2:$B$85,Confirm!L$2:L$85,0))</f>
        <v>10230</v>
      </c>
      <c r="M71" s="0" t="n">
        <f aca="false" t="array" ref="M71:M71">SUM(IF($A71&amp;$B71=Confirm!$A$2:$A$85&amp;Confirm!$B$2:$B$85,Confirm!M$2:M$85,0))</f>
        <v>9800</v>
      </c>
      <c r="N71" s="0" t="n">
        <f aca="false" t="array" ref="N71:N71">SUM(IF($A71&amp;$B71=Confirm!$A$2:$A$85&amp;Confirm!$B$2:$B$85,Confirm!N$2:N$85,0))</f>
        <v>9455</v>
      </c>
      <c r="O71" s="0" t="n">
        <f aca="false" t="array" ref="O71:O71">SUM(IF($A71&amp;$B71=Confirm!$A$2:$A$85&amp;Confirm!$B$2:$B$85,Confirm!O$2:O$85,0))</f>
        <v>9150</v>
      </c>
      <c r="P71" s="0" t="n">
        <f aca="false" t="array" ref="P71:P71">SUM(IF($A71&amp;$B71=Confirm!$A$2:$A$85&amp;Confirm!$B$2:$B$85,Confirm!P$2:P$85,0))</f>
        <v>8835</v>
      </c>
      <c r="Q71" s="0" t="n">
        <f aca="false" t="array" ref="Q71:Q71">SUM(IF($A71&amp;$B71=Confirm!$A$2:$A$85&amp;Confirm!$B$2:$B$85,Confirm!Q$2:Q$85,0))</f>
        <v>8550</v>
      </c>
      <c r="R71" s="0" t="n">
        <f aca="false" t="array" ref="R71:R71">SUM(IF($A71&amp;$B71=Confirm!$A$2:$A$85&amp;Confirm!$B$2:$B$85,Confirm!R$2:R$85,0))</f>
        <v>8215</v>
      </c>
      <c r="S71" s="0" t="n">
        <f aca="false" t="array" ref="S71:S71">SUM(IF($A71&amp;$B71=Confirm!$A$2:$A$85&amp;Confirm!$B$2:$B$85,Confirm!S$2:S$85,0))</f>
        <v>7905</v>
      </c>
      <c r="T71" s="0" t="n">
        <f aca="false" t="array" ref="T71:T71">SUM(IF($A71&amp;$B71=Confirm!$A$2:$A$85&amp;Confirm!$B$2:$B$85,Confirm!T$2:T$85,0))</f>
        <v>7650</v>
      </c>
      <c r="U71" s="0" t="n">
        <f aca="false" t="array" ref="U71:U71">SUM(IF($A71&amp;$B71=Confirm!$A$2:$A$85&amp;Confirm!$B$2:$B$85,Confirm!U$2:U$85,0))</f>
        <v>7440</v>
      </c>
      <c r="V71" s="0" t="n">
        <f aca="false" t="array" ref="V71:V71">SUM(IF($A71&amp;$B71=Confirm!$A$2:$A$85&amp;Confirm!$B$2:$B$85,Confirm!V$2:V$85,0))</f>
        <v>7050</v>
      </c>
      <c r="W71" s="0" t="n">
        <f aca="false" t="array" ref="W71:W71">SUM(IF($A71&amp;$B71=Confirm!$A$2:$A$85&amp;Confirm!$B$2:$B$85,Confirm!W$2:W$85,0))</f>
        <v>6820</v>
      </c>
      <c r="X71" s="0" t="n">
        <f aca="false" t="array" ref="X71:X71">SUM(IF($A71&amp;$B71=Confirm!$A$2:$A$85&amp;Confirm!$B$2:$B$85,Confirm!X$2:X$85,0))</f>
        <v>6665</v>
      </c>
      <c r="Y71" s="0" t="n">
        <f aca="false" t="array" ref="Y71:Y71">SUM(IF($A71&amp;$B71=Confirm!$A$2:$A$85&amp;Confirm!$B$2:$B$85,Confirm!Y$2:Y$85,0))</f>
        <v>6440</v>
      </c>
      <c r="Z71" s="0" t="n">
        <f aca="false" t="array" ref="Z71:Z71">SUM(IF($A71&amp;$B71=Confirm!$A$2:$A$85&amp;Confirm!$B$2:$B$85,Confirm!Z$2:Z$85,0))</f>
        <v>6200</v>
      </c>
      <c r="AA71" s="0" t="n">
        <f aca="false" t="array" ref="AA71:AA71">SUM(IF($A71&amp;$B71=Confirm!$A$2:$A$85&amp;Confirm!$B$2:$B$85,Confirm!AA$2:AA$85,0))</f>
        <v>6000</v>
      </c>
      <c r="AB71" s="0" t="n">
        <f aca="false" t="array" ref="AB71:AB71">SUM(IF($A71&amp;$B71=Confirm!$A$2:$A$85&amp;Confirm!$B$2:$B$85,Confirm!AB$2:AB$85,0))</f>
        <v>5735</v>
      </c>
      <c r="AC71" s="0" t="n">
        <f aca="false" t="array" ref="AC71:AC71">SUM(IF($A71&amp;$B71=Confirm!$A$2:$A$85&amp;Confirm!$B$2:$B$85,Confirm!AC$2:AC$85,0))</f>
        <v>5550</v>
      </c>
      <c r="AD71" s="0" t="n">
        <f aca="false" t="array" ref="AD71:AD71">SUM(IF($A71&amp;$B71=Confirm!$A$2:$A$85&amp;Confirm!$B$2:$B$85,Confirm!AD$2:AD$85,0))</f>
        <v>5425</v>
      </c>
      <c r="AE71" s="0" t="n">
        <f aca="false" t="array" ref="AE71:AE71">SUM(IF($A71&amp;$B71=Confirm!$A$2:$A$85&amp;Confirm!$B$2:$B$85,Confirm!AE$2:AE$85,0))</f>
        <v>5115</v>
      </c>
      <c r="AF71" s="0" t="n">
        <f aca="false" t="array" ref="AF71:AF71">SUM(IF($A71&amp;$B71=Confirm!$A$2:$A$85&amp;Confirm!$B$2:$B$85,Confirm!AF$2:AF$85,0))</f>
        <v>4950</v>
      </c>
      <c r="AG71" s="0" t="n">
        <f aca="false" t="array" ref="AG71:AG71">SUM(IF($A71&amp;$B71=Confirm!$A$2:$A$85&amp;Confirm!$B$2:$B$85,Confirm!AG$2:AG$85,0))</f>
        <v>4805</v>
      </c>
      <c r="AH71" s="0" t="n">
        <f aca="false" t="array" ref="AH71:AH71">SUM(IF($A71&amp;$B71=Confirm!$A$2:$A$85&amp;Confirm!$B$2:$B$85,Confirm!AH$2:AH$85,0))</f>
        <v>4650</v>
      </c>
      <c r="AI71" s="0" t="n">
        <f aca="false" t="array" ref="AI71:AI71">SUM(IF($A71&amp;$B71=Confirm!$A$2:$A$85&amp;Confirm!$B$2:$B$85,Confirm!AI$2:AI$85,0))</f>
        <v>4495</v>
      </c>
      <c r="AJ71" s="0" t="n">
        <f aca="false" t="array" ref="AJ71:AJ71">SUM(IF($A71&amp;$B71=Confirm!$A$2:$A$85&amp;Confirm!$B$2:$B$85,Confirm!AJ$2:AJ$85,0))</f>
        <v>4340</v>
      </c>
      <c r="AK71" s="0" t="n">
        <f aca="false" t="array" ref="AK71:AK71">SUM(IF($A71&amp;$B71=Confirm!$A$2:$A$85&amp;Confirm!$B$2:$B$85,Confirm!AK$2:AK$85,0))</f>
        <v>4205</v>
      </c>
      <c r="AL71" s="0" t="n">
        <f aca="false" t="array" ref="AL71:AL71">SUM(IF($A71&amp;$B71=Confirm!$A$2:$A$85&amp;Confirm!$B$2:$B$85,Confirm!AL$2:AL$85,0))</f>
        <v>4030</v>
      </c>
      <c r="AM71" s="0" t="n">
        <f aca="false" t="array" ref="AM71:AM71">SUM(IF($A71&amp;$B71=Confirm!$A$2:$A$85&amp;Confirm!$B$2:$B$85,Confirm!AM$2:AM$85,0))</f>
        <v>3900</v>
      </c>
      <c r="AN71" s="0" t="n">
        <f aca="false" t="array" ref="AN71:AN71">SUM(IF($A71&amp;$B71=Confirm!$A$2:$A$85&amp;Confirm!$B$2:$B$85,Confirm!AN$2:AN$85,0))</f>
        <v>3720</v>
      </c>
      <c r="AO71" s="0" t="n">
        <f aca="false" t="array" ref="AO71:AO71">SUM(IF($A71&amp;$B71=Confirm!$A$2:$A$85&amp;Confirm!$B$2:$B$85,Confirm!AO$2:AO$85,0))</f>
        <v>3600</v>
      </c>
      <c r="AP71" s="0" t="n">
        <f aca="false" t="array" ref="AP71:AP71">SUM(IF($A71&amp;$B71=Confirm!$A$2:$A$85&amp;Confirm!$B$2:$B$85,Confirm!AP$2:AP$85,0))</f>
        <v>3565</v>
      </c>
      <c r="AQ71" s="0" t="n">
        <f aca="false" t="array" ref="AQ71:AQ71">SUM(IF($A71&amp;$B71=Confirm!$A$2:$A$85&amp;Confirm!$B$2:$B$85,Confirm!AQ$2:AQ$85,0))</f>
        <v>3410</v>
      </c>
      <c r="AR71" s="0" t="n">
        <f aca="false" t="array" ref="AR71:AR71">SUM(IF($A71&amp;$B71=Confirm!$A$2:$A$85&amp;Confirm!$B$2:$B$85,Confirm!AR$2:AR$85,0))</f>
        <v>3300</v>
      </c>
      <c r="AS71" s="0" t="n">
        <f aca="false" t="array" ref="AS71:AS71">SUM(IF($A71&amp;$B71=Confirm!$A$2:$A$85&amp;Confirm!$B$2:$B$85,Confirm!AS$2:AS$85,0))</f>
        <v>3100</v>
      </c>
      <c r="AT71" s="0" t="n">
        <f aca="false" t="array" ref="AT71:AT71">SUM(IF($A71&amp;$B71=Confirm!$A$2:$A$85&amp;Confirm!$B$2:$B$85,Confirm!AT$2:AT$85,0))</f>
        <v>3000</v>
      </c>
      <c r="AU71" s="0" t="n">
        <f aca="false" t="array" ref="AU71:AU71">SUM(IF($A71&amp;$B71=Confirm!$A$2:$A$85&amp;Confirm!$B$2:$B$85,Confirm!AU$2:AU$85,0))</f>
        <v>2945</v>
      </c>
      <c r="AV71" s="0" t="n">
        <f aca="false" t="array" ref="AV71:AV71">SUM(IF($A71&amp;$B71=Confirm!$A$2:$A$85&amp;Confirm!$B$2:$B$85,Confirm!AV$2:AV$85,0))</f>
        <v>2790</v>
      </c>
      <c r="AW71" s="0" t="n">
        <f aca="false" t="array" ref="AW71:AW71">SUM(IF($A71&amp;$B71=Confirm!$A$2:$A$85&amp;Confirm!$B$2:$B$85,Confirm!AW$2:AW$85,0))</f>
        <v>2660</v>
      </c>
      <c r="AX71" s="0" t="n">
        <f aca="false" t="array" ref="AX71:AX71">SUM(IF($A71&amp;$B71=Confirm!$A$2:$A$85&amp;Confirm!$B$2:$B$85,Confirm!AX$2:AX$85,0))</f>
        <v>2635</v>
      </c>
      <c r="AY71" s="0" t="n">
        <f aca="false" t="array" ref="AY71:AY71">SUM(IF($A71&amp;$B71=Confirm!$A$2:$A$85&amp;Confirm!$B$2:$B$85,Confirm!AY$2:AY$85,0))</f>
        <v>2550</v>
      </c>
      <c r="AZ71" s="0" t="n">
        <f aca="false" t="array" ref="AZ71:AZ71">SUM(IF($A71&amp;$B71=Confirm!$A$2:$A$85&amp;Confirm!$B$2:$B$85,Confirm!AZ$2:AZ$85,0))</f>
        <v>2480</v>
      </c>
      <c r="BA71" s="0" t="n">
        <f aca="false" t="array" ref="BA71:BA71">SUM(IF($A71&amp;$B71=Confirm!$A$2:$A$85&amp;Confirm!$B$2:$B$85,Confirm!BA$2:BA$85,0))</f>
        <v>2400</v>
      </c>
      <c r="BB71" s="0" t="n">
        <f aca="false" t="array" ref="BB71:BB71">SUM(IF($A71&amp;$B71=Confirm!$A$2:$A$85&amp;Confirm!$B$2:$B$85,Confirm!BB$2:BB$85,0))</f>
        <v>2325</v>
      </c>
      <c r="BC71" s="0" t="n">
        <f aca="false" t="array" ref="BC71:BC71">SUM(IF($A71&amp;$B71=Confirm!$A$2:$A$85&amp;Confirm!$B$2:$B$85,Confirm!BC$2:BC$85,0))</f>
        <v>2170</v>
      </c>
      <c r="BD71" s="0" t="n">
        <f aca="false" t="array" ref="BD71:BD71">SUM(IF($A71&amp;$B71=Confirm!$A$2:$A$85&amp;Confirm!$B$2:$B$85,Confirm!BD$2:BD$85,0))</f>
        <v>2100</v>
      </c>
      <c r="BE71" s="0" t="n">
        <f aca="false" t="array" ref="BE71:BE71">SUM(IF($A71&amp;$B71=Confirm!$A$2:$A$85&amp;Confirm!$B$2:$B$85,Confirm!BE$2:BE$85,0))</f>
        <v>2015</v>
      </c>
      <c r="BF71" s="0" t="n">
        <f aca="false" t="array" ref="BF71:BF71">SUM(IF($A71&amp;$B71=Confirm!$A$2:$A$85&amp;Confirm!$B$2:$B$85,Confirm!BF$2:BF$85,0))</f>
        <v>1950</v>
      </c>
      <c r="BG71" s="0" t="n">
        <f aca="false" t="array" ref="BG71:BG71">SUM(IF($A71&amp;$B71=Confirm!$A$2:$A$85&amp;Confirm!$B$2:$B$85,Confirm!BG$2:BG$85,0))</f>
        <v>1860</v>
      </c>
      <c r="BH71" s="0" t="n">
        <f aca="false" t="array" ref="BH71:BH71">SUM(IF($A71&amp;$B71=Confirm!$A$2:$A$85&amp;Confirm!$B$2:$B$85,Confirm!BH$2:BH$85,0))</f>
        <v>1860</v>
      </c>
    </row>
    <row r="72" customFormat="false" ht="12.75" hidden="false" customHeight="false" outlineLevel="0" collapsed="false">
      <c r="A72" s="0" t="s">
        <v>41</v>
      </c>
      <c r="B72" s="0" t="s">
        <v>49</v>
      </c>
      <c r="C72" s="136" t="str">
        <f aca="false">IF(ISERROR(SUM(D72:BH72)/Convey!C72),"N/A",SUM(D72:BH72)/Convey!C72)</f>
        <v>N/A</v>
      </c>
      <c r="D72" s="0" t="n">
        <f aca="false" t="array" ref="D72:D72">SUM(IF($A72&amp;$B72=Confirm!$A$2:$A$85&amp;Confirm!$B$2:$B$85,Confirm!D$2:D$85,0))</f>
        <v>0</v>
      </c>
      <c r="E72" s="0" t="n">
        <f aca="false" t="array" ref="E72:E72">SUM(IF($A72&amp;$B72=Confirm!$A$2:$A$85&amp;Confirm!$B$2:$B$85,Confirm!E$2:E$85,0))</f>
        <v>0</v>
      </c>
      <c r="F72" s="0" t="n">
        <f aca="false" t="array" ref="F72:F72">SUM(IF($A72&amp;$B72=Confirm!$A$2:$A$85&amp;Confirm!$B$2:$B$85,Confirm!F$2:F$85,0))</f>
        <v>0</v>
      </c>
      <c r="G72" s="0" t="n">
        <f aca="false" t="array" ref="G72:G72">SUM(IF($A72&amp;$B72=Confirm!$A$2:$A$85&amp;Confirm!$B$2:$B$85,Confirm!G$2:G$85,0))</f>
        <v>0</v>
      </c>
      <c r="H72" s="0" t="n">
        <f aca="false" t="array" ref="H72:H72">SUM(IF($A72&amp;$B72=Confirm!$A$2:$A$85&amp;Confirm!$B$2:$B$85,Confirm!H$2:H$85,0))</f>
        <v>0</v>
      </c>
      <c r="I72" s="0" t="n">
        <f aca="false" t="array" ref="I72:I72">SUM(IF($A72&amp;$B72=Confirm!$A$2:$A$85&amp;Confirm!$B$2:$B$85,Confirm!I$2:I$85,0))</f>
        <v>0</v>
      </c>
      <c r="J72" s="0" t="n">
        <f aca="false" t="array" ref="J72:J72">SUM(IF($A72&amp;$B72=Confirm!$A$2:$A$85&amp;Confirm!$B$2:$B$85,Confirm!J$2:J$85,0))</f>
        <v>0</v>
      </c>
      <c r="K72" s="0" t="n">
        <f aca="false" t="array" ref="K72:K72">SUM(IF($A72&amp;$B72=Confirm!$A$2:$A$85&amp;Confirm!$B$2:$B$85,Confirm!K$2:K$85,0))</f>
        <v>0</v>
      </c>
      <c r="L72" s="0" t="n">
        <f aca="false" t="array" ref="L72:L72">SUM(IF($A72&amp;$B72=Confirm!$A$2:$A$85&amp;Confirm!$B$2:$B$85,Confirm!L$2:L$85,0))</f>
        <v>0</v>
      </c>
      <c r="M72" s="0" t="n">
        <f aca="false" t="array" ref="M72:M72">SUM(IF($A72&amp;$B72=Confirm!$A$2:$A$85&amp;Confirm!$B$2:$B$85,Confirm!M$2:M$85,0))</f>
        <v>0</v>
      </c>
      <c r="N72" s="0" t="n">
        <f aca="false" t="array" ref="N72:N72">SUM(IF($A72&amp;$B72=Confirm!$A$2:$A$85&amp;Confirm!$B$2:$B$85,Confirm!N$2:N$85,0))</f>
        <v>0</v>
      </c>
      <c r="O72" s="0" t="n">
        <f aca="false" t="array" ref="O72:O72">SUM(IF($A72&amp;$B72=Confirm!$A$2:$A$85&amp;Confirm!$B$2:$B$85,Confirm!O$2:O$85,0))</f>
        <v>0</v>
      </c>
      <c r="P72" s="0" t="n">
        <f aca="false" t="array" ref="P72:P72">SUM(IF($A72&amp;$B72=Confirm!$A$2:$A$85&amp;Confirm!$B$2:$B$85,Confirm!P$2:P$85,0))</f>
        <v>0</v>
      </c>
      <c r="Q72" s="0" t="n">
        <f aca="false" t="array" ref="Q72:Q72">SUM(IF($A72&amp;$B72=Confirm!$A$2:$A$85&amp;Confirm!$B$2:$B$85,Confirm!Q$2:Q$85,0))</f>
        <v>0</v>
      </c>
      <c r="R72" s="0" t="n">
        <f aca="false" t="array" ref="R72:R72">SUM(IF($A72&amp;$B72=Confirm!$A$2:$A$85&amp;Confirm!$B$2:$B$85,Confirm!R$2:R$85,0))</f>
        <v>0</v>
      </c>
      <c r="S72" s="0" t="n">
        <f aca="false" t="array" ref="S72:S72">SUM(IF($A72&amp;$B72=Confirm!$A$2:$A$85&amp;Confirm!$B$2:$B$85,Confirm!S$2:S$85,0))</f>
        <v>0</v>
      </c>
      <c r="T72" s="0" t="n">
        <f aca="false" t="array" ref="T72:T72">SUM(IF($A72&amp;$B72=Confirm!$A$2:$A$85&amp;Confirm!$B$2:$B$85,Confirm!T$2:T$85,0))</f>
        <v>0</v>
      </c>
      <c r="U72" s="0" t="n">
        <f aca="false" t="array" ref="U72:U72">SUM(IF($A72&amp;$B72=Confirm!$A$2:$A$85&amp;Confirm!$B$2:$B$85,Confirm!U$2:U$85,0))</f>
        <v>0</v>
      </c>
      <c r="V72" s="0" t="n">
        <f aca="false" t="array" ref="V72:V72">SUM(IF($A72&amp;$B72=Confirm!$A$2:$A$85&amp;Confirm!$B$2:$B$85,Confirm!V$2:V$85,0))</f>
        <v>0</v>
      </c>
      <c r="W72" s="0" t="n">
        <f aca="false" t="array" ref="W72:W72">SUM(IF($A72&amp;$B72=Confirm!$A$2:$A$85&amp;Confirm!$B$2:$B$85,Confirm!W$2:W$85,0))</f>
        <v>0</v>
      </c>
      <c r="X72" s="0" t="n">
        <f aca="false" t="array" ref="X72:X72">SUM(IF($A72&amp;$B72=Confirm!$A$2:$A$85&amp;Confirm!$B$2:$B$85,Confirm!X$2:X$85,0))</f>
        <v>0</v>
      </c>
      <c r="Y72" s="0" t="n">
        <f aca="false" t="array" ref="Y72:Y72">SUM(IF($A72&amp;$B72=Confirm!$A$2:$A$85&amp;Confirm!$B$2:$B$85,Confirm!Y$2:Y$85,0))</f>
        <v>0</v>
      </c>
      <c r="Z72" s="0" t="n">
        <f aca="false" t="array" ref="Z72:Z72">SUM(IF($A72&amp;$B72=Confirm!$A$2:$A$85&amp;Confirm!$B$2:$B$85,Confirm!Z$2:Z$85,0))</f>
        <v>0</v>
      </c>
      <c r="AA72" s="0" t="n">
        <f aca="false" t="array" ref="AA72:AA72">SUM(IF($A72&amp;$B72=Confirm!$A$2:$A$85&amp;Confirm!$B$2:$B$85,Confirm!AA$2:AA$85,0))</f>
        <v>0</v>
      </c>
      <c r="AB72" s="0" t="n">
        <f aca="false" t="array" ref="AB72:AB72">SUM(IF($A72&amp;$B72=Confirm!$A$2:$A$85&amp;Confirm!$B$2:$B$85,Confirm!AB$2:AB$85,0))</f>
        <v>0</v>
      </c>
      <c r="AC72" s="0" t="n">
        <f aca="false" t="array" ref="AC72:AC72">SUM(IF($A72&amp;$B72=Confirm!$A$2:$A$85&amp;Confirm!$B$2:$B$85,Confirm!AC$2:AC$85,0))</f>
        <v>0</v>
      </c>
      <c r="AD72" s="0" t="n">
        <f aca="false" t="array" ref="AD72:AD72">SUM(IF($A72&amp;$B72=Confirm!$A$2:$A$85&amp;Confirm!$B$2:$B$85,Confirm!AD$2:AD$85,0))</f>
        <v>0</v>
      </c>
      <c r="AE72" s="0" t="n">
        <f aca="false" t="array" ref="AE72:AE72">SUM(IF($A72&amp;$B72=Confirm!$A$2:$A$85&amp;Confirm!$B$2:$B$85,Confirm!AE$2:AE$85,0))</f>
        <v>0</v>
      </c>
      <c r="AF72" s="0" t="n">
        <f aca="false" t="array" ref="AF72:AF72">SUM(IF($A72&amp;$B72=Confirm!$A$2:$A$85&amp;Confirm!$B$2:$B$85,Confirm!AF$2:AF$85,0))</f>
        <v>0</v>
      </c>
      <c r="AG72" s="0" t="n">
        <f aca="false" t="array" ref="AG72:AG72">SUM(IF($A72&amp;$B72=Confirm!$A$2:$A$85&amp;Confirm!$B$2:$B$85,Confirm!AG$2:AG$85,0))</f>
        <v>0</v>
      </c>
      <c r="AH72" s="0" t="n">
        <f aca="false" t="array" ref="AH72:AH72">SUM(IF($A72&amp;$B72=Confirm!$A$2:$A$85&amp;Confirm!$B$2:$B$85,Confirm!AH$2:AH$85,0))</f>
        <v>0</v>
      </c>
      <c r="AI72" s="0" t="n">
        <f aca="false" t="array" ref="AI72:AI72">SUM(IF($A72&amp;$B72=Confirm!$A$2:$A$85&amp;Confirm!$B$2:$B$85,Confirm!AI$2:AI$85,0))</f>
        <v>0</v>
      </c>
      <c r="AJ72" s="0" t="n">
        <f aca="false" t="array" ref="AJ72:AJ72">SUM(IF($A72&amp;$B72=Confirm!$A$2:$A$85&amp;Confirm!$B$2:$B$85,Confirm!AJ$2:AJ$85,0))</f>
        <v>0</v>
      </c>
      <c r="AK72" s="0" t="n">
        <f aca="false" t="array" ref="AK72:AK72">SUM(IF($A72&amp;$B72=Confirm!$A$2:$A$85&amp;Confirm!$B$2:$B$85,Confirm!AK$2:AK$85,0))</f>
        <v>0</v>
      </c>
      <c r="AL72" s="0" t="n">
        <f aca="false" t="array" ref="AL72:AL72">SUM(IF($A72&amp;$B72=Confirm!$A$2:$A$85&amp;Confirm!$B$2:$B$85,Confirm!AL$2:AL$85,0))</f>
        <v>0</v>
      </c>
      <c r="AM72" s="0" t="n">
        <f aca="false" t="array" ref="AM72:AM72">SUM(IF($A72&amp;$B72=Confirm!$A$2:$A$85&amp;Confirm!$B$2:$B$85,Confirm!AM$2:AM$85,0))</f>
        <v>0</v>
      </c>
      <c r="AN72" s="0" t="n">
        <f aca="false" t="array" ref="AN72:AN72">SUM(IF($A72&amp;$B72=Confirm!$A$2:$A$85&amp;Confirm!$B$2:$B$85,Confirm!AN$2:AN$85,0))</f>
        <v>0</v>
      </c>
      <c r="AO72" s="0" t="n">
        <f aca="false" t="array" ref="AO72:AO72">SUM(IF($A72&amp;$B72=Confirm!$A$2:$A$85&amp;Confirm!$B$2:$B$85,Confirm!AO$2:AO$85,0))</f>
        <v>0</v>
      </c>
      <c r="AP72" s="0" t="n">
        <f aca="false" t="array" ref="AP72:AP72">SUM(IF($A72&amp;$B72=Confirm!$A$2:$A$85&amp;Confirm!$B$2:$B$85,Confirm!AP$2:AP$85,0))</f>
        <v>0</v>
      </c>
      <c r="AQ72" s="0" t="n">
        <f aca="false" t="array" ref="AQ72:AQ72">SUM(IF($A72&amp;$B72=Confirm!$A$2:$A$85&amp;Confirm!$B$2:$B$85,Confirm!AQ$2:AQ$85,0))</f>
        <v>0</v>
      </c>
      <c r="AR72" s="0" t="n">
        <f aca="false" t="array" ref="AR72:AR72">SUM(IF($A72&amp;$B72=Confirm!$A$2:$A$85&amp;Confirm!$B$2:$B$85,Confirm!AR$2:AR$85,0))</f>
        <v>0</v>
      </c>
      <c r="AS72" s="0" t="n">
        <f aca="false" t="array" ref="AS72:AS72">SUM(IF($A72&amp;$B72=Confirm!$A$2:$A$85&amp;Confirm!$B$2:$B$85,Confirm!AS$2:AS$85,0))</f>
        <v>0</v>
      </c>
      <c r="AT72" s="0" t="n">
        <f aca="false" t="array" ref="AT72:AT72">SUM(IF($A72&amp;$B72=Confirm!$A$2:$A$85&amp;Confirm!$B$2:$B$85,Confirm!AT$2:AT$85,0))</f>
        <v>0</v>
      </c>
      <c r="AU72" s="0" t="n">
        <f aca="false" t="array" ref="AU72:AU72">SUM(IF($A72&amp;$B72=Confirm!$A$2:$A$85&amp;Confirm!$B$2:$B$85,Confirm!AU$2:AU$85,0))</f>
        <v>0</v>
      </c>
      <c r="AV72" s="0" t="n">
        <f aca="false" t="array" ref="AV72:AV72">SUM(IF($A72&amp;$B72=Confirm!$A$2:$A$85&amp;Confirm!$B$2:$B$85,Confirm!AV$2:AV$85,0))</f>
        <v>0</v>
      </c>
      <c r="AW72" s="0" t="n">
        <f aca="false" t="array" ref="AW72:AW72">SUM(IF($A72&amp;$B72=Confirm!$A$2:$A$85&amp;Confirm!$B$2:$B$85,Confirm!AW$2:AW$85,0))</f>
        <v>0</v>
      </c>
      <c r="AX72" s="0" t="n">
        <f aca="false" t="array" ref="AX72:AX72">SUM(IF($A72&amp;$B72=Confirm!$A$2:$A$85&amp;Confirm!$B$2:$B$85,Confirm!AX$2:AX$85,0))</f>
        <v>0</v>
      </c>
      <c r="AY72" s="0" t="n">
        <f aca="false" t="array" ref="AY72:AY72">SUM(IF($A72&amp;$B72=Confirm!$A$2:$A$85&amp;Confirm!$B$2:$B$85,Confirm!AY$2:AY$85,0))</f>
        <v>0</v>
      </c>
      <c r="AZ72" s="0" t="n">
        <f aca="false" t="array" ref="AZ72:AZ72">SUM(IF($A72&amp;$B72=Confirm!$A$2:$A$85&amp;Confirm!$B$2:$B$85,Confirm!AZ$2:AZ$85,0))</f>
        <v>0</v>
      </c>
      <c r="BA72" s="0" t="n">
        <f aca="false" t="array" ref="BA72:BA72">SUM(IF($A72&amp;$B72=Confirm!$A$2:$A$85&amp;Confirm!$B$2:$B$85,Confirm!BA$2:BA$85,0))</f>
        <v>0</v>
      </c>
      <c r="BB72" s="0" t="n">
        <f aca="false" t="array" ref="BB72:BB72">SUM(IF($A72&amp;$B72=Confirm!$A$2:$A$85&amp;Confirm!$B$2:$B$85,Confirm!BB$2:BB$85,0))</f>
        <v>0</v>
      </c>
      <c r="BC72" s="0" t="n">
        <f aca="false" t="array" ref="BC72:BC72">SUM(IF($A72&amp;$B72=Confirm!$A$2:$A$85&amp;Confirm!$B$2:$B$85,Confirm!BC$2:BC$85,0))</f>
        <v>0</v>
      </c>
      <c r="BD72" s="0" t="n">
        <f aca="false" t="array" ref="BD72:BD72">SUM(IF($A72&amp;$B72=Confirm!$A$2:$A$85&amp;Confirm!$B$2:$B$85,Confirm!BD$2:BD$85,0))</f>
        <v>0</v>
      </c>
      <c r="BE72" s="0" t="n">
        <f aca="false" t="array" ref="BE72:BE72">SUM(IF($A72&amp;$B72=Confirm!$A$2:$A$85&amp;Confirm!$B$2:$B$85,Confirm!BE$2:BE$85,0))</f>
        <v>0</v>
      </c>
      <c r="BF72" s="0" t="n">
        <f aca="false" t="array" ref="BF72:BF72">SUM(IF($A72&amp;$B72=Confirm!$A$2:$A$85&amp;Confirm!$B$2:$B$85,Confirm!BF$2:BF$85,0))</f>
        <v>0</v>
      </c>
      <c r="BG72" s="0" t="n">
        <f aca="false" t="array" ref="BG72:BG72">SUM(IF($A72&amp;$B72=Confirm!$A$2:$A$85&amp;Confirm!$B$2:$B$85,Confirm!BG$2:BG$85,0))</f>
        <v>0</v>
      </c>
      <c r="BH72" s="0" t="n">
        <f aca="false" t="array" ref="BH72:BH72">SUM(IF($A72&amp;$B72=Confirm!$A$2:$A$85&amp;Confirm!$B$2:$B$85,Confirm!BH$2:BH$85,0))</f>
        <v>0</v>
      </c>
    </row>
    <row r="73" customFormat="false" ht="12.75" hidden="false" customHeight="false" outlineLevel="0" collapsed="false">
      <c r="A73" s="0" t="s">
        <v>41</v>
      </c>
      <c r="B73" s="0" t="s">
        <v>50</v>
      </c>
      <c r="C73" s="136" t="n">
        <f aca="false">IF(ISERROR(SUM(D73:BH73)/Convey!C73),"N/A",SUM(D73:BH73)/Convey!C73)</f>
        <v>1</v>
      </c>
      <c r="D73" s="0" t="n">
        <f aca="false" t="array" ref="D73:D73">SUM(IF($A73&amp;$B73=Confirm!$A$2:$A$85&amp;Confirm!$B$2:$B$85,Confirm!D$2:D$85,0))</f>
        <v>1550</v>
      </c>
      <c r="E73" s="0" t="n">
        <f aca="false" t="array" ref="E73:E73">SUM(IF($A73&amp;$B73=Confirm!$A$2:$A$85&amp;Confirm!$B$2:$B$85,Confirm!E$2:E$85,0))</f>
        <v>1500</v>
      </c>
      <c r="F73" s="0" t="n">
        <f aca="false" t="array" ref="F73:F73">SUM(IF($A73&amp;$B73=Confirm!$A$2:$A$85&amp;Confirm!$B$2:$B$85,Confirm!F$2:F$85,0))</f>
        <v>1550</v>
      </c>
      <c r="G73" s="0" t="n">
        <f aca="false" t="array" ref="G73:G73">SUM(IF($A73&amp;$B73=Confirm!$A$2:$A$85&amp;Confirm!$B$2:$B$85,Confirm!G$2:G$85,0))</f>
        <v>1395</v>
      </c>
      <c r="H73" s="0" t="n">
        <f aca="false" t="array" ref="H73:H73">SUM(IF($A73&amp;$B73=Confirm!$A$2:$A$85&amp;Confirm!$B$2:$B$85,Confirm!H$2:H$85,0))</f>
        <v>1500</v>
      </c>
      <c r="I73" s="0" t="n">
        <f aca="false" t="array" ref="I73:I73">SUM(IF($A73&amp;$B73=Confirm!$A$2:$A$85&amp;Confirm!$B$2:$B$85,Confirm!I$2:I$85,0))</f>
        <v>1395</v>
      </c>
      <c r="J73" s="0" t="n">
        <f aca="false" t="array" ref="J73:J73">SUM(IF($A73&amp;$B73=Confirm!$A$2:$A$85&amp;Confirm!$B$2:$B$85,Confirm!J$2:J$85,0))</f>
        <v>1350</v>
      </c>
      <c r="K73" s="0" t="n">
        <f aca="false" t="array" ref="K73:K73">SUM(IF($A73&amp;$B73=Confirm!$A$2:$A$85&amp;Confirm!$B$2:$B$85,Confirm!K$2:K$85,0))</f>
        <v>1395</v>
      </c>
      <c r="L73" s="0" t="n">
        <f aca="false" t="array" ref="L73:L73">SUM(IF($A73&amp;$B73=Confirm!$A$2:$A$85&amp;Confirm!$B$2:$B$85,Confirm!L$2:L$85,0))</f>
        <v>1240</v>
      </c>
      <c r="M73" s="0" t="n">
        <f aca="false" t="array" ref="M73:M73">SUM(IF($A73&amp;$B73=Confirm!$A$2:$A$85&amp;Confirm!$B$2:$B$85,Confirm!M$2:M$85,0))</f>
        <v>1260</v>
      </c>
      <c r="N73" s="0" t="n">
        <f aca="false" t="array" ref="N73:N73">SUM(IF($A73&amp;$B73=Confirm!$A$2:$A$85&amp;Confirm!$B$2:$B$85,Confirm!N$2:N$85,0))</f>
        <v>1240</v>
      </c>
      <c r="O73" s="0" t="n">
        <f aca="false" t="array" ref="O73:O73">SUM(IF($A73&amp;$B73=Confirm!$A$2:$A$85&amp;Confirm!$B$2:$B$85,Confirm!O$2:O$85,0))</f>
        <v>0</v>
      </c>
      <c r="P73" s="0" t="n">
        <f aca="false" t="array" ref="P73:P73">SUM(IF($A73&amp;$B73=Confirm!$A$2:$A$85&amp;Confirm!$B$2:$B$85,Confirm!P$2:P$85,0))</f>
        <v>0</v>
      </c>
      <c r="Q73" s="0" t="n">
        <f aca="false" t="array" ref="Q73:Q73">SUM(IF($A73&amp;$B73=Confirm!$A$2:$A$85&amp;Confirm!$B$2:$B$85,Confirm!Q$2:Q$85,0))</f>
        <v>0</v>
      </c>
      <c r="R73" s="0" t="n">
        <f aca="false" t="array" ref="R73:R73">SUM(IF($A73&amp;$B73=Confirm!$A$2:$A$85&amp;Confirm!$B$2:$B$85,Confirm!R$2:R$85,0))</f>
        <v>0</v>
      </c>
      <c r="S73" s="0" t="n">
        <f aca="false" t="array" ref="S73:S73">SUM(IF($A73&amp;$B73=Confirm!$A$2:$A$85&amp;Confirm!$B$2:$B$85,Confirm!S$2:S$85,0))</f>
        <v>0</v>
      </c>
      <c r="T73" s="0" t="n">
        <f aca="false" t="array" ref="T73:T73">SUM(IF($A73&amp;$B73=Confirm!$A$2:$A$85&amp;Confirm!$B$2:$B$85,Confirm!T$2:T$85,0))</f>
        <v>0</v>
      </c>
      <c r="U73" s="0" t="n">
        <f aca="false" t="array" ref="U73:U73">SUM(IF($A73&amp;$B73=Confirm!$A$2:$A$85&amp;Confirm!$B$2:$B$85,Confirm!U$2:U$85,0))</f>
        <v>0</v>
      </c>
      <c r="V73" s="0" t="n">
        <f aca="false" t="array" ref="V73:V73">SUM(IF($A73&amp;$B73=Confirm!$A$2:$A$85&amp;Confirm!$B$2:$B$85,Confirm!V$2:V$85,0))</f>
        <v>0</v>
      </c>
      <c r="W73" s="0" t="n">
        <f aca="false" t="array" ref="W73:W73">SUM(IF($A73&amp;$B73=Confirm!$A$2:$A$85&amp;Confirm!$B$2:$B$85,Confirm!W$2:W$85,0))</f>
        <v>0</v>
      </c>
      <c r="X73" s="0" t="n">
        <f aca="false" t="array" ref="X73:X73">SUM(IF($A73&amp;$B73=Confirm!$A$2:$A$85&amp;Confirm!$B$2:$B$85,Confirm!X$2:X$85,0))</f>
        <v>775</v>
      </c>
      <c r="Y73" s="0" t="n">
        <f aca="false" t="array" ref="Y73:Y73">SUM(IF($A73&amp;$B73=Confirm!$A$2:$A$85&amp;Confirm!$B$2:$B$85,Confirm!Y$2:Y$85,0))</f>
        <v>840</v>
      </c>
      <c r="Z73" s="0" t="n">
        <f aca="false" t="array" ref="Z73:Z73">SUM(IF($A73&amp;$B73=Confirm!$A$2:$A$85&amp;Confirm!$B$2:$B$85,Confirm!Z$2:Z$85,0))</f>
        <v>775</v>
      </c>
      <c r="AA73" s="0" t="n">
        <f aca="false" t="array" ref="AA73:AA73">SUM(IF($A73&amp;$B73=Confirm!$A$2:$A$85&amp;Confirm!$B$2:$B$85,Confirm!AA$2:AA$85,0))</f>
        <v>750</v>
      </c>
      <c r="AB73" s="0" t="n">
        <f aca="false" t="array" ref="AB73:AB73">SUM(IF($A73&amp;$B73=Confirm!$A$2:$A$85&amp;Confirm!$B$2:$B$85,Confirm!AB$2:AB$85,0))</f>
        <v>775</v>
      </c>
      <c r="AC73" s="0" t="n">
        <f aca="false" t="array" ref="AC73:AC73">SUM(IF($A73&amp;$B73=Confirm!$A$2:$A$85&amp;Confirm!$B$2:$B$85,Confirm!AC$2:AC$85,0))</f>
        <v>750</v>
      </c>
      <c r="AD73" s="0" t="n">
        <f aca="false" t="array" ref="AD73:AD73">SUM(IF($A73&amp;$B73=Confirm!$A$2:$A$85&amp;Confirm!$B$2:$B$85,Confirm!AD$2:AD$85,0))</f>
        <v>775</v>
      </c>
      <c r="AE73" s="0" t="n">
        <f aca="false" t="array" ref="AE73:AE73">SUM(IF($A73&amp;$B73=Confirm!$A$2:$A$85&amp;Confirm!$B$2:$B$85,Confirm!AE$2:AE$85,0))</f>
        <v>775</v>
      </c>
      <c r="AF73" s="0" t="n">
        <f aca="false" t="array" ref="AF73:AF73">SUM(IF($A73&amp;$B73=Confirm!$A$2:$A$85&amp;Confirm!$B$2:$B$85,Confirm!AF$2:AF$85,0))</f>
        <v>750</v>
      </c>
      <c r="AG73" s="0" t="n">
        <f aca="false" t="array" ref="AG73:AG73">SUM(IF($A73&amp;$B73=Confirm!$A$2:$A$85&amp;Confirm!$B$2:$B$85,Confirm!AG$2:AG$85,0))</f>
        <v>620</v>
      </c>
      <c r="AH73" s="0" t="n">
        <f aca="false" t="array" ref="AH73:AH73">SUM(IF($A73&amp;$B73=Confirm!$A$2:$A$85&amp;Confirm!$B$2:$B$85,Confirm!AH$2:AH$85,0))</f>
        <v>600</v>
      </c>
      <c r="AI73" s="0" t="n">
        <f aca="false" t="array" ref="AI73:AI73">SUM(IF($A73&amp;$B73=Confirm!$A$2:$A$85&amp;Confirm!$B$2:$B$85,Confirm!AI$2:AI$85,0))</f>
        <v>620</v>
      </c>
      <c r="AJ73" s="0" t="n">
        <f aca="false" t="array" ref="AJ73:AJ73">SUM(IF($A73&amp;$B73=Confirm!$A$2:$A$85&amp;Confirm!$B$2:$B$85,Confirm!AJ$2:AJ$85,0))</f>
        <v>620</v>
      </c>
      <c r="AK73" s="0" t="n">
        <f aca="false" t="array" ref="AK73:AK73">SUM(IF($A73&amp;$B73=Confirm!$A$2:$A$85&amp;Confirm!$B$2:$B$85,Confirm!AK$2:AK$85,0))</f>
        <v>580</v>
      </c>
      <c r="AL73" s="0" t="n">
        <f aca="false" t="array" ref="AL73:AL73">SUM(IF($A73&amp;$B73=Confirm!$A$2:$A$85&amp;Confirm!$B$2:$B$85,Confirm!AL$2:AL$85,0))</f>
        <v>620</v>
      </c>
      <c r="AM73" s="0" t="n">
        <f aca="false" t="array" ref="AM73:AM73">SUM(IF($A73&amp;$B73=Confirm!$A$2:$A$85&amp;Confirm!$B$2:$B$85,Confirm!AM$2:AM$85,0))</f>
        <v>600</v>
      </c>
      <c r="AN73" s="0" t="n">
        <f aca="false" t="array" ref="AN73:AN73">SUM(IF($A73&amp;$B73=Confirm!$A$2:$A$85&amp;Confirm!$B$2:$B$85,Confirm!AN$2:AN$85,0))</f>
        <v>620</v>
      </c>
      <c r="AO73" s="0" t="n">
        <f aca="false" t="array" ref="AO73:AO73">SUM(IF($A73&amp;$B73=Confirm!$A$2:$A$85&amp;Confirm!$B$2:$B$85,Confirm!AO$2:AO$85,0))</f>
        <v>600</v>
      </c>
      <c r="AP73" s="0" t="n">
        <f aca="false" t="array" ref="AP73:AP73">SUM(IF($A73&amp;$B73=Confirm!$A$2:$A$85&amp;Confirm!$B$2:$B$85,Confirm!AP$2:AP$85,0))</f>
        <v>620</v>
      </c>
      <c r="AQ73" s="0" t="n">
        <f aca="false" t="array" ref="AQ73:AQ73">SUM(IF($A73&amp;$B73=Confirm!$A$2:$A$85&amp;Confirm!$B$2:$B$85,Confirm!AQ$2:AQ$85,0))</f>
        <v>620</v>
      </c>
      <c r="AR73" s="0" t="n">
        <f aca="false" t="array" ref="AR73:AR73">SUM(IF($A73&amp;$B73=Confirm!$A$2:$A$85&amp;Confirm!$B$2:$B$85,Confirm!AR$2:AR$85,0))</f>
        <v>600</v>
      </c>
      <c r="AS73" s="0" t="n">
        <f aca="false" t="array" ref="AS73:AS73">SUM(IF($A73&amp;$B73=Confirm!$A$2:$A$85&amp;Confirm!$B$2:$B$85,Confirm!AS$2:AS$85,0))</f>
        <v>465</v>
      </c>
      <c r="AT73" s="0" t="n">
        <f aca="false" t="array" ref="AT73:AT73">SUM(IF($A73&amp;$B73=Confirm!$A$2:$A$85&amp;Confirm!$B$2:$B$85,Confirm!AT$2:AT$85,0))</f>
        <v>450</v>
      </c>
      <c r="AU73" s="0" t="n">
        <f aca="false" t="array" ref="AU73:AU73">SUM(IF($A73&amp;$B73=Confirm!$A$2:$A$85&amp;Confirm!$B$2:$B$85,Confirm!AU$2:AU$85,0))</f>
        <v>465</v>
      </c>
      <c r="AV73" s="0" t="n">
        <f aca="false" t="array" ref="AV73:AV73">SUM(IF($A73&amp;$B73=Confirm!$A$2:$A$85&amp;Confirm!$B$2:$B$85,Confirm!AV$2:AV$85,0))</f>
        <v>1705</v>
      </c>
      <c r="AW73" s="0" t="n">
        <f aca="false" t="array" ref="AW73:AW73">SUM(IF($A73&amp;$B73=Confirm!$A$2:$A$85&amp;Confirm!$B$2:$B$85,Confirm!AW$2:AW$85,0))</f>
        <v>1680</v>
      </c>
      <c r="AX73" s="0" t="n">
        <f aca="false" t="array" ref="AX73:AX73">SUM(IF($A73&amp;$B73=Confirm!$A$2:$A$85&amp;Confirm!$B$2:$B$85,Confirm!AX$2:AX$85,0))</f>
        <v>1705</v>
      </c>
      <c r="AY73" s="0" t="n">
        <f aca="false" t="array" ref="AY73:AY73">SUM(IF($A73&amp;$B73=Confirm!$A$2:$A$85&amp;Confirm!$B$2:$B$85,Confirm!AY$2:AY$85,0))</f>
        <v>1650</v>
      </c>
      <c r="AZ73" s="0" t="n">
        <f aca="false" t="array" ref="AZ73:AZ73">SUM(IF($A73&amp;$B73=Confirm!$A$2:$A$85&amp;Confirm!$B$2:$B$85,Confirm!AZ$2:AZ$85,0))</f>
        <v>1705</v>
      </c>
      <c r="BA73" s="0" t="n">
        <f aca="false" t="array" ref="BA73:BA73">SUM(IF($A73&amp;$B73=Confirm!$A$2:$A$85&amp;Confirm!$B$2:$B$85,Confirm!BA$2:BA$85,0))</f>
        <v>1650</v>
      </c>
      <c r="BB73" s="0" t="n">
        <f aca="false" t="array" ref="BB73:BB73">SUM(IF($A73&amp;$B73=Confirm!$A$2:$A$85&amp;Confirm!$B$2:$B$85,Confirm!BB$2:BB$85,0))</f>
        <v>1705</v>
      </c>
      <c r="BC73" s="0" t="n">
        <f aca="false" t="array" ref="BC73:BC73">SUM(IF($A73&amp;$B73=Confirm!$A$2:$A$85&amp;Confirm!$B$2:$B$85,Confirm!BC$2:BC$85,0))</f>
        <v>1705</v>
      </c>
      <c r="BD73" s="0" t="n">
        <f aca="false" t="array" ref="BD73:BD73">SUM(IF($A73&amp;$B73=Confirm!$A$2:$A$85&amp;Confirm!$B$2:$B$85,Confirm!BD$2:BD$85,0))</f>
        <v>1650</v>
      </c>
      <c r="BE73" s="0" t="n">
        <f aca="false" t="array" ref="BE73:BE73">SUM(IF($A73&amp;$B73=Confirm!$A$2:$A$85&amp;Confirm!$B$2:$B$85,Confirm!BE$2:BE$85,0))</f>
        <v>1705</v>
      </c>
      <c r="BF73" s="0" t="n">
        <f aca="false" t="array" ref="BF73:BF73">SUM(IF($A73&amp;$B73=Confirm!$A$2:$A$85&amp;Confirm!$B$2:$B$85,Confirm!BF$2:BF$85,0))</f>
        <v>1650</v>
      </c>
      <c r="BG73" s="0" t="n">
        <f aca="false" t="array" ref="BG73:BG73">SUM(IF($A73&amp;$B73=Confirm!$A$2:$A$85&amp;Confirm!$B$2:$B$85,Confirm!BG$2:BG$85,0))</f>
        <v>1705</v>
      </c>
      <c r="BH73" s="0" t="n">
        <f aca="false" t="array" ref="BH73:BH73">SUM(IF($A73&amp;$B73=Confirm!$A$2:$A$85&amp;Confirm!$B$2:$B$85,Confirm!BH$2:BH$85,0))</f>
        <v>1705</v>
      </c>
    </row>
    <row r="74" customFormat="false" ht="12.75" hidden="false" customHeight="false" outlineLevel="0" collapsed="false">
      <c r="A74" s="0" t="s">
        <v>10</v>
      </c>
      <c r="B74" s="0" t="s">
        <v>49</v>
      </c>
      <c r="C74" s="136" t="n">
        <f aca="false">IF(ISERROR(SUM(D74:BH74)/Convey!C74),"N/A",SUM(D74:BH74)/Convey!C74)</f>
        <v>1</v>
      </c>
      <c r="D74" s="0" t="n">
        <f aca="false" t="array" ref="D74:D74">SUM(IF($A74&amp;$B74=Confirm!$A$2:$A$85&amp;Confirm!$B$2:$B$85,Confirm!D$2:D$85,0))</f>
        <v>0</v>
      </c>
      <c r="E74" s="0" t="n">
        <f aca="false" t="array" ref="E74:E74">SUM(IF($A74&amp;$B74=Confirm!$A$2:$A$85&amp;Confirm!$B$2:$B$85,Confirm!E$2:E$85,0))</f>
        <v>0</v>
      </c>
      <c r="F74" s="0" t="n">
        <f aca="false" t="array" ref="F74:F74">SUM(IF($A74&amp;$B74=Confirm!$A$2:$A$85&amp;Confirm!$B$2:$B$85,Confirm!F$2:F$85,0))</f>
        <v>0</v>
      </c>
      <c r="G74" s="0" t="n">
        <f aca="false" t="array" ref="G74:G74">SUM(IF($A74&amp;$B74=Confirm!$A$2:$A$85&amp;Confirm!$B$2:$B$85,Confirm!G$2:G$85,0))</f>
        <v>0</v>
      </c>
      <c r="H74" s="0" t="n">
        <f aca="false" t="array" ref="H74:H74">SUM(IF($A74&amp;$B74=Confirm!$A$2:$A$85&amp;Confirm!$B$2:$B$85,Confirm!H$2:H$85,0))</f>
        <v>0</v>
      </c>
      <c r="I74" s="0" t="n">
        <f aca="false" t="array" ref="I74:I74">SUM(IF($A74&amp;$B74=Confirm!$A$2:$A$85&amp;Confirm!$B$2:$B$85,Confirm!I$2:I$85,0))</f>
        <v>0</v>
      </c>
      <c r="J74" s="0" t="n">
        <f aca="false" t="array" ref="J74:J74">SUM(IF($A74&amp;$B74=Confirm!$A$2:$A$85&amp;Confirm!$B$2:$B$85,Confirm!J$2:J$85,0))</f>
        <v>0</v>
      </c>
      <c r="K74" s="0" t="n">
        <f aca="false" t="array" ref="K74:K74">SUM(IF($A74&amp;$B74=Confirm!$A$2:$A$85&amp;Confirm!$B$2:$B$85,Confirm!K$2:K$85,0))</f>
        <v>0</v>
      </c>
      <c r="L74" s="0" t="n">
        <f aca="false" t="array" ref="L74:L74">SUM(IF($A74&amp;$B74=Confirm!$A$2:$A$85&amp;Confirm!$B$2:$B$85,Confirm!L$2:L$85,0))</f>
        <v>124</v>
      </c>
      <c r="M74" s="0" t="n">
        <f aca="false" t="array" ref="M74:M74">SUM(IF($A74&amp;$B74=Confirm!$A$2:$A$85&amp;Confirm!$B$2:$B$85,Confirm!M$2:M$85,0))</f>
        <v>112</v>
      </c>
      <c r="N74" s="0" t="n">
        <f aca="false" t="array" ref="N74:N74">SUM(IF($A74&amp;$B74=Confirm!$A$2:$A$85&amp;Confirm!$B$2:$B$85,Confirm!N$2:N$85,0))</f>
        <v>124</v>
      </c>
      <c r="O74" s="0" t="n">
        <f aca="false" t="array" ref="O74:O74">SUM(IF($A74&amp;$B74=Confirm!$A$2:$A$85&amp;Confirm!$B$2:$B$85,Confirm!O$2:O$85,0))</f>
        <v>120</v>
      </c>
      <c r="P74" s="0" t="n">
        <f aca="false" t="array" ref="P74:P74">SUM(IF($A74&amp;$B74=Confirm!$A$2:$A$85&amp;Confirm!$B$2:$B$85,Confirm!P$2:P$85,0))</f>
        <v>124</v>
      </c>
      <c r="Q74" s="0" t="n">
        <f aca="false" t="array" ref="Q74:Q74">SUM(IF($A74&amp;$B74=Confirm!$A$2:$A$85&amp;Confirm!$B$2:$B$85,Confirm!Q$2:Q$85,0))</f>
        <v>120</v>
      </c>
      <c r="R74" s="0" t="n">
        <f aca="false" t="array" ref="R74:R74">SUM(IF($A74&amp;$B74=Confirm!$A$2:$A$85&amp;Confirm!$B$2:$B$85,Confirm!R$2:R$85,0))</f>
        <v>93</v>
      </c>
      <c r="S74" s="0" t="n">
        <f aca="false" t="array" ref="S74:S74">SUM(IF($A74&amp;$B74=Confirm!$A$2:$A$85&amp;Confirm!$B$2:$B$85,Confirm!S$2:S$85,0))</f>
        <v>93</v>
      </c>
      <c r="T74" s="0" t="n">
        <f aca="false" t="array" ref="T74:T74">SUM(IF($A74&amp;$B74=Confirm!$A$2:$A$85&amp;Confirm!$B$2:$B$85,Confirm!T$2:T$85,0))</f>
        <v>90</v>
      </c>
      <c r="U74" s="0" t="n">
        <f aca="false" t="array" ref="U74:U74">SUM(IF($A74&amp;$B74=Confirm!$A$2:$A$85&amp;Confirm!$B$2:$B$85,Confirm!U$2:U$85,0))</f>
        <v>93</v>
      </c>
      <c r="V74" s="0" t="n">
        <f aca="false" t="array" ref="V74:V74">SUM(IF($A74&amp;$B74=Confirm!$A$2:$A$85&amp;Confirm!$B$2:$B$85,Confirm!V$2:V$85,0))</f>
        <v>90</v>
      </c>
      <c r="W74" s="0" t="n">
        <f aca="false" t="array" ref="W74:W74">SUM(IF($A74&amp;$B74=Confirm!$A$2:$A$85&amp;Confirm!$B$2:$B$85,Confirm!W$2:W$85,0))</f>
        <v>93</v>
      </c>
      <c r="X74" s="0" t="n">
        <f aca="false" t="array" ref="X74:X74">SUM(IF($A74&amp;$B74=Confirm!$A$2:$A$85&amp;Confirm!$B$2:$B$85,Confirm!X$2:X$85,0))</f>
        <v>93</v>
      </c>
      <c r="Y74" s="0" t="n">
        <f aca="false" t="array" ref="Y74:Y74">SUM(IF($A74&amp;$B74=Confirm!$A$2:$A$85&amp;Confirm!$B$2:$B$85,Confirm!Y$2:Y$85,0))</f>
        <v>84</v>
      </c>
      <c r="Z74" s="0" t="n">
        <f aca="false" t="array" ref="Z74:Z74">SUM(IF($A74&amp;$B74=Confirm!$A$2:$A$85&amp;Confirm!$B$2:$B$85,Confirm!Z$2:Z$85,0))</f>
        <v>93</v>
      </c>
      <c r="AA74" s="0" t="n">
        <f aca="false" t="array" ref="AA74:AA74">SUM(IF($A74&amp;$B74=Confirm!$A$2:$A$85&amp;Confirm!$B$2:$B$85,Confirm!AA$2:AA$85,0))</f>
        <v>90</v>
      </c>
      <c r="AB74" s="0" t="n">
        <f aca="false" t="array" ref="AB74:AB74">SUM(IF($A74&amp;$B74=Confirm!$A$2:$A$85&amp;Confirm!$B$2:$B$85,Confirm!AB$2:AB$85,0))</f>
        <v>93</v>
      </c>
      <c r="AC74" s="0" t="n">
        <f aca="false" t="array" ref="AC74:AC74">SUM(IF($A74&amp;$B74=Confirm!$A$2:$A$85&amp;Confirm!$B$2:$B$85,Confirm!AC$2:AC$85,0))</f>
        <v>90</v>
      </c>
      <c r="AD74" s="0" t="n">
        <f aca="false" t="array" ref="AD74:AD74">SUM(IF($A74&amp;$B74=Confirm!$A$2:$A$85&amp;Confirm!$B$2:$B$85,Confirm!AD$2:AD$85,0))</f>
        <v>93</v>
      </c>
      <c r="AE74" s="0" t="n">
        <f aca="false" t="array" ref="AE74:AE74">SUM(IF($A74&amp;$B74=Confirm!$A$2:$A$85&amp;Confirm!$B$2:$B$85,Confirm!AE$2:AE$85,0))</f>
        <v>93</v>
      </c>
      <c r="AF74" s="0" t="n">
        <f aca="false" t="array" ref="AF74:AF74">SUM(IF($A74&amp;$B74=Confirm!$A$2:$A$85&amp;Confirm!$B$2:$B$85,Confirm!AF$2:AF$85,0))</f>
        <v>90</v>
      </c>
      <c r="AG74" s="0" t="n">
        <f aca="false" t="array" ref="AG74:AG74">SUM(IF($A74&amp;$B74=Confirm!$A$2:$A$85&amp;Confirm!$B$2:$B$85,Confirm!AG$2:AG$85,0))</f>
        <v>93</v>
      </c>
      <c r="AH74" s="0" t="n">
        <f aca="false" t="array" ref="AH74:AH74">SUM(IF($A74&amp;$B74=Confirm!$A$2:$A$85&amp;Confirm!$B$2:$B$85,Confirm!AH$2:AH$85,0))</f>
        <v>90</v>
      </c>
      <c r="AI74" s="0" t="n">
        <f aca="false" t="array" ref="AI74:AI74">SUM(IF($A74&amp;$B74=Confirm!$A$2:$A$85&amp;Confirm!$B$2:$B$85,Confirm!AI$2:AI$85,0))</f>
        <v>93</v>
      </c>
      <c r="AJ74" s="0" t="n">
        <f aca="false" t="array" ref="AJ74:AJ74">SUM(IF($A74&amp;$B74=Confirm!$A$2:$A$85&amp;Confirm!$B$2:$B$85,Confirm!AJ$2:AJ$85,0))</f>
        <v>93</v>
      </c>
      <c r="AK74" s="0" t="n">
        <f aca="false" t="array" ref="AK74:AK74">SUM(IF($A74&amp;$B74=Confirm!$A$2:$A$85&amp;Confirm!$B$2:$B$85,Confirm!AK$2:AK$85,0))</f>
        <v>87</v>
      </c>
      <c r="AL74" s="0" t="n">
        <f aca="false" t="array" ref="AL74:AL74">SUM(IF($A74&amp;$B74=Confirm!$A$2:$A$85&amp;Confirm!$B$2:$B$85,Confirm!AL$2:AL$85,0))</f>
        <v>62</v>
      </c>
      <c r="AM74" s="0" t="n">
        <f aca="false" t="array" ref="AM74:AM74">SUM(IF($A74&amp;$B74=Confirm!$A$2:$A$85&amp;Confirm!$B$2:$B$85,Confirm!AM$2:AM$85,0))</f>
        <v>90</v>
      </c>
      <c r="AN74" s="0" t="n">
        <f aca="false" t="array" ref="AN74:AN74">SUM(IF($A74&amp;$B74=Confirm!$A$2:$A$85&amp;Confirm!$B$2:$B$85,Confirm!AN$2:AN$85,0))</f>
        <v>62</v>
      </c>
      <c r="AO74" s="0" t="n">
        <f aca="false" t="array" ref="AO74:AO74">SUM(IF($A74&amp;$B74=Confirm!$A$2:$A$85&amp;Confirm!$B$2:$B$85,Confirm!AO$2:AO$85,0))</f>
        <v>60</v>
      </c>
      <c r="AP74" s="0" t="n">
        <f aca="false" t="array" ref="AP74:AP74">SUM(IF($A74&amp;$B74=Confirm!$A$2:$A$85&amp;Confirm!$B$2:$B$85,Confirm!AP$2:AP$85,0))</f>
        <v>62</v>
      </c>
      <c r="AQ74" s="0" t="n">
        <f aca="false" t="array" ref="AQ74:AQ74">SUM(IF($A74&amp;$B74=Confirm!$A$2:$A$85&amp;Confirm!$B$2:$B$85,Confirm!AQ$2:AQ$85,0))</f>
        <v>62</v>
      </c>
      <c r="AR74" s="0" t="n">
        <f aca="false" t="array" ref="AR74:AR74">SUM(IF($A74&amp;$B74=Confirm!$A$2:$A$85&amp;Confirm!$B$2:$B$85,Confirm!AR$2:AR$85,0))</f>
        <v>60</v>
      </c>
      <c r="AS74" s="0" t="n">
        <f aca="false" t="array" ref="AS74:AS74">SUM(IF($A74&amp;$B74=Confirm!$A$2:$A$85&amp;Confirm!$B$2:$B$85,Confirm!AS$2:AS$85,0))</f>
        <v>62</v>
      </c>
      <c r="AT74" s="0" t="n">
        <f aca="false" t="array" ref="AT74:AT74">SUM(IF($A74&amp;$B74=Confirm!$A$2:$A$85&amp;Confirm!$B$2:$B$85,Confirm!AT$2:AT$85,0))</f>
        <v>60</v>
      </c>
      <c r="AU74" s="0" t="n">
        <f aca="false" t="array" ref="AU74:AU74">SUM(IF($A74&amp;$B74=Confirm!$A$2:$A$85&amp;Confirm!$B$2:$B$85,Confirm!AU$2:AU$85,0))</f>
        <v>62</v>
      </c>
      <c r="AV74" s="0" t="n">
        <f aca="false" t="array" ref="AV74:AV74">SUM(IF($A74&amp;$B74=Confirm!$A$2:$A$85&amp;Confirm!$B$2:$B$85,Confirm!AV$2:AV$85,0))</f>
        <v>62</v>
      </c>
      <c r="AW74" s="0" t="n">
        <f aca="false" t="array" ref="AW74:AW74">SUM(IF($A74&amp;$B74=Confirm!$A$2:$A$85&amp;Confirm!$B$2:$B$85,Confirm!AW$2:AW$85,0))</f>
        <v>56</v>
      </c>
      <c r="AX74" s="0" t="n">
        <f aca="false" t="array" ref="AX74:AX74">SUM(IF($A74&amp;$B74=Confirm!$A$2:$A$85&amp;Confirm!$B$2:$B$85,Confirm!AX$2:AX$85,0))</f>
        <v>62</v>
      </c>
      <c r="AY74" s="0" t="n">
        <f aca="false" t="array" ref="AY74:AY74">SUM(IF($A74&amp;$B74=Confirm!$A$2:$A$85&amp;Confirm!$B$2:$B$85,Confirm!AY$2:AY$85,0))</f>
        <v>60</v>
      </c>
      <c r="AZ74" s="0" t="n">
        <f aca="false" t="array" ref="AZ74:AZ74">SUM(IF($A74&amp;$B74=Confirm!$A$2:$A$85&amp;Confirm!$B$2:$B$85,Confirm!AZ$2:AZ$85,0))</f>
        <v>62</v>
      </c>
      <c r="BA74" s="0" t="n">
        <f aca="false" t="array" ref="BA74:BA74">SUM(IF($A74&amp;$B74=Confirm!$A$2:$A$85&amp;Confirm!$B$2:$B$85,Confirm!BA$2:BA$85,0))</f>
        <v>60</v>
      </c>
      <c r="BB74" s="0" t="n">
        <f aca="false" t="array" ref="BB74:BB74">SUM(IF($A74&amp;$B74=Confirm!$A$2:$A$85&amp;Confirm!$B$2:$B$85,Confirm!BB$2:BB$85,0))</f>
        <v>62</v>
      </c>
      <c r="BC74" s="0" t="n">
        <f aca="false" t="array" ref="BC74:BC74">SUM(IF($A74&amp;$B74=Confirm!$A$2:$A$85&amp;Confirm!$B$2:$B$85,Confirm!BC$2:BC$85,0))</f>
        <v>62</v>
      </c>
      <c r="BD74" s="0" t="n">
        <f aca="false" t="array" ref="BD74:BD74">SUM(IF($A74&amp;$B74=Confirm!$A$2:$A$85&amp;Confirm!$B$2:$B$85,Confirm!BD$2:BD$85,0))</f>
        <v>60</v>
      </c>
      <c r="BE74" s="0" t="n">
        <f aca="false" t="array" ref="BE74:BE74">SUM(IF($A74&amp;$B74=Confirm!$A$2:$A$85&amp;Confirm!$B$2:$B$85,Confirm!BE$2:BE$85,0))</f>
        <v>62</v>
      </c>
      <c r="BF74" s="0" t="n">
        <f aca="false" t="array" ref="BF74:BF74">SUM(IF($A74&amp;$B74=Confirm!$A$2:$A$85&amp;Confirm!$B$2:$B$85,Confirm!BF$2:BF$85,0))</f>
        <v>60</v>
      </c>
      <c r="BG74" s="0" t="n">
        <f aca="false" t="array" ref="BG74:BG74">SUM(IF($A74&amp;$B74=Confirm!$A$2:$A$85&amp;Confirm!$B$2:$B$85,Confirm!BG$2:BG$85,0))</f>
        <v>62</v>
      </c>
      <c r="BH74" s="0" t="n">
        <f aca="false" t="array" ref="BH74:BH74">SUM(IF($A74&amp;$B74=Confirm!$A$2:$A$85&amp;Confirm!$B$2:$B$85,Confirm!BH$2:BH$85,0))</f>
        <v>62</v>
      </c>
    </row>
    <row r="75" customFormat="false" ht="12.75" hidden="false" customHeight="false" outlineLevel="0" collapsed="false">
      <c r="A75" s="0" t="s">
        <v>10</v>
      </c>
      <c r="B75" s="0" t="s">
        <v>50</v>
      </c>
      <c r="C75" s="136" t="n">
        <f aca="false">IF(ISERROR(SUM(D75:BH75)/Convey!C75),"N/A",SUM(D75:BH75)/Convey!C75)</f>
        <v>0.975</v>
      </c>
      <c r="D75" s="0" t="n">
        <f aca="false" t="array" ref="D75:D75">SUM(IF($A75&amp;$B75=Confirm!$A$2:$A$85&amp;Confirm!$B$2:$B$85,Confirm!D$2:D$85,0))</f>
        <v>161250.375</v>
      </c>
      <c r="E75" s="0" t="n">
        <f aca="false" t="array" ref="E75:E75">SUM(IF($A75&amp;$B75=Confirm!$A$2:$A$85&amp;Confirm!$B$2:$B$85,Confirm!E$2:E$85,0))</f>
        <v>158827.5</v>
      </c>
      <c r="F75" s="0" t="n">
        <f aca="false" t="array" ref="F75:F75">SUM(IF($A75&amp;$B75=Confirm!$A$2:$A$85&amp;Confirm!$B$2:$B$85,Confirm!F$2:F$85,0))</f>
        <v>156565.5</v>
      </c>
      <c r="G75" s="0" t="n">
        <f aca="false" t="array" ref="G75:G75">SUM(IF($A75&amp;$B75=Confirm!$A$2:$A$85&amp;Confirm!$B$2:$B$85,Confirm!G$2:G$85,0))</f>
        <v>154147.5</v>
      </c>
      <c r="H75" s="0" t="n">
        <f aca="false" t="array" ref="H75:H75">SUM(IF($A75&amp;$B75=Confirm!$A$2:$A$85&amp;Confirm!$B$2:$B$85,Confirm!H$2:H$85,0))</f>
        <v>151807.5</v>
      </c>
      <c r="I75" s="0" t="n">
        <f aca="false" t="array" ref="I75:I75">SUM(IF($A75&amp;$B75=Confirm!$A$2:$A$85&amp;Confirm!$B$2:$B$85,Confirm!I$2:I$85,0))</f>
        <v>149613.75</v>
      </c>
      <c r="J75" s="0" t="n">
        <f aca="false" t="array" ref="J75:J75">SUM(IF($A75&amp;$B75=Confirm!$A$2:$A$85&amp;Confirm!$B$2:$B$85,Confirm!J$2:J$85,0))</f>
        <v>147273.75</v>
      </c>
      <c r="K75" s="0" t="n">
        <f aca="false" t="array" ref="K75:K75">SUM(IF($A75&amp;$B75=Confirm!$A$2:$A$85&amp;Confirm!$B$2:$B$85,Confirm!K$2:K$85,0))</f>
        <v>145080</v>
      </c>
      <c r="L75" s="0" t="n">
        <f aca="false" t="array" ref="L75:L75">SUM(IF($A75&amp;$B75=Confirm!$A$2:$A$85&amp;Confirm!$B$2:$B$85,Confirm!L$2:L$85,0))</f>
        <v>142964.25</v>
      </c>
      <c r="M75" s="0" t="n">
        <f aca="false" t="array" ref="M75:M75">SUM(IF($A75&amp;$B75=Confirm!$A$2:$A$85&amp;Confirm!$B$2:$B$85,Confirm!M$2:M$85,0))</f>
        <v>140731.5</v>
      </c>
      <c r="N75" s="0" t="n">
        <f aca="false" t="array" ref="N75:N75">SUM(IF($A75&amp;$B75=Confirm!$A$2:$A$85&amp;Confirm!$B$2:$B$85,Confirm!N$2:N$85,0))</f>
        <v>138581.625</v>
      </c>
      <c r="O75" s="0" t="n">
        <f aca="false" t="array" ref="O75:O75">SUM(IF($A75&amp;$B75=Confirm!$A$2:$A$85&amp;Confirm!$B$2:$B$85,Confirm!O$2:O$85,0))</f>
        <v>136597.5</v>
      </c>
      <c r="P75" s="0" t="n">
        <f aca="false" t="array" ref="P75:P75">SUM(IF($A75&amp;$B75=Confirm!$A$2:$A$85&amp;Confirm!$B$2:$B$85,Confirm!P$2:P$85,0))</f>
        <v>134501.25</v>
      </c>
      <c r="Q75" s="0" t="n">
        <f aca="false" t="array" ref="Q75:Q75">SUM(IF($A75&amp;$B75=Confirm!$A$2:$A$85&amp;Confirm!$B$2:$B$85,Confirm!Q$2:Q$85,0))</f>
        <v>132502.5</v>
      </c>
      <c r="R75" s="0" t="n">
        <f aca="false" t="array" ref="R75:R75">SUM(IF($A75&amp;$B75=Confirm!$A$2:$A$85&amp;Confirm!$B$2:$B$85,Confirm!R$2:R$85,0))</f>
        <v>130420.875</v>
      </c>
      <c r="S75" s="0" t="n">
        <f aca="false" t="array" ref="S75:S75">SUM(IF($A75&amp;$B75=Confirm!$A$2:$A$85&amp;Confirm!$B$2:$B$85,Confirm!S$2:S$85,0))</f>
        <v>128456.25</v>
      </c>
      <c r="T75" s="0" t="n">
        <f aca="false" t="array" ref="T75:T75">SUM(IF($A75&amp;$B75=Confirm!$A$2:$A$85&amp;Confirm!$B$2:$B$85,Confirm!T$2:T$85,0))</f>
        <v>126652.5</v>
      </c>
      <c r="U75" s="0" t="n">
        <f aca="false" t="array" ref="U75:U75">SUM(IF($A75&amp;$B75=Confirm!$A$2:$A$85&amp;Confirm!$B$2:$B$85,Confirm!U$2:U$85,0))</f>
        <v>124678.125</v>
      </c>
      <c r="V75" s="0" t="n">
        <f aca="false" t="array" ref="V75:V75">SUM(IF($A75&amp;$B75=Confirm!$A$2:$A$85&amp;Confirm!$B$2:$B$85,Confirm!V$2:V$85,0))</f>
        <v>122850</v>
      </c>
      <c r="W75" s="0" t="n">
        <f aca="false" t="array" ref="W75:W75">SUM(IF($A75&amp;$B75=Confirm!$A$2:$A$85&amp;Confirm!$B$2:$B$85,Confirm!W$2:W$85,0))</f>
        <v>120900</v>
      </c>
      <c r="X75" s="0" t="n">
        <f aca="false" t="array" ref="X75:X75">SUM(IF($A75&amp;$B75=Confirm!$A$2:$A$85&amp;Confirm!$B$2:$B$85,Confirm!X$2:X$85,0))</f>
        <v>119086.5</v>
      </c>
      <c r="Y75" s="0" t="n">
        <f aca="false" t="array" ref="Y75:Y75">SUM(IF($A75&amp;$B75=Confirm!$A$2:$A$85&amp;Confirm!$B$2:$B$85,Confirm!Y$2:Y$85,0))</f>
        <v>117390</v>
      </c>
      <c r="Z75" s="0" t="n">
        <f aca="false" t="array" ref="Z75:Z75">SUM(IF($A75&amp;$B75=Confirm!$A$2:$A$85&amp;Confirm!$B$2:$B$85,Confirm!Z$2:Z$85,0))</f>
        <v>115610.625</v>
      </c>
      <c r="AA75" s="0" t="n">
        <f aca="false" t="array" ref="AA75:AA75">SUM(IF($A75&amp;$B75=Confirm!$A$2:$A$85&amp;Confirm!$B$2:$B$85,Confirm!AA$2:AA$85,0))</f>
        <v>113782.5</v>
      </c>
      <c r="AB75" s="0" t="n">
        <f aca="false" t="array" ref="AB75:AB75">SUM(IF($A75&amp;$B75=Confirm!$A$2:$A$85&amp;Confirm!$B$2:$B$85,Confirm!AB$2:AB$85,0))</f>
        <v>112134.75</v>
      </c>
      <c r="AC75" s="0" t="n">
        <f aca="false" t="array" ref="AC75:AC75">SUM(IF($A75&amp;$B75=Confirm!$A$2:$A$85&amp;Confirm!$B$2:$B$85,Confirm!AC$2:AC$85,0))</f>
        <v>110418.75</v>
      </c>
      <c r="AD75" s="0" t="n">
        <f aca="false" t="array" ref="AD75:AD75">SUM(IF($A75&amp;$B75=Confirm!$A$2:$A$85&amp;Confirm!$B$2:$B$85,Confirm!AD$2:AD$85,0))</f>
        <v>108810</v>
      </c>
      <c r="AE75" s="0" t="n">
        <f aca="false" t="array" ref="AE75:AE75">SUM(IF($A75&amp;$B75=Confirm!$A$2:$A$85&amp;Confirm!$B$2:$B$85,Confirm!AE$2:AE$85,0))</f>
        <v>107147.625</v>
      </c>
      <c r="AF75" s="0" t="n">
        <f aca="false" t="array" ref="AF75:AF75">SUM(IF($A75&amp;$B75=Confirm!$A$2:$A$85&amp;Confirm!$B$2:$B$85,Confirm!AF$2:AF$85,0))</f>
        <v>105592.5</v>
      </c>
      <c r="AG75" s="0" t="n">
        <f aca="false" t="array" ref="AG75:AG75">SUM(IF($A75&amp;$B75=Confirm!$A$2:$A$85&amp;Confirm!$B$2:$B$85,Confirm!AG$2:AG$85,0))</f>
        <v>103974</v>
      </c>
      <c r="AH75" s="0" t="n">
        <f aca="false" t="array" ref="AH75:AH75">SUM(IF($A75&amp;$B75=Confirm!$A$2:$A$85&amp;Confirm!$B$2:$B$85,Confirm!AH$2:AH$85,0))</f>
        <v>102375</v>
      </c>
      <c r="AI75" s="0" t="n">
        <f aca="false" t="array" ref="AI75:AI75">SUM(IF($A75&amp;$B75=Confirm!$A$2:$A$85&amp;Confirm!$B$2:$B$85,Confirm!AI$2:AI$85,0))</f>
        <v>100800.375</v>
      </c>
      <c r="AJ75" s="0" t="n">
        <f aca="false" t="array" ref="AJ75:AJ75">SUM(IF($A75&amp;$B75=Confirm!$A$2:$A$85&amp;Confirm!$B$2:$B$85,Confirm!AJ$2:AJ$85,0))</f>
        <v>99289.125</v>
      </c>
      <c r="AK75" s="0" t="n">
        <f aca="false" t="array" ref="AK75:AK75">SUM(IF($A75&amp;$B75=Confirm!$A$2:$A$85&amp;Confirm!$B$2:$B$85,Confirm!AK$2:AK$85,0))</f>
        <v>97831.5</v>
      </c>
      <c r="AL75" s="0" t="n">
        <f aca="false" t="array" ref="AL75:AL75">SUM(IF($A75&amp;$B75=Confirm!$A$2:$A$85&amp;Confirm!$B$2:$B$85,Confirm!AL$2:AL$85,0))</f>
        <v>96417.75</v>
      </c>
      <c r="AM75" s="0" t="n">
        <f aca="false" t="array" ref="AM75:AM75">SUM(IF($A75&amp;$B75=Confirm!$A$2:$A$85&amp;Confirm!$B$2:$B$85,Confirm!AM$2:AM$85,0))</f>
        <v>94916.25</v>
      </c>
      <c r="AN75" s="0" t="n">
        <f aca="false" t="array" ref="AN75:AN75">SUM(IF($A75&amp;$B75=Confirm!$A$2:$A$85&amp;Confirm!$B$2:$B$85,Confirm!AN$2:AN$85,0))</f>
        <v>93546.375</v>
      </c>
      <c r="AO75" s="0" t="n">
        <f aca="false" t="array" ref="AO75:AO75">SUM(IF($A75&amp;$B75=Confirm!$A$2:$A$85&amp;Confirm!$B$2:$B$85,Confirm!AO$2:AO$85,0))</f>
        <v>92137.5</v>
      </c>
      <c r="AP75" s="0" t="n">
        <f aca="false" t="array" ref="AP75:AP75">SUM(IF($A75&amp;$B75=Confirm!$A$2:$A$85&amp;Confirm!$B$2:$B$85,Confirm!AP$2:AP$85,0))</f>
        <v>90675</v>
      </c>
      <c r="AQ75" s="0" t="n">
        <f aca="false" t="array" ref="AQ75:AQ75">SUM(IF($A75&amp;$B75=Confirm!$A$2:$A$85&amp;Confirm!$B$2:$B$85,Confirm!AQ$2:AQ$85,0))</f>
        <v>89314.875</v>
      </c>
      <c r="AR75" s="0" t="n">
        <f aca="false" t="array" ref="AR75:AR75">SUM(IF($A75&amp;$B75=Confirm!$A$2:$A$85&amp;Confirm!$B$2:$B$85,Confirm!AR$2:AR$85,0))</f>
        <v>88042.5</v>
      </c>
      <c r="AS75" s="0" t="n">
        <f aca="false" t="array" ref="AS75:AS75">SUM(IF($A75&amp;$B75=Confirm!$A$2:$A$85&amp;Confirm!$B$2:$B$85,Confirm!AS$2:AS$85,0))</f>
        <v>86745.75</v>
      </c>
      <c r="AT75" s="0" t="n">
        <f aca="false" t="array" ref="AT75:AT75">SUM(IF($A75&amp;$B75=Confirm!$A$2:$A$85&amp;Confirm!$B$2:$B$85,Confirm!AT$2:AT$85,0))</f>
        <v>85410</v>
      </c>
      <c r="AU75" s="0" t="n">
        <f aca="false" t="array" ref="AU75:AU75">SUM(IF($A75&amp;$B75=Confirm!$A$2:$A$85&amp;Confirm!$B$2:$B$85,Confirm!AU$2:AU$85,0))</f>
        <v>84025.5</v>
      </c>
      <c r="AV75" s="0" t="n">
        <f aca="false" t="array" ref="AV75:AV75">SUM(IF($A75&amp;$B75=Confirm!$A$2:$A$85&amp;Confirm!$B$2:$B$85,Confirm!AV$2:AV$85,0))</f>
        <v>82816.5</v>
      </c>
      <c r="AW75" s="0" t="n">
        <f aca="false" t="array" ref="AW75:AW75">SUM(IF($A75&amp;$B75=Confirm!$A$2:$A$85&amp;Confirm!$B$2:$B$85,Confirm!AW$2:AW$85,0))</f>
        <v>81627</v>
      </c>
      <c r="AX75" s="0" t="n">
        <f aca="false" t="array" ref="AX75:AX75">SUM(IF($A75&amp;$B75=Confirm!$A$2:$A$85&amp;Confirm!$B$2:$B$85,Confirm!AX$2:AX$85,0))</f>
        <v>80398.5</v>
      </c>
      <c r="AY75" s="0" t="n">
        <f aca="false" t="array" ref="AY75:AY75">SUM(IF($A75&amp;$B75=Confirm!$A$2:$A$85&amp;Confirm!$B$2:$B$85,Confirm!AY$2:AY$85,0))</f>
        <v>79121.25</v>
      </c>
      <c r="AZ75" s="0" t="n">
        <f aca="false" t="array" ref="AZ75:AZ75">SUM(IF($A75&amp;$B75=Confirm!$A$2:$A$85&amp;Confirm!$B$2:$B$85,Confirm!AZ$2:AZ$85,0))</f>
        <v>77980.5</v>
      </c>
      <c r="BA75" s="0" t="n">
        <f aca="false" t="array" ref="BA75:BA75">SUM(IF($A75&amp;$B75=Confirm!$A$2:$A$85&amp;Confirm!$B$2:$B$85,Confirm!BA$2:BA$85,0))</f>
        <v>76781.25</v>
      </c>
      <c r="BB75" s="0" t="n">
        <f aca="false" t="array" ref="BB75:BB75">SUM(IF($A75&amp;$B75=Confirm!$A$2:$A$85&amp;Confirm!$B$2:$B$85,Confirm!BB$2:BB$85,0))</f>
        <v>75562.5</v>
      </c>
      <c r="BC75" s="0" t="n">
        <f aca="false" t="array" ref="BC75:BC75">SUM(IF($A75&amp;$B75=Confirm!$A$2:$A$85&amp;Confirm!$B$2:$B$85,Confirm!BC$2:BC$85,0))</f>
        <v>74504.625</v>
      </c>
      <c r="BD75" s="0" t="n">
        <f aca="false" t="array" ref="BD75:BD75">SUM(IF($A75&amp;$B75=Confirm!$A$2:$A$85&amp;Confirm!$B$2:$B$85,Confirm!BD$2:BD$85,0))</f>
        <v>73417.5</v>
      </c>
      <c r="BE75" s="0" t="n">
        <f aca="false" t="array" ref="BE75:BE75">SUM(IF($A75&amp;$B75=Confirm!$A$2:$A$85&amp;Confirm!$B$2:$B$85,Confirm!BE$2:BE$85,0))</f>
        <v>72237.75</v>
      </c>
      <c r="BF75" s="0" t="n">
        <f aca="false" t="array" ref="BF75:BF75">SUM(IF($A75&amp;$B75=Confirm!$A$2:$A$85&amp;Confirm!$B$2:$B$85,Confirm!BF$2:BF$85,0))</f>
        <v>71223.75</v>
      </c>
      <c r="BG75" s="0" t="n">
        <f aca="false" t="array" ref="BG75:BG75">SUM(IF($A75&amp;$B75=Confirm!$A$2:$A$85&amp;Confirm!$B$2:$B$85,Confirm!BG$2:BG$85,0))</f>
        <v>70122</v>
      </c>
      <c r="BH75" s="0" t="n">
        <f aca="false" t="array" ref="BH75:BH75">SUM(IF($A75&amp;$B75=Confirm!$A$2:$A$85&amp;Confirm!$B$2:$B$85,Confirm!BH$2:BH$85,0))</f>
        <v>69064.125</v>
      </c>
    </row>
    <row r="76" customFormat="false" ht="12.75" hidden="false" customHeight="false" outlineLevel="0" collapsed="false">
      <c r="A76" s="0" t="s">
        <v>11</v>
      </c>
      <c r="B76" s="0" t="s">
        <v>49</v>
      </c>
      <c r="C76" s="136" t="str">
        <f aca="false">IF(ISERROR(SUM(D76:BH76)/Convey!C76),"N/A",SUM(D76:BH76)/Convey!C76)</f>
        <v>N/A</v>
      </c>
      <c r="D76" s="0" t="n">
        <f aca="false" t="array" ref="D76:D76">SUM(IF($A76&amp;$B76=Confirm!$A$2:$A$85&amp;Confirm!$B$2:$B$85,Confirm!D$2:D$85,0))</f>
        <v>0</v>
      </c>
      <c r="E76" s="0" t="n">
        <f aca="false" t="array" ref="E76:E76">SUM(IF($A76&amp;$B76=Confirm!$A$2:$A$85&amp;Confirm!$B$2:$B$85,Confirm!E$2:E$85,0))</f>
        <v>0</v>
      </c>
      <c r="F76" s="0" t="n">
        <f aca="false" t="array" ref="F76:F76">SUM(IF($A76&amp;$B76=Confirm!$A$2:$A$85&amp;Confirm!$B$2:$B$85,Confirm!F$2:F$85,0))</f>
        <v>0</v>
      </c>
      <c r="G76" s="0" t="n">
        <f aca="false" t="array" ref="G76:G76">SUM(IF($A76&amp;$B76=Confirm!$A$2:$A$85&amp;Confirm!$B$2:$B$85,Confirm!G$2:G$85,0))</f>
        <v>0</v>
      </c>
      <c r="H76" s="0" t="n">
        <f aca="false" t="array" ref="H76:H76">SUM(IF($A76&amp;$B76=Confirm!$A$2:$A$85&amp;Confirm!$B$2:$B$85,Confirm!H$2:H$85,0))</f>
        <v>0</v>
      </c>
      <c r="I76" s="0" t="n">
        <f aca="false" t="array" ref="I76:I76">SUM(IF($A76&amp;$B76=Confirm!$A$2:$A$85&amp;Confirm!$B$2:$B$85,Confirm!I$2:I$85,0))</f>
        <v>0</v>
      </c>
      <c r="J76" s="0" t="n">
        <f aca="false" t="array" ref="J76:J76">SUM(IF($A76&amp;$B76=Confirm!$A$2:$A$85&amp;Confirm!$B$2:$B$85,Confirm!J$2:J$85,0))</f>
        <v>0</v>
      </c>
      <c r="K76" s="0" t="n">
        <f aca="false" t="array" ref="K76:K76">SUM(IF($A76&amp;$B76=Confirm!$A$2:$A$85&amp;Confirm!$B$2:$B$85,Confirm!K$2:K$85,0))</f>
        <v>0</v>
      </c>
      <c r="L76" s="0" t="n">
        <f aca="false" t="array" ref="L76:L76">SUM(IF($A76&amp;$B76=Confirm!$A$2:$A$85&amp;Confirm!$B$2:$B$85,Confirm!L$2:L$85,0))</f>
        <v>0</v>
      </c>
      <c r="M76" s="0" t="n">
        <f aca="false" t="array" ref="M76:M76">SUM(IF($A76&amp;$B76=Confirm!$A$2:$A$85&amp;Confirm!$B$2:$B$85,Confirm!M$2:M$85,0))</f>
        <v>0</v>
      </c>
      <c r="N76" s="0" t="n">
        <f aca="false" t="array" ref="N76:N76">SUM(IF($A76&amp;$B76=Confirm!$A$2:$A$85&amp;Confirm!$B$2:$B$85,Confirm!N$2:N$85,0))</f>
        <v>0</v>
      </c>
      <c r="O76" s="0" t="n">
        <f aca="false" t="array" ref="O76:O76">SUM(IF($A76&amp;$B76=Confirm!$A$2:$A$85&amp;Confirm!$B$2:$B$85,Confirm!O$2:O$85,0))</f>
        <v>0</v>
      </c>
      <c r="P76" s="0" t="n">
        <f aca="false" t="array" ref="P76:P76">SUM(IF($A76&amp;$B76=Confirm!$A$2:$A$85&amp;Confirm!$B$2:$B$85,Confirm!P$2:P$85,0))</f>
        <v>0</v>
      </c>
      <c r="Q76" s="0" t="n">
        <f aca="false" t="array" ref="Q76:Q76">SUM(IF($A76&amp;$B76=Confirm!$A$2:$A$85&amp;Confirm!$B$2:$B$85,Confirm!Q$2:Q$85,0))</f>
        <v>0</v>
      </c>
      <c r="R76" s="0" t="n">
        <f aca="false" t="array" ref="R76:R76">SUM(IF($A76&amp;$B76=Confirm!$A$2:$A$85&amp;Confirm!$B$2:$B$85,Confirm!R$2:R$85,0))</f>
        <v>0</v>
      </c>
      <c r="S76" s="0" t="n">
        <f aca="false" t="array" ref="S76:S76">SUM(IF($A76&amp;$B76=Confirm!$A$2:$A$85&amp;Confirm!$B$2:$B$85,Confirm!S$2:S$85,0))</f>
        <v>0</v>
      </c>
      <c r="T76" s="0" t="n">
        <f aca="false" t="array" ref="T76:T76">SUM(IF($A76&amp;$B76=Confirm!$A$2:$A$85&amp;Confirm!$B$2:$B$85,Confirm!T$2:T$85,0))</f>
        <v>0</v>
      </c>
      <c r="U76" s="0" t="n">
        <f aca="false" t="array" ref="U76:U76">SUM(IF($A76&amp;$B76=Confirm!$A$2:$A$85&amp;Confirm!$B$2:$B$85,Confirm!U$2:U$85,0))</f>
        <v>0</v>
      </c>
      <c r="V76" s="0" t="n">
        <f aca="false" t="array" ref="V76:V76">SUM(IF($A76&amp;$B76=Confirm!$A$2:$A$85&amp;Confirm!$B$2:$B$85,Confirm!V$2:V$85,0))</f>
        <v>0</v>
      </c>
      <c r="W76" s="0" t="n">
        <f aca="false" t="array" ref="W76:W76">SUM(IF($A76&amp;$B76=Confirm!$A$2:$A$85&amp;Confirm!$B$2:$B$85,Confirm!W$2:W$85,0))</f>
        <v>0</v>
      </c>
      <c r="X76" s="0" t="n">
        <f aca="false" t="array" ref="X76:X76">SUM(IF($A76&amp;$B76=Confirm!$A$2:$A$85&amp;Confirm!$B$2:$B$85,Confirm!X$2:X$85,0))</f>
        <v>0</v>
      </c>
      <c r="Y76" s="0" t="n">
        <f aca="false" t="array" ref="Y76:Y76">SUM(IF($A76&amp;$B76=Confirm!$A$2:$A$85&amp;Confirm!$B$2:$B$85,Confirm!Y$2:Y$85,0))</f>
        <v>0</v>
      </c>
      <c r="Z76" s="0" t="n">
        <f aca="false" t="array" ref="Z76:Z76">SUM(IF($A76&amp;$B76=Confirm!$A$2:$A$85&amp;Confirm!$B$2:$B$85,Confirm!Z$2:Z$85,0))</f>
        <v>0</v>
      </c>
      <c r="AA76" s="0" t="n">
        <f aca="false" t="array" ref="AA76:AA76">SUM(IF($A76&amp;$B76=Confirm!$A$2:$A$85&amp;Confirm!$B$2:$B$85,Confirm!AA$2:AA$85,0))</f>
        <v>0</v>
      </c>
      <c r="AB76" s="0" t="n">
        <f aca="false" t="array" ref="AB76:AB76">SUM(IF($A76&amp;$B76=Confirm!$A$2:$A$85&amp;Confirm!$B$2:$B$85,Confirm!AB$2:AB$85,0))</f>
        <v>0</v>
      </c>
      <c r="AC76" s="0" t="n">
        <f aca="false" t="array" ref="AC76:AC76">SUM(IF($A76&amp;$B76=Confirm!$A$2:$A$85&amp;Confirm!$B$2:$B$85,Confirm!AC$2:AC$85,0))</f>
        <v>0</v>
      </c>
      <c r="AD76" s="0" t="n">
        <f aca="false" t="array" ref="AD76:AD76">SUM(IF($A76&amp;$B76=Confirm!$A$2:$A$85&amp;Confirm!$B$2:$B$85,Confirm!AD$2:AD$85,0))</f>
        <v>0</v>
      </c>
      <c r="AE76" s="0" t="n">
        <f aca="false" t="array" ref="AE76:AE76">SUM(IF($A76&amp;$B76=Confirm!$A$2:$A$85&amp;Confirm!$B$2:$B$85,Confirm!AE$2:AE$85,0))</f>
        <v>0</v>
      </c>
      <c r="AF76" s="0" t="n">
        <f aca="false" t="array" ref="AF76:AF76">SUM(IF($A76&amp;$B76=Confirm!$A$2:$A$85&amp;Confirm!$B$2:$B$85,Confirm!AF$2:AF$85,0))</f>
        <v>0</v>
      </c>
      <c r="AG76" s="0" t="n">
        <f aca="false" t="array" ref="AG76:AG76">SUM(IF($A76&amp;$B76=Confirm!$A$2:$A$85&amp;Confirm!$B$2:$B$85,Confirm!AG$2:AG$85,0))</f>
        <v>0</v>
      </c>
      <c r="AH76" s="0" t="n">
        <f aca="false" t="array" ref="AH76:AH76">SUM(IF($A76&amp;$B76=Confirm!$A$2:$A$85&amp;Confirm!$B$2:$B$85,Confirm!AH$2:AH$85,0))</f>
        <v>0</v>
      </c>
      <c r="AI76" s="0" t="n">
        <f aca="false" t="array" ref="AI76:AI76">SUM(IF($A76&amp;$B76=Confirm!$A$2:$A$85&amp;Confirm!$B$2:$B$85,Confirm!AI$2:AI$85,0))</f>
        <v>0</v>
      </c>
      <c r="AJ76" s="0" t="n">
        <f aca="false" t="array" ref="AJ76:AJ76">SUM(IF($A76&amp;$B76=Confirm!$A$2:$A$85&amp;Confirm!$B$2:$B$85,Confirm!AJ$2:AJ$85,0))</f>
        <v>0</v>
      </c>
      <c r="AK76" s="0" t="n">
        <f aca="false" t="array" ref="AK76:AK76">SUM(IF($A76&amp;$B76=Confirm!$A$2:$A$85&amp;Confirm!$B$2:$B$85,Confirm!AK$2:AK$85,0))</f>
        <v>0</v>
      </c>
      <c r="AL76" s="0" t="n">
        <f aca="false" t="array" ref="AL76:AL76">SUM(IF($A76&amp;$B76=Confirm!$A$2:$A$85&amp;Confirm!$B$2:$B$85,Confirm!AL$2:AL$85,0))</f>
        <v>0</v>
      </c>
      <c r="AM76" s="0" t="n">
        <f aca="false" t="array" ref="AM76:AM76">SUM(IF($A76&amp;$B76=Confirm!$A$2:$A$85&amp;Confirm!$B$2:$B$85,Confirm!AM$2:AM$85,0))</f>
        <v>0</v>
      </c>
      <c r="AN76" s="0" t="n">
        <f aca="false" t="array" ref="AN76:AN76">SUM(IF($A76&amp;$B76=Confirm!$A$2:$A$85&amp;Confirm!$B$2:$B$85,Confirm!AN$2:AN$85,0))</f>
        <v>0</v>
      </c>
      <c r="AO76" s="0" t="n">
        <f aca="false" t="array" ref="AO76:AO76">SUM(IF($A76&amp;$B76=Confirm!$A$2:$A$85&amp;Confirm!$B$2:$B$85,Confirm!AO$2:AO$85,0))</f>
        <v>0</v>
      </c>
      <c r="AP76" s="0" t="n">
        <f aca="false" t="array" ref="AP76:AP76">SUM(IF($A76&amp;$B76=Confirm!$A$2:$A$85&amp;Confirm!$B$2:$B$85,Confirm!AP$2:AP$85,0))</f>
        <v>0</v>
      </c>
      <c r="AQ76" s="0" t="n">
        <f aca="false" t="array" ref="AQ76:AQ76">SUM(IF($A76&amp;$B76=Confirm!$A$2:$A$85&amp;Confirm!$B$2:$B$85,Confirm!AQ$2:AQ$85,0))</f>
        <v>0</v>
      </c>
      <c r="AR76" s="0" t="n">
        <f aca="false" t="array" ref="AR76:AR76">SUM(IF($A76&amp;$B76=Confirm!$A$2:$A$85&amp;Confirm!$B$2:$B$85,Confirm!AR$2:AR$85,0))</f>
        <v>0</v>
      </c>
      <c r="AS76" s="0" t="n">
        <f aca="false" t="array" ref="AS76:AS76">SUM(IF($A76&amp;$B76=Confirm!$A$2:$A$85&amp;Confirm!$B$2:$B$85,Confirm!AS$2:AS$85,0))</f>
        <v>0</v>
      </c>
      <c r="AT76" s="0" t="n">
        <f aca="false" t="array" ref="AT76:AT76">SUM(IF($A76&amp;$B76=Confirm!$A$2:$A$85&amp;Confirm!$B$2:$B$85,Confirm!AT$2:AT$85,0))</f>
        <v>0</v>
      </c>
      <c r="AU76" s="0" t="n">
        <f aca="false" t="array" ref="AU76:AU76">SUM(IF($A76&amp;$B76=Confirm!$A$2:$A$85&amp;Confirm!$B$2:$B$85,Confirm!AU$2:AU$85,0))</f>
        <v>0</v>
      </c>
      <c r="AV76" s="0" t="n">
        <f aca="false" t="array" ref="AV76:AV76">SUM(IF($A76&amp;$B76=Confirm!$A$2:$A$85&amp;Confirm!$B$2:$B$85,Confirm!AV$2:AV$85,0))</f>
        <v>0</v>
      </c>
      <c r="AW76" s="0" t="n">
        <f aca="false" t="array" ref="AW76:AW76">SUM(IF($A76&amp;$B76=Confirm!$A$2:$A$85&amp;Confirm!$B$2:$B$85,Confirm!AW$2:AW$85,0))</f>
        <v>0</v>
      </c>
      <c r="AX76" s="0" t="n">
        <f aca="false" t="array" ref="AX76:AX76">SUM(IF($A76&amp;$B76=Confirm!$A$2:$A$85&amp;Confirm!$B$2:$B$85,Confirm!AX$2:AX$85,0))</f>
        <v>0</v>
      </c>
      <c r="AY76" s="0" t="n">
        <f aca="false" t="array" ref="AY76:AY76">SUM(IF($A76&amp;$B76=Confirm!$A$2:$A$85&amp;Confirm!$B$2:$B$85,Confirm!AY$2:AY$85,0))</f>
        <v>0</v>
      </c>
      <c r="AZ76" s="0" t="n">
        <f aca="false" t="array" ref="AZ76:AZ76">SUM(IF($A76&amp;$B76=Confirm!$A$2:$A$85&amp;Confirm!$B$2:$B$85,Confirm!AZ$2:AZ$85,0))</f>
        <v>0</v>
      </c>
      <c r="BA76" s="0" t="n">
        <f aca="false" t="array" ref="BA76:BA76">SUM(IF($A76&amp;$B76=Confirm!$A$2:$A$85&amp;Confirm!$B$2:$B$85,Confirm!BA$2:BA$85,0))</f>
        <v>0</v>
      </c>
      <c r="BB76" s="0" t="n">
        <f aca="false" t="array" ref="BB76:BB76">SUM(IF($A76&amp;$B76=Confirm!$A$2:$A$85&amp;Confirm!$B$2:$B$85,Confirm!BB$2:BB$85,0))</f>
        <v>0</v>
      </c>
      <c r="BC76" s="0" t="n">
        <f aca="false" t="array" ref="BC76:BC76">SUM(IF($A76&amp;$B76=Confirm!$A$2:$A$85&amp;Confirm!$B$2:$B$85,Confirm!BC$2:BC$85,0))</f>
        <v>0</v>
      </c>
      <c r="BD76" s="0" t="n">
        <f aca="false" t="array" ref="BD76:BD76">SUM(IF($A76&amp;$B76=Confirm!$A$2:$A$85&amp;Confirm!$B$2:$B$85,Confirm!BD$2:BD$85,0))</f>
        <v>0</v>
      </c>
      <c r="BE76" s="0" t="n">
        <f aca="false" t="array" ref="BE76:BE76">SUM(IF($A76&amp;$B76=Confirm!$A$2:$A$85&amp;Confirm!$B$2:$B$85,Confirm!BE$2:BE$85,0))</f>
        <v>0</v>
      </c>
      <c r="BF76" s="0" t="n">
        <f aca="false" t="array" ref="BF76:BF76">SUM(IF($A76&amp;$B76=Confirm!$A$2:$A$85&amp;Confirm!$B$2:$B$85,Confirm!BF$2:BF$85,0))</f>
        <v>0</v>
      </c>
      <c r="BG76" s="0" t="n">
        <f aca="false" t="array" ref="BG76:BG76">SUM(IF($A76&amp;$B76=Confirm!$A$2:$A$85&amp;Confirm!$B$2:$B$85,Confirm!BG$2:BG$85,0))</f>
        <v>0</v>
      </c>
      <c r="BH76" s="0" t="n">
        <f aca="false" t="array" ref="BH76:BH76">SUM(IF($A76&amp;$B76=Confirm!$A$2:$A$85&amp;Confirm!$B$2:$B$85,Confirm!BH$2:BH$85,0))</f>
        <v>0</v>
      </c>
    </row>
    <row r="77" customFormat="false" ht="12.75" hidden="false" customHeight="false" outlineLevel="0" collapsed="false">
      <c r="A77" s="0" t="s">
        <v>11</v>
      </c>
      <c r="B77" s="0" t="s">
        <v>50</v>
      </c>
      <c r="C77" s="136" t="n">
        <f aca="false">IF(ISERROR(SUM(D77:BH77)/Convey!C77),"N/A",SUM(D77:BH77)/Convey!C77)</f>
        <v>0.975</v>
      </c>
      <c r="D77" s="0" t="n">
        <f aca="false" t="array" ref="D77:D77">SUM(IF($A77&amp;$B77=Confirm!$A$2:$A$85&amp;Confirm!$B$2:$B$85,Confirm!D$2:D$85,0))</f>
        <v>63019.125</v>
      </c>
      <c r="E77" s="0" t="n">
        <f aca="false" t="array" ref="E77:E77">SUM(IF($A77&amp;$B77=Confirm!$A$2:$A$85&amp;Confirm!$B$2:$B$85,Confirm!E$2:E$85,0))</f>
        <v>62302.5</v>
      </c>
      <c r="F77" s="0" t="n">
        <f aca="false" t="array" ref="F77:F77">SUM(IF($A77&amp;$B77=Confirm!$A$2:$A$85&amp;Confirm!$B$2:$B$85,Confirm!F$2:F$85,0))</f>
        <v>61507.875</v>
      </c>
      <c r="G77" s="0" t="n">
        <f aca="false" t="array" ref="G77:G77">SUM(IF($A77&amp;$B77=Confirm!$A$2:$A$85&amp;Confirm!$B$2:$B$85,Confirm!G$2:G$85,0))</f>
        <v>60752.25</v>
      </c>
      <c r="H77" s="0" t="n">
        <f aca="false" t="array" ref="H77:H77">SUM(IF($A77&amp;$B77=Confirm!$A$2:$A$85&amp;Confirm!$B$2:$B$85,Confirm!H$2:H$85,0))</f>
        <v>60108.75</v>
      </c>
      <c r="I77" s="0" t="n">
        <f aca="false" t="array" ref="I77:I77">SUM(IF($A77&amp;$B77=Confirm!$A$2:$A$85&amp;Confirm!$B$2:$B$85,Confirm!I$2:I$85,0))</f>
        <v>59392.125</v>
      </c>
      <c r="J77" s="0" t="n">
        <f aca="false" t="array" ref="J77:J77">SUM(IF($A77&amp;$B77=Confirm!$A$2:$A$85&amp;Confirm!$B$2:$B$85,Confirm!J$2:J$85,0))</f>
        <v>58646.25</v>
      </c>
      <c r="K77" s="0" t="n">
        <f aca="false" t="array" ref="K77:K77">SUM(IF($A77&amp;$B77=Confirm!$A$2:$A$85&amp;Confirm!$B$2:$B$85,Confirm!K$2:K$85,0))</f>
        <v>57880.875</v>
      </c>
      <c r="L77" s="0" t="n">
        <f aca="false" t="array" ref="L77:L77">SUM(IF($A77&amp;$B77=Confirm!$A$2:$A$85&amp;Confirm!$B$2:$B$85,Confirm!L$2:L$85,0))</f>
        <v>57276.375</v>
      </c>
      <c r="M77" s="0" t="n">
        <f aca="false" t="array" ref="M77:M77">SUM(IF($A77&amp;$B77=Confirm!$A$2:$A$85&amp;Confirm!$B$2:$B$85,Confirm!M$2:M$85,0))</f>
        <v>56511</v>
      </c>
      <c r="N77" s="0" t="n">
        <f aca="false" t="array" ref="N77:N77">SUM(IF($A77&amp;$B77=Confirm!$A$2:$A$85&amp;Confirm!$B$2:$B$85,Confirm!N$2:N$85,0))</f>
        <v>55916.25</v>
      </c>
      <c r="O77" s="0" t="n">
        <f aca="false" t="array" ref="O77:O77">SUM(IF($A77&amp;$B77=Confirm!$A$2:$A$85&amp;Confirm!$B$2:$B$85,Confirm!O$2:O$85,0))</f>
        <v>55136.25</v>
      </c>
      <c r="P77" s="0" t="n">
        <f aca="false" t="array" ref="P77:P77">SUM(IF($A77&amp;$B77=Confirm!$A$2:$A$85&amp;Confirm!$B$2:$B$85,Confirm!P$2:P$85,0))</f>
        <v>54556.125</v>
      </c>
      <c r="Q77" s="0" t="n">
        <f aca="false" t="array" ref="Q77:Q77">SUM(IF($A77&amp;$B77=Confirm!$A$2:$A$85&amp;Confirm!$B$2:$B$85,Confirm!Q$2:Q$85,0))</f>
        <v>53820</v>
      </c>
      <c r="R77" s="0" t="n">
        <f aca="false" t="array" ref="R77:R77">SUM(IF($A77&amp;$B77=Confirm!$A$2:$A$85&amp;Confirm!$B$2:$B$85,Confirm!R$2:R$85,0))</f>
        <v>53196</v>
      </c>
      <c r="S77" s="0" t="n">
        <f aca="false" t="array" ref="S77:S77">SUM(IF($A77&amp;$B77=Confirm!$A$2:$A$85&amp;Confirm!$B$2:$B$85,Confirm!S$2:S$85,0))</f>
        <v>52591.5</v>
      </c>
      <c r="T77" s="0" t="n">
        <f aca="false" t="array" ref="T77:T77">SUM(IF($A77&amp;$B77=Confirm!$A$2:$A$85&amp;Confirm!$B$2:$B$85,Confirm!T$2:T$85,0))</f>
        <v>51918.75</v>
      </c>
      <c r="U77" s="0" t="n">
        <f aca="false" t="array" ref="U77:U77">SUM(IF($A77&amp;$B77=Confirm!$A$2:$A$85&amp;Confirm!$B$2:$B$85,Confirm!U$2:U$85,0))</f>
        <v>51231.375</v>
      </c>
      <c r="V77" s="0" t="n">
        <f aca="false" t="array" ref="V77:V77">SUM(IF($A77&amp;$B77=Confirm!$A$2:$A$85&amp;Confirm!$B$2:$B$85,Confirm!V$2:V$85,0))</f>
        <v>50748.75</v>
      </c>
      <c r="W77" s="0" t="n">
        <f aca="false" t="array" ref="W77:W77">SUM(IF($A77&amp;$B77=Confirm!$A$2:$A$85&amp;Confirm!$B$2:$B$85,Confirm!W$2:W$85,0))</f>
        <v>50022.375</v>
      </c>
      <c r="X77" s="0" t="n">
        <f aca="false" t="array" ref="X77:X77">SUM(IF($A77&amp;$B77=Confirm!$A$2:$A$85&amp;Confirm!$B$2:$B$85,Confirm!X$2:X$85,0))</f>
        <v>49417.875</v>
      </c>
      <c r="Y77" s="0" t="n">
        <f aca="false" t="array" ref="Y77:Y77">SUM(IF($A77&amp;$B77=Confirm!$A$2:$A$85&amp;Confirm!$B$2:$B$85,Confirm!Y$2:Y$85,0))</f>
        <v>48867</v>
      </c>
      <c r="Z77" s="0" t="n">
        <f aca="false" t="array" ref="Z77:Z77">SUM(IF($A77&amp;$B77=Confirm!$A$2:$A$85&amp;Confirm!$B$2:$B$85,Confirm!Z$2:Z$85,0))</f>
        <v>48208.875</v>
      </c>
      <c r="AA77" s="0" t="n">
        <f aca="false" t="array" ref="AA77:AA77">SUM(IF($A77&amp;$B77=Confirm!$A$2:$A$85&amp;Confirm!$B$2:$B$85,Confirm!AA$2:AA$85,0))</f>
        <v>47677.5</v>
      </c>
      <c r="AB77" s="0" t="n">
        <f aca="false" t="array" ref="AB77:AB77">SUM(IF($A77&amp;$B77=Confirm!$A$2:$A$85&amp;Confirm!$B$2:$B$85,Confirm!AB$2:AB$85,0))</f>
        <v>47151</v>
      </c>
      <c r="AC77" s="0" t="n">
        <f aca="false" t="array" ref="AC77:AC77">SUM(IF($A77&amp;$B77=Confirm!$A$2:$A$85&amp;Confirm!$B$2:$B$85,Confirm!AC$2:AC$85,0))</f>
        <v>46507.5</v>
      </c>
      <c r="AD77" s="0" t="n">
        <f aca="false" t="array" ref="AD77:AD77">SUM(IF($A77&amp;$B77=Confirm!$A$2:$A$85&amp;Confirm!$B$2:$B$85,Confirm!AD$2:AD$85,0))</f>
        <v>45942</v>
      </c>
      <c r="AE77" s="0" t="n">
        <f aca="false" t="array" ref="AE77:AE77">SUM(IF($A77&amp;$B77=Confirm!$A$2:$A$85&amp;Confirm!$B$2:$B$85,Confirm!AE$2:AE$85,0))</f>
        <v>45488.625</v>
      </c>
      <c r="AF77" s="0" t="n">
        <f aca="false" t="array" ref="AF77:AF77">SUM(IF($A77&amp;$B77=Confirm!$A$2:$A$85&amp;Confirm!$B$2:$B$85,Confirm!AF$2:AF$85,0))</f>
        <v>44898.75</v>
      </c>
      <c r="AG77" s="0" t="n">
        <f aca="false" t="array" ref="AG77:AG77">SUM(IF($A77&amp;$B77=Confirm!$A$2:$A$85&amp;Confirm!$B$2:$B$85,Confirm!AG$2:AG$85,0))</f>
        <v>44279.625</v>
      </c>
      <c r="AH77" s="0" t="n">
        <f aca="false" t="array" ref="AH77:AH77">SUM(IF($A77&amp;$B77=Confirm!$A$2:$A$85&amp;Confirm!$B$2:$B$85,Confirm!AH$2:AH$85,0))</f>
        <v>43875</v>
      </c>
      <c r="AI77" s="0" t="n">
        <f aca="false" t="array" ref="AI77:AI77">SUM(IF($A77&amp;$B77=Confirm!$A$2:$A$85&amp;Confirm!$B$2:$B$85,Confirm!AI$2:AI$85,0))</f>
        <v>43221.75</v>
      </c>
      <c r="AJ77" s="0" t="n">
        <f aca="false" t="array" ref="AJ77:AJ77">SUM(IF($A77&amp;$B77=Confirm!$A$2:$A$85&amp;Confirm!$B$2:$B$85,Confirm!AJ$2:AJ$85,0))</f>
        <v>42768.375</v>
      </c>
      <c r="AK77" s="0" t="n">
        <f aca="false" t="array" ref="AK77:AK77">SUM(IF($A77&amp;$B77=Confirm!$A$2:$A$85&amp;Confirm!$B$2:$B$85,Confirm!AK$2:AK$85,0))</f>
        <v>42271.125</v>
      </c>
      <c r="AL77" s="0" t="n">
        <f aca="false" t="array" ref="AL77:AL77">SUM(IF($A77&amp;$B77=Confirm!$A$2:$A$85&amp;Confirm!$B$2:$B$85,Confirm!AL$2:AL$85,0))</f>
        <v>41710.5</v>
      </c>
      <c r="AM77" s="0" t="n">
        <f aca="false" t="array" ref="AM77:AM77">SUM(IF($A77&amp;$B77=Confirm!$A$2:$A$85&amp;Confirm!$B$2:$B$85,Confirm!AM$2:AM$85,0))</f>
        <v>41242.5</v>
      </c>
      <c r="AN77" s="0" t="n">
        <f aca="false" t="array" ref="AN77:AN77">SUM(IF($A77&amp;$B77=Confirm!$A$2:$A$85&amp;Confirm!$B$2:$B$85,Confirm!AN$2:AN$85,0))</f>
        <v>40803.75</v>
      </c>
      <c r="AO77" s="0" t="n">
        <f aca="false" t="array" ref="AO77:AO77">SUM(IF($A77&amp;$B77=Confirm!$A$2:$A$85&amp;Confirm!$B$2:$B$85,Confirm!AO$2:AO$85,0))</f>
        <v>40218.75</v>
      </c>
      <c r="AP77" s="0" t="n">
        <f aca="false" t="array" ref="AP77:AP77">SUM(IF($A77&amp;$B77=Confirm!$A$2:$A$85&amp;Confirm!$B$2:$B$85,Confirm!AP$2:AP$85,0))</f>
        <v>39745.875</v>
      </c>
      <c r="AQ77" s="0" t="n">
        <f aca="false" t="array" ref="AQ77:AQ77">SUM(IF($A77&amp;$B77=Confirm!$A$2:$A$85&amp;Confirm!$B$2:$B$85,Confirm!AQ$2:AQ$85,0))</f>
        <v>39292.5</v>
      </c>
      <c r="AR77" s="0" t="n">
        <f aca="false" t="array" ref="AR77:AR77">SUM(IF($A77&amp;$B77=Confirm!$A$2:$A$85&amp;Confirm!$B$2:$B$85,Confirm!AR$2:AR$85,0))</f>
        <v>38756.25</v>
      </c>
      <c r="AS77" s="0" t="n">
        <f aca="false" t="array" ref="AS77:AS77">SUM(IF($A77&amp;$B77=Confirm!$A$2:$A$85&amp;Confirm!$B$2:$B$85,Confirm!AS$2:AS$85,0))</f>
        <v>38385.75</v>
      </c>
      <c r="AT77" s="0" t="n">
        <f aca="false" t="array" ref="AT77:AT77">SUM(IF($A77&amp;$B77=Confirm!$A$2:$A$85&amp;Confirm!$B$2:$B$85,Confirm!AT$2:AT$85,0))</f>
        <v>37878.75</v>
      </c>
      <c r="AU77" s="0" t="n">
        <f aca="false" t="array" ref="AU77:AU77">SUM(IF($A77&amp;$B77=Confirm!$A$2:$A$85&amp;Confirm!$B$2:$B$85,Confirm!AU$2:AU$85,0))</f>
        <v>37479</v>
      </c>
      <c r="AV77" s="0" t="n">
        <f aca="false" t="array" ref="AV77:AV77">SUM(IF($A77&amp;$B77=Confirm!$A$2:$A$85&amp;Confirm!$B$2:$B$85,Confirm!AV$2:AV$85,0))</f>
        <v>37025.625</v>
      </c>
      <c r="AW77" s="0" t="n">
        <f aca="false" t="array" ref="AW77:AW77">SUM(IF($A77&amp;$B77=Confirm!$A$2:$A$85&amp;Confirm!$B$2:$B$85,Confirm!AW$2:AW$85,0))</f>
        <v>36582</v>
      </c>
      <c r="AX77" s="0" t="n">
        <f aca="false" t="array" ref="AX77:AX77">SUM(IF($A77&amp;$B77=Confirm!$A$2:$A$85&amp;Confirm!$B$2:$B$85,Confirm!AX$2:AX$85,0))</f>
        <v>36118.875</v>
      </c>
      <c r="AY77" s="0" t="n">
        <f aca="false" t="array" ref="AY77:AY77">SUM(IF($A77&amp;$B77=Confirm!$A$2:$A$85&amp;Confirm!$B$2:$B$85,Confirm!AY$2:AY$85,0))</f>
        <v>35685</v>
      </c>
      <c r="AZ77" s="0" t="n">
        <f aca="false" t="array" ref="AZ77:AZ77">SUM(IF($A77&amp;$B77=Confirm!$A$2:$A$85&amp;Confirm!$B$2:$B$85,Confirm!AZ$2:AZ$85,0))</f>
        <v>35212.125</v>
      </c>
      <c r="BA77" s="0" t="n">
        <f aca="false" t="array" ref="BA77:BA77">SUM(IF($A77&amp;$B77=Confirm!$A$2:$A$85&amp;Confirm!$B$2:$B$85,Confirm!BA$2:BA$85,0))</f>
        <v>34807.5</v>
      </c>
      <c r="BB77" s="0" t="n">
        <f aca="false" t="array" ref="BB77:BB77">SUM(IF($A77&amp;$B77=Confirm!$A$2:$A$85&amp;Confirm!$B$2:$B$85,Confirm!BB$2:BB$85,0))</f>
        <v>0</v>
      </c>
      <c r="BC77" s="0" t="n">
        <f aca="false" t="array" ref="BC77:BC77">SUM(IF($A77&amp;$B77=Confirm!$A$2:$A$85&amp;Confirm!$B$2:$B$85,Confirm!BC$2:BC$85,0))</f>
        <v>0</v>
      </c>
      <c r="BD77" s="0" t="n">
        <f aca="false" t="array" ref="BD77:BD77">SUM(IF($A77&amp;$B77=Confirm!$A$2:$A$85&amp;Confirm!$B$2:$B$85,Confirm!BD$2:BD$85,0))</f>
        <v>0</v>
      </c>
      <c r="BE77" s="0" t="n">
        <f aca="false" t="array" ref="BE77:BE77">SUM(IF($A77&amp;$B77=Confirm!$A$2:$A$85&amp;Confirm!$B$2:$B$85,Confirm!BE$2:BE$85,0))</f>
        <v>0</v>
      </c>
      <c r="BF77" s="0" t="n">
        <f aca="false" t="array" ref="BF77:BF77">SUM(IF($A77&amp;$B77=Confirm!$A$2:$A$85&amp;Confirm!$B$2:$B$85,Confirm!BF$2:BF$85,0))</f>
        <v>0</v>
      </c>
      <c r="BG77" s="0" t="n">
        <f aca="false" t="array" ref="BG77:BG77">SUM(IF($A77&amp;$B77=Confirm!$A$2:$A$85&amp;Confirm!$B$2:$B$85,Confirm!BG$2:BG$85,0))</f>
        <v>0</v>
      </c>
      <c r="BH77" s="0" t="n">
        <f aca="false" t="array" ref="BH77:BH77">SUM(IF($A77&amp;$B77=Confirm!$A$2:$A$85&amp;Confirm!$B$2:$B$85,Confirm!BH$2:BH$85,0))</f>
        <v>0</v>
      </c>
    </row>
    <row r="78" customFormat="false" ht="12.75" hidden="false" customHeight="false" outlineLevel="0" collapsed="false">
      <c r="A78" s="0" t="s">
        <v>16</v>
      </c>
      <c r="B78" s="0" t="s">
        <v>49</v>
      </c>
      <c r="C78" s="136" t="n">
        <f aca="false">IF(ISERROR(SUM(D78:BH78)/Convey!C78),"N/A",SUM(D78:BH78)/Convey!C78)</f>
        <v>1</v>
      </c>
      <c r="D78" s="0" t="n">
        <f aca="false" t="array" ref="D78:D78">SUM(IF($A78&amp;$B78=Confirm!$A$2:$A$85&amp;Confirm!$B$2:$B$85,Confirm!D$2:D$85,0))</f>
        <v>310</v>
      </c>
      <c r="E78" s="0" t="n">
        <f aca="false" t="array" ref="E78:E78">SUM(IF($A78&amp;$B78=Confirm!$A$2:$A$85&amp;Confirm!$B$2:$B$85,Confirm!E$2:E$85,0))</f>
        <v>300</v>
      </c>
      <c r="F78" s="0" t="n">
        <f aca="false" t="array" ref="F78:F78">SUM(IF($A78&amp;$B78=Confirm!$A$2:$A$85&amp;Confirm!$B$2:$B$85,Confirm!F$2:F$85,0))</f>
        <v>310</v>
      </c>
      <c r="G78" s="0" t="n">
        <f aca="false" t="array" ref="G78:G78">SUM(IF($A78&amp;$B78=Confirm!$A$2:$A$85&amp;Confirm!$B$2:$B$85,Confirm!G$2:G$85,0))</f>
        <v>310</v>
      </c>
      <c r="H78" s="0" t="n">
        <f aca="false" t="array" ref="H78:H78">SUM(IF($A78&amp;$B78=Confirm!$A$2:$A$85&amp;Confirm!$B$2:$B$85,Confirm!H$2:H$85,0))</f>
        <v>300</v>
      </c>
      <c r="I78" s="0" t="n">
        <f aca="false" t="array" ref="I78:I78">SUM(IF($A78&amp;$B78=Confirm!$A$2:$A$85&amp;Confirm!$B$2:$B$85,Confirm!I$2:I$85,0))</f>
        <v>310</v>
      </c>
      <c r="J78" s="0" t="n">
        <f aca="false" t="array" ref="J78:J78">SUM(IF($A78&amp;$B78=Confirm!$A$2:$A$85&amp;Confirm!$B$2:$B$85,Confirm!J$2:J$85,0))</f>
        <v>150</v>
      </c>
      <c r="K78" s="0" t="n">
        <f aca="false" t="array" ref="K78:K78">SUM(IF($A78&amp;$B78=Confirm!$A$2:$A$85&amp;Confirm!$B$2:$B$85,Confirm!K$2:K$85,0))</f>
        <v>155</v>
      </c>
      <c r="L78" s="0" t="n">
        <f aca="false" t="array" ref="L78:L78">SUM(IF($A78&amp;$B78=Confirm!$A$2:$A$85&amp;Confirm!$B$2:$B$85,Confirm!L$2:L$85,0))</f>
        <v>155</v>
      </c>
      <c r="M78" s="0" t="n">
        <f aca="false" t="array" ref="M78:M78">SUM(IF($A78&amp;$B78=Confirm!$A$2:$A$85&amp;Confirm!$B$2:$B$85,Confirm!M$2:M$85,0))</f>
        <v>140</v>
      </c>
      <c r="N78" s="0" t="n">
        <f aca="false" t="array" ref="N78:N78">SUM(IF($A78&amp;$B78=Confirm!$A$2:$A$85&amp;Confirm!$B$2:$B$85,Confirm!N$2:N$85,0))</f>
        <v>155</v>
      </c>
      <c r="O78" s="0" t="n">
        <f aca="false" t="array" ref="O78:O78">SUM(IF($A78&amp;$B78=Confirm!$A$2:$A$85&amp;Confirm!$B$2:$B$85,Confirm!O$2:O$85,0))</f>
        <v>150</v>
      </c>
      <c r="P78" s="0" t="n">
        <f aca="false" t="array" ref="P78:P78">SUM(IF($A78&amp;$B78=Confirm!$A$2:$A$85&amp;Confirm!$B$2:$B$85,Confirm!P$2:P$85,0))</f>
        <v>124</v>
      </c>
      <c r="Q78" s="0" t="n">
        <f aca="false" t="array" ref="Q78:Q78">SUM(IF($A78&amp;$B78=Confirm!$A$2:$A$85&amp;Confirm!$B$2:$B$85,Confirm!Q$2:Q$85,0))</f>
        <v>120</v>
      </c>
      <c r="R78" s="0" t="n">
        <f aca="false" t="array" ref="R78:R78">SUM(IF($A78&amp;$B78=Confirm!$A$2:$A$85&amp;Confirm!$B$2:$B$85,Confirm!R$2:R$85,0))</f>
        <v>124</v>
      </c>
      <c r="S78" s="0" t="n">
        <f aca="false" t="array" ref="S78:S78">SUM(IF($A78&amp;$B78=Confirm!$A$2:$A$85&amp;Confirm!$B$2:$B$85,Confirm!S$2:S$85,0))</f>
        <v>124</v>
      </c>
      <c r="T78" s="0" t="n">
        <f aca="false" t="array" ref="T78:T78">SUM(IF($A78&amp;$B78=Confirm!$A$2:$A$85&amp;Confirm!$B$2:$B$85,Confirm!T$2:T$85,0))</f>
        <v>90</v>
      </c>
      <c r="U78" s="0" t="n">
        <f aca="false" t="array" ref="U78:U78">SUM(IF($A78&amp;$B78=Confirm!$A$2:$A$85&amp;Confirm!$B$2:$B$85,Confirm!U$2:U$85,0))</f>
        <v>93</v>
      </c>
      <c r="V78" s="0" t="n">
        <f aca="false" t="array" ref="V78:V78">SUM(IF($A78&amp;$B78=Confirm!$A$2:$A$85&amp;Confirm!$B$2:$B$85,Confirm!V$2:V$85,0))</f>
        <v>90</v>
      </c>
      <c r="W78" s="0" t="n">
        <f aca="false" t="array" ref="W78:W78">SUM(IF($A78&amp;$B78=Confirm!$A$2:$A$85&amp;Confirm!$B$2:$B$85,Confirm!W$2:W$85,0))</f>
        <v>93</v>
      </c>
      <c r="X78" s="0" t="n">
        <f aca="false" t="array" ref="X78:X78">SUM(IF($A78&amp;$B78=Confirm!$A$2:$A$85&amp;Confirm!$B$2:$B$85,Confirm!X$2:X$85,0))</f>
        <v>62</v>
      </c>
      <c r="Y78" s="0" t="n">
        <f aca="false" t="array" ref="Y78:Y78">SUM(IF($A78&amp;$B78=Confirm!$A$2:$A$85&amp;Confirm!$B$2:$B$85,Confirm!Y$2:Y$85,0))</f>
        <v>56</v>
      </c>
      <c r="Z78" s="0" t="n">
        <f aca="false" t="array" ref="Z78:Z78">SUM(IF($A78&amp;$B78=Confirm!$A$2:$A$85&amp;Confirm!$B$2:$B$85,Confirm!Z$2:Z$85,0))</f>
        <v>62</v>
      </c>
      <c r="AA78" s="0" t="n">
        <f aca="false" t="array" ref="AA78:AA78">SUM(IF($A78&amp;$B78=Confirm!$A$2:$A$85&amp;Confirm!$B$2:$B$85,Confirm!AA$2:AA$85,0))</f>
        <v>60</v>
      </c>
      <c r="AB78" s="0" t="n">
        <f aca="false" t="array" ref="AB78:AB78">SUM(IF($A78&amp;$B78=Confirm!$A$2:$A$85&amp;Confirm!$B$2:$B$85,Confirm!AB$2:AB$85,0))</f>
        <v>62</v>
      </c>
      <c r="AC78" s="0" t="n">
        <f aca="false" t="array" ref="AC78:AC78">SUM(IF($A78&amp;$B78=Confirm!$A$2:$A$85&amp;Confirm!$B$2:$B$85,Confirm!AC$2:AC$85,0))</f>
        <v>60</v>
      </c>
      <c r="AD78" s="0" t="n">
        <f aca="false" t="array" ref="AD78:AD78">SUM(IF($A78&amp;$B78=Confirm!$A$2:$A$85&amp;Confirm!$B$2:$B$85,Confirm!AD$2:AD$85,0))</f>
        <v>62</v>
      </c>
      <c r="AE78" s="0" t="n">
        <f aca="false" t="array" ref="AE78:AE78">SUM(IF($A78&amp;$B78=Confirm!$A$2:$A$85&amp;Confirm!$B$2:$B$85,Confirm!AE$2:AE$85,0))</f>
        <v>31</v>
      </c>
      <c r="AF78" s="0" t="n">
        <f aca="false" t="array" ref="AF78:AF78">SUM(IF($A78&amp;$B78=Confirm!$A$2:$A$85&amp;Confirm!$B$2:$B$85,Confirm!AF$2:AF$85,0))</f>
        <v>30</v>
      </c>
      <c r="AG78" s="0" t="n">
        <f aca="false" t="array" ref="AG78:AG78">SUM(IF($A78&amp;$B78=Confirm!$A$2:$A$85&amp;Confirm!$B$2:$B$85,Confirm!AG$2:AG$85,0))</f>
        <v>31</v>
      </c>
      <c r="AH78" s="0" t="n">
        <f aca="false" t="array" ref="AH78:AH78">SUM(IF($A78&amp;$B78=Confirm!$A$2:$A$85&amp;Confirm!$B$2:$B$85,Confirm!AH$2:AH$85,0))</f>
        <v>30</v>
      </c>
      <c r="AI78" s="0" t="n">
        <f aca="false" t="array" ref="AI78:AI78">SUM(IF($A78&amp;$B78=Confirm!$A$2:$A$85&amp;Confirm!$B$2:$B$85,Confirm!AI$2:AI$85,0))</f>
        <v>31</v>
      </c>
      <c r="AJ78" s="0" t="n">
        <f aca="false" t="array" ref="AJ78:AJ78">SUM(IF($A78&amp;$B78=Confirm!$A$2:$A$85&amp;Confirm!$B$2:$B$85,Confirm!AJ$2:AJ$85,0))</f>
        <v>31</v>
      </c>
      <c r="AK78" s="0" t="n">
        <f aca="false" t="array" ref="AK78:AK78">SUM(IF($A78&amp;$B78=Confirm!$A$2:$A$85&amp;Confirm!$B$2:$B$85,Confirm!AK$2:AK$85,0))</f>
        <v>29</v>
      </c>
      <c r="AL78" s="0" t="n">
        <f aca="false" t="array" ref="AL78:AL78">SUM(IF($A78&amp;$B78=Confirm!$A$2:$A$85&amp;Confirm!$B$2:$B$85,Confirm!AL$2:AL$85,0))</f>
        <v>31</v>
      </c>
      <c r="AM78" s="0" t="n">
        <f aca="false" t="array" ref="AM78:AM78">SUM(IF($A78&amp;$B78=Confirm!$A$2:$A$85&amp;Confirm!$B$2:$B$85,Confirm!AM$2:AM$85,0))</f>
        <v>30</v>
      </c>
      <c r="AN78" s="0" t="n">
        <f aca="false" t="array" ref="AN78:AN78">SUM(IF($A78&amp;$B78=Confirm!$A$2:$A$85&amp;Confirm!$B$2:$B$85,Confirm!AN$2:AN$85,0))</f>
        <v>31</v>
      </c>
      <c r="AO78" s="0" t="n">
        <f aca="false" t="array" ref="AO78:AO78">SUM(IF($A78&amp;$B78=Confirm!$A$2:$A$85&amp;Confirm!$B$2:$B$85,Confirm!AO$2:AO$85,0))</f>
        <v>30</v>
      </c>
      <c r="AP78" s="0" t="n">
        <f aca="false" t="array" ref="AP78:AP78">SUM(IF($A78&amp;$B78=Confirm!$A$2:$A$85&amp;Confirm!$B$2:$B$85,Confirm!AP$2:AP$85,0))</f>
        <v>31</v>
      </c>
      <c r="AQ78" s="0" t="n">
        <f aca="false" t="array" ref="AQ78:AQ78">SUM(IF($A78&amp;$B78=Confirm!$A$2:$A$85&amp;Confirm!$B$2:$B$85,Confirm!AQ$2:AQ$85,0))</f>
        <v>31</v>
      </c>
      <c r="AR78" s="0" t="n">
        <f aca="false" t="array" ref="AR78:AR78">SUM(IF($A78&amp;$B78=Confirm!$A$2:$A$85&amp;Confirm!$B$2:$B$85,Confirm!AR$2:AR$85,0))</f>
        <v>30</v>
      </c>
      <c r="AS78" s="0" t="n">
        <f aca="false" t="array" ref="AS78:AS78">SUM(IF($A78&amp;$B78=Confirm!$A$2:$A$85&amp;Confirm!$B$2:$B$85,Confirm!AS$2:AS$85,0))</f>
        <v>0</v>
      </c>
      <c r="AT78" s="0" t="n">
        <f aca="false" t="array" ref="AT78:AT78">SUM(IF($A78&amp;$B78=Confirm!$A$2:$A$85&amp;Confirm!$B$2:$B$85,Confirm!AT$2:AT$85,0))</f>
        <v>0</v>
      </c>
      <c r="AU78" s="0" t="n">
        <f aca="false" t="array" ref="AU78:AU78">SUM(IF($A78&amp;$B78=Confirm!$A$2:$A$85&amp;Confirm!$B$2:$B$85,Confirm!AU$2:AU$85,0))</f>
        <v>0</v>
      </c>
      <c r="AV78" s="0" t="n">
        <f aca="false" t="array" ref="AV78:AV78">SUM(IF($A78&amp;$B78=Confirm!$A$2:$A$85&amp;Confirm!$B$2:$B$85,Confirm!AV$2:AV$85,0))</f>
        <v>0</v>
      </c>
      <c r="AW78" s="0" t="n">
        <f aca="false" t="array" ref="AW78:AW78">SUM(IF($A78&amp;$B78=Confirm!$A$2:$A$85&amp;Confirm!$B$2:$B$85,Confirm!AW$2:AW$85,0))</f>
        <v>0</v>
      </c>
      <c r="AX78" s="0" t="n">
        <f aca="false" t="array" ref="AX78:AX78">SUM(IF($A78&amp;$B78=Confirm!$A$2:$A$85&amp;Confirm!$B$2:$B$85,Confirm!AX$2:AX$85,0))</f>
        <v>0</v>
      </c>
      <c r="AY78" s="0" t="n">
        <f aca="false" t="array" ref="AY78:AY78">SUM(IF($A78&amp;$B78=Confirm!$A$2:$A$85&amp;Confirm!$B$2:$B$85,Confirm!AY$2:AY$85,0))</f>
        <v>0</v>
      </c>
      <c r="AZ78" s="0" t="n">
        <f aca="false" t="array" ref="AZ78:AZ78">SUM(IF($A78&amp;$B78=Confirm!$A$2:$A$85&amp;Confirm!$B$2:$B$85,Confirm!AZ$2:AZ$85,0))</f>
        <v>0</v>
      </c>
      <c r="BA78" s="0" t="n">
        <f aca="false" t="array" ref="BA78:BA78">SUM(IF($A78&amp;$B78=Confirm!$A$2:$A$85&amp;Confirm!$B$2:$B$85,Confirm!BA$2:BA$85,0))</f>
        <v>0</v>
      </c>
      <c r="BB78" s="0" t="n">
        <f aca="false" t="array" ref="BB78:BB78">SUM(IF($A78&amp;$B78=Confirm!$A$2:$A$85&amp;Confirm!$B$2:$B$85,Confirm!BB$2:BB$85,0))</f>
        <v>0</v>
      </c>
      <c r="BC78" s="0" t="n">
        <f aca="false" t="array" ref="BC78:BC78">SUM(IF($A78&amp;$B78=Confirm!$A$2:$A$85&amp;Confirm!$B$2:$B$85,Confirm!BC$2:BC$85,0))</f>
        <v>0</v>
      </c>
      <c r="BD78" s="0" t="n">
        <f aca="false" t="array" ref="BD78:BD78">SUM(IF($A78&amp;$B78=Confirm!$A$2:$A$85&amp;Confirm!$B$2:$B$85,Confirm!BD$2:BD$85,0))</f>
        <v>0</v>
      </c>
      <c r="BE78" s="0" t="n">
        <f aca="false" t="array" ref="BE78:BE78">SUM(IF($A78&amp;$B78=Confirm!$A$2:$A$85&amp;Confirm!$B$2:$B$85,Confirm!BE$2:BE$85,0))</f>
        <v>0</v>
      </c>
      <c r="BF78" s="0" t="n">
        <f aca="false" t="array" ref="BF78:BF78">SUM(IF($A78&amp;$B78=Confirm!$A$2:$A$85&amp;Confirm!$B$2:$B$85,Confirm!BF$2:BF$85,0))</f>
        <v>0</v>
      </c>
      <c r="BG78" s="0" t="n">
        <f aca="false" t="array" ref="BG78:BG78">SUM(IF($A78&amp;$B78=Confirm!$A$2:$A$85&amp;Confirm!$B$2:$B$85,Confirm!BG$2:BG$85,0))</f>
        <v>0</v>
      </c>
      <c r="BH78" s="0" t="n">
        <f aca="false" t="array" ref="BH78:BH78">SUM(IF($A78&amp;$B78=Confirm!$A$2:$A$85&amp;Confirm!$B$2:$B$85,Confirm!BH$2:BH$85,0))</f>
        <v>0</v>
      </c>
    </row>
    <row r="79" customFormat="false" ht="12.75" hidden="false" customHeight="false" outlineLevel="0" collapsed="false">
      <c r="A79" s="0" t="s">
        <v>16</v>
      </c>
      <c r="B79" s="0" t="s">
        <v>50</v>
      </c>
      <c r="C79" s="136" t="n">
        <f aca="false">IF(ISERROR(SUM(D79:BH79)/Convey!C79),"N/A",SUM(D79:BH79)/Convey!C79)</f>
        <v>1</v>
      </c>
      <c r="D79" s="0" t="n">
        <f aca="false" t="array" ref="D79:D79">SUM(IF($A79&amp;$B79=Confirm!$A$2:$A$85&amp;Confirm!$B$2:$B$85,Confirm!D$2:D$85,0))</f>
        <v>102765</v>
      </c>
      <c r="E79" s="0" t="n">
        <f aca="false" t="array" ref="E79:E79">SUM(IF($A79&amp;$B79=Confirm!$A$2:$A$85&amp;Confirm!$B$2:$B$85,Confirm!E$2:E$85,0))</f>
        <v>96000</v>
      </c>
      <c r="F79" s="0" t="n">
        <f aca="false" t="array" ref="F79:F79">SUM(IF($A79&amp;$B79=Confirm!$A$2:$A$85&amp;Confirm!$B$2:$B$85,Confirm!F$2:F$85,0))</f>
        <v>89745</v>
      </c>
      <c r="G79" s="0" t="n">
        <f aca="false" t="array" ref="G79:G79">SUM(IF($A79&amp;$B79=Confirm!$A$2:$A$85&amp;Confirm!$B$2:$B$85,Confirm!G$2:G$85,0))</f>
        <v>83855</v>
      </c>
      <c r="H79" s="0" t="n">
        <f aca="false" t="array" ref="H79:H79">SUM(IF($A79&amp;$B79=Confirm!$A$2:$A$85&amp;Confirm!$B$2:$B$85,Confirm!H$2:H$85,0))</f>
        <v>78450</v>
      </c>
      <c r="I79" s="0" t="n">
        <f aca="false" t="array" ref="I79:I79">SUM(IF($A79&amp;$B79=Confirm!$A$2:$A$85&amp;Confirm!$B$2:$B$85,Confirm!I$2:I$85,0))</f>
        <v>73315</v>
      </c>
      <c r="J79" s="0" t="n">
        <f aca="false" t="array" ref="J79:J79">SUM(IF($A79&amp;$B79=Confirm!$A$2:$A$85&amp;Confirm!$B$2:$B$85,Confirm!J$2:J$85,0))</f>
        <v>68400</v>
      </c>
      <c r="K79" s="0" t="n">
        <f aca="false" t="array" ref="K79:K79">SUM(IF($A79&amp;$B79=Confirm!$A$2:$A$85&amp;Confirm!$B$2:$B$85,Confirm!K$2:K$85,0))</f>
        <v>64015</v>
      </c>
      <c r="L79" s="0" t="n">
        <f aca="false" t="array" ref="L79:L79">SUM(IF($A79&amp;$B79=Confirm!$A$2:$A$85&amp;Confirm!$B$2:$B$85,Confirm!L$2:L$85,0))</f>
        <v>59830</v>
      </c>
      <c r="M79" s="0" t="n">
        <f aca="false" t="array" ref="M79:M79">SUM(IF($A79&amp;$B79=Confirm!$A$2:$A$85&amp;Confirm!$B$2:$B$85,Confirm!M$2:M$85,0))</f>
        <v>55860</v>
      </c>
      <c r="N79" s="0" t="n">
        <f aca="false" t="array" ref="N79:N79">SUM(IF($A79&amp;$B79=Confirm!$A$2:$A$85&amp;Confirm!$B$2:$B$85,Confirm!N$2:N$85,0))</f>
        <v>52235</v>
      </c>
      <c r="O79" s="0" t="n">
        <f aca="false" t="array" ref="O79:O79">SUM(IF($A79&amp;$B79=Confirm!$A$2:$A$85&amp;Confirm!$B$2:$B$85,Confirm!O$2:O$85,0))</f>
        <v>48750</v>
      </c>
      <c r="P79" s="0" t="n">
        <f aca="false" t="array" ref="P79:P79">SUM(IF($A79&amp;$B79=Confirm!$A$2:$A$85&amp;Confirm!$B$2:$B$85,Confirm!P$2:P$85,0))</f>
        <v>45570</v>
      </c>
      <c r="Q79" s="0" t="n">
        <f aca="false" t="array" ref="Q79:Q79">SUM(IF($A79&amp;$B79=Confirm!$A$2:$A$85&amp;Confirm!$B$2:$B$85,Confirm!Q$2:Q$85,0))</f>
        <v>42600</v>
      </c>
      <c r="R79" s="0" t="n">
        <f aca="false" t="array" ref="R79:R79">SUM(IF($A79&amp;$B79=Confirm!$A$2:$A$85&amp;Confirm!$B$2:$B$85,Confirm!R$2:R$85,0))</f>
        <v>39835</v>
      </c>
      <c r="S79" s="0" t="n">
        <f aca="false" t="array" ref="S79:S79">SUM(IF($A79&amp;$B79=Confirm!$A$2:$A$85&amp;Confirm!$B$2:$B$85,Confirm!S$2:S$85,0))</f>
        <v>37200</v>
      </c>
      <c r="T79" s="0" t="n">
        <f aca="false" t="array" ref="T79:T79">SUM(IF($A79&amp;$B79=Confirm!$A$2:$A$85&amp;Confirm!$B$2:$B$85,Confirm!T$2:T$85,0))</f>
        <v>34800</v>
      </c>
      <c r="U79" s="0" t="n">
        <f aca="false" t="array" ref="U79:U79">SUM(IF($A79&amp;$B79=Confirm!$A$2:$A$85&amp;Confirm!$B$2:$B$85,Confirm!U$2:U$85,0))</f>
        <v>32550</v>
      </c>
      <c r="V79" s="0" t="n">
        <f aca="false" t="array" ref="V79:V79">SUM(IF($A79&amp;$B79=Confirm!$A$2:$A$85&amp;Confirm!$B$2:$B$85,Confirm!V$2:V$85,0))</f>
        <v>30300</v>
      </c>
      <c r="W79" s="0" t="n">
        <f aca="false" t="array" ref="W79:W79">SUM(IF($A79&amp;$B79=Confirm!$A$2:$A$85&amp;Confirm!$B$2:$B$85,Confirm!W$2:W$85,0))</f>
        <v>28365</v>
      </c>
      <c r="X79" s="0" t="n">
        <f aca="false" t="array" ref="X79:X79">SUM(IF($A79&amp;$B79=Confirm!$A$2:$A$85&amp;Confirm!$B$2:$B$85,Confirm!X$2:X$85,0))</f>
        <v>26505</v>
      </c>
      <c r="Y79" s="0" t="n">
        <f aca="false" t="array" ref="Y79:Y79">SUM(IF($A79&amp;$B79=Confirm!$A$2:$A$85&amp;Confirm!$B$2:$B$85,Confirm!Y$2:Y$85,0))</f>
        <v>19600</v>
      </c>
      <c r="Z79" s="0" t="n">
        <f aca="false" t="array" ref="Z79:Z79">SUM(IF($A79&amp;$B79=Confirm!$A$2:$A$85&amp;Confirm!$B$2:$B$85,Confirm!Z$2:Z$85,0))</f>
        <v>18600</v>
      </c>
      <c r="AA79" s="0" t="n">
        <f aca="false" t="array" ref="AA79:AA79">SUM(IF($A79&amp;$B79=Confirm!$A$2:$A$85&amp;Confirm!$B$2:$B$85,Confirm!AA$2:AA$85,0))</f>
        <v>17850</v>
      </c>
      <c r="AB79" s="0" t="n">
        <f aca="false" t="array" ref="AB79:AB79">SUM(IF($A79&amp;$B79=Confirm!$A$2:$A$85&amp;Confirm!$B$2:$B$85,Confirm!AB$2:AB$85,0))</f>
        <v>17050</v>
      </c>
      <c r="AC79" s="0" t="n">
        <f aca="false" t="array" ref="AC79:AC79">SUM(IF($A79&amp;$B79=Confirm!$A$2:$A$85&amp;Confirm!$B$2:$B$85,Confirm!AC$2:AC$85,0))</f>
        <v>16200</v>
      </c>
      <c r="AD79" s="0" t="n">
        <f aca="false" t="array" ref="AD79:AD79">SUM(IF($A79&amp;$B79=Confirm!$A$2:$A$85&amp;Confirm!$B$2:$B$85,Confirm!AD$2:AD$85,0))</f>
        <v>15500</v>
      </c>
      <c r="AE79" s="0" t="n">
        <f aca="false" t="array" ref="AE79:AE79">SUM(IF($A79&amp;$B79=Confirm!$A$2:$A$85&amp;Confirm!$B$2:$B$85,Confirm!AE$2:AE$85,0))</f>
        <v>14725</v>
      </c>
      <c r="AF79" s="0" t="n">
        <f aca="false" t="array" ref="AF79:AF79">SUM(IF($A79&amp;$B79=Confirm!$A$2:$A$85&amp;Confirm!$B$2:$B$85,Confirm!AF$2:AF$85,0))</f>
        <v>14100</v>
      </c>
      <c r="AG79" s="0" t="n">
        <f aca="false" t="array" ref="AG79:AG79">SUM(IF($A79&amp;$B79=Confirm!$A$2:$A$85&amp;Confirm!$B$2:$B$85,Confirm!AG$2:AG$85,0))</f>
        <v>13485</v>
      </c>
      <c r="AH79" s="0" t="n">
        <f aca="false" t="array" ref="AH79:AH79">SUM(IF($A79&amp;$B79=Confirm!$A$2:$A$85&amp;Confirm!$B$2:$B$85,Confirm!AH$2:AH$85,0))</f>
        <v>12900</v>
      </c>
      <c r="AI79" s="0" t="n">
        <f aca="false" t="array" ref="AI79:AI79">SUM(IF($A79&amp;$B79=Confirm!$A$2:$A$85&amp;Confirm!$B$2:$B$85,Confirm!AI$2:AI$85,0))</f>
        <v>12245</v>
      </c>
      <c r="AJ79" s="0" t="n">
        <f aca="false" t="array" ref="AJ79:AJ79">SUM(IF($A79&amp;$B79=Confirm!$A$2:$A$85&amp;Confirm!$B$2:$B$85,Confirm!AJ$2:AJ$85,0))</f>
        <v>11780</v>
      </c>
      <c r="AK79" s="0" t="n">
        <f aca="false" t="array" ref="AK79:AK79">SUM(IF($A79&amp;$B79=Confirm!$A$2:$A$85&amp;Confirm!$B$2:$B$85,Confirm!AK$2:AK$85,0))</f>
        <v>11165</v>
      </c>
      <c r="AL79" s="0" t="n">
        <f aca="false" t="array" ref="AL79:AL79">SUM(IF($A79&amp;$B79=Confirm!$A$2:$A$85&amp;Confirm!$B$2:$B$85,Confirm!AL$2:AL$85,0))</f>
        <v>10695</v>
      </c>
      <c r="AM79" s="0" t="n">
        <f aca="false" t="array" ref="AM79:AM79">SUM(IF($A79&amp;$B79=Confirm!$A$2:$A$85&amp;Confirm!$B$2:$B$85,Confirm!AM$2:AM$85,0))</f>
        <v>10200</v>
      </c>
      <c r="AN79" s="0" t="n">
        <f aca="false" t="array" ref="AN79:AN79">SUM(IF($A79&amp;$B79=Confirm!$A$2:$A$85&amp;Confirm!$B$2:$B$85,Confirm!AN$2:AN$85,0))</f>
        <v>9765</v>
      </c>
      <c r="AO79" s="0" t="n">
        <f aca="false" t="array" ref="AO79:AO79">SUM(IF($A79&amp;$B79=Confirm!$A$2:$A$85&amp;Confirm!$B$2:$B$85,Confirm!AO$2:AO$85,0))</f>
        <v>9300</v>
      </c>
      <c r="AP79" s="0" t="n">
        <f aca="false" t="array" ref="AP79:AP79">SUM(IF($A79&amp;$B79=Confirm!$A$2:$A$85&amp;Confirm!$B$2:$B$85,Confirm!AP$2:AP$85,0))</f>
        <v>8835</v>
      </c>
      <c r="AQ79" s="0" t="n">
        <f aca="false" t="array" ref="AQ79:AQ79">SUM(IF($A79&amp;$B79=Confirm!$A$2:$A$85&amp;Confirm!$B$2:$B$85,Confirm!AQ$2:AQ$85,0))</f>
        <v>8525</v>
      </c>
      <c r="AR79" s="0" t="n">
        <f aca="false" t="array" ref="AR79:AR79">SUM(IF($A79&amp;$B79=Confirm!$A$2:$A$85&amp;Confirm!$B$2:$B$85,Confirm!AR$2:AR$85,0))</f>
        <v>8100</v>
      </c>
      <c r="AS79" s="0" t="n">
        <f aca="false" t="array" ref="AS79:AS79">SUM(IF($A79&amp;$B79=Confirm!$A$2:$A$85&amp;Confirm!$B$2:$B$85,Confirm!AS$2:AS$85,0))</f>
        <v>7750</v>
      </c>
      <c r="AT79" s="0" t="n">
        <f aca="false" t="array" ref="AT79:AT79">SUM(IF($A79&amp;$B79=Confirm!$A$2:$A$85&amp;Confirm!$B$2:$B$85,Confirm!AT$2:AT$85,0))</f>
        <v>7350</v>
      </c>
      <c r="AU79" s="0" t="n">
        <f aca="false" t="array" ref="AU79:AU79">SUM(IF($A79&amp;$B79=Confirm!$A$2:$A$85&amp;Confirm!$B$2:$B$85,Confirm!AU$2:AU$85,0))</f>
        <v>6975</v>
      </c>
      <c r="AV79" s="0" t="n">
        <f aca="false" t="array" ref="AV79:AV79">SUM(IF($A79&amp;$B79=Confirm!$A$2:$A$85&amp;Confirm!$B$2:$B$85,Confirm!AV$2:AV$85,0))</f>
        <v>6665</v>
      </c>
      <c r="AW79" s="0" t="n">
        <f aca="false" t="array" ref="AW79:AW79">SUM(IF($A79&amp;$B79=Confirm!$A$2:$A$85&amp;Confirm!$B$2:$B$85,Confirm!AW$2:AW$85,0))</f>
        <v>6440</v>
      </c>
      <c r="AX79" s="0" t="n">
        <f aca="false" t="array" ref="AX79:AX79">SUM(IF($A79&amp;$B79=Confirm!$A$2:$A$85&amp;Confirm!$B$2:$B$85,Confirm!AX$2:AX$85,0))</f>
        <v>6045</v>
      </c>
      <c r="AY79" s="0" t="n">
        <f aca="false" t="array" ref="AY79:AY79">SUM(IF($A79&amp;$B79=Confirm!$A$2:$A$85&amp;Confirm!$B$2:$B$85,Confirm!AY$2:AY$85,0))</f>
        <v>5850</v>
      </c>
      <c r="AZ79" s="0" t="n">
        <f aca="false" t="array" ref="AZ79:AZ79">SUM(IF($A79&amp;$B79=Confirm!$A$2:$A$85&amp;Confirm!$B$2:$B$85,Confirm!AZ$2:AZ$85,0))</f>
        <v>5580</v>
      </c>
      <c r="BA79" s="0" t="n">
        <f aca="false" t="array" ref="BA79:BA79">SUM(IF($A79&amp;$B79=Confirm!$A$2:$A$85&amp;Confirm!$B$2:$B$85,Confirm!BA$2:BA$85,0))</f>
        <v>5250</v>
      </c>
      <c r="BB79" s="0" t="n">
        <f aca="false" t="array" ref="BB79:BB79">SUM(IF($A79&amp;$B79=Confirm!$A$2:$A$85&amp;Confirm!$B$2:$B$85,Confirm!BB$2:BB$85,0))</f>
        <v>5115</v>
      </c>
      <c r="BC79" s="0" t="n">
        <f aca="false" t="array" ref="BC79:BC79">SUM(IF($A79&amp;$B79=Confirm!$A$2:$A$85&amp;Confirm!$B$2:$B$85,Confirm!BC$2:BC$85,0))</f>
        <v>4805</v>
      </c>
      <c r="BD79" s="0" t="n">
        <f aca="false" t="array" ref="BD79:BD79">SUM(IF($A79&amp;$B79=Confirm!$A$2:$A$85&amp;Confirm!$B$2:$B$85,Confirm!BD$2:BD$85,0))</f>
        <v>4650</v>
      </c>
      <c r="BE79" s="0" t="n">
        <f aca="false" t="array" ref="BE79:BE79">SUM(IF($A79&amp;$B79=Confirm!$A$2:$A$85&amp;Confirm!$B$2:$B$85,Confirm!BE$2:BE$85,0))</f>
        <v>4495</v>
      </c>
      <c r="BF79" s="0" t="n">
        <f aca="false" t="array" ref="BF79:BF79">SUM(IF($A79&amp;$B79=Confirm!$A$2:$A$85&amp;Confirm!$B$2:$B$85,Confirm!BF$2:BF$85,0))</f>
        <v>4200</v>
      </c>
      <c r="BG79" s="0" t="n">
        <f aca="false" t="array" ref="BG79:BG79">SUM(IF($A79&amp;$B79=Confirm!$A$2:$A$85&amp;Confirm!$B$2:$B$85,Confirm!BG$2:BG$85,0))</f>
        <v>4030</v>
      </c>
      <c r="BH79" s="0" t="n">
        <f aca="false" t="array" ref="BH79:BH79">SUM(IF($A79&amp;$B79=Confirm!$A$2:$A$85&amp;Confirm!$B$2:$B$85,Confirm!BH$2:BH$85,0))</f>
        <v>3875</v>
      </c>
    </row>
    <row r="80" customFormat="false" ht="12.75" hidden="false" customHeight="false" outlineLevel="0" collapsed="false">
      <c r="A80" s="0" t="s">
        <v>15</v>
      </c>
      <c r="B80" s="0" t="s">
        <v>49</v>
      </c>
      <c r="C80" s="136" t="n">
        <f aca="false">IF(ISERROR(SUM(D80:BH80)/Convey!C80),"N/A",SUM(D80:BH80)/Convey!C80)</f>
        <v>0.940732497253492</v>
      </c>
      <c r="D80" s="0" t="n">
        <f aca="false" t="array" ref="D80:D80">SUM(IF($A80&amp;$B80=Confirm!$A$2:$A$85&amp;Confirm!$B$2:$B$85,Confirm!D$2:D$85,0))</f>
        <v>0</v>
      </c>
      <c r="E80" s="0" t="n">
        <f aca="false" t="array" ref="E80:E80">SUM(IF($A80&amp;$B80=Confirm!$A$2:$A$85&amp;Confirm!$B$2:$B$85,Confirm!E$2:E$85,0))</f>
        <v>19650</v>
      </c>
      <c r="F80" s="0" t="n">
        <f aca="false" t="array" ref="F80:F80">SUM(IF($A80&amp;$B80=Confirm!$A$2:$A$85&amp;Confirm!$B$2:$B$85,Confirm!F$2:F$85,0))</f>
        <v>18445</v>
      </c>
      <c r="G80" s="0" t="n">
        <f aca="false" t="array" ref="G80:G80">SUM(IF($A80&amp;$B80=Confirm!$A$2:$A$85&amp;Confirm!$B$2:$B$85,Confirm!G$2:G$85,0))</f>
        <v>17360</v>
      </c>
      <c r="H80" s="0" t="n">
        <f aca="false" t="array" ref="H80:H80">SUM(IF($A80&amp;$B80=Confirm!$A$2:$A$85&amp;Confirm!$B$2:$B$85,Confirm!H$2:H$85,0))</f>
        <v>16350</v>
      </c>
      <c r="I80" s="0" t="n">
        <f aca="false" t="array" ref="I80:I80">SUM(IF($A80&amp;$B80=Confirm!$A$2:$A$85&amp;Confirm!$B$2:$B$85,Confirm!I$2:I$85,0))</f>
        <v>15500</v>
      </c>
      <c r="J80" s="0" t="n">
        <f aca="false" t="array" ref="J80:J80">SUM(IF($A80&amp;$B80=Confirm!$A$2:$A$85&amp;Confirm!$B$2:$B$85,Confirm!J$2:J$85,0))</f>
        <v>14550</v>
      </c>
      <c r="K80" s="0" t="n">
        <f aca="false" t="array" ref="K80:K80">SUM(IF($A80&amp;$B80=Confirm!$A$2:$A$85&amp;Confirm!$B$2:$B$85,Confirm!K$2:K$85,0))</f>
        <v>13795</v>
      </c>
      <c r="L80" s="0" t="n">
        <f aca="false" t="array" ref="L80:L80">SUM(IF($A80&amp;$B80=Confirm!$A$2:$A$85&amp;Confirm!$B$2:$B$85,Confirm!L$2:L$85,0))</f>
        <v>13020</v>
      </c>
      <c r="M80" s="0" t="n">
        <f aca="false" t="array" ref="M80:M80">SUM(IF($A80&amp;$B80=Confirm!$A$2:$A$85&amp;Confirm!$B$2:$B$85,Confirm!M$2:M$85,0))</f>
        <v>12180</v>
      </c>
      <c r="N80" s="0" t="n">
        <f aca="false" t="array" ref="N80:N80">SUM(IF($A80&amp;$B80=Confirm!$A$2:$A$85&amp;Confirm!$B$2:$B$85,Confirm!N$2:N$85,0))</f>
        <v>11470</v>
      </c>
      <c r="O80" s="0" t="n">
        <f aca="false" t="array" ref="O80:O80">SUM(IF($A80&amp;$B80=Confirm!$A$2:$A$85&amp;Confirm!$B$2:$B$85,Confirm!O$2:O$85,0))</f>
        <v>10800</v>
      </c>
      <c r="P80" s="0" t="n">
        <f aca="false" t="array" ref="P80:P80">SUM(IF($A80&amp;$B80=Confirm!$A$2:$A$85&amp;Confirm!$B$2:$B$85,Confirm!P$2:P$85,0))</f>
        <v>10230</v>
      </c>
      <c r="Q80" s="0" t="n">
        <f aca="false" t="array" ref="Q80:Q80">SUM(IF($A80&amp;$B80=Confirm!$A$2:$A$85&amp;Confirm!$B$2:$B$85,Confirm!Q$2:Q$85,0))</f>
        <v>9600</v>
      </c>
      <c r="R80" s="0" t="n">
        <f aca="false" t="array" ref="R80:R80">SUM(IF($A80&amp;$B80=Confirm!$A$2:$A$85&amp;Confirm!$B$2:$B$85,Confirm!R$2:R$85,0))</f>
        <v>9145</v>
      </c>
      <c r="S80" s="0" t="n">
        <f aca="false" t="array" ref="S80:S80">SUM(IF($A80&amp;$B80=Confirm!$A$2:$A$85&amp;Confirm!$B$2:$B$85,Confirm!S$2:S$85,0))</f>
        <v>8525</v>
      </c>
      <c r="T80" s="0" t="n">
        <f aca="false" t="array" ref="T80:T80">SUM(IF($A80&amp;$B80=Confirm!$A$2:$A$85&amp;Confirm!$B$2:$B$85,Confirm!T$2:T$85,0))</f>
        <v>8100</v>
      </c>
      <c r="U80" s="0" t="n">
        <f aca="false" t="array" ref="U80:U80">SUM(IF($A80&amp;$B80=Confirm!$A$2:$A$85&amp;Confirm!$B$2:$B$85,Confirm!U$2:U$85,0))</f>
        <v>7595</v>
      </c>
      <c r="V80" s="0" t="n">
        <f aca="false" t="array" ref="V80:V80">SUM(IF($A80&amp;$B80=Confirm!$A$2:$A$85&amp;Confirm!$B$2:$B$85,Confirm!V$2:V$85,0))</f>
        <v>7200</v>
      </c>
      <c r="W80" s="0" t="n">
        <f aca="false" t="array" ref="W80:W80">SUM(IF($A80&amp;$B80=Confirm!$A$2:$A$85&amp;Confirm!$B$2:$B$85,Confirm!W$2:W$85,0))</f>
        <v>6820</v>
      </c>
      <c r="X80" s="0" t="n">
        <f aca="false" t="array" ref="X80:X80">SUM(IF($A80&amp;$B80=Confirm!$A$2:$A$85&amp;Confirm!$B$2:$B$85,Confirm!X$2:X$85,0))</f>
        <v>6355</v>
      </c>
      <c r="Y80" s="0" t="n">
        <f aca="false" t="array" ref="Y80:Y80">SUM(IF($A80&amp;$B80=Confirm!$A$2:$A$85&amp;Confirm!$B$2:$B$85,Confirm!Y$2:Y$85,0))</f>
        <v>6020</v>
      </c>
      <c r="Z80" s="0" t="n">
        <f aca="false" t="array" ref="Z80:Z80">SUM(IF($A80&amp;$B80=Confirm!$A$2:$A$85&amp;Confirm!$B$2:$B$85,Confirm!Z$2:Z$85,0))</f>
        <v>5735</v>
      </c>
      <c r="AA80" s="0" t="n">
        <f aca="false" t="array" ref="AA80:AA80">SUM(IF($A80&amp;$B80=Confirm!$A$2:$A$85&amp;Confirm!$B$2:$B$85,Confirm!AA$2:AA$85,0))</f>
        <v>5400</v>
      </c>
      <c r="AB80" s="0" t="n">
        <f aca="false" t="array" ref="AB80:AB80">SUM(IF($A80&amp;$B80=Confirm!$A$2:$A$85&amp;Confirm!$B$2:$B$85,Confirm!AB$2:AB$85,0))</f>
        <v>5115</v>
      </c>
      <c r="AC80" s="0" t="n">
        <f aca="false" t="array" ref="AC80:AC80">SUM(IF($A80&amp;$B80=Confirm!$A$2:$A$85&amp;Confirm!$B$2:$B$85,Confirm!AC$2:AC$85,0))</f>
        <v>4800</v>
      </c>
      <c r="AD80" s="0" t="n">
        <f aca="false" t="array" ref="AD80:AD80">SUM(IF($A80&amp;$B80=Confirm!$A$2:$A$85&amp;Confirm!$B$2:$B$85,Confirm!AD$2:AD$85,0))</f>
        <v>4495</v>
      </c>
      <c r="AE80" s="0" t="n">
        <f aca="false" t="array" ref="AE80:AE80">SUM(IF($A80&amp;$B80=Confirm!$A$2:$A$85&amp;Confirm!$B$2:$B$85,Confirm!AE$2:AE$85,0))</f>
        <v>4185</v>
      </c>
      <c r="AF80" s="0" t="n">
        <f aca="false" t="array" ref="AF80:AF80">SUM(IF($A80&amp;$B80=Confirm!$A$2:$A$85&amp;Confirm!$B$2:$B$85,Confirm!AF$2:AF$85,0))</f>
        <v>4050</v>
      </c>
      <c r="AG80" s="0" t="n">
        <f aca="false" t="array" ref="AG80:AG80">SUM(IF($A80&amp;$B80=Confirm!$A$2:$A$85&amp;Confirm!$B$2:$B$85,Confirm!AG$2:AG$85,0))</f>
        <v>3720</v>
      </c>
      <c r="AH80" s="0" t="n">
        <f aca="false" t="array" ref="AH80:AH80">SUM(IF($A80&amp;$B80=Confirm!$A$2:$A$85&amp;Confirm!$B$2:$B$85,Confirm!AH$2:AH$85,0))</f>
        <v>3600</v>
      </c>
      <c r="AI80" s="0" t="n">
        <f aca="false" t="array" ref="AI80:AI80">SUM(IF($A80&amp;$B80=Confirm!$A$2:$A$85&amp;Confirm!$B$2:$B$85,Confirm!AI$2:AI$85,0))</f>
        <v>3410</v>
      </c>
      <c r="AJ80" s="0" t="n">
        <f aca="false" t="array" ref="AJ80:AJ80">SUM(IF($A80&amp;$B80=Confirm!$A$2:$A$85&amp;Confirm!$B$2:$B$85,Confirm!AJ$2:AJ$85,0))</f>
        <v>3100</v>
      </c>
      <c r="AK80" s="0" t="n">
        <f aca="false" t="array" ref="AK80:AK80">SUM(IF($A80&amp;$B80=Confirm!$A$2:$A$85&amp;Confirm!$B$2:$B$85,Confirm!AK$2:AK$85,0))</f>
        <v>2900</v>
      </c>
      <c r="AL80" s="0" t="n">
        <f aca="false" t="array" ref="AL80:AL80">SUM(IF($A80&amp;$B80=Confirm!$A$2:$A$85&amp;Confirm!$B$2:$B$85,Confirm!AL$2:AL$85,0))</f>
        <v>2790</v>
      </c>
      <c r="AM80" s="0" t="n">
        <f aca="false" t="array" ref="AM80:AM80">SUM(IF($A80&amp;$B80=Confirm!$A$2:$A$85&amp;Confirm!$B$2:$B$85,Confirm!AM$2:AM$85,0))</f>
        <v>2700</v>
      </c>
      <c r="AN80" s="0" t="n">
        <f aca="false" t="array" ref="AN80:AN80">SUM(IF($A80&amp;$B80=Confirm!$A$2:$A$85&amp;Confirm!$B$2:$B$85,Confirm!AN$2:AN$85,0))</f>
        <v>2480</v>
      </c>
      <c r="AO80" s="0" t="n">
        <f aca="false" t="array" ref="AO80:AO80">SUM(IF($A80&amp;$B80=Confirm!$A$2:$A$85&amp;Confirm!$B$2:$B$85,Confirm!AO$2:AO$85,0))</f>
        <v>2400</v>
      </c>
      <c r="AP80" s="0" t="n">
        <f aca="false" t="array" ref="AP80:AP80">SUM(IF($A80&amp;$B80=Confirm!$A$2:$A$85&amp;Confirm!$B$2:$B$85,Confirm!AP$2:AP$85,0))</f>
        <v>2170</v>
      </c>
      <c r="AQ80" s="0" t="n">
        <f aca="false" t="array" ref="AQ80:AQ80">SUM(IF($A80&amp;$B80=Confirm!$A$2:$A$85&amp;Confirm!$B$2:$B$85,Confirm!AQ$2:AQ$85,0))</f>
        <v>2015</v>
      </c>
      <c r="AR80" s="0" t="n">
        <f aca="false" t="array" ref="AR80:AR80">SUM(IF($A80&amp;$B80=Confirm!$A$2:$A$85&amp;Confirm!$B$2:$B$85,Confirm!AR$2:AR$85,0))</f>
        <v>1950</v>
      </c>
      <c r="AS80" s="0" t="n">
        <f aca="false" t="array" ref="AS80:AS80">SUM(IF($A80&amp;$B80=Confirm!$A$2:$A$85&amp;Confirm!$B$2:$B$85,Confirm!AS$2:AS$85,0))</f>
        <v>1860</v>
      </c>
      <c r="AT80" s="0" t="n">
        <f aca="false" t="array" ref="AT80:AT80">SUM(IF($A80&amp;$B80=Confirm!$A$2:$A$85&amp;Confirm!$B$2:$B$85,Confirm!AT$2:AT$85,0))</f>
        <v>1800</v>
      </c>
      <c r="AU80" s="0" t="n">
        <f aca="false" t="array" ref="AU80:AU80">SUM(IF($A80&amp;$B80=Confirm!$A$2:$A$85&amp;Confirm!$B$2:$B$85,Confirm!AU$2:AU$85,0))</f>
        <v>1705</v>
      </c>
      <c r="AV80" s="0" t="n">
        <f aca="false" t="array" ref="AV80:AV80">SUM(IF($A80&amp;$B80=Confirm!$A$2:$A$85&amp;Confirm!$B$2:$B$85,Confirm!AV$2:AV$85,0))</f>
        <v>1550</v>
      </c>
      <c r="AW80" s="0" t="n">
        <f aca="false" t="array" ref="AW80:AW80">SUM(IF($A80&amp;$B80=Confirm!$A$2:$A$85&amp;Confirm!$B$2:$B$85,Confirm!AW$2:AW$85,0))</f>
        <v>1400</v>
      </c>
      <c r="AX80" s="0" t="n">
        <f aca="false" t="array" ref="AX80:AX80">SUM(IF($A80&amp;$B80=Confirm!$A$2:$A$85&amp;Confirm!$B$2:$B$85,Confirm!AX$2:AX$85,0))</f>
        <v>1395</v>
      </c>
      <c r="AY80" s="0" t="n">
        <f aca="false" t="array" ref="AY80:AY80">SUM(IF($A80&amp;$B80=Confirm!$A$2:$A$85&amp;Confirm!$B$2:$B$85,Confirm!AY$2:AY$85,0))</f>
        <v>1350</v>
      </c>
      <c r="AZ80" s="0" t="n">
        <f aca="false" t="array" ref="AZ80:AZ80">SUM(IF($A80&amp;$B80=Confirm!$A$2:$A$85&amp;Confirm!$B$2:$B$85,Confirm!AZ$2:AZ$85,0))</f>
        <v>1240</v>
      </c>
      <c r="BA80" s="0" t="n">
        <f aca="false" t="array" ref="BA80:BA80">SUM(IF($A80&amp;$B80=Confirm!$A$2:$A$85&amp;Confirm!$B$2:$B$85,Confirm!BA$2:BA$85,0))</f>
        <v>1200</v>
      </c>
      <c r="BB80" s="0" t="n">
        <f aca="false" t="array" ref="BB80:BB80">SUM(IF($A80&amp;$B80=Confirm!$A$2:$A$85&amp;Confirm!$B$2:$B$85,Confirm!BB$2:BB$85,0))</f>
        <v>1085</v>
      </c>
      <c r="BC80" s="0" t="n">
        <f aca="false" t="array" ref="BC80:BC80">SUM(IF($A80&amp;$B80=Confirm!$A$2:$A$85&amp;Confirm!$B$2:$B$85,Confirm!BC$2:BC$85,0))</f>
        <v>1085</v>
      </c>
      <c r="BD80" s="0" t="n">
        <f aca="false" t="array" ref="BD80:BD80">SUM(IF($A80&amp;$B80=Confirm!$A$2:$A$85&amp;Confirm!$B$2:$B$85,Confirm!BD$2:BD$85,0))</f>
        <v>900</v>
      </c>
      <c r="BE80" s="0" t="n">
        <f aca="false" t="array" ref="BE80:BE80">SUM(IF($A80&amp;$B80=Confirm!$A$2:$A$85&amp;Confirm!$B$2:$B$85,Confirm!BE$2:BE$85,0))</f>
        <v>930</v>
      </c>
      <c r="BF80" s="0" t="n">
        <f aca="false" t="array" ref="BF80:BF80">SUM(IF($A80&amp;$B80=Confirm!$A$2:$A$85&amp;Confirm!$B$2:$B$85,Confirm!BF$2:BF$85,0))</f>
        <v>900</v>
      </c>
      <c r="BG80" s="0" t="n">
        <f aca="false" t="array" ref="BG80:BG80">SUM(IF($A80&amp;$B80=Confirm!$A$2:$A$85&amp;Confirm!$B$2:$B$85,Confirm!BG$2:BG$85,0))</f>
        <v>775</v>
      </c>
      <c r="BH80" s="0" t="n">
        <f aca="false" t="array" ref="BH80:BH80">SUM(IF($A80&amp;$B80=Confirm!$A$2:$A$85&amp;Confirm!$B$2:$B$85,Confirm!BH$2:BH$85,0))</f>
        <v>775</v>
      </c>
    </row>
    <row r="81" customFormat="false" ht="12.75" hidden="false" customHeight="false" outlineLevel="0" collapsed="false">
      <c r="A81" s="0" t="s">
        <v>15</v>
      </c>
      <c r="B81" s="0" t="s">
        <v>50</v>
      </c>
      <c r="C81" s="136" t="n">
        <f aca="false">IF(ISERROR(SUM(D81:BH81)/Convey!C81),"N/A",SUM(D81:BH81)/Convey!C81)</f>
        <v>0.9</v>
      </c>
      <c r="D81" s="0" t="n">
        <f aca="false" t="array" ref="D81:D81">SUM(IF($A81&amp;$B81=Confirm!$A$2:$A$85&amp;Confirm!$B$2:$B$85,Confirm!D$2:D$85,0))</f>
        <v>3069</v>
      </c>
      <c r="E81" s="0" t="n">
        <f aca="false" t="array" ref="E81:E81">SUM(IF($A81&amp;$B81=Confirm!$A$2:$A$85&amp;Confirm!$B$2:$B$85,Confirm!E$2:E$85,0))</f>
        <v>2835</v>
      </c>
      <c r="F81" s="0" t="n">
        <f aca="false" t="array" ref="F81:F81">SUM(IF($A81&amp;$B81=Confirm!$A$2:$A$85&amp;Confirm!$B$2:$B$85,Confirm!F$2:F$85,0))</f>
        <v>2650.5</v>
      </c>
      <c r="G81" s="0" t="n">
        <f aca="false" t="array" ref="G81:G81">SUM(IF($A81&amp;$B81=Confirm!$A$2:$A$85&amp;Confirm!$B$2:$B$85,Confirm!G$2:G$85,0))</f>
        <v>2371.5</v>
      </c>
      <c r="H81" s="0" t="n">
        <f aca="false" t="array" ref="H81:H81">SUM(IF($A81&amp;$B81=Confirm!$A$2:$A$85&amp;Confirm!$B$2:$B$85,Confirm!H$2:H$85,0))</f>
        <v>2295</v>
      </c>
      <c r="I81" s="0" t="n">
        <f aca="false" t="array" ref="I81:I81">SUM(IF($A81&amp;$B81=Confirm!$A$2:$A$85&amp;Confirm!$B$2:$B$85,Confirm!I$2:I$85,0))</f>
        <v>2092.5</v>
      </c>
      <c r="J81" s="0" t="n">
        <f aca="false" t="array" ref="J81:J81">SUM(IF($A81&amp;$B81=Confirm!$A$2:$A$85&amp;Confirm!$B$2:$B$85,Confirm!J$2:J$85,0))</f>
        <v>1890</v>
      </c>
      <c r="K81" s="0" t="n">
        <f aca="false" t="array" ref="K81:K81">SUM(IF($A81&amp;$B81=Confirm!$A$2:$A$85&amp;Confirm!$B$2:$B$85,Confirm!K$2:K$85,0))</f>
        <v>1813.5</v>
      </c>
      <c r="L81" s="0" t="n">
        <f aca="false" t="array" ref="L81:L81">SUM(IF($A81&amp;$B81=Confirm!$A$2:$A$85&amp;Confirm!$B$2:$B$85,Confirm!L$2:L$85,0))</f>
        <v>1674</v>
      </c>
      <c r="M81" s="0" t="n">
        <f aca="false" t="array" ref="M81:M81">SUM(IF($A81&amp;$B81=Confirm!$A$2:$A$85&amp;Confirm!$B$2:$B$85,Confirm!M$2:M$85,0))</f>
        <v>0</v>
      </c>
      <c r="N81" s="0" t="n">
        <f aca="false" t="array" ref="N81:N81">SUM(IF($A81&amp;$B81=Confirm!$A$2:$A$85&amp;Confirm!$B$2:$B$85,Confirm!N$2:N$85,0))</f>
        <v>0</v>
      </c>
      <c r="O81" s="0" t="n">
        <f aca="false" t="array" ref="O81:O81">SUM(IF($A81&amp;$B81=Confirm!$A$2:$A$85&amp;Confirm!$B$2:$B$85,Confirm!O$2:O$85,0))</f>
        <v>0</v>
      </c>
      <c r="P81" s="0" t="n">
        <f aca="false" t="array" ref="P81:P81">SUM(IF($A81&amp;$B81=Confirm!$A$2:$A$85&amp;Confirm!$B$2:$B$85,Confirm!P$2:P$85,0))</f>
        <v>0</v>
      </c>
      <c r="Q81" s="0" t="n">
        <f aca="false" t="array" ref="Q81:Q81">SUM(IF($A81&amp;$B81=Confirm!$A$2:$A$85&amp;Confirm!$B$2:$B$85,Confirm!Q$2:Q$85,0))</f>
        <v>0</v>
      </c>
      <c r="R81" s="0" t="n">
        <f aca="false" t="array" ref="R81:R81">SUM(IF($A81&amp;$B81=Confirm!$A$2:$A$85&amp;Confirm!$B$2:$B$85,Confirm!R$2:R$85,0))</f>
        <v>0</v>
      </c>
      <c r="S81" s="0" t="n">
        <f aca="false" t="array" ref="S81:S81">SUM(IF($A81&amp;$B81=Confirm!$A$2:$A$85&amp;Confirm!$B$2:$B$85,Confirm!S$2:S$85,0))</f>
        <v>0</v>
      </c>
      <c r="T81" s="0" t="n">
        <f aca="false" t="array" ref="T81:T81">SUM(IF($A81&amp;$B81=Confirm!$A$2:$A$85&amp;Confirm!$B$2:$B$85,Confirm!T$2:T$85,0))</f>
        <v>0</v>
      </c>
      <c r="U81" s="0" t="n">
        <f aca="false" t="array" ref="U81:U81">SUM(IF($A81&amp;$B81=Confirm!$A$2:$A$85&amp;Confirm!$B$2:$B$85,Confirm!U$2:U$85,0))</f>
        <v>0</v>
      </c>
      <c r="V81" s="0" t="n">
        <f aca="false" t="array" ref="V81:V81">SUM(IF($A81&amp;$B81=Confirm!$A$2:$A$85&amp;Confirm!$B$2:$B$85,Confirm!V$2:V$85,0))</f>
        <v>0</v>
      </c>
      <c r="W81" s="0" t="n">
        <f aca="false" t="array" ref="W81:W81">SUM(IF($A81&amp;$B81=Confirm!$A$2:$A$85&amp;Confirm!$B$2:$B$85,Confirm!W$2:W$85,0))</f>
        <v>0</v>
      </c>
      <c r="X81" s="0" t="n">
        <f aca="false" t="array" ref="X81:X81">SUM(IF($A81&amp;$B81=Confirm!$A$2:$A$85&amp;Confirm!$B$2:$B$85,Confirm!X$2:X$85,0))</f>
        <v>0</v>
      </c>
      <c r="Y81" s="0" t="n">
        <f aca="false" t="array" ref="Y81:Y81">SUM(IF($A81&amp;$B81=Confirm!$A$2:$A$85&amp;Confirm!$B$2:$B$85,Confirm!Y$2:Y$85,0))</f>
        <v>0</v>
      </c>
      <c r="Z81" s="0" t="n">
        <f aca="false" t="array" ref="Z81:Z81">SUM(IF($A81&amp;$B81=Confirm!$A$2:$A$85&amp;Confirm!$B$2:$B$85,Confirm!Z$2:Z$85,0))</f>
        <v>0</v>
      </c>
      <c r="AA81" s="0" t="n">
        <f aca="false" t="array" ref="AA81:AA81">SUM(IF($A81&amp;$B81=Confirm!$A$2:$A$85&amp;Confirm!$B$2:$B$85,Confirm!AA$2:AA$85,0))</f>
        <v>0</v>
      </c>
      <c r="AB81" s="0" t="n">
        <f aca="false" t="array" ref="AB81:AB81">SUM(IF($A81&amp;$B81=Confirm!$A$2:$A$85&amp;Confirm!$B$2:$B$85,Confirm!AB$2:AB$85,0))</f>
        <v>0</v>
      </c>
      <c r="AC81" s="0" t="n">
        <f aca="false" t="array" ref="AC81:AC81">SUM(IF($A81&amp;$B81=Confirm!$A$2:$A$85&amp;Confirm!$B$2:$B$85,Confirm!AC$2:AC$85,0))</f>
        <v>0</v>
      </c>
      <c r="AD81" s="0" t="n">
        <f aca="false" t="array" ref="AD81:AD81">SUM(IF($A81&amp;$B81=Confirm!$A$2:$A$85&amp;Confirm!$B$2:$B$85,Confirm!AD$2:AD$85,0))</f>
        <v>0</v>
      </c>
      <c r="AE81" s="0" t="n">
        <f aca="false" t="array" ref="AE81:AE81">SUM(IF($A81&amp;$B81=Confirm!$A$2:$A$85&amp;Confirm!$B$2:$B$85,Confirm!AE$2:AE$85,0))</f>
        <v>0</v>
      </c>
      <c r="AF81" s="0" t="n">
        <f aca="false" t="array" ref="AF81:AF81">SUM(IF($A81&amp;$B81=Confirm!$A$2:$A$85&amp;Confirm!$B$2:$B$85,Confirm!AF$2:AF$85,0))</f>
        <v>0</v>
      </c>
      <c r="AG81" s="0" t="n">
        <f aca="false" t="array" ref="AG81:AG81">SUM(IF($A81&amp;$B81=Confirm!$A$2:$A$85&amp;Confirm!$B$2:$B$85,Confirm!AG$2:AG$85,0))</f>
        <v>0</v>
      </c>
      <c r="AH81" s="0" t="n">
        <f aca="false" t="array" ref="AH81:AH81">SUM(IF($A81&amp;$B81=Confirm!$A$2:$A$85&amp;Confirm!$B$2:$B$85,Confirm!AH$2:AH$85,0))</f>
        <v>0</v>
      </c>
      <c r="AI81" s="0" t="n">
        <f aca="false" t="array" ref="AI81:AI81">SUM(IF($A81&amp;$B81=Confirm!$A$2:$A$85&amp;Confirm!$B$2:$B$85,Confirm!AI$2:AI$85,0))</f>
        <v>0</v>
      </c>
      <c r="AJ81" s="0" t="n">
        <f aca="false" t="array" ref="AJ81:AJ81">SUM(IF($A81&amp;$B81=Confirm!$A$2:$A$85&amp;Confirm!$B$2:$B$85,Confirm!AJ$2:AJ$85,0))</f>
        <v>0</v>
      </c>
      <c r="AK81" s="0" t="n">
        <f aca="false" t="array" ref="AK81:AK81">SUM(IF($A81&amp;$B81=Confirm!$A$2:$A$85&amp;Confirm!$B$2:$B$85,Confirm!AK$2:AK$85,0))</f>
        <v>0</v>
      </c>
      <c r="AL81" s="0" t="n">
        <f aca="false" t="array" ref="AL81:AL81">SUM(IF($A81&amp;$B81=Confirm!$A$2:$A$85&amp;Confirm!$B$2:$B$85,Confirm!AL$2:AL$85,0))</f>
        <v>0</v>
      </c>
      <c r="AM81" s="0" t="n">
        <f aca="false" t="array" ref="AM81:AM81">SUM(IF($A81&amp;$B81=Confirm!$A$2:$A$85&amp;Confirm!$B$2:$B$85,Confirm!AM$2:AM$85,0))</f>
        <v>0</v>
      </c>
      <c r="AN81" s="0" t="n">
        <f aca="false" t="array" ref="AN81:AN81">SUM(IF($A81&amp;$B81=Confirm!$A$2:$A$85&amp;Confirm!$B$2:$B$85,Confirm!AN$2:AN$85,0))</f>
        <v>0</v>
      </c>
      <c r="AO81" s="0" t="n">
        <f aca="false" t="array" ref="AO81:AO81">SUM(IF($A81&amp;$B81=Confirm!$A$2:$A$85&amp;Confirm!$B$2:$B$85,Confirm!AO$2:AO$85,0))</f>
        <v>0</v>
      </c>
      <c r="AP81" s="0" t="n">
        <f aca="false" t="array" ref="AP81:AP81">SUM(IF($A81&amp;$B81=Confirm!$A$2:$A$85&amp;Confirm!$B$2:$B$85,Confirm!AP$2:AP$85,0))</f>
        <v>0</v>
      </c>
      <c r="AQ81" s="0" t="n">
        <f aca="false" t="array" ref="AQ81:AQ81">SUM(IF($A81&amp;$B81=Confirm!$A$2:$A$85&amp;Confirm!$B$2:$B$85,Confirm!AQ$2:AQ$85,0))</f>
        <v>0</v>
      </c>
      <c r="AR81" s="0" t="n">
        <f aca="false" t="array" ref="AR81:AR81">SUM(IF($A81&amp;$B81=Confirm!$A$2:$A$85&amp;Confirm!$B$2:$B$85,Confirm!AR$2:AR$85,0))</f>
        <v>0</v>
      </c>
      <c r="AS81" s="0" t="n">
        <f aca="false" t="array" ref="AS81:AS81">SUM(IF($A81&amp;$B81=Confirm!$A$2:$A$85&amp;Confirm!$B$2:$B$85,Confirm!AS$2:AS$85,0))</f>
        <v>0</v>
      </c>
      <c r="AT81" s="0" t="n">
        <f aca="false" t="array" ref="AT81:AT81">SUM(IF($A81&amp;$B81=Confirm!$A$2:$A$85&amp;Confirm!$B$2:$B$85,Confirm!AT$2:AT$85,0))</f>
        <v>0</v>
      </c>
      <c r="AU81" s="0" t="n">
        <f aca="false" t="array" ref="AU81:AU81">SUM(IF($A81&amp;$B81=Confirm!$A$2:$A$85&amp;Confirm!$B$2:$B$85,Confirm!AU$2:AU$85,0))</f>
        <v>0</v>
      </c>
      <c r="AV81" s="0" t="n">
        <f aca="false" t="array" ref="AV81:AV81">SUM(IF($A81&amp;$B81=Confirm!$A$2:$A$85&amp;Confirm!$B$2:$B$85,Confirm!AV$2:AV$85,0))</f>
        <v>0</v>
      </c>
      <c r="AW81" s="0" t="n">
        <f aca="false" t="array" ref="AW81:AW81">SUM(IF($A81&amp;$B81=Confirm!$A$2:$A$85&amp;Confirm!$B$2:$B$85,Confirm!AW$2:AW$85,0))</f>
        <v>0</v>
      </c>
      <c r="AX81" s="0" t="n">
        <f aca="false" t="array" ref="AX81:AX81">SUM(IF($A81&amp;$B81=Confirm!$A$2:$A$85&amp;Confirm!$B$2:$B$85,Confirm!AX$2:AX$85,0))</f>
        <v>0</v>
      </c>
      <c r="AY81" s="0" t="n">
        <f aca="false" t="array" ref="AY81:AY81">SUM(IF($A81&amp;$B81=Confirm!$A$2:$A$85&amp;Confirm!$B$2:$B$85,Confirm!AY$2:AY$85,0))</f>
        <v>0</v>
      </c>
      <c r="AZ81" s="0" t="n">
        <f aca="false" t="array" ref="AZ81:AZ81">SUM(IF($A81&amp;$B81=Confirm!$A$2:$A$85&amp;Confirm!$B$2:$B$85,Confirm!AZ$2:AZ$85,0))</f>
        <v>0</v>
      </c>
      <c r="BA81" s="0" t="n">
        <f aca="false" t="array" ref="BA81:BA81">SUM(IF($A81&amp;$B81=Confirm!$A$2:$A$85&amp;Confirm!$B$2:$B$85,Confirm!BA$2:BA$85,0))</f>
        <v>0</v>
      </c>
      <c r="BB81" s="0" t="n">
        <f aca="false" t="array" ref="BB81:BB81">SUM(IF($A81&amp;$B81=Confirm!$A$2:$A$85&amp;Confirm!$B$2:$B$85,Confirm!BB$2:BB$85,0))</f>
        <v>0</v>
      </c>
      <c r="BC81" s="0" t="n">
        <f aca="false" t="array" ref="BC81:BC81">SUM(IF($A81&amp;$B81=Confirm!$A$2:$A$85&amp;Confirm!$B$2:$B$85,Confirm!BC$2:BC$85,0))</f>
        <v>0</v>
      </c>
      <c r="BD81" s="0" t="n">
        <f aca="false" t="array" ref="BD81:BD81">SUM(IF($A81&amp;$B81=Confirm!$A$2:$A$85&amp;Confirm!$B$2:$B$85,Confirm!BD$2:BD$85,0))</f>
        <v>0</v>
      </c>
      <c r="BE81" s="0" t="n">
        <f aca="false" t="array" ref="BE81:BE81">SUM(IF($A81&amp;$B81=Confirm!$A$2:$A$85&amp;Confirm!$B$2:$B$85,Confirm!BE$2:BE$85,0))</f>
        <v>0</v>
      </c>
      <c r="BF81" s="0" t="n">
        <f aca="false" t="array" ref="BF81:BF81">SUM(IF($A81&amp;$B81=Confirm!$A$2:$A$85&amp;Confirm!$B$2:$B$85,Confirm!BF$2:BF$85,0))</f>
        <v>0</v>
      </c>
      <c r="BG81" s="0" t="n">
        <f aca="false" t="array" ref="BG81:BG81">SUM(IF($A81&amp;$B81=Confirm!$A$2:$A$85&amp;Confirm!$B$2:$B$85,Confirm!BG$2:BG$85,0))</f>
        <v>0</v>
      </c>
      <c r="BH81" s="0" t="n">
        <f aca="false" t="array" ref="BH81:BH81">SUM(IF($A81&amp;$B81=Confirm!$A$2:$A$85&amp;Confirm!$B$2:$B$85,Confirm!BH$2:BH$85,0))</f>
        <v>0</v>
      </c>
    </row>
    <row r="82" customFormat="false" ht="12.75" hidden="false" customHeight="false" outlineLevel="0" collapsed="false">
      <c r="A82" s="0" t="s">
        <v>42</v>
      </c>
      <c r="B82" s="0" t="s">
        <v>49</v>
      </c>
      <c r="C82" s="136" t="str">
        <f aca="false">IF(ISERROR(SUM(D82:BH82)/Convey!C82),"N/A",SUM(D82:BH82)/Convey!C82)</f>
        <v>N/A</v>
      </c>
      <c r="D82" s="0" t="n">
        <f aca="false" t="array" ref="D82:D82">SUM(IF($A82&amp;$B82=Confirm!$A$2:$A$85&amp;Confirm!$B$2:$B$85,Confirm!D$2:D$85,0))</f>
        <v>0</v>
      </c>
      <c r="E82" s="0" t="n">
        <f aca="false" t="array" ref="E82:E82">SUM(IF($A82&amp;$B82=Confirm!$A$2:$A$85&amp;Confirm!$B$2:$B$85,Confirm!E$2:E$85,0))</f>
        <v>0</v>
      </c>
      <c r="F82" s="0" t="n">
        <f aca="false" t="array" ref="F82:F82">SUM(IF($A82&amp;$B82=Confirm!$A$2:$A$85&amp;Confirm!$B$2:$B$85,Confirm!F$2:F$85,0))</f>
        <v>0</v>
      </c>
      <c r="G82" s="0" t="n">
        <f aca="false" t="array" ref="G82:G82">SUM(IF($A82&amp;$B82=Confirm!$A$2:$A$85&amp;Confirm!$B$2:$B$85,Confirm!G$2:G$85,0))</f>
        <v>0</v>
      </c>
      <c r="H82" s="0" t="n">
        <f aca="false" t="array" ref="H82:H82">SUM(IF($A82&amp;$B82=Confirm!$A$2:$A$85&amp;Confirm!$B$2:$B$85,Confirm!H$2:H$85,0))</f>
        <v>0</v>
      </c>
      <c r="I82" s="0" t="n">
        <f aca="false" t="array" ref="I82:I82">SUM(IF($A82&amp;$B82=Confirm!$A$2:$A$85&amp;Confirm!$B$2:$B$85,Confirm!I$2:I$85,0))</f>
        <v>0</v>
      </c>
      <c r="J82" s="0" t="n">
        <f aca="false" t="array" ref="J82:J82">SUM(IF($A82&amp;$B82=Confirm!$A$2:$A$85&amp;Confirm!$B$2:$B$85,Confirm!J$2:J$85,0))</f>
        <v>0</v>
      </c>
      <c r="K82" s="0" t="n">
        <f aca="false" t="array" ref="K82:K82">SUM(IF($A82&amp;$B82=Confirm!$A$2:$A$85&amp;Confirm!$B$2:$B$85,Confirm!K$2:K$85,0))</f>
        <v>0</v>
      </c>
      <c r="L82" s="0" t="n">
        <f aca="false" t="array" ref="L82:L82">SUM(IF($A82&amp;$B82=Confirm!$A$2:$A$85&amp;Confirm!$B$2:$B$85,Confirm!L$2:L$85,0))</f>
        <v>0</v>
      </c>
      <c r="M82" s="0" t="n">
        <f aca="false" t="array" ref="M82:M82">SUM(IF($A82&amp;$B82=Confirm!$A$2:$A$85&amp;Confirm!$B$2:$B$85,Confirm!M$2:M$85,0))</f>
        <v>0</v>
      </c>
      <c r="N82" s="0" t="n">
        <f aca="false" t="array" ref="N82:N82">SUM(IF($A82&amp;$B82=Confirm!$A$2:$A$85&amp;Confirm!$B$2:$B$85,Confirm!N$2:N$85,0))</f>
        <v>0</v>
      </c>
      <c r="O82" s="0" t="n">
        <f aca="false" t="array" ref="O82:O82">SUM(IF($A82&amp;$B82=Confirm!$A$2:$A$85&amp;Confirm!$B$2:$B$85,Confirm!O$2:O$85,0))</f>
        <v>0</v>
      </c>
      <c r="P82" s="0" t="n">
        <f aca="false" t="array" ref="P82:P82">SUM(IF($A82&amp;$B82=Confirm!$A$2:$A$85&amp;Confirm!$B$2:$B$85,Confirm!P$2:P$85,0))</f>
        <v>0</v>
      </c>
      <c r="Q82" s="0" t="n">
        <f aca="false" t="array" ref="Q82:Q82">SUM(IF($A82&amp;$B82=Confirm!$A$2:$A$85&amp;Confirm!$B$2:$B$85,Confirm!Q$2:Q$85,0))</f>
        <v>0</v>
      </c>
      <c r="R82" s="0" t="n">
        <f aca="false" t="array" ref="R82:R82">SUM(IF($A82&amp;$B82=Confirm!$A$2:$A$85&amp;Confirm!$B$2:$B$85,Confirm!R$2:R$85,0))</f>
        <v>0</v>
      </c>
      <c r="S82" s="0" t="n">
        <f aca="false" t="array" ref="S82:S82">SUM(IF($A82&amp;$B82=Confirm!$A$2:$A$85&amp;Confirm!$B$2:$B$85,Confirm!S$2:S$85,0))</f>
        <v>0</v>
      </c>
      <c r="T82" s="0" t="n">
        <f aca="false" t="array" ref="T82:T82">SUM(IF($A82&amp;$B82=Confirm!$A$2:$A$85&amp;Confirm!$B$2:$B$85,Confirm!T$2:T$85,0))</f>
        <v>0</v>
      </c>
      <c r="U82" s="0" t="n">
        <f aca="false" t="array" ref="U82:U82">SUM(IF($A82&amp;$B82=Confirm!$A$2:$A$85&amp;Confirm!$B$2:$B$85,Confirm!U$2:U$85,0))</f>
        <v>0</v>
      </c>
      <c r="V82" s="0" t="n">
        <f aca="false" t="array" ref="V82:V82">SUM(IF($A82&amp;$B82=Confirm!$A$2:$A$85&amp;Confirm!$B$2:$B$85,Confirm!V$2:V$85,0))</f>
        <v>0</v>
      </c>
      <c r="W82" s="0" t="n">
        <f aca="false" t="array" ref="W82:W82">SUM(IF($A82&amp;$B82=Confirm!$A$2:$A$85&amp;Confirm!$B$2:$B$85,Confirm!W$2:W$85,0))</f>
        <v>0</v>
      </c>
      <c r="X82" s="0" t="n">
        <f aca="false" t="array" ref="X82:X82">SUM(IF($A82&amp;$B82=Confirm!$A$2:$A$85&amp;Confirm!$B$2:$B$85,Confirm!X$2:X$85,0))</f>
        <v>0</v>
      </c>
      <c r="Y82" s="0" t="n">
        <f aca="false" t="array" ref="Y82:Y82">SUM(IF($A82&amp;$B82=Confirm!$A$2:$A$85&amp;Confirm!$B$2:$B$85,Confirm!Y$2:Y$85,0))</f>
        <v>0</v>
      </c>
      <c r="Z82" s="0" t="n">
        <f aca="false" t="array" ref="Z82:Z82">SUM(IF($A82&amp;$B82=Confirm!$A$2:$A$85&amp;Confirm!$B$2:$B$85,Confirm!Z$2:Z$85,0))</f>
        <v>0</v>
      </c>
      <c r="AA82" s="0" t="n">
        <f aca="false" t="array" ref="AA82:AA82">SUM(IF($A82&amp;$B82=Confirm!$A$2:$A$85&amp;Confirm!$B$2:$B$85,Confirm!AA$2:AA$85,0))</f>
        <v>0</v>
      </c>
      <c r="AB82" s="0" t="n">
        <f aca="false" t="array" ref="AB82:AB82">SUM(IF($A82&amp;$B82=Confirm!$A$2:$A$85&amp;Confirm!$B$2:$B$85,Confirm!AB$2:AB$85,0))</f>
        <v>0</v>
      </c>
      <c r="AC82" s="0" t="n">
        <f aca="false" t="array" ref="AC82:AC82">SUM(IF($A82&amp;$B82=Confirm!$A$2:$A$85&amp;Confirm!$B$2:$B$85,Confirm!AC$2:AC$85,0))</f>
        <v>0</v>
      </c>
      <c r="AD82" s="0" t="n">
        <f aca="false" t="array" ref="AD82:AD82">SUM(IF($A82&amp;$B82=Confirm!$A$2:$A$85&amp;Confirm!$B$2:$B$85,Confirm!AD$2:AD$85,0))</f>
        <v>0</v>
      </c>
      <c r="AE82" s="0" t="n">
        <f aca="false" t="array" ref="AE82:AE82">SUM(IF($A82&amp;$B82=Confirm!$A$2:$A$85&amp;Confirm!$B$2:$B$85,Confirm!AE$2:AE$85,0))</f>
        <v>0</v>
      </c>
      <c r="AF82" s="0" t="n">
        <f aca="false" t="array" ref="AF82:AF82">SUM(IF($A82&amp;$B82=Confirm!$A$2:$A$85&amp;Confirm!$B$2:$B$85,Confirm!AF$2:AF$85,0))</f>
        <v>0</v>
      </c>
      <c r="AG82" s="0" t="n">
        <f aca="false" t="array" ref="AG82:AG82">SUM(IF($A82&amp;$B82=Confirm!$A$2:$A$85&amp;Confirm!$B$2:$B$85,Confirm!AG$2:AG$85,0))</f>
        <v>0</v>
      </c>
      <c r="AH82" s="0" t="n">
        <f aca="false" t="array" ref="AH82:AH82">SUM(IF($A82&amp;$B82=Confirm!$A$2:$A$85&amp;Confirm!$B$2:$B$85,Confirm!AH$2:AH$85,0))</f>
        <v>0</v>
      </c>
      <c r="AI82" s="0" t="n">
        <f aca="false" t="array" ref="AI82:AI82">SUM(IF($A82&amp;$B82=Confirm!$A$2:$A$85&amp;Confirm!$B$2:$B$85,Confirm!AI$2:AI$85,0))</f>
        <v>0</v>
      </c>
      <c r="AJ82" s="0" t="n">
        <f aca="false" t="array" ref="AJ82:AJ82">SUM(IF($A82&amp;$B82=Confirm!$A$2:$A$85&amp;Confirm!$B$2:$B$85,Confirm!AJ$2:AJ$85,0))</f>
        <v>0</v>
      </c>
      <c r="AK82" s="0" t="n">
        <f aca="false" t="array" ref="AK82:AK82">SUM(IF($A82&amp;$B82=Confirm!$A$2:$A$85&amp;Confirm!$B$2:$B$85,Confirm!AK$2:AK$85,0))</f>
        <v>0</v>
      </c>
      <c r="AL82" s="0" t="n">
        <f aca="false" t="array" ref="AL82:AL82">SUM(IF($A82&amp;$B82=Confirm!$A$2:$A$85&amp;Confirm!$B$2:$B$85,Confirm!AL$2:AL$85,0))</f>
        <v>0</v>
      </c>
      <c r="AM82" s="0" t="n">
        <f aca="false" t="array" ref="AM82:AM82">SUM(IF($A82&amp;$B82=Confirm!$A$2:$A$85&amp;Confirm!$B$2:$B$85,Confirm!AM$2:AM$85,0))</f>
        <v>0</v>
      </c>
      <c r="AN82" s="0" t="n">
        <f aca="false" t="array" ref="AN82:AN82">SUM(IF($A82&amp;$B82=Confirm!$A$2:$A$85&amp;Confirm!$B$2:$B$85,Confirm!AN$2:AN$85,0))</f>
        <v>0</v>
      </c>
      <c r="AO82" s="0" t="n">
        <f aca="false" t="array" ref="AO82:AO82">SUM(IF($A82&amp;$B82=Confirm!$A$2:$A$85&amp;Confirm!$B$2:$B$85,Confirm!AO$2:AO$85,0))</f>
        <v>0</v>
      </c>
      <c r="AP82" s="0" t="n">
        <f aca="false" t="array" ref="AP82:AP82">SUM(IF($A82&amp;$B82=Confirm!$A$2:$A$85&amp;Confirm!$B$2:$B$85,Confirm!AP$2:AP$85,0))</f>
        <v>0</v>
      </c>
      <c r="AQ82" s="0" t="n">
        <f aca="false" t="array" ref="AQ82:AQ82">SUM(IF($A82&amp;$B82=Confirm!$A$2:$A$85&amp;Confirm!$B$2:$B$85,Confirm!AQ$2:AQ$85,0))</f>
        <v>0</v>
      </c>
      <c r="AR82" s="0" t="n">
        <f aca="false" t="array" ref="AR82:AR82">SUM(IF($A82&amp;$B82=Confirm!$A$2:$A$85&amp;Confirm!$B$2:$B$85,Confirm!AR$2:AR$85,0))</f>
        <v>0</v>
      </c>
      <c r="AS82" s="0" t="n">
        <f aca="false" t="array" ref="AS82:AS82">SUM(IF($A82&amp;$B82=Confirm!$A$2:$A$85&amp;Confirm!$B$2:$B$85,Confirm!AS$2:AS$85,0))</f>
        <v>0</v>
      </c>
      <c r="AT82" s="0" t="n">
        <f aca="false" t="array" ref="AT82:AT82">SUM(IF($A82&amp;$B82=Confirm!$A$2:$A$85&amp;Confirm!$B$2:$B$85,Confirm!AT$2:AT$85,0))</f>
        <v>0</v>
      </c>
      <c r="AU82" s="0" t="n">
        <f aca="false" t="array" ref="AU82:AU82">SUM(IF($A82&amp;$B82=Confirm!$A$2:$A$85&amp;Confirm!$B$2:$B$85,Confirm!AU$2:AU$85,0))</f>
        <v>0</v>
      </c>
      <c r="AV82" s="0" t="n">
        <f aca="false" t="array" ref="AV82:AV82">SUM(IF($A82&amp;$B82=Confirm!$A$2:$A$85&amp;Confirm!$B$2:$B$85,Confirm!AV$2:AV$85,0))</f>
        <v>0</v>
      </c>
      <c r="AW82" s="0" t="n">
        <f aca="false" t="array" ref="AW82:AW82">SUM(IF($A82&amp;$B82=Confirm!$A$2:$A$85&amp;Confirm!$B$2:$B$85,Confirm!AW$2:AW$85,0))</f>
        <v>0</v>
      </c>
      <c r="AX82" s="0" t="n">
        <f aca="false" t="array" ref="AX82:AX82">SUM(IF($A82&amp;$B82=Confirm!$A$2:$A$85&amp;Confirm!$B$2:$B$85,Confirm!AX$2:AX$85,0))</f>
        <v>0</v>
      </c>
      <c r="AY82" s="0" t="n">
        <f aca="false" t="array" ref="AY82:AY82">SUM(IF($A82&amp;$B82=Confirm!$A$2:$A$85&amp;Confirm!$B$2:$B$85,Confirm!AY$2:AY$85,0))</f>
        <v>0</v>
      </c>
      <c r="AZ82" s="0" t="n">
        <f aca="false" t="array" ref="AZ82:AZ82">SUM(IF($A82&amp;$B82=Confirm!$A$2:$A$85&amp;Confirm!$B$2:$B$85,Confirm!AZ$2:AZ$85,0))</f>
        <v>0</v>
      </c>
      <c r="BA82" s="0" t="n">
        <f aca="false" t="array" ref="BA82:BA82">SUM(IF($A82&amp;$B82=Confirm!$A$2:$A$85&amp;Confirm!$B$2:$B$85,Confirm!BA$2:BA$85,0))</f>
        <v>0</v>
      </c>
      <c r="BB82" s="0" t="n">
        <f aca="false" t="array" ref="BB82:BB82">SUM(IF($A82&amp;$B82=Confirm!$A$2:$A$85&amp;Confirm!$B$2:$B$85,Confirm!BB$2:BB$85,0))</f>
        <v>0</v>
      </c>
      <c r="BC82" s="0" t="n">
        <f aca="false" t="array" ref="BC82:BC82">SUM(IF($A82&amp;$B82=Confirm!$A$2:$A$85&amp;Confirm!$B$2:$B$85,Confirm!BC$2:BC$85,0))</f>
        <v>0</v>
      </c>
      <c r="BD82" s="0" t="n">
        <f aca="false" t="array" ref="BD82:BD82">SUM(IF($A82&amp;$B82=Confirm!$A$2:$A$85&amp;Confirm!$B$2:$B$85,Confirm!BD$2:BD$85,0))</f>
        <v>0</v>
      </c>
      <c r="BE82" s="0" t="n">
        <f aca="false" t="array" ref="BE82:BE82">SUM(IF($A82&amp;$B82=Confirm!$A$2:$A$85&amp;Confirm!$B$2:$B$85,Confirm!BE$2:BE$85,0))</f>
        <v>0</v>
      </c>
      <c r="BF82" s="0" t="n">
        <f aca="false" t="array" ref="BF82:BF82">SUM(IF($A82&amp;$B82=Confirm!$A$2:$A$85&amp;Confirm!$B$2:$B$85,Confirm!BF$2:BF$85,0))</f>
        <v>0</v>
      </c>
      <c r="BG82" s="0" t="n">
        <f aca="false" t="array" ref="BG82:BG82">SUM(IF($A82&amp;$B82=Confirm!$A$2:$A$85&amp;Confirm!$B$2:$B$85,Confirm!BG$2:BG$85,0))</f>
        <v>0</v>
      </c>
      <c r="BH82" s="0" t="n">
        <f aca="false" t="array" ref="BH82:BH82">SUM(IF($A82&amp;$B82=Confirm!$A$2:$A$85&amp;Confirm!$B$2:$B$85,Confirm!BH$2:BH$85,0))</f>
        <v>0</v>
      </c>
    </row>
    <row r="83" customFormat="false" ht="12.75" hidden="false" customHeight="false" outlineLevel="0" collapsed="false">
      <c r="A83" s="0" t="s">
        <v>42</v>
      </c>
      <c r="B83" s="0" t="s">
        <v>50</v>
      </c>
      <c r="C83" s="136" t="str">
        <f aca="false">IF(ISERROR(SUM(D83:BH83)/Convey!C83),"N/A",SUM(D83:BH83)/Convey!C83)</f>
        <v>N/A</v>
      </c>
      <c r="D83" s="0" t="n">
        <f aca="false" t="array" ref="D83:D83">SUM(IF($A83&amp;$B83=Confirm!$A$2:$A$85&amp;Confirm!$B$2:$B$85,Confirm!D$2:D$85,0))</f>
        <v>0</v>
      </c>
      <c r="E83" s="0" t="n">
        <f aca="false" t="array" ref="E83:E83">SUM(IF($A83&amp;$B83=Confirm!$A$2:$A$85&amp;Confirm!$B$2:$B$85,Confirm!E$2:E$85,0))</f>
        <v>0</v>
      </c>
      <c r="F83" s="0" t="n">
        <f aca="false" t="array" ref="F83:F83">SUM(IF($A83&amp;$B83=Confirm!$A$2:$A$85&amp;Confirm!$B$2:$B$85,Confirm!F$2:F$85,0))</f>
        <v>0</v>
      </c>
      <c r="G83" s="0" t="n">
        <f aca="false" t="array" ref="G83:G83">SUM(IF($A83&amp;$B83=Confirm!$A$2:$A$85&amp;Confirm!$B$2:$B$85,Confirm!G$2:G$85,0))</f>
        <v>0</v>
      </c>
      <c r="H83" s="0" t="n">
        <f aca="false" t="array" ref="H83:H83">SUM(IF($A83&amp;$B83=Confirm!$A$2:$A$85&amp;Confirm!$B$2:$B$85,Confirm!H$2:H$85,0))</f>
        <v>0</v>
      </c>
      <c r="I83" s="0" t="n">
        <f aca="false" t="array" ref="I83:I83">SUM(IF($A83&amp;$B83=Confirm!$A$2:$A$85&amp;Confirm!$B$2:$B$85,Confirm!I$2:I$85,0))</f>
        <v>0</v>
      </c>
      <c r="J83" s="0" t="n">
        <f aca="false" t="array" ref="J83:J83">SUM(IF($A83&amp;$B83=Confirm!$A$2:$A$85&amp;Confirm!$B$2:$B$85,Confirm!J$2:J$85,0))</f>
        <v>0</v>
      </c>
      <c r="K83" s="0" t="n">
        <f aca="false" t="array" ref="K83:K83">SUM(IF($A83&amp;$B83=Confirm!$A$2:$A$85&amp;Confirm!$B$2:$B$85,Confirm!K$2:K$85,0))</f>
        <v>0</v>
      </c>
      <c r="L83" s="0" t="n">
        <f aca="false" t="array" ref="L83:L83">SUM(IF($A83&amp;$B83=Confirm!$A$2:$A$85&amp;Confirm!$B$2:$B$85,Confirm!L$2:L$85,0))</f>
        <v>0</v>
      </c>
      <c r="M83" s="0" t="n">
        <f aca="false" t="array" ref="M83:M83">SUM(IF($A83&amp;$B83=Confirm!$A$2:$A$85&amp;Confirm!$B$2:$B$85,Confirm!M$2:M$85,0))</f>
        <v>0</v>
      </c>
      <c r="N83" s="0" t="n">
        <f aca="false" t="array" ref="N83:N83">SUM(IF($A83&amp;$B83=Confirm!$A$2:$A$85&amp;Confirm!$B$2:$B$85,Confirm!N$2:N$85,0))</f>
        <v>0</v>
      </c>
      <c r="O83" s="0" t="n">
        <f aca="false" t="array" ref="O83:O83">SUM(IF($A83&amp;$B83=Confirm!$A$2:$A$85&amp;Confirm!$B$2:$B$85,Confirm!O$2:O$85,0))</f>
        <v>0</v>
      </c>
      <c r="P83" s="0" t="n">
        <f aca="false" t="array" ref="P83:P83">SUM(IF($A83&amp;$B83=Confirm!$A$2:$A$85&amp;Confirm!$B$2:$B$85,Confirm!P$2:P$85,0))</f>
        <v>0</v>
      </c>
      <c r="Q83" s="0" t="n">
        <f aca="false" t="array" ref="Q83:Q83">SUM(IF($A83&amp;$B83=Confirm!$A$2:$A$85&amp;Confirm!$B$2:$B$85,Confirm!Q$2:Q$85,0))</f>
        <v>0</v>
      </c>
      <c r="R83" s="0" t="n">
        <f aca="false" t="array" ref="R83:R83">SUM(IF($A83&amp;$B83=Confirm!$A$2:$A$85&amp;Confirm!$B$2:$B$85,Confirm!R$2:R$85,0))</f>
        <v>0</v>
      </c>
      <c r="S83" s="0" t="n">
        <f aca="false" t="array" ref="S83:S83">SUM(IF($A83&amp;$B83=Confirm!$A$2:$A$85&amp;Confirm!$B$2:$B$85,Confirm!S$2:S$85,0))</f>
        <v>0</v>
      </c>
      <c r="T83" s="0" t="n">
        <f aca="false" t="array" ref="T83:T83">SUM(IF($A83&amp;$B83=Confirm!$A$2:$A$85&amp;Confirm!$B$2:$B$85,Confirm!T$2:T$85,0))</f>
        <v>0</v>
      </c>
      <c r="U83" s="0" t="n">
        <f aca="false" t="array" ref="U83:U83">SUM(IF($A83&amp;$B83=Confirm!$A$2:$A$85&amp;Confirm!$B$2:$B$85,Confirm!U$2:U$85,0))</f>
        <v>0</v>
      </c>
      <c r="V83" s="0" t="n">
        <f aca="false" t="array" ref="V83:V83">SUM(IF($A83&amp;$B83=Confirm!$A$2:$A$85&amp;Confirm!$B$2:$B$85,Confirm!V$2:V$85,0))</f>
        <v>0</v>
      </c>
      <c r="W83" s="0" t="n">
        <f aca="false" t="array" ref="W83:W83">SUM(IF($A83&amp;$B83=Confirm!$A$2:$A$85&amp;Confirm!$B$2:$B$85,Confirm!W$2:W$85,0))</f>
        <v>0</v>
      </c>
      <c r="X83" s="0" t="n">
        <f aca="false" t="array" ref="X83:X83">SUM(IF($A83&amp;$B83=Confirm!$A$2:$A$85&amp;Confirm!$B$2:$B$85,Confirm!X$2:X$85,0))</f>
        <v>0</v>
      </c>
      <c r="Y83" s="0" t="n">
        <f aca="false" t="array" ref="Y83:Y83">SUM(IF($A83&amp;$B83=Confirm!$A$2:$A$85&amp;Confirm!$B$2:$B$85,Confirm!Y$2:Y$85,0))</f>
        <v>0</v>
      </c>
      <c r="Z83" s="0" t="n">
        <f aca="false" t="array" ref="Z83:Z83">SUM(IF($A83&amp;$B83=Confirm!$A$2:$A$85&amp;Confirm!$B$2:$B$85,Confirm!Z$2:Z$85,0))</f>
        <v>0</v>
      </c>
      <c r="AA83" s="0" t="n">
        <f aca="false" t="array" ref="AA83:AA83">SUM(IF($A83&amp;$B83=Confirm!$A$2:$A$85&amp;Confirm!$B$2:$B$85,Confirm!AA$2:AA$85,0))</f>
        <v>0</v>
      </c>
      <c r="AB83" s="0" t="n">
        <f aca="false" t="array" ref="AB83:AB83">SUM(IF($A83&amp;$B83=Confirm!$A$2:$A$85&amp;Confirm!$B$2:$B$85,Confirm!AB$2:AB$85,0))</f>
        <v>0</v>
      </c>
      <c r="AC83" s="0" t="n">
        <f aca="false" t="array" ref="AC83:AC83">SUM(IF($A83&amp;$B83=Confirm!$A$2:$A$85&amp;Confirm!$B$2:$B$85,Confirm!AC$2:AC$85,0))</f>
        <v>0</v>
      </c>
      <c r="AD83" s="0" t="n">
        <f aca="false" t="array" ref="AD83:AD83">SUM(IF($A83&amp;$B83=Confirm!$A$2:$A$85&amp;Confirm!$B$2:$B$85,Confirm!AD$2:AD$85,0))</f>
        <v>0</v>
      </c>
      <c r="AE83" s="0" t="n">
        <f aca="false" t="array" ref="AE83:AE83">SUM(IF($A83&amp;$B83=Confirm!$A$2:$A$85&amp;Confirm!$B$2:$B$85,Confirm!AE$2:AE$85,0))</f>
        <v>0</v>
      </c>
      <c r="AF83" s="0" t="n">
        <f aca="false" t="array" ref="AF83:AF83">SUM(IF($A83&amp;$B83=Confirm!$A$2:$A$85&amp;Confirm!$B$2:$B$85,Confirm!AF$2:AF$85,0))</f>
        <v>0</v>
      </c>
      <c r="AG83" s="0" t="n">
        <f aca="false" t="array" ref="AG83:AG83">SUM(IF($A83&amp;$B83=Confirm!$A$2:$A$85&amp;Confirm!$B$2:$B$85,Confirm!AG$2:AG$85,0))</f>
        <v>0</v>
      </c>
      <c r="AH83" s="0" t="n">
        <f aca="false" t="array" ref="AH83:AH83">SUM(IF($A83&amp;$B83=Confirm!$A$2:$A$85&amp;Confirm!$B$2:$B$85,Confirm!AH$2:AH$85,0))</f>
        <v>0</v>
      </c>
      <c r="AI83" s="0" t="n">
        <f aca="false" t="array" ref="AI83:AI83">SUM(IF($A83&amp;$B83=Confirm!$A$2:$A$85&amp;Confirm!$B$2:$B$85,Confirm!AI$2:AI$85,0))</f>
        <v>0</v>
      </c>
      <c r="AJ83" s="0" t="n">
        <f aca="false" t="array" ref="AJ83:AJ83">SUM(IF($A83&amp;$B83=Confirm!$A$2:$A$85&amp;Confirm!$B$2:$B$85,Confirm!AJ$2:AJ$85,0))</f>
        <v>0</v>
      </c>
      <c r="AK83" s="0" t="n">
        <f aca="false" t="array" ref="AK83:AK83">SUM(IF($A83&amp;$B83=Confirm!$A$2:$A$85&amp;Confirm!$B$2:$B$85,Confirm!AK$2:AK$85,0))</f>
        <v>0</v>
      </c>
      <c r="AL83" s="0" t="n">
        <f aca="false" t="array" ref="AL83:AL83">SUM(IF($A83&amp;$B83=Confirm!$A$2:$A$85&amp;Confirm!$B$2:$B$85,Confirm!AL$2:AL$85,0))</f>
        <v>0</v>
      </c>
      <c r="AM83" s="0" t="n">
        <f aca="false" t="array" ref="AM83:AM83">SUM(IF($A83&amp;$B83=Confirm!$A$2:$A$85&amp;Confirm!$B$2:$B$85,Confirm!AM$2:AM$85,0))</f>
        <v>0</v>
      </c>
      <c r="AN83" s="0" t="n">
        <f aca="false" t="array" ref="AN83:AN83">SUM(IF($A83&amp;$B83=Confirm!$A$2:$A$85&amp;Confirm!$B$2:$B$85,Confirm!AN$2:AN$85,0))</f>
        <v>0</v>
      </c>
      <c r="AO83" s="0" t="n">
        <f aca="false" t="array" ref="AO83:AO83">SUM(IF($A83&amp;$B83=Confirm!$A$2:$A$85&amp;Confirm!$B$2:$B$85,Confirm!AO$2:AO$85,0))</f>
        <v>0</v>
      </c>
      <c r="AP83" s="0" t="n">
        <f aca="false" t="array" ref="AP83:AP83">SUM(IF($A83&amp;$B83=Confirm!$A$2:$A$85&amp;Confirm!$B$2:$B$85,Confirm!AP$2:AP$85,0))</f>
        <v>0</v>
      </c>
      <c r="AQ83" s="0" t="n">
        <f aca="false" t="array" ref="AQ83:AQ83">SUM(IF($A83&amp;$B83=Confirm!$A$2:$A$85&amp;Confirm!$B$2:$B$85,Confirm!AQ$2:AQ$85,0))</f>
        <v>0</v>
      </c>
      <c r="AR83" s="0" t="n">
        <f aca="false" t="array" ref="AR83:AR83">SUM(IF($A83&amp;$B83=Confirm!$A$2:$A$85&amp;Confirm!$B$2:$B$85,Confirm!AR$2:AR$85,0))</f>
        <v>0</v>
      </c>
      <c r="AS83" s="0" t="n">
        <f aca="false" t="array" ref="AS83:AS83">SUM(IF($A83&amp;$B83=Confirm!$A$2:$A$85&amp;Confirm!$B$2:$B$85,Confirm!AS$2:AS$85,0))</f>
        <v>0</v>
      </c>
      <c r="AT83" s="0" t="n">
        <f aca="false" t="array" ref="AT83:AT83">SUM(IF($A83&amp;$B83=Confirm!$A$2:$A$85&amp;Confirm!$B$2:$B$85,Confirm!AT$2:AT$85,0))</f>
        <v>0</v>
      </c>
      <c r="AU83" s="0" t="n">
        <f aca="false" t="array" ref="AU83:AU83">SUM(IF($A83&amp;$B83=Confirm!$A$2:$A$85&amp;Confirm!$B$2:$B$85,Confirm!AU$2:AU$85,0))</f>
        <v>0</v>
      </c>
      <c r="AV83" s="0" t="n">
        <f aca="false" t="array" ref="AV83:AV83">SUM(IF($A83&amp;$B83=Confirm!$A$2:$A$85&amp;Confirm!$B$2:$B$85,Confirm!AV$2:AV$85,0))</f>
        <v>0</v>
      </c>
      <c r="AW83" s="0" t="n">
        <f aca="false" t="array" ref="AW83:AW83">SUM(IF($A83&amp;$B83=Confirm!$A$2:$A$85&amp;Confirm!$B$2:$B$85,Confirm!AW$2:AW$85,0))</f>
        <v>0</v>
      </c>
      <c r="AX83" s="0" t="n">
        <f aca="false" t="array" ref="AX83:AX83">SUM(IF($A83&amp;$B83=Confirm!$A$2:$A$85&amp;Confirm!$B$2:$B$85,Confirm!AX$2:AX$85,0))</f>
        <v>0</v>
      </c>
      <c r="AY83" s="0" t="n">
        <f aca="false" t="array" ref="AY83:AY83">SUM(IF($A83&amp;$B83=Confirm!$A$2:$A$85&amp;Confirm!$B$2:$B$85,Confirm!AY$2:AY$85,0))</f>
        <v>0</v>
      </c>
      <c r="AZ83" s="0" t="n">
        <f aca="false" t="array" ref="AZ83:AZ83">SUM(IF($A83&amp;$B83=Confirm!$A$2:$A$85&amp;Confirm!$B$2:$B$85,Confirm!AZ$2:AZ$85,0))</f>
        <v>0</v>
      </c>
      <c r="BA83" s="0" t="n">
        <f aca="false" t="array" ref="BA83:BA83">SUM(IF($A83&amp;$B83=Confirm!$A$2:$A$85&amp;Confirm!$B$2:$B$85,Confirm!BA$2:BA$85,0))</f>
        <v>0</v>
      </c>
      <c r="BB83" s="0" t="n">
        <f aca="false" t="array" ref="BB83:BB83">SUM(IF($A83&amp;$B83=Confirm!$A$2:$A$85&amp;Confirm!$B$2:$B$85,Confirm!BB$2:BB$85,0))</f>
        <v>0</v>
      </c>
      <c r="BC83" s="0" t="n">
        <f aca="false" t="array" ref="BC83:BC83">SUM(IF($A83&amp;$B83=Confirm!$A$2:$A$85&amp;Confirm!$B$2:$B$85,Confirm!BC$2:BC$85,0))</f>
        <v>0</v>
      </c>
      <c r="BD83" s="0" t="n">
        <f aca="false" t="array" ref="BD83:BD83">SUM(IF($A83&amp;$B83=Confirm!$A$2:$A$85&amp;Confirm!$B$2:$B$85,Confirm!BD$2:BD$85,0))</f>
        <v>0</v>
      </c>
      <c r="BE83" s="0" t="n">
        <f aca="false" t="array" ref="BE83:BE83">SUM(IF($A83&amp;$B83=Confirm!$A$2:$A$85&amp;Confirm!$B$2:$B$85,Confirm!BE$2:BE$85,0))</f>
        <v>0</v>
      </c>
      <c r="BF83" s="0" t="n">
        <f aca="false" t="array" ref="BF83:BF83">SUM(IF($A83&amp;$B83=Confirm!$A$2:$A$85&amp;Confirm!$B$2:$B$85,Confirm!BF$2:BF$85,0))</f>
        <v>0</v>
      </c>
      <c r="BG83" s="0" t="n">
        <f aca="false" t="array" ref="BG83:BG83">SUM(IF($A83&amp;$B83=Confirm!$A$2:$A$85&amp;Confirm!$B$2:$B$85,Confirm!BG$2:BG$85,0))</f>
        <v>0</v>
      </c>
      <c r="BH83" s="0" t="n">
        <f aca="false" t="array" ref="BH83:BH83">SUM(IF($A83&amp;$B83=Confirm!$A$2:$A$85&amp;Confirm!$B$2:$B$85,Confirm!BH$2:BH$85,0))</f>
        <v>0</v>
      </c>
    </row>
    <row r="84" customFormat="false" ht="12.75" hidden="false" customHeight="false" outlineLevel="0" collapsed="false">
      <c r="A84" s="0" t="s">
        <v>17</v>
      </c>
      <c r="B84" s="0" t="s">
        <v>49</v>
      </c>
      <c r="C84" s="136" t="str">
        <f aca="false">IF(ISERROR(SUM(D84:BH84)/Convey!C84),"N/A",SUM(D84:BH84)/Convey!C84)</f>
        <v>N/A</v>
      </c>
      <c r="D84" s="0" t="n">
        <f aca="false" t="array" ref="D84:D84">SUM(IF($A84&amp;$B84=Confirm!$A$2:$A$85&amp;Confirm!$B$2:$B$85,Confirm!D$2:D$85,0))</f>
        <v>0</v>
      </c>
      <c r="E84" s="0" t="n">
        <f aca="false" t="array" ref="E84:E84">SUM(IF($A84&amp;$B84=Confirm!$A$2:$A$85&amp;Confirm!$B$2:$B$85,Confirm!E$2:E$85,0))</f>
        <v>0</v>
      </c>
      <c r="F84" s="0" t="n">
        <f aca="false" t="array" ref="F84:F84">SUM(IF($A84&amp;$B84=Confirm!$A$2:$A$85&amp;Confirm!$B$2:$B$85,Confirm!F$2:F$85,0))</f>
        <v>0</v>
      </c>
      <c r="G84" s="0" t="n">
        <f aca="false" t="array" ref="G84:G84">SUM(IF($A84&amp;$B84=Confirm!$A$2:$A$85&amp;Confirm!$B$2:$B$85,Confirm!G$2:G$85,0))</f>
        <v>0</v>
      </c>
      <c r="H84" s="0" t="n">
        <f aca="false" t="array" ref="H84:H84">SUM(IF($A84&amp;$B84=Confirm!$A$2:$A$85&amp;Confirm!$B$2:$B$85,Confirm!H$2:H$85,0))</f>
        <v>0</v>
      </c>
      <c r="I84" s="0" t="n">
        <f aca="false" t="array" ref="I84:I84">SUM(IF($A84&amp;$B84=Confirm!$A$2:$A$85&amp;Confirm!$B$2:$B$85,Confirm!I$2:I$85,0))</f>
        <v>0</v>
      </c>
      <c r="J84" s="0" t="n">
        <f aca="false" t="array" ref="J84:J84">SUM(IF($A84&amp;$B84=Confirm!$A$2:$A$85&amp;Confirm!$B$2:$B$85,Confirm!J$2:J$85,0))</f>
        <v>0</v>
      </c>
      <c r="K84" s="0" t="n">
        <f aca="false" t="array" ref="K84:K84">SUM(IF($A84&amp;$B84=Confirm!$A$2:$A$85&amp;Confirm!$B$2:$B$85,Confirm!K$2:K$85,0))</f>
        <v>0</v>
      </c>
      <c r="L84" s="0" t="n">
        <f aca="false" t="array" ref="L84:L84">SUM(IF($A84&amp;$B84=Confirm!$A$2:$A$85&amp;Confirm!$B$2:$B$85,Confirm!L$2:L$85,0))</f>
        <v>0</v>
      </c>
      <c r="M84" s="0" t="n">
        <f aca="false" t="array" ref="M84:M84">SUM(IF($A84&amp;$B84=Confirm!$A$2:$A$85&amp;Confirm!$B$2:$B$85,Confirm!M$2:M$85,0))</f>
        <v>0</v>
      </c>
      <c r="N84" s="0" t="n">
        <f aca="false" t="array" ref="N84:N84">SUM(IF($A84&amp;$B84=Confirm!$A$2:$A$85&amp;Confirm!$B$2:$B$85,Confirm!N$2:N$85,0))</f>
        <v>0</v>
      </c>
      <c r="O84" s="0" t="n">
        <f aca="false" t="array" ref="O84:O84">SUM(IF($A84&amp;$B84=Confirm!$A$2:$A$85&amp;Confirm!$B$2:$B$85,Confirm!O$2:O$85,0))</f>
        <v>0</v>
      </c>
      <c r="P84" s="0" t="n">
        <f aca="false" t="array" ref="P84:P84">SUM(IF($A84&amp;$B84=Confirm!$A$2:$A$85&amp;Confirm!$B$2:$B$85,Confirm!P$2:P$85,0))</f>
        <v>0</v>
      </c>
      <c r="Q84" s="0" t="n">
        <f aca="false" t="array" ref="Q84:Q84">SUM(IF($A84&amp;$B84=Confirm!$A$2:$A$85&amp;Confirm!$B$2:$B$85,Confirm!Q$2:Q$85,0))</f>
        <v>0</v>
      </c>
      <c r="R84" s="0" t="n">
        <f aca="false" t="array" ref="R84:R84">SUM(IF($A84&amp;$B84=Confirm!$A$2:$A$85&amp;Confirm!$B$2:$B$85,Confirm!R$2:R$85,0))</f>
        <v>0</v>
      </c>
      <c r="S84" s="0" t="n">
        <f aca="false" t="array" ref="S84:S84">SUM(IF($A84&amp;$B84=Confirm!$A$2:$A$85&amp;Confirm!$B$2:$B$85,Confirm!S$2:S$85,0))</f>
        <v>0</v>
      </c>
      <c r="T84" s="0" t="n">
        <f aca="false" t="array" ref="T84:T84">SUM(IF($A84&amp;$B84=Confirm!$A$2:$A$85&amp;Confirm!$B$2:$B$85,Confirm!T$2:T$85,0))</f>
        <v>0</v>
      </c>
      <c r="U84" s="0" t="n">
        <f aca="false" t="array" ref="U84:U84">SUM(IF($A84&amp;$B84=Confirm!$A$2:$A$85&amp;Confirm!$B$2:$B$85,Confirm!U$2:U$85,0))</f>
        <v>0</v>
      </c>
      <c r="V84" s="0" t="n">
        <f aca="false" t="array" ref="V84:V84">SUM(IF($A84&amp;$B84=Confirm!$A$2:$A$85&amp;Confirm!$B$2:$B$85,Confirm!V$2:V$85,0))</f>
        <v>0</v>
      </c>
      <c r="W84" s="0" t="n">
        <f aca="false" t="array" ref="W84:W84">SUM(IF($A84&amp;$B84=Confirm!$A$2:$A$85&amp;Confirm!$B$2:$B$85,Confirm!W$2:W$85,0))</f>
        <v>0</v>
      </c>
      <c r="X84" s="0" t="n">
        <f aca="false" t="array" ref="X84:X84">SUM(IF($A84&amp;$B84=Confirm!$A$2:$A$85&amp;Confirm!$B$2:$B$85,Confirm!X$2:X$85,0))</f>
        <v>0</v>
      </c>
      <c r="Y84" s="0" t="n">
        <f aca="false" t="array" ref="Y84:Y84">SUM(IF($A84&amp;$B84=Confirm!$A$2:$A$85&amp;Confirm!$B$2:$B$85,Confirm!Y$2:Y$85,0))</f>
        <v>0</v>
      </c>
      <c r="Z84" s="0" t="n">
        <f aca="false" t="array" ref="Z84:Z84">SUM(IF($A84&amp;$B84=Confirm!$A$2:$A$85&amp;Confirm!$B$2:$B$85,Confirm!Z$2:Z$85,0))</f>
        <v>0</v>
      </c>
      <c r="AA84" s="0" t="n">
        <f aca="false" t="array" ref="AA84:AA84">SUM(IF($A84&amp;$B84=Confirm!$A$2:$A$85&amp;Confirm!$B$2:$B$85,Confirm!AA$2:AA$85,0))</f>
        <v>0</v>
      </c>
      <c r="AB84" s="0" t="n">
        <f aca="false" t="array" ref="AB84:AB84">SUM(IF($A84&amp;$B84=Confirm!$A$2:$A$85&amp;Confirm!$B$2:$B$85,Confirm!AB$2:AB$85,0))</f>
        <v>0</v>
      </c>
      <c r="AC84" s="0" t="n">
        <f aca="false" t="array" ref="AC84:AC84">SUM(IF($A84&amp;$B84=Confirm!$A$2:$A$85&amp;Confirm!$B$2:$B$85,Confirm!AC$2:AC$85,0))</f>
        <v>0</v>
      </c>
      <c r="AD84" s="0" t="n">
        <f aca="false" t="array" ref="AD84:AD84">SUM(IF($A84&amp;$B84=Confirm!$A$2:$A$85&amp;Confirm!$B$2:$B$85,Confirm!AD$2:AD$85,0))</f>
        <v>0</v>
      </c>
      <c r="AE84" s="0" t="n">
        <f aca="false" t="array" ref="AE84:AE84">SUM(IF($A84&amp;$B84=Confirm!$A$2:$A$85&amp;Confirm!$B$2:$B$85,Confirm!AE$2:AE$85,0))</f>
        <v>0</v>
      </c>
      <c r="AF84" s="0" t="n">
        <f aca="false" t="array" ref="AF84:AF84">SUM(IF($A84&amp;$B84=Confirm!$A$2:$A$85&amp;Confirm!$B$2:$B$85,Confirm!AF$2:AF$85,0))</f>
        <v>0</v>
      </c>
      <c r="AG84" s="0" t="n">
        <f aca="false" t="array" ref="AG84:AG84">SUM(IF($A84&amp;$B84=Confirm!$A$2:$A$85&amp;Confirm!$B$2:$B$85,Confirm!AG$2:AG$85,0))</f>
        <v>0</v>
      </c>
      <c r="AH84" s="0" t="n">
        <f aca="false" t="array" ref="AH84:AH84">SUM(IF($A84&amp;$B84=Confirm!$A$2:$A$85&amp;Confirm!$B$2:$B$85,Confirm!AH$2:AH$85,0))</f>
        <v>0</v>
      </c>
      <c r="AI84" s="0" t="n">
        <f aca="false" t="array" ref="AI84:AI84">SUM(IF($A84&amp;$B84=Confirm!$A$2:$A$85&amp;Confirm!$B$2:$B$85,Confirm!AI$2:AI$85,0))</f>
        <v>0</v>
      </c>
      <c r="AJ84" s="0" t="n">
        <f aca="false" t="array" ref="AJ84:AJ84">SUM(IF($A84&amp;$B84=Confirm!$A$2:$A$85&amp;Confirm!$B$2:$B$85,Confirm!AJ$2:AJ$85,0))</f>
        <v>0</v>
      </c>
      <c r="AK84" s="0" t="n">
        <f aca="false" t="array" ref="AK84:AK84">SUM(IF($A84&amp;$B84=Confirm!$A$2:$A$85&amp;Confirm!$B$2:$B$85,Confirm!AK$2:AK$85,0))</f>
        <v>0</v>
      </c>
      <c r="AL84" s="0" t="n">
        <f aca="false" t="array" ref="AL84:AL84">SUM(IF($A84&amp;$B84=Confirm!$A$2:$A$85&amp;Confirm!$B$2:$B$85,Confirm!AL$2:AL$85,0))</f>
        <v>0</v>
      </c>
      <c r="AM84" s="0" t="n">
        <f aca="false" t="array" ref="AM84:AM84">SUM(IF($A84&amp;$B84=Confirm!$A$2:$A$85&amp;Confirm!$B$2:$B$85,Confirm!AM$2:AM$85,0))</f>
        <v>0</v>
      </c>
      <c r="AN84" s="0" t="n">
        <f aca="false" t="array" ref="AN84:AN84">SUM(IF($A84&amp;$B84=Confirm!$A$2:$A$85&amp;Confirm!$B$2:$B$85,Confirm!AN$2:AN$85,0))</f>
        <v>0</v>
      </c>
      <c r="AO84" s="0" t="n">
        <f aca="false" t="array" ref="AO84:AO84">SUM(IF($A84&amp;$B84=Confirm!$A$2:$A$85&amp;Confirm!$B$2:$B$85,Confirm!AO$2:AO$85,0))</f>
        <v>0</v>
      </c>
      <c r="AP84" s="0" t="n">
        <f aca="false" t="array" ref="AP84:AP84">SUM(IF($A84&amp;$B84=Confirm!$A$2:$A$85&amp;Confirm!$B$2:$B$85,Confirm!AP$2:AP$85,0))</f>
        <v>0</v>
      </c>
      <c r="AQ84" s="0" t="n">
        <f aca="false" t="array" ref="AQ84:AQ84">SUM(IF($A84&amp;$B84=Confirm!$A$2:$A$85&amp;Confirm!$B$2:$B$85,Confirm!AQ$2:AQ$85,0))</f>
        <v>0</v>
      </c>
      <c r="AR84" s="0" t="n">
        <f aca="false" t="array" ref="AR84:AR84">SUM(IF($A84&amp;$B84=Confirm!$A$2:$A$85&amp;Confirm!$B$2:$B$85,Confirm!AR$2:AR$85,0))</f>
        <v>0</v>
      </c>
      <c r="AS84" s="0" t="n">
        <f aca="false" t="array" ref="AS84:AS84">SUM(IF($A84&amp;$B84=Confirm!$A$2:$A$85&amp;Confirm!$B$2:$B$85,Confirm!AS$2:AS$85,0))</f>
        <v>0</v>
      </c>
      <c r="AT84" s="0" t="n">
        <f aca="false" t="array" ref="AT84:AT84">SUM(IF($A84&amp;$B84=Confirm!$A$2:$A$85&amp;Confirm!$B$2:$B$85,Confirm!AT$2:AT$85,0))</f>
        <v>0</v>
      </c>
      <c r="AU84" s="0" t="n">
        <f aca="false" t="array" ref="AU84:AU84">SUM(IF($A84&amp;$B84=Confirm!$A$2:$A$85&amp;Confirm!$B$2:$B$85,Confirm!AU$2:AU$85,0))</f>
        <v>0</v>
      </c>
      <c r="AV84" s="0" t="n">
        <f aca="false" t="array" ref="AV84:AV84">SUM(IF($A84&amp;$B84=Confirm!$A$2:$A$85&amp;Confirm!$B$2:$B$85,Confirm!AV$2:AV$85,0))</f>
        <v>0</v>
      </c>
      <c r="AW84" s="0" t="n">
        <f aca="false" t="array" ref="AW84:AW84">SUM(IF($A84&amp;$B84=Confirm!$A$2:$A$85&amp;Confirm!$B$2:$B$85,Confirm!AW$2:AW$85,0))</f>
        <v>0</v>
      </c>
      <c r="AX84" s="0" t="n">
        <f aca="false" t="array" ref="AX84:AX84">SUM(IF($A84&amp;$B84=Confirm!$A$2:$A$85&amp;Confirm!$B$2:$B$85,Confirm!AX$2:AX$85,0))</f>
        <v>0</v>
      </c>
      <c r="AY84" s="0" t="n">
        <f aca="false" t="array" ref="AY84:AY84">SUM(IF($A84&amp;$B84=Confirm!$A$2:$A$85&amp;Confirm!$B$2:$B$85,Confirm!AY$2:AY$85,0))</f>
        <v>0</v>
      </c>
      <c r="AZ84" s="0" t="n">
        <f aca="false" t="array" ref="AZ84:AZ84">SUM(IF($A84&amp;$B84=Confirm!$A$2:$A$85&amp;Confirm!$B$2:$B$85,Confirm!AZ$2:AZ$85,0))</f>
        <v>0</v>
      </c>
      <c r="BA84" s="0" t="n">
        <f aca="false" t="array" ref="BA84:BA84">SUM(IF($A84&amp;$B84=Confirm!$A$2:$A$85&amp;Confirm!$B$2:$B$85,Confirm!BA$2:BA$85,0))</f>
        <v>0</v>
      </c>
      <c r="BB84" s="0" t="n">
        <f aca="false" t="array" ref="BB84:BB84">SUM(IF($A84&amp;$B84=Confirm!$A$2:$A$85&amp;Confirm!$B$2:$B$85,Confirm!BB$2:BB$85,0))</f>
        <v>0</v>
      </c>
      <c r="BC84" s="0" t="n">
        <f aca="false" t="array" ref="BC84:BC84">SUM(IF($A84&amp;$B84=Confirm!$A$2:$A$85&amp;Confirm!$B$2:$B$85,Confirm!BC$2:BC$85,0))</f>
        <v>0</v>
      </c>
      <c r="BD84" s="0" t="n">
        <f aca="false" t="array" ref="BD84:BD84">SUM(IF($A84&amp;$B84=Confirm!$A$2:$A$85&amp;Confirm!$B$2:$B$85,Confirm!BD$2:BD$85,0))</f>
        <v>0</v>
      </c>
      <c r="BE84" s="0" t="n">
        <f aca="false" t="array" ref="BE84:BE84">SUM(IF($A84&amp;$B84=Confirm!$A$2:$A$85&amp;Confirm!$B$2:$B$85,Confirm!BE$2:BE$85,0))</f>
        <v>0</v>
      </c>
      <c r="BF84" s="0" t="n">
        <f aca="false" t="array" ref="BF84:BF84">SUM(IF($A84&amp;$B84=Confirm!$A$2:$A$85&amp;Confirm!$B$2:$B$85,Confirm!BF$2:BF$85,0))</f>
        <v>0</v>
      </c>
      <c r="BG84" s="0" t="n">
        <f aca="false" t="array" ref="BG84:BG84">SUM(IF($A84&amp;$B84=Confirm!$A$2:$A$85&amp;Confirm!$B$2:$B$85,Confirm!BG$2:BG$85,0))</f>
        <v>0</v>
      </c>
      <c r="BH84" s="0" t="n">
        <f aca="false" t="array" ref="BH84:BH84">SUM(IF($A84&amp;$B84=Confirm!$A$2:$A$85&amp;Confirm!$B$2:$B$85,Confirm!BH$2:BH$85,0))</f>
        <v>0</v>
      </c>
    </row>
    <row r="85" customFormat="false" ht="12.75" hidden="false" customHeight="false" outlineLevel="0" collapsed="false">
      <c r="A85" s="0" t="s">
        <v>17</v>
      </c>
      <c r="B85" s="0" t="s">
        <v>50</v>
      </c>
      <c r="C85" s="136" t="n">
        <f aca="false">IF(ISERROR(SUM(D85:BH85)/Convey!C85),"N/A",SUM(D85:BH85)/Convey!C85)</f>
        <v>1</v>
      </c>
      <c r="D85" s="0" t="n">
        <f aca="false" t="array" ref="D85:D85">SUM(IF($A85&amp;$B85=Confirm!$A$2:$A$85&amp;Confirm!$B$2:$B$85,Confirm!D$2:D$85,0))</f>
        <v>42935</v>
      </c>
      <c r="E85" s="0" t="n">
        <f aca="false" t="array" ref="E85:E85">SUM(IF($A85&amp;$B85=Confirm!$A$2:$A$85&amp;Confirm!$B$2:$B$85,Confirm!E$2:E$85,0))</f>
        <v>42450</v>
      </c>
      <c r="F85" s="0" t="n">
        <f aca="false" t="array" ref="F85:F85">SUM(IF($A85&amp;$B85=Confirm!$A$2:$A$85&amp;Confirm!$B$2:$B$85,Confirm!F$2:F$85,0))</f>
        <v>42005</v>
      </c>
      <c r="G85" s="0" t="n">
        <f aca="false" t="array" ref="G85:G85">SUM(IF($A85&amp;$B85=Confirm!$A$2:$A$85&amp;Confirm!$B$2:$B$85,Confirm!G$2:G$85,0))</f>
        <v>41540</v>
      </c>
      <c r="H85" s="0" t="n">
        <f aca="false" t="array" ref="H85:H85">SUM(IF($A85&amp;$B85=Confirm!$A$2:$A$85&amp;Confirm!$B$2:$B$85,Confirm!H$2:H$85,0))</f>
        <v>40950</v>
      </c>
      <c r="I85" s="0" t="n">
        <f aca="false" t="array" ref="I85:I85">SUM(IF($A85&amp;$B85=Confirm!$A$2:$A$85&amp;Confirm!$B$2:$B$85,Confirm!I$2:I$85,0))</f>
        <v>40610</v>
      </c>
      <c r="J85" s="0" t="n">
        <f aca="false" t="array" ref="J85:J85">SUM(IF($A85&amp;$B85=Confirm!$A$2:$A$85&amp;Confirm!$B$2:$B$85,Confirm!J$2:J$85,0))</f>
        <v>40050</v>
      </c>
      <c r="K85" s="0" t="n">
        <f aca="false" t="array" ref="K85:K85">SUM(IF($A85&amp;$B85=Confirm!$A$2:$A$85&amp;Confirm!$B$2:$B$85,Confirm!K$2:K$85,0))</f>
        <v>39525</v>
      </c>
      <c r="L85" s="0" t="n">
        <f aca="false" t="array" ref="L85:L85">SUM(IF($A85&amp;$B85=Confirm!$A$2:$A$85&amp;Confirm!$B$2:$B$85,Confirm!L$2:L$85,0))</f>
        <v>39060</v>
      </c>
      <c r="M85" s="0" t="n">
        <f aca="false" t="array" ref="M85:M85">SUM(IF($A85&amp;$B85=Confirm!$A$2:$A$85&amp;Confirm!$B$2:$B$85,Confirm!M$2:M$85,0))</f>
        <v>38640</v>
      </c>
      <c r="N85" s="0" t="n">
        <f aca="false" t="array" ref="N85:N85">SUM(IF($A85&amp;$B85=Confirm!$A$2:$A$85&amp;Confirm!$B$2:$B$85,Confirm!N$2:N$85,0))</f>
        <v>38130</v>
      </c>
      <c r="O85" s="0" t="n">
        <f aca="false" t="array" ref="O85:O85">SUM(IF($A85&amp;$B85=Confirm!$A$2:$A$85&amp;Confirm!$B$2:$B$85,Confirm!O$2:O$85,0))</f>
        <v>37650</v>
      </c>
      <c r="P85" s="0" t="n">
        <f aca="false" t="array" ref="P85:P85">SUM(IF($A85&amp;$B85=Confirm!$A$2:$A$85&amp;Confirm!$B$2:$B$85,Confirm!P$2:P$85,0))</f>
        <v>37200</v>
      </c>
      <c r="Q85" s="0" t="n">
        <f aca="false" t="array" ref="Q85:Q85">SUM(IF($A85&amp;$B85=Confirm!$A$2:$A$85&amp;Confirm!$B$2:$B$85,Confirm!Q$2:Q$85,0))</f>
        <v>36750</v>
      </c>
      <c r="R85" s="0" t="n">
        <f aca="false" t="array" ref="R85:R85">SUM(IF($A85&amp;$B85=Confirm!$A$2:$A$85&amp;Confirm!$B$2:$B$85,Confirm!R$2:R$85,0))</f>
        <v>36270</v>
      </c>
      <c r="S85" s="0" t="n">
        <f aca="false" t="array" ref="S85:S85">SUM(IF($A85&amp;$B85=Confirm!$A$2:$A$85&amp;Confirm!$B$2:$B$85,Confirm!S$2:S$85,0))</f>
        <v>35805</v>
      </c>
      <c r="T85" s="0" t="n">
        <f aca="false" t="array" ref="T85:T85">SUM(IF($A85&amp;$B85=Confirm!$A$2:$A$85&amp;Confirm!$B$2:$B$85,Confirm!T$2:T$85,0))</f>
        <v>35400</v>
      </c>
      <c r="U85" s="0" t="n">
        <f aca="false" t="array" ref="U85:U85">SUM(IF($A85&amp;$B85=Confirm!$A$2:$A$85&amp;Confirm!$B$2:$B$85,Confirm!U$2:U$85,0))</f>
        <v>34875</v>
      </c>
      <c r="V85" s="0" t="n">
        <f aca="false" t="array" ref="V85:V85">SUM(IF($A85&amp;$B85=Confirm!$A$2:$A$85&amp;Confirm!$B$2:$B$85,Confirm!V$2:V$85,0))</f>
        <v>34500</v>
      </c>
      <c r="W85" s="0" t="n">
        <f aca="false" t="array" ref="W85:W85">SUM(IF($A85&amp;$B85=Confirm!$A$2:$A$85&amp;Confirm!$B$2:$B$85,Confirm!W$2:W$85,0))</f>
        <v>33945</v>
      </c>
      <c r="X85" s="0" t="n">
        <f aca="false" t="array" ref="X85:X85">SUM(IF($A85&amp;$B85=Confirm!$A$2:$A$85&amp;Confirm!$B$2:$B$85,Confirm!X$2:X$85,0))</f>
        <v>33480</v>
      </c>
      <c r="Y85" s="0" t="n">
        <f aca="false" t="array" ref="Y85:Y85">SUM(IF($A85&amp;$B85=Confirm!$A$2:$A$85&amp;Confirm!$B$2:$B$85,Confirm!Y$2:Y$85,0))</f>
        <v>33040</v>
      </c>
      <c r="Z85" s="0" t="n">
        <f aca="false" t="array" ref="Z85:Z85">SUM(IF($A85&amp;$B85=Confirm!$A$2:$A$85&amp;Confirm!$B$2:$B$85,Confirm!Z$2:Z$85,0))</f>
        <v>32550</v>
      </c>
      <c r="AA85" s="0" t="n">
        <f aca="false" t="array" ref="AA85:AA85">SUM(IF($A85&amp;$B85=Confirm!$A$2:$A$85&amp;Confirm!$B$2:$B$85,Confirm!AA$2:AA$85,0))</f>
        <v>32100</v>
      </c>
      <c r="AB85" s="0" t="n">
        <f aca="false" t="array" ref="AB85:AB85">SUM(IF($A85&amp;$B85=Confirm!$A$2:$A$85&amp;Confirm!$B$2:$B$85,Confirm!AB$2:AB$85,0))</f>
        <v>31620</v>
      </c>
      <c r="AC85" s="0" t="n">
        <f aca="false" t="array" ref="AC85:AC85">SUM(IF($A85&amp;$B85=Confirm!$A$2:$A$85&amp;Confirm!$B$2:$B$85,Confirm!AC$2:AC$85,0))</f>
        <v>31200</v>
      </c>
      <c r="AD85" s="0" t="n">
        <f aca="false" t="array" ref="AD85:AD85">SUM(IF($A85&amp;$B85=Confirm!$A$2:$A$85&amp;Confirm!$B$2:$B$85,Confirm!AD$2:AD$85,0))</f>
        <v>30690</v>
      </c>
      <c r="AE85" s="0" t="n">
        <f aca="false" t="array" ref="AE85:AE85">SUM(IF($A85&amp;$B85=Confirm!$A$2:$A$85&amp;Confirm!$B$2:$B$85,Confirm!AE$2:AE$85,0))</f>
        <v>30225</v>
      </c>
      <c r="AF85" s="0" t="n">
        <f aca="false" t="array" ref="AF85:AF85">SUM(IF($A85&amp;$B85=Confirm!$A$2:$A$85&amp;Confirm!$B$2:$B$85,Confirm!AF$2:AF$85,0))</f>
        <v>29700</v>
      </c>
      <c r="AG85" s="0" t="n">
        <f aca="false" t="array" ref="AG85:AG85">SUM(IF($A85&amp;$B85=Confirm!$A$2:$A$85&amp;Confirm!$B$2:$B$85,Confirm!AG$2:AG$85,0))</f>
        <v>29295</v>
      </c>
      <c r="AH85" s="0" t="n">
        <f aca="false" t="array" ref="AH85:AH85">SUM(IF($A85&amp;$B85=Confirm!$A$2:$A$85&amp;Confirm!$B$2:$B$85,Confirm!AH$2:AH$85,0))</f>
        <v>28800</v>
      </c>
      <c r="AI85" s="0" t="n">
        <f aca="false" t="array" ref="AI85:AI85">SUM(IF($A85&amp;$B85=Confirm!$A$2:$A$85&amp;Confirm!$B$2:$B$85,Confirm!AI$2:AI$85,0))</f>
        <v>28365</v>
      </c>
      <c r="AJ85" s="0" t="n">
        <f aca="false" t="array" ref="AJ85:AJ85">SUM(IF($A85&amp;$B85=Confirm!$A$2:$A$85&amp;Confirm!$B$2:$B$85,Confirm!AJ$2:AJ$85,0))</f>
        <v>27900</v>
      </c>
      <c r="AK85" s="0" t="n">
        <f aca="false" t="array" ref="AK85:AK85">SUM(IF($A85&amp;$B85=Confirm!$A$2:$A$85&amp;Confirm!$B$2:$B$85,Confirm!AK$2:AK$85,0))</f>
        <v>27405</v>
      </c>
      <c r="AL85" s="0" t="n">
        <f aca="false" t="array" ref="AL85:AL85">SUM(IF($A85&amp;$B85=Confirm!$A$2:$A$85&amp;Confirm!$B$2:$B$85,Confirm!AL$2:AL$85,0))</f>
        <v>26970</v>
      </c>
      <c r="AM85" s="0" t="n">
        <f aca="false" t="array" ref="AM85:AM85">SUM(IF($A85&amp;$B85=Confirm!$A$2:$A$85&amp;Confirm!$B$2:$B$85,Confirm!AM$2:AM$85,0))</f>
        <v>26400</v>
      </c>
      <c r="AN85" s="0" t="n">
        <f aca="false" t="array" ref="AN85:AN85">SUM(IF($A85&amp;$B85=Confirm!$A$2:$A$85&amp;Confirm!$B$2:$B$85,Confirm!AN$2:AN$85,0))</f>
        <v>26040</v>
      </c>
      <c r="AO85" s="0" t="n">
        <f aca="false" t="array" ref="AO85:AO85">SUM(IF($A85&amp;$B85=Confirm!$A$2:$A$85&amp;Confirm!$B$2:$B$85,Confirm!AO$2:AO$85,0))</f>
        <v>25500</v>
      </c>
      <c r="AP85" s="0" t="n">
        <f aca="false" t="array" ref="AP85:AP85">SUM(IF($A85&amp;$B85=Confirm!$A$2:$A$85&amp;Confirm!$B$2:$B$85,Confirm!AP$2:AP$85,0))</f>
        <v>25110</v>
      </c>
      <c r="AQ85" s="0" t="n">
        <f aca="false" t="array" ref="AQ85:AQ85">SUM(IF($A85&amp;$B85=Confirm!$A$2:$A$85&amp;Confirm!$B$2:$B$85,Confirm!AQ$2:AQ$85,0))</f>
        <v>24645</v>
      </c>
      <c r="AR85" s="0" t="n">
        <f aca="false" t="array" ref="AR85:AR85">SUM(IF($A85&amp;$B85=Confirm!$A$2:$A$85&amp;Confirm!$B$2:$B$85,Confirm!AR$2:AR$85,0))</f>
        <v>24150</v>
      </c>
      <c r="AS85" s="0" t="n">
        <f aca="false" t="array" ref="AS85:AS85">SUM(IF($A85&amp;$B85=Confirm!$A$2:$A$85&amp;Confirm!$B$2:$B$85,Confirm!AS$2:AS$85,0))</f>
        <v>23560</v>
      </c>
      <c r="AT85" s="0" t="n">
        <f aca="false" t="array" ref="AT85:AT85">SUM(IF($A85&amp;$B85=Confirm!$A$2:$A$85&amp;Confirm!$B$2:$B$85,Confirm!AT$2:AT$85,0))</f>
        <v>23100</v>
      </c>
      <c r="AU85" s="0" t="n">
        <f aca="false" t="array" ref="AU85:AU85">SUM(IF($A85&amp;$B85=Confirm!$A$2:$A$85&amp;Confirm!$B$2:$B$85,Confirm!AU$2:AU$85,0))</f>
        <v>22630</v>
      </c>
      <c r="AV85" s="0" t="n">
        <f aca="false" t="array" ref="AV85:AV85">SUM(IF($A85&amp;$B85=Confirm!$A$2:$A$85&amp;Confirm!$B$2:$B$85,Confirm!AV$2:AV$85,0))</f>
        <v>22165</v>
      </c>
      <c r="AW85" s="0" t="n">
        <f aca="false" t="array" ref="AW85:AW85">SUM(IF($A85&amp;$B85=Confirm!$A$2:$A$85&amp;Confirm!$B$2:$B$85,Confirm!AW$2:AW$85,0))</f>
        <v>21700</v>
      </c>
      <c r="AX85" s="0" t="n">
        <f aca="false" t="array" ref="AX85:AX85">SUM(IF($A85&amp;$B85=Confirm!$A$2:$A$85&amp;Confirm!$B$2:$B$85,Confirm!AX$2:AX$85,0))</f>
        <v>21235</v>
      </c>
      <c r="AY85" s="0" t="n">
        <f aca="false" t="array" ref="AY85:AY85">SUM(IF($A85&amp;$B85=Confirm!$A$2:$A$85&amp;Confirm!$B$2:$B$85,Confirm!AY$2:AY$85,0))</f>
        <v>20850</v>
      </c>
      <c r="AZ85" s="0" t="n">
        <f aca="false" t="array" ref="AZ85:AZ85">SUM(IF($A85&amp;$B85=Confirm!$A$2:$A$85&amp;Confirm!$B$2:$B$85,Confirm!AZ$2:AZ$85,0))</f>
        <v>20305</v>
      </c>
      <c r="BA85" s="0" t="n">
        <f aca="false" t="array" ref="BA85:BA85">SUM(IF($A85&amp;$B85=Confirm!$A$2:$A$85&amp;Confirm!$B$2:$B$85,Confirm!BA$2:BA$85,0))</f>
        <v>19800</v>
      </c>
      <c r="BB85" s="0" t="n">
        <f aca="false" t="array" ref="BB85:BB85">SUM(IF($A85&amp;$B85=Confirm!$A$2:$A$85&amp;Confirm!$B$2:$B$85,Confirm!BB$2:BB$85,0))</f>
        <v>19375</v>
      </c>
      <c r="BC85" s="0" t="n">
        <f aca="false" t="array" ref="BC85:BC85">SUM(IF($A85&amp;$B85=Confirm!$A$2:$A$85&amp;Confirm!$B$2:$B$85,Confirm!BC$2:BC$85,0))</f>
        <v>18910</v>
      </c>
      <c r="BD85" s="0" t="n">
        <f aca="false" t="array" ref="BD85:BD85">SUM(IF($A85&amp;$B85=Confirm!$A$2:$A$85&amp;Confirm!$B$2:$B$85,Confirm!BD$2:BD$85,0))</f>
        <v>18450</v>
      </c>
      <c r="BE85" s="0" t="n">
        <f aca="false" t="array" ref="BE85:BE85">SUM(IF($A85&amp;$B85=Confirm!$A$2:$A$85&amp;Confirm!$B$2:$B$85,Confirm!BE$2:BE$85,0))</f>
        <v>17980</v>
      </c>
      <c r="BF85" s="0" t="n">
        <f aca="false" t="array" ref="BF85:BF85">SUM(IF($A85&amp;$B85=Confirm!$A$2:$A$85&amp;Confirm!$B$2:$B$85,Confirm!BF$2:BF$85,0))</f>
        <v>17550</v>
      </c>
      <c r="BG85" s="0" t="n">
        <f aca="false" t="array" ref="BG85:BG85">SUM(IF($A85&amp;$B85=Confirm!$A$2:$A$85&amp;Confirm!$B$2:$B$85,Confirm!BG$2:BG$85,0))</f>
        <v>17050</v>
      </c>
      <c r="BH85" s="0" t="n">
        <f aca="false" t="array" ref="BH85:BH85">SUM(IF($A85&amp;$B85=Confirm!$A$2:$A$85&amp;Confirm!$B$2:$B$85,Confirm!BH$2:BH$85,0))</f>
        <v>16585</v>
      </c>
    </row>
    <row r="87" customFormat="false" ht="12.75" hidden="false" customHeight="false" outlineLevel="0" collapsed="false">
      <c r="A87" s="0" t="s">
        <v>45</v>
      </c>
      <c r="B87" s="0" t="s">
        <v>49</v>
      </c>
      <c r="C87" s="136" t="n">
        <f aca="false">IF(ISERROR(SUM(D87:BH87)/Convey!C87),"N/A",SUM(D87:BH87)/Convey!C87)</f>
        <v>0.967031051135868</v>
      </c>
      <c r="D87" s="20" t="n">
        <f aca="false">SUMIF($B$2:$B$85,$B87,D$2:D$85)</f>
        <v>9982</v>
      </c>
      <c r="E87" s="20" t="n">
        <f aca="false">SUMIF($B$2:$B$85,$B87,E$2:E$85)</f>
        <v>31170</v>
      </c>
      <c r="F87" s="20" t="n">
        <f aca="false">SUMIF($B$2:$B$85,$B87,F$2:F$85)</f>
        <v>29574</v>
      </c>
      <c r="G87" s="20" t="n">
        <f aca="false">SUMIF($B$2:$B$85,$B87,G$2:G$85)</f>
        <v>28024</v>
      </c>
      <c r="H87" s="20" t="n">
        <f aca="false">SUMIF($B$2:$B$85,$B87,H$2:H$85)</f>
        <v>26820</v>
      </c>
      <c r="I87" s="20" t="n">
        <f aca="false">SUMIF($B$2:$B$85,$B87,I$2:I$85)</f>
        <v>25358</v>
      </c>
      <c r="J87" s="20" t="n">
        <f aca="false">SUMIF($B$2:$B$85,$B87,J$2:J$85)</f>
        <v>23940</v>
      </c>
      <c r="K87" s="20" t="n">
        <f aca="false">SUMIF($B$2:$B$85,$B87,K$2:K$85)</f>
        <v>23188</v>
      </c>
      <c r="L87" s="20" t="n">
        <f aca="false">SUMIF($B$2:$B$85,$B87,L$2:L$85)</f>
        <v>22289</v>
      </c>
      <c r="M87" s="20" t="n">
        <f aca="false">SUMIF($B$2:$B$85,$B87,M$2:M$85)</f>
        <v>21252</v>
      </c>
      <c r="N87" s="20" t="n">
        <f aca="false">SUMIF($B$2:$B$85,$B87,N$2:N$85)</f>
        <v>20274</v>
      </c>
      <c r="O87" s="20" t="n">
        <f aca="false">SUMIF($B$2:$B$85,$B87,O$2:O$85)</f>
        <v>19320</v>
      </c>
      <c r="P87" s="20" t="n">
        <f aca="false">SUMIF($B$2:$B$85,$B87,P$2:P$85)</f>
        <v>18228</v>
      </c>
      <c r="Q87" s="20" t="n">
        <f aca="false">SUMIF($B$2:$B$85,$B87,Q$2:Q$85)</f>
        <v>17340</v>
      </c>
      <c r="R87" s="20" t="n">
        <f aca="false">SUMIF($B$2:$B$85,$B87,R$2:R$85)</f>
        <v>16957</v>
      </c>
      <c r="S87" s="20" t="n">
        <f aca="false">SUMIF($B$2:$B$85,$B87,S$2:S$85)</f>
        <v>16182</v>
      </c>
      <c r="T87" s="20" t="n">
        <f aca="false">SUMIF($B$2:$B$85,$B87,T$2:T$85)</f>
        <v>15480</v>
      </c>
      <c r="U87" s="20" t="n">
        <f aca="false">SUMIF($B$2:$B$85,$B87,U$2:U$85)</f>
        <v>14725</v>
      </c>
      <c r="V87" s="20" t="n">
        <f aca="false">SUMIF($B$2:$B$85,$B87,V$2:V$85)</f>
        <v>13950</v>
      </c>
      <c r="W87" s="20" t="n">
        <f aca="false">SUMIF($B$2:$B$85,$B87,W$2:W$85)</f>
        <v>13330</v>
      </c>
      <c r="X87" s="20" t="n">
        <f aca="false">SUMIF($B$2:$B$85,$B87,X$2:X$85)</f>
        <v>12710</v>
      </c>
      <c r="Y87" s="20" t="n">
        <f aca="false">SUMIF($B$2:$B$85,$B87,Y$2:Y$85)</f>
        <v>12040</v>
      </c>
      <c r="Z87" s="20" t="n">
        <f aca="false">SUMIF($B$2:$B$85,$B87,Z$2:Z$85)</f>
        <v>11780</v>
      </c>
      <c r="AA87" s="20" t="n">
        <f aca="false">SUMIF($B$2:$B$85,$B87,AA$2:AA$85)</f>
        <v>11400</v>
      </c>
      <c r="AB87" s="20" t="n">
        <f aca="false">SUMIF($B$2:$B$85,$B87,AB$2:AB$85)</f>
        <v>10850</v>
      </c>
      <c r="AC87" s="20" t="n">
        <f aca="false">SUMIF($B$2:$B$85,$B87,AC$2:AC$85)</f>
        <v>10350</v>
      </c>
      <c r="AD87" s="20" t="n">
        <f aca="false">SUMIF($B$2:$B$85,$B87,AD$2:AD$85)</f>
        <v>10044</v>
      </c>
      <c r="AE87" s="20" t="n">
        <f aca="false">SUMIF($B$2:$B$85,$B87,AE$2:AE$85)</f>
        <v>9703</v>
      </c>
      <c r="AF87" s="20" t="n">
        <f aca="false">SUMIF($B$2:$B$85,$B87,AF$2:AF$85)</f>
        <v>9240</v>
      </c>
      <c r="AG87" s="20" t="n">
        <f aca="false">SUMIF($B$2:$B$85,$B87,AG$2:AG$85)</f>
        <v>8928</v>
      </c>
      <c r="AH87" s="20" t="n">
        <f aca="false">SUMIF($B$2:$B$85,$B87,AH$2:AH$85)</f>
        <v>8640</v>
      </c>
      <c r="AI87" s="20" t="n">
        <f aca="false">SUMIF($B$2:$B$85,$B87,AI$2:AI$85)</f>
        <v>8153</v>
      </c>
      <c r="AJ87" s="20" t="n">
        <f aca="false">SUMIF($B$2:$B$85,$B87,AJ$2:AJ$85)</f>
        <v>7905</v>
      </c>
      <c r="AK87" s="20" t="n">
        <f aca="false">SUMIF($B$2:$B$85,$B87,AK$2:AK$85)</f>
        <v>7540</v>
      </c>
      <c r="AL87" s="20" t="n">
        <f aca="false">SUMIF($B$2:$B$85,$B87,AL$2:AL$85)</f>
        <v>7409</v>
      </c>
      <c r="AM87" s="20" t="n">
        <f aca="false">SUMIF($B$2:$B$85,$B87,AM$2:AM$85)</f>
        <v>7200</v>
      </c>
      <c r="AN87" s="20" t="n">
        <f aca="false">SUMIF($B$2:$B$85,$B87,AN$2:AN$85)</f>
        <v>7099</v>
      </c>
      <c r="AO87" s="20" t="n">
        <f aca="false">SUMIF($B$2:$B$85,$B87,AO$2:AO$85)</f>
        <v>6870</v>
      </c>
      <c r="AP87" s="20" t="n">
        <f aca="false">SUMIF($B$2:$B$85,$B87,AP$2:AP$85)</f>
        <v>6479</v>
      </c>
      <c r="AQ87" s="20" t="n">
        <f aca="false">SUMIF($B$2:$B$85,$B87,AQ$2:AQ$85)</f>
        <v>6014</v>
      </c>
      <c r="AR87" s="20" t="n">
        <f aca="false">SUMIF($B$2:$B$85,$B87,AR$2:AR$85)</f>
        <v>5820</v>
      </c>
      <c r="AS87" s="20" t="n">
        <f aca="false">SUMIF($B$2:$B$85,$B87,AS$2:AS$85)</f>
        <v>5673</v>
      </c>
      <c r="AT87" s="20" t="n">
        <f aca="false">SUMIF($B$2:$B$85,$B87,AT$2:AT$85)</f>
        <v>5640</v>
      </c>
      <c r="AU87" s="20" t="n">
        <f aca="false">SUMIF($B$2:$B$85,$B87,AU$2:AU$85)</f>
        <v>5363</v>
      </c>
      <c r="AV87" s="20" t="n">
        <f aca="false">SUMIF($B$2:$B$85,$B87,AV$2:AV$85)</f>
        <v>5053</v>
      </c>
      <c r="AW87" s="20" t="n">
        <f aca="false">SUMIF($B$2:$B$85,$B87,AW$2:AW$85)</f>
        <v>4984</v>
      </c>
      <c r="AX87" s="20" t="n">
        <f aca="false">SUMIF($B$2:$B$85,$B87,AX$2:AX$85)</f>
        <v>4743</v>
      </c>
      <c r="AY87" s="20" t="n">
        <f aca="false">SUMIF($B$2:$B$85,$B87,AY$2:AY$85)</f>
        <v>4590</v>
      </c>
      <c r="AZ87" s="20" t="n">
        <f aca="false">SUMIF($B$2:$B$85,$B87,AZ$2:AZ$85)</f>
        <v>4526</v>
      </c>
      <c r="BA87" s="20" t="n">
        <f aca="false">SUMIF($B$2:$B$85,$B87,BA$2:BA$85)</f>
        <v>4380</v>
      </c>
      <c r="BB87" s="20" t="n">
        <f aca="false">SUMIF($B$2:$B$85,$B87,BB$2:BB$85)</f>
        <v>4216</v>
      </c>
      <c r="BC87" s="20" t="n">
        <f aca="false">SUMIF($B$2:$B$85,$B87,BC$2:BC$85)</f>
        <v>4185</v>
      </c>
      <c r="BD87" s="20" t="n">
        <f aca="false">SUMIF($B$2:$B$85,$B87,BD$2:BD$85)</f>
        <v>3900</v>
      </c>
      <c r="BE87" s="20" t="n">
        <f aca="false">SUMIF($B$2:$B$85,$B87,BE$2:BE$85)</f>
        <v>3875</v>
      </c>
      <c r="BF87" s="20" t="n">
        <f aca="false">SUMIF($B$2:$B$85,$B87,BF$2:BF$85)</f>
        <v>3870</v>
      </c>
      <c r="BG87" s="20" t="n">
        <f aca="false">SUMIF($B$2:$B$85,$B87,BG$2:BG$85)</f>
        <v>3534</v>
      </c>
      <c r="BH87" s="20" t="n">
        <f aca="false">SUMIF($B$2:$B$85,$B87,BH$2:BH$85)</f>
        <v>3503</v>
      </c>
    </row>
    <row r="88" customFormat="false" ht="12.75" hidden="false" customHeight="false" outlineLevel="0" collapsed="false">
      <c r="A88" s="0" t="s">
        <v>45</v>
      </c>
      <c r="B88" s="0" t="s">
        <v>50</v>
      </c>
      <c r="C88" s="136" t="n">
        <f aca="false">IF(ISERROR(SUM(D88:BH88)/Convey!C90),"N/A",SUM(D88:BH88)/Convey!C90)</f>
        <v>0.993961360889003</v>
      </c>
      <c r="D88" s="20" t="n">
        <f aca="false">SUMIF($B$2:$B$85,$B88,D$2:D$85)</f>
        <v>1310478.5</v>
      </c>
      <c r="E88" s="20" t="n">
        <f aca="false">SUMIF($B$2:$B$85,$B88,E$2:E$85)</f>
        <v>1261515</v>
      </c>
      <c r="F88" s="20" t="n">
        <f aca="false">SUMIF($B$2:$B$85,$B88,F$2:F$85)</f>
        <v>1254728.875</v>
      </c>
      <c r="G88" s="20" t="n">
        <f aca="false">SUMIF($B$2:$B$85,$B88,G$2:G$85)</f>
        <v>1355591.25</v>
      </c>
      <c r="H88" s="20" t="n">
        <f aca="false">SUMIF($B$2:$B$85,$B88,H$2:H$85)</f>
        <v>1306811.25</v>
      </c>
      <c r="I88" s="20" t="n">
        <f aca="false">SUMIF($B$2:$B$85,$B88,I$2:I$85)</f>
        <v>1329268.375</v>
      </c>
      <c r="J88" s="20" t="n">
        <f aca="false">SUMIF($B$2:$B$85,$B88,J$2:J$85)</f>
        <v>1236810</v>
      </c>
      <c r="K88" s="20" t="n">
        <f aca="false">SUMIF($B$2:$B$85,$B88,K$2:K$85)</f>
        <v>1161434.375</v>
      </c>
      <c r="L88" s="20" t="n">
        <f aca="false">SUMIF($B$2:$B$85,$B88,L$2:L$85)</f>
        <v>1076579.625</v>
      </c>
      <c r="M88" s="20" t="n">
        <f aca="false">SUMIF($B$2:$B$85,$B88,M$2:M$85)</f>
        <v>999582.5</v>
      </c>
      <c r="N88" s="20" t="n">
        <f aca="false">SUMIF($B$2:$B$85,$B88,N$2:N$85)</f>
        <v>957097.875</v>
      </c>
      <c r="O88" s="20" t="n">
        <f aca="false">SUMIF($B$2:$B$85,$B88,O$2:O$85)</f>
        <v>911883.75</v>
      </c>
      <c r="P88" s="20" t="n">
        <f aca="false">SUMIF($B$2:$B$85,$B88,P$2:P$85)</f>
        <v>880822.375</v>
      </c>
      <c r="Q88" s="20" t="n">
        <f aca="false">SUMIF($B$2:$B$85,$B88,Q$2:Q$85)</f>
        <v>855172.5</v>
      </c>
      <c r="R88" s="20" t="n">
        <f aca="false">SUMIF($B$2:$B$85,$B88,R$2:R$85)</f>
        <v>892121.875</v>
      </c>
      <c r="S88" s="20" t="n">
        <f aca="false">SUMIF($B$2:$B$85,$B88,S$2:S$85)</f>
        <v>829877.75</v>
      </c>
      <c r="T88" s="20" t="n">
        <f aca="false">SUMIF($B$2:$B$85,$B88,T$2:T$85)</f>
        <v>815021.25</v>
      </c>
      <c r="U88" s="20" t="n">
        <f aca="false">SUMIF($B$2:$B$85,$B88,U$2:U$85)</f>
        <v>812804.5</v>
      </c>
      <c r="V88" s="20" t="n">
        <f aca="false">SUMIF($B$2:$B$85,$B88,V$2:V$85)</f>
        <v>789648.75</v>
      </c>
      <c r="W88" s="20" t="n">
        <f aca="false">SUMIF($B$2:$B$85,$B88,W$2:W$85)</f>
        <v>772632.375</v>
      </c>
      <c r="X88" s="20" t="n">
        <f aca="false">SUMIF($B$2:$B$85,$B88,X$2:X$85)</f>
        <v>770989.375</v>
      </c>
      <c r="Y88" s="20" t="n">
        <f aca="false">SUMIF($B$2:$B$85,$B88,Y$2:Y$85)</f>
        <v>588637</v>
      </c>
      <c r="Z88" s="20" t="n">
        <f aca="false">SUMIF($B$2:$B$85,$B88,Z$2:Z$85)</f>
        <v>573174.5</v>
      </c>
      <c r="AA88" s="20" t="n">
        <f aca="false">SUMIF($B$2:$B$85,$B88,AA$2:AA$85)</f>
        <v>558210</v>
      </c>
      <c r="AB88" s="20" t="n">
        <f aca="false">SUMIF($B$2:$B$85,$B88,AB$2:AB$85)</f>
        <v>543220.75</v>
      </c>
      <c r="AC88" s="20" t="n">
        <f aca="false">SUMIF($B$2:$B$85,$B88,AC$2:AC$85)</f>
        <v>528926.25</v>
      </c>
      <c r="AD88" s="20" t="n">
        <f aca="false">SUMIF($B$2:$B$85,$B88,AD$2:AD$85)</f>
        <v>522877</v>
      </c>
      <c r="AE88" s="20" t="n">
        <f aca="false">SUMIF($B$2:$B$85,$B88,AE$2:AE$85)</f>
        <v>512391.25</v>
      </c>
      <c r="AF88" s="20" t="n">
        <f aca="false">SUMIF($B$2:$B$85,$B88,AF$2:AF$85)</f>
        <v>502691.25</v>
      </c>
      <c r="AG88" s="20" t="n">
        <f aca="false">SUMIF($B$2:$B$85,$B88,AG$2:AG$85)</f>
        <v>492353.625</v>
      </c>
      <c r="AH88" s="20" t="n">
        <f aca="false">SUMIF($B$2:$B$85,$B88,AH$2:AH$85)</f>
        <v>483450</v>
      </c>
      <c r="AI88" s="20" t="n">
        <f aca="false">SUMIF($B$2:$B$85,$B88,AI$2:AI$85)</f>
        <v>473707.125</v>
      </c>
      <c r="AJ88" s="20" t="n">
        <f aca="false">SUMIF($B$2:$B$85,$B88,AJ$2:AJ$85)</f>
        <v>469262.5</v>
      </c>
      <c r="AK88" s="20" t="n">
        <f aca="false">SUMIF($B$2:$B$85,$B88,AK$2:AK$85)</f>
        <v>460407.625</v>
      </c>
      <c r="AL88" s="20" t="n">
        <f aca="false">SUMIF($B$2:$B$85,$B88,AL$2:AL$85)</f>
        <v>452158.25</v>
      </c>
      <c r="AM88" s="20" t="n">
        <f aca="false">SUMIF($B$2:$B$85,$B88,AM$2:AM$85)</f>
        <v>443508.75</v>
      </c>
      <c r="AN88" s="20" t="n">
        <f aca="false">SUMIF($B$2:$B$85,$B88,AN$2:AN$85)</f>
        <v>435205.125</v>
      </c>
      <c r="AO88" s="20" t="n">
        <f aca="false">SUMIF($B$2:$B$85,$B88,AO$2:AO$85)</f>
        <v>426956.25</v>
      </c>
      <c r="AP88" s="20" t="n">
        <f aca="false">SUMIF($B$2:$B$85,$B88,AP$2:AP$85)</f>
        <v>419340.875</v>
      </c>
      <c r="AQ88" s="20" t="n">
        <f aca="false">SUMIF($B$2:$B$85,$B88,AQ$2:AQ$85)</f>
        <v>411637.375</v>
      </c>
      <c r="AR88" s="20" t="n">
        <f aca="false">SUMIF($B$2:$B$85,$B88,AR$2:AR$85)</f>
        <v>404148.75</v>
      </c>
      <c r="AS88" s="20" t="n">
        <f aca="false">SUMIF($B$2:$B$85,$B88,AS$2:AS$85)</f>
        <v>395916.5</v>
      </c>
      <c r="AT88" s="20" t="n">
        <f aca="false">SUMIF($B$2:$B$85,$B88,AT$2:AT$85)</f>
        <v>388938.75</v>
      </c>
      <c r="AU88" s="20" t="n">
        <f aca="false">SUMIF($B$2:$B$85,$B88,AU$2:AU$85)</f>
        <v>381594.5</v>
      </c>
      <c r="AV88" s="20" t="n">
        <f aca="false">SUMIF($B$2:$B$85,$B88,AV$2:AV$85)</f>
        <v>375902.125</v>
      </c>
      <c r="AW88" s="20" t="n">
        <f aca="false">SUMIF($B$2:$B$85,$B88,AW$2:AW$85)</f>
        <v>369089</v>
      </c>
      <c r="AX88" s="20" t="n">
        <f aca="false">SUMIF($B$2:$B$85,$B88,AX$2:AX$85)</f>
        <v>362192.375</v>
      </c>
      <c r="AY88" s="20" t="n">
        <f aca="false">SUMIF($B$2:$B$85,$B88,AY$2:AY$85)</f>
        <v>355856.25</v>
      </c>
      <c r="AZ88" s="20" t="n">
        <f aca="false">SUMIF($B$2:$B$85,$B88,AZ$2:AZ$85)</f>
        <v>349257.625</v>
      </c>
      <c r="BA88" s="20" t="n">
        <f aca="false">SUMIF($B$2:$B$85,$B88,BA$2:BA$85)</f>
        <v>342588.75</v>
      </c>
      <c r="BB88" s="20" t="n">
        <f aca="false">SUMIF($B$2:$B$85,$B88,BB$2:BB$85)</f>
        <v>302017.5</v>
      </c>
      <c r="BC88" s="20" t="n">
        <f aca="false">SUMIF($B$2:$B$85,$B88,BC$2:BC$85)</f>
        <v>296309.625</v>
      </c>
      <c r="BD88" s="20" t="n">
        <f aca="false">SUMIF($B$2:$B$85,$B88,BD$2:BD$85)</f>
        <v>290767.5</v>
      </c>
      <c r="BE88" s="20" t="n">
        <f aca="false">SUMIF($B$2:$B$85,$B88,BE$2:BE$85)</f>
        <v>285517.75</v>
      </c>
      <c r="BF88" s="20" t="n">
        <f aca="false">SUMIF($B$2:$B$85,$B88,BF$2:BF$85)</f>
        <v>279723.75</v>
      </c>
      <c r="BG88" s="20" t="n">
        <f aca="false">SUMIF($B$2:$B$85,$B88,BG$2:BG$85)</f>
        <v>274257</v>
      </c>
      <c r="BH88" s="20" t="n">
        <f aca="false">SUMIF($B$2:$B$85,$B88,BH$2:BH$85)</f>
        <v>269169.125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3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2001-06-22T00:10:26Z</dcterms:created>
  <dc:creator>yliu2</dc:creator>
  <dc:description/>
  <dc:language>en-US</dc:language>
  <cp:lastModifiedBy>yliu2</cp:lastModifiedBy>
  <cp:lastPrinted>2001-06-24T18:03:29Z</cp:lastPrinted>
  <dcterms:modified xsi:type="dcterms:W3CDTF">2001-06-26T15:48:48Z</dcterms:modified>
  <cp:revision>0</cp:revision>
  <dc:subject/>
  <dc:title/>
</cp:coreProperties>
</file>