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xl/drawings/vmlDrawing2.vml" ContentType="application/vnd.openxmlformats-officedocument.vmlDrawing"/>
  <Override PartName="/xl/comments2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nron Purchases" sheetId="1" state="visible" r:id="rId3"/>
    <sheet name="Enron sale" sheetId="2" state="visible" r:id="rId4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L7" authorId="0">
      <text>
        <r>
          <rPr>
            <b val="true"/>
            <sz val="12"/>
            <color rgb="FF000000"/>
            <rFont val="Tahoma"/>
            <family val="2"/>
          </rPr>
          <t xml:space="preserve">Kate Symes:
</t>
        </r>
        <r>
          <rPr>
            <sz val="12"/>
            <color rgb="FF000000"/>
            <rFont val="Tahoma"/>
            <family val="2"/>
          </rPr>
          <t xml:space="preserve">Explained variance due to STSW deal (628778) and STSW losses payback deal (626992) - purchased from and sold to EPE at their request outside their control area. Kathy is familiar with this scenario - same thing occurred on 5/31. Please direct questions to Lisa Gang (prescheduling) and Holden Salisbury (STSW desk).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18</xdr:col>
                <xdr:colOff>46</xdr:colOff>
                <xdr:row>5</xdr:row>
                <xdr:rowOff>58</xdr:rowOff>
              </xdr:from>
              <xdr:to>
                <xdr:col>21</xdr:col>
                <xdr:colOff>35</xdr:colOff>
                <xdr:row>21</xdr:row>
                <xdr:rowOff>7</xdr:rowOff>
              </xdr:to>
            </anchor>
          </commentPr>
        </mc:Choice>
        <mc:Fallback/>
      </mc:AlternateContent>
    </comment>
    <comment ref="L8" authorId="0">
      <text>
        <r>
          <rPr>
            <b val="true"/>
            <sz val="12"/>
            <color rgb="FF000000"/>
            <rFont val="Tahoma"/>
            <family val="2"/>
          </rPr>
          <t xml:space="preserve">Kate Symes:
</t>
        </r>
        <r>
          <rPr>
            <sz val="12"/>
            <color rgb="FF000000"/>
            <rFont val="Tahoma"/>
            <family val="2"/>
          </rPr>
          <t xml:space="preserve">Explained variance due to STSW deal (630015) and loss payback deal (630049) - STSW bought and sold for EPE per their request. Kathy knows about this - it was done on 5/31. Please refer to Lisa Gang (prescheduling) or Holden Salisbury (STSW) with questions. Price changed on 40 mw/HE 24 deal from $25 to $50 - new total is $29,770.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18</xdr:col>
                <xdr:colOff>46</xdr:colOff>
                <xdr:row>6</xdr:row>
                <xdr:rowOff>12</xdr:rowOff>
              </xdr:from>
              <xdr:to>
                <xdr:col>21</xdr:col>
                <xdr:colOff>17</xdr:colOff>
                <xdr:row>27</xdr:row>
                <xdr:rowOff>12</xdr:rowOff>
              </xdr:to>
            </anchor>
          </commentPr>
        </mc:Choice>
        <mc:Fallback/>
      </mc:AlternateContent>
    </comment>
    <comment ref="L10" authorId="0">
      <text>
        <r>
          <rPr>
            <b val="true"/>
            <sz val="12"/>
            <color rgb="FF000000"/>
            <rFont val="Tahoma"/>
            <family val="2"/>
          </rPr>
          <t xml:space="preserve">Kate Symes:
</t>
        </r>
        <r>
          <rPr>
            <sz val="12"/>
            <color rgb="FF000000"/>
            <rFont val="Tahoma"/>
            <family val="2"/>
          </rPr>
          <t xml:space="preserve">Explained variance due to STSW deal (630176) and loss payback deal (630174) - bought and sold for EPE at their request. Kathy knows about this - same thing done on 5/31. Direct questions to Lisa Gang (prescheduling) and Holden Salisbury (STSW).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16</xdr:colOff>
                <xdr:row>8</xdr:row>
                <xdr:rowOff>11</xdr:rowOff>
              </xdr:from>
              <xdr:to>
                <xdr:col>13</xdr:col>
                <xdr:colOff>79</xdr:colOff>
                <xdr:row>23</xdr:row>
                <xdr:rowOff>11</xdr:rowOff>
              </xdr:to>
            </anchor>
          </commentPr>
        </mc:Choice>
        <mc:Fallback/>
      </mc:AlternateContent>
    </comment>
    <comment ref="L11" authorId="0">
      <text>
        <r>
          <rPr>
            <b val="true"/>
            <sz val="12"/>
            <color rgb="FF000000"/>
            <rFont val="Tahoma"/>
            <family val="2"/>
          </rPr>
          <t xml:space="preserve">Kate Symes:
</t>
        </r>
        <r>
          <rPr>
            <sz val="12"/>
            <color rgb="FF000000"/>
            <rFont val="Tahoma"/>
            <family val="2"/>
          </rPr>
          <t xml:space="preserve">APS deal incorrectly entered in Direct Bill section of model. Moved down to prescheduled section to be included in calculations at bottom. Volume at HE22/EPMI deal for price $45 restored to 55 mw to reflect Enpower.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17</xdr:colOff>
                <xdr:row>9</xdr:row>
                <xdr:rowOff>11</xdr:rowOff>
              </xdr:from>
              <xdr:to>
                <xdr:col>13</xdr:col>
                <xdr:colOff>73</xdr:colOff>
                <xdr:row>21</xdr:row>
                <xdr:rowOff>10</xdr:rowOff>
              </xdr:to>
            </anchor>
          </commentPr>
        </mc:Choice>
        <mc:Fallback/>
      </mc:AlternateContent>
    </comment>
    <comment ref="L13" authorId="0">
      <text>
        <r>
          <rPr>
            <b val="true"/>
            <sz val="12"/>
            <color rgb="FF000000"/>
            <rFont val="Tahoma"/>
            <family val="2"/>
          </rPr>
          <t xml:space="preserve">Kate Symes:
</t>
        </r>
        <r>
          <rPr>
            <sz val="12"/>
            <color rgb="FF000000"/>
            <rFont val="Tahoma"/>
            <family val="2"/>
          </rPr>
          <t xml:space="preserve">Formula changed in sheet - restored to correct formula. Model matches Enpower now.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17</xdr:colOff>
                <xdr:row>11</xdr:row>
                <xdr:rowOff>11</xdr:rowOff>
              </xdr:from>
              <xdr:to>
                <xdr:col>13</xdr:col>
                <xdr:colOff>36</xdr:colOff>
                <xdr:row>20</xdr:row>
                <xdr:rowOff>13</xdr:rowOff>
              </xdr:to>
            </anchor>
          </commentPr>
        </mc:Choice>
        <mc:Fallback/>
      </mc:AlternateContent>
    </comment>
    <comment ref="L17" authorId="0">
      <text>
        <r>
          <rPr>
            <b val="true"/>
            <sz val="12"/>
            <color rgb="FF000000"/>
            <rFont val="Tahoma"/>
            <family val="2"/>
          </rPr>
          <t xml:space="preserve">Kate Symes:
</t>
        </r>
        <r>
          <rPr>
            <sz val="12"/>
            <color rgb="FF000000"/>
            <rFont val="Tahoma"/>
            <family val="2"/>
          </rPr>
          <t xml:space="preserve">Price on deal 640544 in Enpower as $19 - should be $10. Changed. Enpower now matches model.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17</xdr:colOff>
                <xdr:row>15</xdr:row>
                <xdr:rowOff>11</xdr:rowOff>
              </xdr:from>
              <xdr:to>
                <xdr:col>13</xdr:col>
                <xdr:colOff>36</xdr:colOff>
                <xdr:row>26</xdr:row>
                <xdr:rowOff>10</xdr:rowOff>
              </xdr:to>
            </anchor>
          </commentPr>
        </mc:Choice>
        <mc:Fallback/>
      </mc:AlternateContent>
    </comment>
    <comment ref="L20" authorId="0">
      <text>
        <r>
          <rPr>
            <b val="true"/>
            <sz val="12"/>
            <color rgb="FF000000"/>
            <rFont val="Tahoma"/>
            <family val="2"/>
          </rPr>
          <t xml:space="preserve">Kate Symes:
</t>
        </r>
        <r>
          <rPr>
            <sz val="12"/>
            <color rgb="FF000000"/>
            <rFont val="Tahoma"/>
            <family val="2"/>
          </rPr>
          <t xml:space="preserve">Certain volumes in model were incorrectly priced - model corrected and totals now match Enpower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17</xdr:colOff>
                <xdr:row>18</xdr:row>
                <xdr:rowOff>11</xdr:rowOff>
              </xdr:from>
              <xdr:to>
                <xdr:col>13</xdr:col>
                <xdr:colOff>36</xdr:colOff>
                <xdr:row>25</xdr:row>
                <xdr:rowOff>4</xdr:rowOff>
              </xdr:to>
            </anchor>
          </commentPr>
        </mc:Choice>
        <mc:Fallback/>
      </mc:AlternateContent>
    </comment>
    <comment ref="L28" authorId="0">
      <text>
        <r>
          <rPr>
            <b val="true"/>
            <sz val="12"/>
            <color rgb="FF000000"/>
            <rFont val="Tahoma"/>
            <family val="2"/>
          </rPr>
          <t xml:space="preserve">Kate Symes:
</t>
        </r>
        <r>
          <rPr>
            <sz val="12"/>
            <color rgb="FF000000"/>
            <rFont val="Tahoma"/>
            <family val="2"/>
          </rPr>
          <t xml:space="preserve">Explained variance due to buy-resale with El Paso - deal 660369 does not pull into purchases or sales in CARP report - pulls into Buy-Resale section - spread changed from $45/$40 to $50/$45 per Enpower - variance is now $5,000 on purchase side, $4,500 on sale side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17</xdr:colOff>
                <xdr:row>26</xdr:row>
                <xdr:rowOff>11</xdr:rowOff>
              </xdr:from>
              <xdr:to>
                <xdr:col>13</xdr:col>
                <xdr:colOff>36</xdr:colOff>
                <xdr:row>49</xdr:row>
                <xdr:rowOff>1</xdr:rowOff>
              </xdr:to>
            </anchor>
          </commentPr>
        </mc:Choice>
        <mc:Fallback/>
      </mc:AlternateContent>
    </comment>
    <comment ref="L30" authorId="0">
      <text>
        <r>
          <rPr>
            <b val="true"/>
            <sz val="12"/>
            <color rgb="FF000000"/>
            <rFont val="Tahoma"/>
            <family val="2"/>
          </rPr>
          <t xml:space="preserve">Kate Symes:
</t>
        </r>
        <r>
          <rPr>
            <sz val="12"/>
            <color rgb="FF000000"/>
            <rFont val="Tahoma"/>
            <family val="2"/>
          </rPr>
          <t xml:space="preserve">Explained variance due to buy-resale with El Paso - does not pull into purchase or sale sections of the CARP report - deal # 660483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10</xdr:colOff>
                <xdr:row>29</xdr:row>
                <xdr:rowOff>1</xdr:rowOff>
              </xdr:from>
              <xdr:to>
                <xdr:col>13</xdr:col>
                <xdr:colOff>29</xdr:colOff>
                <xdr:row>38</xdr:row>
                <xdr:rowOff>19</xdr:rowOff>
              </xdr:to>
            </anchor>
          </commentPr>
        </mc:Choice>
        <mc:Fallback/>
      </mc:AlternateContent>
    </comment>
    <comment ref="L32" authorId="0">
      <text>
        <r>
          <rPr>
            <b val="true"/>
            <sz val="12"/>
            <color rgb="FF000000"/>
            <rFont val="Tahoma"/>
            <family val="2"/>
          </rPr>
          <t xml:space="preserve">Kate Symes:
</t>
        </r>
        <r>
          <rPr>
            <sz val="12"/>
            <color rgb="FF000000"/>
            <rFont val="Tahoma"/>
            <family val="2"/>
          </rPr>
          <t xml:space="preserve">Model missing volumes in a few hours - model corrected to match price and volumes in Enpower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17</xdr:colOff>
                <xdr:row>30</xdr:row>
                <xdr:rowOff>11</xdr:rowOff>
              </xdr:from>
              <xdr:to>
                <xdr:col>13</xdr:col>
                <xdr:colOff>36</xdr:colOff>
                <xdr:row>38</xdr:row>
                <xdr:rowOff>13</xdr:rowOff>
              </xdr:to>
            </anchor>
          </commentPr>
        </mc:Choice>
        <mc:Fallback/>
      </mc:AlternateContent>
    </comment>
  </commentList>
</comments>
</file>

<file path=xl/comments2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L7" authorId="0">
      <text>
        <r>
          <rPr>
            <b val="true"/>
            <sz val="12"/>
            <color rgb="FF000000"/>
            <rFont val="Tahoma"/>
            <family val="2"/>
          </rPr>
          <t xml:space="preserve">Kate Symes:
</t>
        </r>
        <r>
          <rPr>
            <sz val="12"/>
            <color rgb="FF000000"/>
            <rFont val="Tahoma"/>
            <family val="2"/>
          </rPr>
          <t xml:space="preserve">Explained variance due to STSW deal (628779) - purchased from and sold to EPE at their request outside their control area. Kathy is familiar with this scenario - same thing occurred on 5/31. Please direct questions to Lisa Gang (prescheduling) and Holden Salisbury (STSW desk).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18</xdr:col>
                <xdr:colOff>49</xdr:colOff>
                <xdr:row>5</xdr:row>
                <xdr:rowOff>57</xdr:rowOff>
              </xdr:from>
              <xdr:to>
                <xdr:col>21</xdr:col>
                <xdr:colOff>35</xdr:colOff>
                <xdr:row>19</xdr:row>
                <xdr:rowOff>13</xdr:rowOff>
              </xdr:to>
            </anchor>
          </commentPr>
        </mc:Choice>
        <mc:Fallback/>
      </mc:AlternateContent>
    </comment>
    <comment ref="L8" authorId="0">
      <text>
        <r>
          <rPr>
            <b val="true"/>
            <sz val="12"/>
            <color rgb="FF000000"/>
            <rFont val="Tahoma"/>
            <family val="2"/>
          </rPr>
          <t xml:space="preserve">Kate Symes:
</t>
        </r>
        <r>
          <rPr>
            <sz val="12"/>
            <color rgb="FF000000"/>
            <rFont val="Tahoma"/>
            <family val="2"/>
          </rPr>
          <t xml:space="preserve">Explained variance due to STSW deal (630040) - where we bought and sold for EPE per their request. Kathy knows about this - it also occurred on 5/31. Please direct questions to Lisa Gang (prescheduling) and Holden Salisbury (STSW).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18</xdr:col>
                <xdr:colOff>49</xdr:colOff>
                <xdr:row>6</xdr:row>
                <xdr:rowOff>12</xdr:rowOff>
              </xdr:from>
              <xdr:to>
                <xdr:col>21</xdr:col>
                <xdr:colOff>35</xdr:colOff>
                <xdr:row>19</xdr:row>
                <xdr:rowOff>13</xdr:rowOff>
              </xdr:to>
            </anchor>
          </commentPr>
        </mc:Choice>
        <mc:Fallback/>
      </mc:AlternateContent>
    </comment>
    <comment ref="L10" authorId="0">
      <text>
        <r>
          <rPr>
            <b val="true"/>
            <sz val="12"/>
            <color rgb="FF000000"/>
            <rFont val="Tahoma"/>
            <family val="2"/>
          </rPr>
          <t xml:space="preserve">Kate Symes:
</t>
        </r>
        <r>
          <rPr>
            <sz val="12"/>
            <color rgb="FF000000"/>
            <rFont val="Tahoma"/>
            <family val="2"/>
          </rPr>
          <t xml:space="preserve">Explained variance due to STSW deal (630179) - bought and sold per EPE request. Kathy knows about this - same thing done on 5/31. Direct questions to Lisa Gang (prescheduling) and Holden Salisbury (STSW),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16</xdr:colOff>
                <xdr:row>8</xdr:row>
                <xdr:rowOff>12</xdr:rowOff>
              </xdr:from>
              <xdr:to>
                <xdr:col>13</xdr:col>
                <xdr:colOff>93</xdr:colOff>
                <xdr:row>20</xdr:row>
                <xdr:rowOff>2</xdr:rowOff>
              </xdr:to>
            </anchor>
          </commentPr>
        </mc:Choice>
        <mc:Fallback/>
      </mc:AlternateContent>
    </comment>
    <comment ref="L11" authorId="0">
      <text>
        <r>
          <rPr>
            <b val="true"/>
            <sz val="12"/>
            <color rgb="FF000000"/>
            <rFont val="Tahoma"/>
            <family val="2"/>
          </rPr>
          <t xml:space="preserve">Kate Symes:
</t>
        </r>
        <r>
          <rPr>
            <sz val="12"/>
            <color rgb="FF000000"/>
            <rFont val="Tahoma"/>
            <family val="2"/>
          </rPr>
          <t xml:space="preserve">EPE Model missing a 6 mw deal (EPMI sells to EPE for $40/HE 22) - added this in. Changed Enpower (deal 633920) from price of $45 to $40 per Real Time trade logs. Enpower and Model now match at volume of 966 mw and revenue of $69,360.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17</xdr:colOff>
                <xdr:row>9</xdr:row>
                <xdr:rowOff>11</xdr:rowOff>
              </xdr:from>
              <xdr:to>
                <xdr:col>14</xdr:col>
                <xdr:colOff>9</xdr:colOff>
                <xdr:row>19</xdr:row>
                <xdr:rowOff>19</xdr:rowOff>
              </xdr:to>
            </anchor>
          </commentPr>
        </mc:Choice>
        <mc:Fallback/>
      </mc:AlternateContent>
    </comment>
    <comment ref="L12" authorId="0">
      <text>
        <r>
          <rPr>
            <b val="true"/>
            <sz val="12"/>
            <color rgb="FF000000"/>
            <rFont val="Tahoma"/>
            <family val="2"/>
          </rPr>
          <t xml:space="preserve">Kate Symes:
</t>
        </r>
        <r>
          <rPr>
            <sz val="12"/>
            <color rgb="FF000000"/>
            <rFont val="Tahoma"/>
            <family val="2"/>
          </rPr>
          <t xml:space="preserve">Formula at bottom of model changed to include all EPE purchases. Model now matches Enpower.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17</xdr:colOff>
                <xdr:row>10</xdr:row>
                <xdr:rowOff>11</xdr:rowOff>
              </xdr:from>
              <xdr:to>
                <xdr:col>13</xdr:col>
                <xdr:colOff>36</xdr:colOff>
                <xdr:row>18</xdr:row>
                <xdr:rowOff>3</xdr:rowOff>
              </xdr:to>
            </anchor>
          </commentPr>
        </mc:Choice>
        <mc:Fallback/>
      </mc:AlternateContent>
    </comment>
    <comment ref="L13" authorId="0">
      <text>
        <r>
          <rPr>
            <b val="true"/>
            <sz val="12"/>
            <color rgb="FF000000"/>
            <rFont val="Tahoma"/>
            <family val="2"/>
          </rPr>
          <t xml:space="preserve">Kate Symes:
</t>
        </r>
        <r>
          <rPr>
            <sz val="12"/>
            <color rgb="FF000000"/>
            <rFont val="Tahoma"/>
            <family val="2"/>
          </rPr>
          <t xml:space="preserve">Formula deleted from bottom of sheet - restored. Model matches Enpower now.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17</xdr:colOff>
                <xdr:row>11</xdr:row>
                <xdr:rowOff>11</xdr:rowOff>
              </xdr:from>
              <xdr:to>
                <xdr:col>13</xdr:col>
                <xdr:colOff>36</xdr:colOff>
                <xdr:row>18</xdr:row>
                <xdr:rowOff>4</xdr:rowOff>
              </xdr:to>
            </anchor>
          </commentPr>
        </mc:Choice>
        <mc:Fallback/>
      </mc:AlternateContent>
    </comment>
    <comment ref="L28" authorId="0">
      <text>
        <r>
          <rPr>
            <b val="true"/>
            <sz val="12"/>
            <color rgb="FF000000"/>
            <rFont val="Tahoma"/>
            <family val="2"/>
          </rPr>
          <t xml:space="preserve">Kate Symes:
</t>
        </r>
        <r>
          <rPr>
            <sz val="12"/>
            <color rgb="FF000000"/>
            <rFont val="Tahoma"/>
            <family val="2"/>
          </rPr>
          <t xml:space="preserve">Explained variance due to buy-resale with El Paso - deal 660369 does not pull into purchases or sales in CARP report - pulls into Buy-Resale section - spread changed from $45/$40 to $50/$45 per Enpower - variance is now $5,000 on purchase side, $4,500 on sale side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17</xdr:colOff>
                <xdr:row>26</xdr:row>
                <xdr:rowOff>11</xdr:rowOff>
              </xdr:from>
              <xdr:to>
                <xdr:col>13</xdr:col>
                <xdr:colOff>36</xdr:colOff>
                <xdr:row>47</xdr:row>
                <xdr:rowOff>13</xdr:rowOff>
              </xdr:to>
            </anchor>
          </commentPr>
        </mc:Choice>
        <mc:Fallback/>
      </mc:AlternateContent>
    </comment>
    <comment ref="L30" authorId="0">
      <text>
        <r>
          <rPr>
            <b val="true"/>
            <sz val="12"/>
            <color rgb="FF000000"/>
            <rFont val="Tahoma"/>
            <family val="2"/>
          </rPr>
          <t xml:space="preserve">Kate Symes:
</t>
        </r>
        <r>
          <rPr>
            <sz val="12"/>
            <color rgb="FF000000"/>
            <rFont val="Tahoma"/>
            <family val="2"/>
          </rPr>
          <t xml:space="preserve">Explained variance due to buy-resale with El Paso - does not pull into purchase or sale sections of the CARP report - deal # 660483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17</xdr:colOff>
                <xdr:row>28</xdr:row>
                <xdr:rowOff>11</xdr:rowOff>
              </xdr:from>
              <xdr:to>
                <xdr:col>13</xdr:col>
                <xdr:colOff>36</xdr:colOff>
                <xdr:row>38</xdr:row>
                <xdr:rowOff>10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<sst xmlns="http://schemas.openxmlformats.org/spreadsheetml/2006/main" count="48" uniqueCount="16">
  <si>
    <t xml:space="preserve">Enron Power Marketing, Inc.</t>
  </si>
  <si>
    <t xml:space="preserve">El Paso Electric Reconciliation - Purchases</t>
  </si>
  <si>
    <t xml:space="preserve">MW VOLUME</t>
  </si>
  <si>
    <t xml:space="preserve">Book-Outs</t>
  </si>
  <si>
    <t xml:space="preserve">TOTAL COST</t>
  </si>
  <si>
    <t xml:space="preserve">Book-Outs ($ Amt)</t>
  </si>
  <si>
    <t xml:space="preserve">DOLLAR DIFFERENCE</t>
  </si>
  <si>
    <t xml:space="preserve">Date</t>
  </si>
  <si>
    <t xml:space="preserve">Per EnPower</t>
  </si>
  <si>
    <t xml:space="preserve">EnPower Total</t>
  </si>
  <si>
    <t xml:space="preserve">Per EPE Model</t>
  </si>
  <si>
    <t xml:space="preserve">Difference</t>
  </si>
  <si>
    <t xml:space="preserve">Buy/Resale</t>
  </si>
  <si>
    <t xml:space="preserve">Totals</t>
  </si>
  <si>
    <t xml:space="preserve">El Paso Electric Reconciliation - Sales</t>
  </si>
  <si>
    <t xml:space="preserve">TOTAL REVENUE</t>
  </si>
</sst>
</file>

<file path=xl/styles.xml><?xml version="1.0" encoding="utf-8"?>
<styleSheet xmlns="http://schemas.openxmlformats.org/spreadsheetml/2006/main">
  <numFmts count="12">
    <numFmt numFmtId="164" formatCode="General"/>
    <numFmt numFmtId="165" formatCode="_(* #,##0.00_);_(* \(#,##0.00\);_(* \-??_);_(@_)"/>
    <numFmt numFmtId="166" formatCode="_(* #,##0_);_(* \(#,##0\);_(* \-??_);_(@_)"/>
    <numFmt numFmtId="167" formatCode="m/d/yy\ h:mm\ AM/PM"/>
    <numFmt numFmtId="168" formatCode="mmmm\-yy"/>
    <numFmt numFmtId="169" formatCode="#,##0"/>
    <numFmt numFmtId="170" formatCode="[$-409]m/d/yyyy"/>
    <numFmt numFmtId="171" formatCode="0_);\(0\)"/>
    <numFmt numFmtId="172" formatCode="0_);[RED]\(0\)"/>
    <numFmt numFmtId="173" formatCode="_(\$* #,##0.00_);_(\$* \(#,##0.00\);_(\$* \-??_);_(@_)"/>
    <numFmt numFmtId="174" formatCode="0.0_);\(0.0\)"/>
    <numFmt numFmtId="175" formatCode="[$-409]m/d/yyyy\ h:mm"/>
  </numFmts>
  <fonts count="1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name val="Arial"/>
      <family val="2"/>
    </font>
    <font>
      <b val="true"/>
      <sz val="12"/>
      <name val="Arial"/>
      <family val="2"/>
    </font>
    <font>
      <b val="true"/>
      <sz val="12"/>
      <name val="Arial"/>
      <family val="0"/>
    </font>
    <font>
      <b val="true"/>
      <sz val="12"/>
      <color rgb="FFFF0000"/>
      <name val="Arial"/>
      <family val="2"/>
    </font>
    <font>
      <b val="true"/>
      <sz val="14"/>
      <color rgb="FFFF0000"/>
      <name val="Arial"/>
      <family val="2"/>
    </font>
    <font>
      <sz val="12"/>
      <name val="Arial"/>
      <family val="0"/>
    </font>
    <font>
      <b val="true"/>
      <sz val="12"/>
      <color rgb="FF000000"/>
      <name val="Tahoma"/>
      <family val="2"/>
    </font>
    <font>
      <sz val="12"/>
      <color rgb="FF000000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99CCFF"/>
        <bgColor rgb="FFCCCCFF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 style="thick"/>
      <top/>
      <bottom style="thick"/>
      <diagonal/>
    </border>
    <border diagonalUp="false" diagonalDown="false">
      <left style="thick"/>
      <right style="thick"/>
      <top/>
      <bottom style="thick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3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2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9" fontId="8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8" fillId="0" borderId="1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6" fontId="8" fillId="5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6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8" fillId="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9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9" fillId="5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6" fillId="6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6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9" fillId="4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9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9" fillId="5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6" fillId="6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9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5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7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7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2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7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7" fillId="3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7" fillId="2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1" fontId="9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6" fillId="6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6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9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7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7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7" fillId="2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vmlDrawing" Target="../drawings/vmlDrawing2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4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5" customHeight="true" zeroHeight="false" outlineLevelRow="0" outlineLevelCol="0"/>
  <cols>
    <col collapsed="false" customWidth="true" hidden="false" outlineLevel="0" max="1" min="1" style="1" width="14.56"/>
    <col collapsed="false" customWidth="true" hidden="false" outlineLevel="0" max="2" min="2" style="1" width="18.28"/>
    <col collapsed="false" customWidth="true" hidden="true" outlineLevel="0" max="3" min="3" style="1" width="16.99"/>
    <col collapsed="false" customWidth="true" hidden="true" outlineLevel="0" max="4" min="4" style="2" width="20.85"/>
    <col collapsed="false" customWidth="true" hidden="false" outlineLevel="0" max="5" min="5" style="2" width="22.99"/>
    <col collapsed="false" customWidth="true" hidden="false" outlineLevel="0" max="6" min="6" style="1" width="22.85"/>
    <col collapsed="false" customWidth="true" hidden="false" outlineLevel="0" max="7" min="7" style="1" width="5.99"/>
    <col collapsed="false" customWidth="true" hidden="false" outlineLevel="0" max="8" min="8" style="1" width="21.99"/>
    <col collapsed="false" customWidth="true" hidden="true" outlineLevel="0" max="9" min="9" style="1" width="25.13"/>
    <col collapsed="false" customWidth="true" hidden="true" outlineLevel="0" max="10" min="10" style="1" width="22.85"/>
    <col collapsed="false" customWidth="true" hidden="false" outlineLevel="0" max="11" min="11" style="1" width="22.56"/>
    <col collapsed="false" customWidth="true" hidden="false" outlineLevel="0" max="12" min="12" style="1" width="30.56"/>
    <col collapsed="false" customWidth="true" hidden="false" outlineLevel="0" max="14" min="13" style="1" width="15.7"/>
    <col collapsed="false" customWidth="false" hidden="false" outlineLevel="0" max="257" min="15" style="1" width="9.14"/>
  </cols>
  <sheetData>
    <row r="1" customFormat="false" ht="15.75" hidden="false" customHeight="false" outlineLevel="0" collapsed="false">
      <c r="A1" s="3" t="s">
        <v>0</v>
      </c>
      <c r="F1" s="4" t="n">
        <f aca="true">NOW()</f>
        <v>45926.9127501034</v>
      </c>
      <c r="G1" s="4"/>
    </row>
    <row r="2" customFormat="false" ht="15.75" hidden="false" customHeight="false" outlineLevel="0" collapsed="false">
      <c r="A2" s="3" t="s">
        <v>1</v>
      </c>
    </row>
    <row r="3" customFormat="false" ht="15.75" hidden="false" customHeight="false" outlineLevel="0" collapsed="false">
      <c r="A3" s="5" t="n">
        <v>37043</v>
      </c>
    </row>
    <row r="5" customFormat="false" ht="15.75" hidden="false" customHeight="false" outlineLevel="0" collapsed="false">
      <c r="A5" s="6"/>
      <c r="B5" s="7" t="s">
        <v>2</v>
      </c>
      <c r="C5" s="7" t="s">
        <v>3</v>
      </c>
      <c r="D5" s="8" t="s">
        <v>2</v>
      </c>
      <c r="E5" s="8" t="s">
        <v>2</v>
      </c>
      <c r="F5" s="7" t="s">
        <v>2</v>
      </c>
      <c r="G5" s="9"/>
      <c r="H5" s="7" t="s">
        <v>4</v>
      </c>
      <c r="I5" s="7" t="s">
        <v>5</v>
      </c>
      <c r="J5" s="7" t="s">
        <v>4</v>
      </c>
      <c r="K5" s="7" t="s">
        <v>4</v>
      </c>
      <c r="L5" s="7" t="s">
        <v>6</v>
      </c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3"/>
      <c r="IR5" s="3"/>
      <c r="IS5" s="3"/>
      <c r="IT5" s="3"/>
      <c r="IU5" s="3"/>
      <c r="IV5" s="3"/>
      <c r="IW5" s="3"/>
    </row>
    <row r="6" customFormat="false" ht="51" hidden="false" customHeight="true" outlineLevel="0" collapsed="false">
      <c r="A6" s="10" t="s">
        <v>7</v>
      </c>
      <c r="B6" s="11" t="s">
        <v>8</v>
      </c>
      <c r="C6" s="12"/>
      <c r="D6" s="13" t="s">
        <v>9</v>
      </c>
      <c r="E6" s="14" t="s">
        <v>10</v>
      </c>
      <c r="F6" s="15" t="s">
        <v>11</v>
      </c>
      <c r="G6" s="16"/>
      <c r="H6" s="17" t="s">
        <v>8</v>
      </c>
      <c r="I6" s="18"/>
      <c r="J6" s="18" t="s">
        <v>9</v>
      </c>
      <c r="K6" s="19" t="s">
        <v>10</v>
      </c>
      <c r="L6" s="15" t="s">
        <v>11</v>
      </c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3"/>
      <c r="IL6" s="3"/>
      <c r="IM6" s="3"/>
      <c r="IN6" s="3"/>
      <c r="IO6" s="3"/>
      <c r="IP6" s="3"/>
      <c r="IQ6" s="3"/>
      <c r="IR6" s="3"/>
      <c r="IS6" s="3"/>
      <c r="IT6" s="3"/>
      <c r="IU6" s="3"/>
      <c r="IV6" s="3"/>
      <c r="IW6" s="3"/>
    </row>
    <row r="7" customFormat="false" ht="15.75" hidden="false" customHeight="false" outlineLevel="0" collapsed="false">
      <c r="A7" s="20" t="n">
        <v>37043</v>
      </c>
      <c r="B7" s="21" t="n">
        <v>-2738</v>
      </c>
      <c r="C7" s="22" t="n">
        <v>0</v>
      </c>
      <c r="D7" s="23" t="n">
        <f aca="false">SUM(B7:C7)</f>
        <v>-2738</v>
      </c>
      <c r="E7" s="24" t="n">
        <v>1138</v>
      </c>
      <c r="F7" s="25" t="n">
        <f aca="false">+D7+E7</f>
        <v>-1600</v>
      </c>
      <c r="G7" s="26"/>
      <c r="H7" s="27" t="n">
        <v>-475966</v>
      </c>
      <c r="I7" s="28"/>
      <c r="J7" s="28" t="n">
        <f aca="false">SUM(H7:I7)</f>
        <v>-475966</v>
      </c>
      <c r="K7" s="29" t="n">
        <v>86710</v>
      </c>
      <c r="L7" s="30" t="n">
        <f aca="false">+J7+K7</f>
        <v>-389256</v>
      </c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31"/>
      <c r="AK7" s="31"/>
      <c r="AL7" s="31"/>
      <c r="AM7" s="31"/>
      <c r="AN7" s="31"/>
      <c r="AO7" s="31"/>
      <c r="AP7" s="31"/>
      <c r="AQ7" s="31"/>
      <c r="AR7" s="31"/>
      <c r="AS7" s="31"/>
      <c r="AT7" s="31"/>
      <c r="AU7" s="31"/>
      <c r="AV7" s="31"/>
      <c r="AW7" s="31"/>
      <c r="AX7" s="31"/>
      <c r="AY7" s="31"/>
      <c r="AZ7" s="31"/>
      <c r="BA7" s="31"/>
      <c r="BB7" s="31"/>
      <c r="BC7" s="31"/>
      <c r="BD7" s="31"/>
      <c r="BE7" s="31"/>
      <c r="BF7" s="31"/>
      <c r="BG7" s="31"/>
      <c r="BH7" s="31"/>
      <c r="BI7" s="31"/>
      <c r="BJ7" s="31"/>
      <c r="BK7" s="31"/>
      <c r="BL7" s="31"/>
      <c r="BM7" s="31"/>
      <c r="BN7" s="31"/>
      <c r="BO7" s="31"/>
      <c r="BP7" s="31"/>
      <c r="BQ7" s="31"/>
      <c r="BR7" s="31"/>
      <c r="BS7" s="31"/>
      <c r="BT7" s="31"/>
      <c r="BU7" s="31"/>
      <c r="BV7" s="31"/>
      <c r="BW7" s="31"/>
      <c r="BX7" s="31"/>
      <c r="BY7" s="31"/>
      <c r="BZ7" s="31"/>
      <c r="CA7" s="31"/>
      <c r="CB7" s="31"/>
      <c r="CC7" s="31"/>
      <c r="CD7" s="31"/>
      <c r="CE7" s="31"/>
      <c r="CF7" s="31"/>
      <c r="CG7" s="31"/>
      <c r="CH7" s="31"/>
      <c r="CI7" s="31"/>
      <c r="CJ7" s="31"/>
      <c r="CK7" s="31"/>
      <c r="CL7" s="31"/>
      <c r="CM7" s="31"/>
      <c r="CN7" s="31"/>
      <c r="CO7" s="31"/>
      <c r="CP7" s="31"/>
      <c r="CQ7" s="31"/>
      <c r="CR7" s="31"/>
      <c r="CS7" s="31"/>
      <c r="CT7" s="31"/>
      <c r="CU7" s="31"/>
      <c r="CV7" s="31"/>
      <c r="CW7" s="31"/>
      <c r="CX7" s="31"/>
      <c r="CY7" s="31"/>
      <c r="CZ7" s="31"/>
      <c r="DA7" s="31"/>
      <c r="DB7" s="31"/>
      <c r="DC7" s="31"/>
      <c r="DD7" s="31"/>
      <c r="DE7" s="31"/>
      <c r="DF7" s="31"/>
      <c r="DG7" s="31"/>
      <c r="DH7" s="31"/>
      <c r="DI7" s="31"/>
      <c r="DJ7" s="31"/>
      <c r="DK7" s="31"/>
      <c r="DL7" s="31"/>
      <c r="DM7" s="31"/>
      <c r="DN7" s="31"/>
      <c r="DO7" s="31"/>
      <c r="DP7" s="31"/>
      <c r="DQ7" s="31"/>
      <c r="DR7" s="31"/>
      <c r="DS7" s="31"/>
      <c r="DT7" s="31"/>
      <c r="DU7" s="31"/>
      <c r="DV7" s="31"/>
      <c r="DW7" s="31"/>
      <c r="DX7" s="31"/>
      <c r="DY7" s="31"/>
      <c r="DZ7" s="31"/>
      <c r="EA7" s="31"/>
      <c r="EB7" s="31"/>
      <c r="EC7" s="31"/>
      <c r="ED7" s="31"/>
      <c r="EE7" s="31"/>
      <c r="EF7" s="31"/>
      <c r="EG7" s="31"/>
      <c r="EH7" s="31"/>
      <c r="EI7" s="31"/>
      <c r="EJ7" s="31"/>
      <c r="EK7" s="31"/>
      <c r="EL7" s="31"/>
      <c r="EM7" s="31"/>
      <c r="EN7" s="31"/>
      <c r="EO7" s="31"/>
      <c r="EP7" s="31"/>
      <c r="EQ7" s="31"/>
      <c r="ER7" s="31"/>
      <c r="ES7" s="31"/>
      <c r="ET7" s="31"/>
      <c r="EU7" s="31"/>
      <c r="EV7" s="31"/>
      <c r="EW7" s="31"/>
      <c r="EX7" s="31"/>
      <c r="EY7" s="31"/>
      <c r="EZ7" s="31"/>
      <c r="FA7" s="31"/>
      <c r="FB7" s="31"/>
      <c r="FC7" s="31"/>
      <c r="FD7" s="31"/>
      <c r="FE7" s="31"/>
      <c r="FF7" s="31"/>
      <c r="FG7" s="31"/>
      <c r="FH7" s="31"/>
      <c r="FI7" s="31"/>
      <c r="FJ7" s="31"/>
      <c r="FK7" s="31"/>
      <c r="FL7" s="31"/>
      <c r="FM7" s="31"/>
      <c r="FN7" s="31"/>
      <c r="FO7" s="31"/>
      <c r="FP7" s="31"/>
      <c r="FQ7" s="31"/>
      <c r="FR7" s="31"/>
      <c r="FS7" s="31"/>
      <c r="FT7" s="31"/>
      <c r="FU7" s="31"/>
      <c r="FV7" s="31"/>
      <c r="FW7" s="31"/>
      <c r="FX7" s="31"/>
      <c r="FY7" s="31"/>
      <c r="FZ7" s="31"/>
      <c r="GA7" s="31"/>
      <c r="GB7" s="31"/>
      <c r="GC7" s="31"/>
      <c r="GD7" s="31"/>
      <c r="GE7" s="31"/>
      <c r="GF7" s="31"/>
      <c r="GG7" s="31"/>
      <c r="GH7" s="31"/>
      <c r="GI7" s="31"/>
      <c r="GJ7" s="31"/>
      <c r="GK7" s="31"/>
      <c r="GL7" s="31"/>
      <c r="GM7" s="31"/>
      <c r="GN7" s="31"/>
      <c r="GO7" s="31"/>
      <c r="GP7" s="31"/>
      <c r="GQ7" s="31"/>
      <c r="GR7" s="31"/>
      <c r="GS7" s="31"/>
      <c r="GT7" s="31"/>
      <c r="GU7" s="31"/>
      <c r="GV7" s="31"/>
      <c r="GW7" s="31"/>
      <c r="GX7" s="31"/>
      <c r="GY7" s="31"/>
      <c r="GZ7" s="31"/>
      <c r="HA7" s="31"/>
      <c r="HB7" s="31"/>
      <c r="HC7" s="31"/>
      <c r="HD7" s="31"/>
      <c r="HE7" s="31"/>
      <c r="HF7" s="31"/>
      <c r="HG7" s="31"/>
      <c r="HH7" s="31"/>
      <c r="HI7" s="31"/>
      <c r="HJ7" s="31"/>
      <c r="HK7" s="31"/>
      <c r="HL7" s="31"/>
      <c r="HM7" s="31"/>
      <c r="HN7" s="31"/>
      <c r="HO7" s="31"/>
      <c r="HP7" s="31"/>
      <c r="HQ7" s="31"/>
      <c r="HR7" s="31"/>
      <c r="HS7" s="31"/>
      <c r="HT7" s="31"/>
      <c r="HU7" s="31"/>
      <c r="HV7" s="31"/>
      <c r="HW7" s="31"/>
      <c r="HX7" s="31"/>
      <c r="HY7" s="31"/>
      <c r="HZ7" s="31"/>
      <c r="IA7" s="31"/>
      <c r="IB7" s="31"/>
      <c r="IC7" s="31"/>
      <c r="ID7" s="31"/>
      <c r="IE7" s="31"/>
      <c r="IF7" s="31"/>
      <c r="IG7" s="31"/>
      <c r="IH7" s="31"/>
      <c r="II7" s="31"/>
      <c r="IJ7" s="31"/>
      <c r="IK7" s="31"/>
      <c r="IL7" s="31"/>
      <c r="IM7" s="31"/>
      <c r="IN7" s="31"/>
      <c r="IO7" s="31"/>
      <c r="IP7" s="31"/>
      <c r="IQ7" s="31"/>
      <c r="IR7" s="31"/>
      <c r="IS7" s="31"/>
      <c r="IT7" s="31"/>
      <c r="IU7" s="31"/>
      <c r="IV7" s="31"/>
      <c r="IW7" s="31"/>
    </row>
    <row r="8" customFormat="false" ht="15.75" hidden="false" customHeight="false" outlineLevel="0" collapsed="false">
      <c r="A8" s="20" t="n">
        <f aca="false">+A7+1</f>
        <v>37044</v>
      </c>
      <c r="B8" s="21" t="n">
        <v>-1898</v>
      </c>
      <c r="C8" s="22"/>
      <c r="D8" s="23" t="n">
        <f aca="false">SUM(B8:C8)</f>
        <v>-1898</v>
      </c>
      <c r="E8" s="24" t="n">
        <v>1498</v>
      </c>
      <c r="F8" s="25" t="n">
        <f aca="false">+D8+E8</f>
        <v>-400</v>
      </c>
      <c r="G8" s="26"/>
      <c r="H8" s="27" t="n">
        <v>-95050</v>
      </c>
      <c r="I8" s="28"/>
      <c r="J8" s="28" t="n">
        <f aca="false">SUM(H8:I8)</f>
        <v>-95050</v>
      </c>
      <c r="K8" s="29" t="n">
        <v>28770</v>
      </c>
      <c r="L8" s="30" t="n">
        <f aca="false">+J8+K8</f>
        <v>-66280</v>
      </c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31"/>
      <c r="AG8" s="31"/>
      <c r="AH8" s="31"/>
      <c r="AI8" s="31"/>
      <c r="AJ8" s="31"/>
      <c r="AK8" s="31"/>
      <c r="AL8" s="31"/>
      <c r="AM8" s="31"/>
      <c r="AN8" s="31"/>
      <c r="AO8" s="31"/>
      <c r="AP8" s="31"/>
      <c r="AQ8" s="31"/>
      <c r="AR8" s="31"/>
      <c r="AS8" s="31"/>
      <c r="AT8" s="31"/>
      <c r="AU8" s="31"/>
      <c r="AV8" s="31"/>
      <c r="AW8" s="31"/>
      <c r="AX8" s="31"/>
      <c r="AY8" s="31"/>
      <c r="AZ8" s="31"/>
      <c r="BA8" s="31"/>
      <c r="BB8" s="31"/>
      <c r="BC8" s="31"/>
      <c r="BD8" s="31"/>
      <c r="BE8" s="31"/>
      <c r="BF8" s="31"/>
      <c r="BG8" s="31"/>
      <c r="BH8" s="31"/>
      <c r="BI8" s="31"/>
      <c r="BJ8" s="31"/>
      <c r="BK8" s="31"/>
      <c r="BL8" s="31"/>
      <c r="BM8" s="31"/>
      <c r="BN8" s="31"/>
      <c r="BO8" s="31"/>
      <c r="BP8" s="31"/>
      <c r="BQ8" s="31"/>
      <c r="BR8" s="31"/>
      <c r="BS8" s="31"/>
      <c r="BT8" s="31"/>
      <c r="BU8" s="31"/>
      <c r="BV8" s="31"/>
      <c r="BW8" s="31"/>
      <c r="BX8" s="31"/>
      <c r="BY8" s="31"/>
      <c r="BZ8" s="31"/>
      <c r="CA8" s="31"/>
      <c r="CB8" s="31"/>
      <c r="CC8" s="31"/>
      <c r="CD8" s="31"/>
      <c r="CE8" s="31"/>
      <c r="CF8" s="31"/>
      <c r="CG8" s="31"/>
      <c r="CH8" s="31"/>
      <c r="CI8" s="31"/>
      <c r="CJ8" s="31"/>
      <c r="CK8" s="31"/>
      <c r="CL8" s="31"/>
      <c r="CM8" s="31"/>
      <c r="CN8" s="31"/>
      <c r="CO8" s="31"/>
      <c r="CP8" s="31"/>
      <c r="CQ8" s="31"/>
      <c r="CR8" s="31"/>
      <c r="CS8" s="31"/>
      <c r="CT8" s="31"/>
      <c r="CU8" s="31"/>
      <c r="CV8" s="31"/>
      <c r="CW8" s="31"/>
      <c r="CX8" s="31"/>
      <c r="CY8" s="31"/>
      <c r="CZ8" s="31"/>
      <c r="DA8" s="31"/>
      <c r="DB8" s="31"/>
      <c r="DC8" s="31"/>
      <c r="DD8" s="31"/>
      <c r="DE8" s="31"/>
      <c r="DF8" s="31"/>
      <c r="DG8" s="31"/>
      <c r="DH8" s="31"/>
      <c r="DI8" s="31"/>
      <c r="DJ8" s="31"/>
      <c r="DK8" s="31"/>
      <c r="DL8" s="31"/>
      <c r="DM8" s="31"/>
      <c r="DN8" s="31"/>
      <c r="DO8" s="31"/>
      <c r="DP8" s="31"/>
      <c r="DQ8" s="31"/>
      <c r="DR8" s="31"/>
      <c r="DS8" s="31"/>
      <c r="DT8" s="31"/>
      <c r="DU8" s="31"/>
      <c r="DV8" s="31"/>
      <c r="DW8" s="31"/>
      <c r="DX8" s="31"/>
      <c r="DY8" s="31"/>
      <c r="DZ8" s="31"/>
      <c r="EA8" s="31"/>
      <c r="EB8" s="31"/>
      <c r="EC8" s="31"/>
      <c r="ED8" s="31"/>
      <c r="EE8" s="31"/>
      <c r="EF8" s="31"/>
      <c r="EG8" s="31"/>
      <c r="EH8" s="31"/>
      <c r="EI8" s="31"/>
      <c r="EJ8" s="31"/>
      <c r="EK8" s="31"/>
      <c r="EL8" s="31"/>
      <c r="EM8" s="31"/>
      <c r="EN8" s="31"/>
      <c r="EO8" s="31"/>
      <c r="EP8" s="31"/>
      <c r="EQ8" s="31"/>
      <c r="ER8" s="31"/>
      <c r="ES8" s="31"/>
      <c r="ET8" s="31"/>
      <c r="EU8" s="31"/>
      <c r="EV8" s="31"/>
      <c r="EW8" s="31"/>
      <c r="EX8" s="31"/>
      <c r="EY8" s="31"/>
      <c r="EZ8" s="31"/>
      <c r="FA8" s="31"/>
      <c r="FB8" s="31"/>
      <c r="FC8" s="31"/>
      <c r="FD8" s="31"/>
      <c r="FE8" s="31"/>
      <c r="FF8" s="31"/>
      <c r="FG8" s="31"/>
      <c r="FH8" s="31"/>
      <c r="FI8" s="31"/>
      <c r="FJ8" s="31"/>
      <c r="FK8" s="31"/>
      <c r="FL8" s="31"/>
      <c r="FM8" s="31"/>
      <c r="FN8" s="31"/>
      <c r="FO8" s="31"/>
      <c r="FP8" s="31"/>
      <c r="FQ8" s="31"/>
      <c r="FR8" s="31"/>
      <c r="FS8" s="31"/>
      <c r="FT8" s="31"/>
      <c r="FU8" s="31"/>
      <c r="FV8" s="31"/>
      <c r="FW8" s="31"/>
      <c r="FX8" s="31"/>
      <c r="FY8" s="31"/>
      <c r="FZ8" s="31"/>
      <c r="GA8" s="31"/>
      <c r="GB8" s="31"/>
      <c r="GC8" s="31"/>
      <c r="GD8" s="31"/>
      <c r="GE8" s="31"/>
      <c r="GF8" s="31"/>
      <c r="GG8" s="31"/>
      <c r="GH8" s="31"/>
      <c r="GI8" s="31"/>
      <c r="GJ8" s="31"/>
      <c r="GK8" s="31"/>
      <c r="GL8" s="31"/>
      <c r="GM8" s="31"/>
      <c r="GN8" s="31"/>
      <c r="GO8" s="31"/>
      <c r="GP8" s="31"/>
      <c r="GQ8" s="31"/>
      <c r="GR8" s="31"/>
      <c r="GS8" s="31"/>
      <c r="GT8" s="31"/>
      <c r="GU8" s="31"/>
      <c r="GV8" s="31"/>
      <c r="GW8" s="31"/>
      <c r="GX8" s="31"/>
      <c r="GY8" s="31"/>
      <c r="GZ8" s="31"/>
      <c r="HA8" s="31"/>
      <c r="HB8" s="31"/>
      <c r="HC8" s="31"/>
      <c r="HD8" s="31"/>
      <c r="HE8" s="31"/>
      <c r="HF8" s="31"/>
      <c r="HG8" s="31"/>
      <c r="HH8" s="31"/>
      <c r="HI8" s="31"/>
      <c r="HJ8" s="31"/>
      <c r="HK8" s="31"/>
      <c r="HL8" s="31"/>
      <c r="HM8" s="31"/>
      <c r="HN8" s="31"/>
      <c r="HO8" s="31"/>
      <c r="HP8" s="31"/>
      <c r="HQ8" s="31"/>
      <c r="HR8" s="31"/>
      <c r="HS8" s="31"/>
      <c r="HT8" s="31"/>
      <c r="HU8" s="31"/>
      <c r="HV8" s="31"/>
      <c r="HW8" s="31"/>
      <c r="HX8" s="31"/>
      <c r="HY8" s="31"/>
      <c r="HZ8" s="31"/>
      <c r="IA8" s="31"/>
      <c r="IB8" s="31"/>
      <c r="IC8" s="31"/>
      <c r="ID8" s="31"/>
      <c r="IE8" s="31"/>
      <c r="IF8" s="31"/>
      <c r="IG8" s="31"/>
      <c r="IH8" s="31"/>
      <c r="II8" s="31"/>
      <c r="IJ8" s="31"/>
      <c r="IK8" s="31"/>
      <c r="IL8" s="31"/>
      <c r="IM8" s="31"/>
      <c r="IN8" s="31"/>
      <c r="IO8" s="31"/>
      <c r="IP8" s="31"/>
      <c r="IQ8" s="31"/>
      <c r="IR8" s="31"/>
      <c r="IS8" s="31"/>
      <c r="IT8" s="31"/>
      <c r="IU8" s="31"/>
      <c r="IV8" s="31"/>
      <c r="IW8" s="31"/>
    </row>
    <row r="9" customFormat="false" ht="15.75" hidden="false" customHeight="false" outlineLevel="0" collapsed="false">
      <c r="A9" s="20" t="n">
        <f aca="false">+A8+1</f>
        <v>37045</v>
      </c>
      <c r="B9" s="21" t="n">
        <v>-1410</v>
      </c>
      <c r="C9" s="22"/>
      <c r="D9" s="23" t="n">
        <f aca="false">SUM(B9:C9)</f>
        <v>-1410</v>
      </c>
      <c r="E9" s="24" t="n">
        <v>1410</v>
      </c>
      <c r="F9" s="25" t="n">
        <f aca="false">+D9+E9</f>
        <v>0</v>
      </c>
      <c r="G9" s="26"/>
      <c r="H9" s="27" t="n">
        <v>-8215</v>
      </c>
      <c r="I9" s="28"/>
      <c r="J9" s="28" t="n">
        <f aca="false">SUM(H9:I9)</f>
        <v>-8215</v>
      </c>
      <c r="K9" s="29" t="n">
        <v>8215</v>
      </c>
      <c r="L9" s="30" t="n">
        <f aca="false">+J9+K9</f>
        <v>0</v>
      </c>
      <c r="N9" s="31"/>
      <c r="O9" s="31"/>
      <c r="AB9" s="31"/>
      <c r="AC9" s="31"/>
      <c r="AD9" s="31"/>
      <c r="AE9" s="31"/>
      <c r="AF9" s="31"/>
      <c r="AG9" s="31"/>
      <c r="AH9" s="31"/>
      <c r="AI9" s="31"/>
      <c r="AJ9" s="31"/>
      <c r="AK9" s="31"/>
      <c r="AL9" s="31"/>
      <c r="AM9" s="31"/>
      <c r="AN9" s="31"/>
      <c r="AO9" s="31"/>
      <c r="AP9" s="31"/>
      <c r="AQ9" s="31"/>
      <c r="AR9" s="31"/>
      <c r="AS9" s="31"/>
      <c r="AT9" s="31"/>
      <c r="AU9" s="31"/>
      <c r="AV9" s="31"/>
      <c r="AW9" s="31"/>
      <c r="AX9" s="31"/>
      <c r="AY9" s="31"/>
      <c r="AZ9" s="31"/>
      <c r="BA9" s="31"/>
      <c r="BB9" s="31"/>
      <c r="BC9" s="31"/>
      <c r="BD9" s="31"/>
      <c r="BE9" s="31"/>
      <c r="BF9" s="31"/>
      <c r="BG9" s="31"/>
      <c r="BH9" s="31"/>
      <c r="BI9" s="31"/>
      <c r="BJ9" s="31"/>
      <c r="BK9" s="31"/>
      <c r="BL9" s="31"/>
      <c r="BM9" s="31"/>
      <c r="BN9" s="31"/>
      <c r="BO9" s="31"/>
      <c r="BP9" s="31"/>
      <c r="BQ9" s="31"/>
      <c r="BR9" s="31"/>
      <c r="BS9" s="31"/>
      <c r="BT9" s="31"/>
      <c r="BU9" s="31"/>
      <c r="BV9" s="31"/>
      <c r="BW9" s="31"/>
      <c r="BX9" s="31"/>
      <c r="BY9" s="31"/>
      <c r="BZ9" s="31"/>
      <c r="CA9" s="31"/>
      <c r="CB9" s="31"/>
      <c r="CC9" s="31"/>
      <c r="CD9" s="31"/>
      <c r="CE9" s="31"/>
      <c r="CF9" s="31"/>
      <c r="CG9" s="31"/>
      <c r="CH9" s="31"/>
      <c r="CI9" s="31"/>
      <c r="CJ9" s="31"/>
      <c r="CK9" s="31"/>
      <c r="CL9" s="31"/>
      <c r="CM9" s="31"/>
      <c r="CN9" s="31"/>
      <c r="CO9" s="31"/>
      <c r="CP9" s="31"/>
      <c r="CQ9" s="31"/>
      <c r="CR9" s="31"/>
      <c r="CS9" s="31"/>
      <c r="CT9" s="31"/>
      <c r="CU9" s="31"/>
      <c r="CV9" s="31"/>
      <c r="CW9" s="31"/>
      <c r="CX9" s="31"/>
      <c r="CY9" s="31"/>
      <c r="CZ9" s="31"/>
      <c r="DA9" s="31"/>
      <c r="DB9" s="31"/>
      <c r="DC9" s="31"/>
      <c r="DD9" s="31"/>
      <c r="DE9" s="31"/>
      <c r="DF9" s="31"/>
      <c r="DG9" s="31"/>
      <c r="DH9" s="31"/>
      <c r="DI9" s="31"/>
      <c r="DJ9" s="31"/>
      <c r="DK9" s="31"/>
      <c r="DL9" s="31"/>
      <c r="DM9" s="31"/>
      <c r="DN9" s="31"/>
      <c r="DO9" s="31"/>
      <c r="DP9" s="31"/>
      <c r="DQ9" s="31"/>
      <c r="DR9" s="31"/>
      <c r="DS9" s="31"/>
      <c r="DT9" s="31"/>
      <c r="DU9" s="31"/>
      <c r="DV9" s="31"/>
      <c r="DW9" s="31"/>
      <c r="DX9" s="31"/>
      <c r="DY9" s="31"/>
      <c r="DZ9" s="31"/>
      <c r="EA9" s="31"/>
      <c r="EB9" s="31"/>
      <c r="EC9" s="31"/>
      <c r="ED9" s="31"/>
      <c r="EE9" s="31"/>
      <c r="EF9" s="31"/>
      <c r="EG9" s="31"/>
      <c r="EH9" s="31"/>
      <c r="EI9" s="31"/>
      <c r="EJ9" s="31"/>
      <c r="EK9" s="31"/>
      <c r="EL9" s="31"/>
      <c r="EM9" s="31"/>
      <c r="EN9" s="31"/>
      <c r="EO9" s="31"/>
      <c r="EP9" s="31"/>
      <c r="EQ9" s="31"/>
      <c r="ER9" s="31"/>
      <c r="ES9" s="31"/>
      <c r="ET9" s="31"/>
      <c r="EU9" s="31"/>
      <c r="EV9" s="31"/>
      <c r="EW9" s="31"/>
      <c r="EX9" s="31"/>
      <c r="EY9" s="31"/>
      <c r="EZ9" s="31"/>
      <c r="FA9" s="31"/>
      <c r="FB9" s="31"/>
      <c r="FC9" s="31"/>
      <c r="FD9" s="31"/>
      <c r="FE9" s="31"/>
      <c r="FF9" s="31"/>
      <c r="FG9" s="31"/>
      <c r="FH9" s="31"/>
      <c r="FI9" s="31"/>
      <c r="FJ9" s="31"/>
      <c r="FK9" s="31"/>
      <c r="FL9" s="31"/>
      <c r="FM9" s="31"/>
      <c r="FN9" s="31"/>
      <c r="FO9" s="31"/>
      <c r="FP9" s="31"/>
      <c r="FQ9" s="31"/>
      <c r="FR9" s="31"/>
      <c r="FS9" s="31"/>
      <c r="FT9" s="31"/>
      <c r="FU9" s="31"/>
      <c r="FV9" s="31"/>
      <c r="FW9" s="31"/>
      <c r="FX9" s="31"/>
      <c r="FY9" s="31"/>
      <c r="FZ9" s="31"/>
      <c r="GA9" s="31"/>
      <c r="GB9" s="31"/>
      <c r="GC9" s="31"/>
      <c r="GD9" s="31"/>
      <c r="GE9" s="31"/>
      <c r="GF9" s="31"/>
      <c r="GG9" s="31"/>
      <c r="GH9" s="31"/>
      <c r="GI9" s="31"/>
      <c r="GJ9" s="31"/>
      <c r="GK9" s="31"/>
      <c r="GL9" s="31"/>
      <c r="GM9" s="31"/>
      <c r="GN9" s="31"/>
      <c r="GO9" s="31"/>
      <c r="GP9" s="31"/>
      <c r="GQ9" s="31"/>
      <c r="GR9" s="31"/>
      <c r="GS9" s="31"/>
      <c r="GT9" s="31"/>
      <c r="GU9" s="31"/>
      <c r="GV9" s="31"/>
      <c r="GW9" s="31"/>
      <c r="GX9" s="31"/>
      <c r="GY9" s="31"/>
      <c r="GZ9" s="31"/>
      <c r="HA9" s="31"/>
      <c r="HB9" s="31"/>
      <c r="HC9" s="31"/>
      <c r="HD9" s="31"/>
      <c r="HE9" s="31"/>
      <c r="HF9" s="31"/>
      <c r="HG9" s="31"/>
      <c r="HH9" s="31"/>
      <c r="HI9" s="31"/>
      <c r="HJ9" s="31"/>
      <c r="HK9" s="31"/>
      <c r="HL9" s="31"/>
      <c r="HM9" s="31"/>
      <c r="HN9" s="31"/>
      <c r="HO9" s="31"/>
      <c r="HP9" s="31"/>
      <c r="HQ9" s="31"/>
      <c r="HR9" s="31"/>
      <c r="HS9" s="31"/>
      <c r="HT9" s="31"/>
      <c r="HU9" s="31"/>
      <c r="HV9" s="31"/>
      <c r="HW9" s="31"/>
      <c r="HX9" s="31"/>
      <c r="HY9" s="31"/>
      <c r="HZ9" s="31"/>
      <c r="IA9" s="31"/>
      <c r="IB9" s="31"/>
      <c r="IC9" s="31"/>
      <c r="ID9" s="31"/>
      <c r="IE9" s="31"/>
      <c r="IF9" s="31"/>
      <c r="IG9" s="31"/>
      <c r="IH9" s="31"/>
      <c r="II9" s="31"/>
      <c r="IJ9" s="31"/>
      <c r="IK9" s="31"/>
      <c r="IL9" s="31"/>
      <c r="IM9" s="31"/>
      <c r="IN9" s="31"/>
      <c r="IO9" s="31"/>
      <c r="IP9" s="31"/>
      <c r="IQ9" s="31"/>
      <c r="IR9" s="31"/>
      <c r="IS9" s="31"/>
      <c r="IT9" s="31"/>
      <c r="IU9" s="31"/>
      <c r="IV9" s="31"/>
      <c r="IW9" s="31"/>
    </row>
    <row r="10" customFormat="false" ht="15.75" hidden="false" customHeight="false" outlineLevel="0" collapsed="false">
      <c r="A10" s="20" t="n">
        <f aca="false">+A9+1</f>
        <v>37046</v>
      </c>
      <c r="B10" s="21" t="n">
        <v>-3164</v>
      </c>
      <c r="C10" s="22"/>
      <c r="D10" s="23" t="n">
        <f aca="false">SUM(B10:C10)</f>
        <v>-3164</v>
      </c>
      <c r="E10" s="24" t="n">
        <v>2364</v>
      </c>
      <c r="F10" s="25" t="n">
        <f aca="false">+D10+E10</f>
        <v>-800</v>
      </c>
      <c r="G10" s="26"/>
      <c r="H10" s="27" t="n">
        <v>-159320</v>
      </c>
      <c r="I10" s="28"/>
      <c r="J10" s="28" t="n">
        <f aca="false">SUM(H10:I10)</f>
        <v>-159320</v>
      </c>
      <c r="K10" s="29" t="n">
        <v>26040</v>
      </c>
      <c r="L10" s="30" t="n">
        <f aca="false">+J10+K10</f>
        <v>-133280</v>
      </c>
      <c r="M10" s="3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31"/>
      <c r="AH10" s="31"/>
      <c r="AI10" s="31"/>
      <c r="AJ10" s="31"/>
      <c r="AK10" s="31"/>
      <c r="AL10" s="31"/>
      <c r="AM10" s="31"/>
      <c r="AN10" s="31"/>
      <c r="AO10" s="31"/>
      <c r="AP10" s="31"/>
      <c r="AQ10" s="31"/>
      <c r="AR10" s="31"/>
      <c r="AS10" s="31"/>
      <c r="AT10" s="31"/>
      <c r="AU10" s="31"/>
      <c r="AV10" s="31"/>
      <c r="AW10" s="31"/>
      <c r="AX10" s="31"/>
      <c r="AY10" s="31"/>
      <c r="AZ10" s="31"/>
      <c r="BA10" s="31"/>
      <c r="BB10" s="31"/>
      <c r="BC10" s="31"/>
      <c r="BD10" s="31"/>
      <c r="BE10" s="31"/>
      <c r="BF10" s="31"/>
      <c r="BG10" s="31"/>
      <c r="BH10" s="31"/>
      <c r="BI10" s="31"/>
      <c r="BJ10" s="31"/>
      <c r="BK10" s="31"/>
      <c r="BL10" s="31"/>
      <c r="BM10" s="31"/>
      <c r="BN10" s="31"/>
      <c r="BO10" s="31"/>
      <c r="BP10" s="31"/>
      <c r="BQ10" s="31"/>
      <c r="BR10" s="31"/>
      <c r="BS10" s="31"/>
      <c r="BT10" s="31"/>
      <c r="BU10" s="31"/>
      <c r="BV10" s="31"/>
      <c r="BW10" s="31"/>
      <c r="BX10" s="31"/>
      <c r="BY10" s="31"/>
      <c r="BZ10" s="31"/>
      <c r="CA10" s="31"/>
      <c r="CB10" s="31"/>
      <c r="CC10" s="31"/>
      <c r="CD10" s="31"/>
      <c r="CE10" s="31"/>
      <c r="CF10" s="31"/>
      <c r="CG10" s="31"/>
      <c r="CH10" s="31"/>
      <c r="CI10" s="31"/>
      <c r="CJ10" s="31"/>
      <c r="CK10" s="31"/>
      <c r="CL10" s="31"/>
      <c r="CM10" s="31"/>
      <c r="CN10" s="31"/>
      <c r="CO10" s="31"/>
      <c r="CP10" s="31"/>
      <c r="CQ10" s="31"/>
      <c r="CR10" s="31"/>
      <c r="CS10" s="31"/>
      <c r="CT10" s="31"/>
      <c r="CU10" s="31"/>
      <c r="CV10" s="31"/>
      <c r="CW10" s="31"/>
      <c r="CX10" s="31"/>
      <c r="CY10" s="31"/>
      <c r="CZ10" s="31"/>
      <c r="DA10" s="31"/>
      <c r="DB10" s="31"/>
      <c r="DC10" s="31"/>
      <c r="DD10" s="31"/>
      <c r="DE10" s="31"/>
      <c r="DF10" s="31"/>
      <c r="DG10" s="31"/>
      <c r="DH10" s="31"/>
      <c r="DI10" s="31"/>
      <c r="DJ10" s="31"/>
      <c r="DK10" s="31"/>
      <c r="DL10" s="31"/>
      <c r="DM10" s="31"/>
      <c r="DN10" s="31"/>
      <c r="DO10" s="31"/>
      <c r="DP10" s="31"/>
      <c r="DQ10" s="31"/>
      <c r="DR10" s="31"/>
      <c r="DS10" s="31"/>
      <c r="DT10" s="31"/>
      <c r="DU10" s="31"/>
      <c r="DV10" s="31"/>
      <c r="DW10" s="31"/>
      <c r="DX10" s="31"/>
      <c r="DY10" s="31"/>
      <c r="DZ10" s="31"/>
      <c r="EA10" s="31"/>
      <c r="EB10" s="31"/>
      <c r="EC10" s="31"/>
      <c r="ED10" s="31"/>
      <c r="EE10" s="31"/>
      <c r="EF10" s="31"/>
      <c r="EG10" s="31"/>
      <c r="EH10" s="31"/>
      <c r="EI10" s="31"/>
      <c r="EJ10" s="31"/>
      <c r="EK10" s="31"/>
      <c r="EL10" s="31"/>
      <c r="EM10" s="31"/>
      <c r="EN10" s="31"/>
      <c r="EO10" s="31"/>
      <c r="EP10" s="31"/>
      <c r="EQ10" s="31"/>
      <c r="ER10" s="31"/>
      <c r="ES10" s="31"/>
      <c r="ET10" s="31"/>
      <c r="EU10" s="31"/>
      <c r="EV10" s="31"/>
      <c r="EW10" s="31"/>
      <c r="EX10" s="31"/>
      <c r="EY10" s="31"/>
      <c r="EZ10" s="31"/>
      <c r="FA10" s="31"/>
      <c r="FB10" s="31"/>
      <c r="FC10" s="31"/>
      <c r="FD10" s="31"/>
      <c r="FE10" s="31"/>
      <c r="FF10" s="31"/>
      <c r="FG10" s="31"/>
      <c r="FH10" s="31"/>
      <c r="FI10" s="31"/>
      <c r="FJ10" s="31"/>
      <c r="FK10" s="31"/>
      <c r="FL10" s="31"/>
      <c r="FM10" s="31"/>
      <c r="FN10" s="31"/>
      <c r="FO10" s="31"/>
      <c r="FP10" s="31"/>
      <c r="FQ10" s="31"/>
      <c r="FR10" s="31"/>
      <c r="FS10" s="31"/>
      <c r="FT10" s="31"/>
      <c r="FU10" s="31"/>
      <c r="FV10" s="31"/>
      <c r="FW10" s="31"/>
      <c r="FX10" s="31"/>
      <c r="FY10" s="31"/>
      <c r="FZ10" s="31"/>
      <c r="GA10" s="31"/>
      <c r="GB10" s="31"/>
      <c r="GC10" s="31"/>
      <c r="GD10" s="31"/>
      <c r="GE10" s="31"/>
      <c r="GF10" s="31"/>
      <c r="GG10" s="31"/>
      <c r="GH10" s="31"/>
      <c r="GI10" s="31"/>
      <c r="GJ10" s="31"/>
      <c r="GK10" s="31"/>
      <c r="GL10" s="31"/>
      <c r="GM10" s="31"/>
      <c r="GN10" s="31"/>
      <c r="GO10" s="31"/>
      <c r="GP10" s="31"/>
      <c r="GQ10" s="31"/>
      <c r="GR10" s="31"/>
      <c r="GS10" s="31"/>
      <c r="GT10" s="31"/>
      <c r="GU10" s="31"/>
      <c r="GV10" s="31"/>
      <c r="GW10" s="31"/>
      <c r="GX10" s="31"/>
      <c r="GY10" s="31"/>
      <c r="GZ10" s="31"/>
      <c r="HA10" s="31"/>
      <c r="HB10" s="31"/>
      <c r="HC10" s="31"/>
      <c r="HD10" s="31"/>
      <c r="HE10" s="31"/>
      <c r="HF10" s="31"/>
      <c r="HG10" s="31"/>
      <c r="HH10" s="31"/>
      <c r="HI10" s="31"/>
      <c r="HJ10" s="31"/>
      <c r="HK10" s="31"/>
      <c r="HL10" s="31"/>
      <c r="HM10" s="31"/>
      <c r="HN10" s="31"/>
      <c r="HO10" s="31"/>
      <c r="HP10" s="31"/>
      <c r="HQ10" s="31"/>
      <c r="HR10" s="31"/>
      <c r="HS10" s="31"/>
      <c r="HT10" s="31"/>
      <c r="HU10" s="31"/>
      <c r="HV10" s="31"/>
      <c r="HW10" s="31"/>
      <c r="HX10" s="31"/>
      <c r="HY10" s="31"/>
      <c r="HZ10" s="31"/>
      <c r="IA10" s="31"/>
      <c r="IB10" s="31"/>
      <c r="IC10" s="31"/>
      <c r="ID10" s="31"/>
      <c r="IE10" s="31"/>
      <c r="IF10" s="31"/>
      <c r="IG10" s="31"/>
      <c r="IH10" s="31"/>
      <c r="II10" s="31"/>
      <c r="IJ10" s="31"/>
      <c r="IK10" s="31"/>
      <c r="IL10" s="31"/>
      <c r="IM10" s="31"/>
      <c r="IN10" s="31"/>
      <c r="IO10" s="31"/>
      <c r="IP10" s="31"/>
      <c r="IQ10" s="31"/>
      <c r="IR10" s="31"/>
      <c r="IS10" s="31"/>
      <c r="IT10" s="31"/>
      <c r="IU10" s="31"/>
      <c r="IV10" s="31"/>
      <c r="IW10" s="31"/>
    </row>
    <row r="11" customFormat="false" ht="15.75" hidden="false" customHeight="false" outlineLevel="0" collapsed="false">
      <c r="A11" s="20" t="n">
        <f aca="false">+A10+1</f>
        <v>37047</v>
      </c>
      <c r="B11" s="21" t="n">
        <v>-1534</v>
      </c>
      <c r="C11" s="22"/>
      <c r="D11" s="23" t="n">
        <f aca="false">SUM(B11:C11)</f>
        <v>-1534</v>
      </c>
      <c r="E11" s="24" t="n">
        <v>1128</v>
      </c>
      <c r="F11" s="25" t="n">
        <f aca="false">+D11+E11</f>
        <v>-406</v>
      </c>
      <c r="G11" s="26"/>
      <c r="H11" s="27" t="n">
        <v>-40315</v>
      </c>
      <c r="I11" s="28"/>
      <c r="J11" s="28" t="n">
        <f aca="false">SUM(H11:I11)</f>
        <v>-40315</v>
      </c>
      <c r="K11" s="29" t="n">
        <v>30045</v>
      </c>
      <c r="L11" s="30" t="n">
        <f aca="false">+J11+K11</f>
        <v>-10270</v>
      </c>
      <c r="M11" s="3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1"/>
      <c r="AG11" s="31"/>
      <c r="AH11" s="31"/>
      <c r="AI11" s="31"/>
      <c r="AJ11" s="31"/>
      <c r="AK11" s="31"/>
      <c r="AL11" s="31"/>
      <c r="AM11" s="31"/>
      <c r="AN11" s="31"/>
      <c r="AO11" s="31"/>
      <c r="AP11" s="31"/>
      <c r="AQ11" s="31"/>
      <c r="AR11" s="31"/>
      <c r="AS11" s="31"/>
      <c r="AT11" s="31"/>
      <c r="AU11" s="31"/>
      <c r="AV11" s="31"/>
      <c r="AW11" s="31"/>
      <c r="AX11" s="31"/>
      <c r="AY11" s="31"/>
      <c r="AZ11" s="31"/>
      <c r="BA11" s="31"/>
      <c r="BB11" s="31"/>
      <c r="BC11" s="31"/>
      <c r="BD11" s="31"/>
      <c r="BE11" s="31"/>
      <c r="BF11" s="31"/>
      <c r="BG11" s="31"/>
      <c r="BH11" s="31"/>
      <c r="BI11" s="31"/>
      <c r="BJ11" s="31"/>
      <c r="BK11" s="31"/>
      <c r="BL11" s="31"/>
      <c r="BM11" s="31"/>
      <c r="BN11" s="31"/>
      <c r="BO11" s="31"/>
      <c r="BP11" s="31"/>
      <c r="BQ11" s="31"/>
      <c r="BR11" s="31"/>
      <c r="BS11" s="31"/>
      <c r="BT11" s="31"/>
      <c r="BU11" s="31"/>
      <c r="BV11" s="31"/>
      <c r="BW11" s="31"/>
      <c r="BX11" s="31"/>
      <c r="BY11" s="31"/>
      <c r="BZ11" s="31"/>
      <c r="CA11" s="31"/>
      <c r="CB11" s="31"/>
      <c r="CC11" s="31"/>
      <c r="CD11" s="31"/>
      <c r="CE11" s="31"/>
      <c r="CF11" s="31"/>
      <c r="CG11" s="31"/>
      <c r="CH11" s="31"/>
      <c r="CI11" s="31"/>
      <c r="CJ11" s="31"/>
      <c r="CK11" s="31"/>
      <c r="CL11" s="31"/>
      <c r="CM11" s="31"/>
      <c r="CN11" s="31"/>
      <c r="CO11" s="31"/>
      <c r="CP11" s="31"/>
      <c r="CQ11" s="31"/>
      <c r="CR11" s="31"/>
      <c r="CS11" s="31"/>
      <c r="CT11" s="31"/>
      <c r="CU11" s="31"/>
      <c r="CV11" s="31"/>
      <c r="CW11" s="31"/>
      <c r="CX11" s="31"/>
      <c r="CY11" s="31"/>
      <c r="CZ11" s="31"/>
      <c r="DA11" s="31"/>
      <c r="DB11" s="31"/>
      <c r="DC11" s="31"/>
      <c r="DD11" s="31"/>
      <c r="DE11" s="31"/>
      <c r="DF11" s="31"/>
      <c r="DG11" s="31"/>
      <c r="DH11" s="31"/>
      <c r="DI11" s="31"/>
      <c r="DJ11" s="31"/>
      <c r="DK11" s="31"/>
      <c r="DL11" s="31"/>
      <c r="DM11" s="31"/>
      <c r="DN11" s="31"/>
      <c r="DO11" s="31"/>
      <c r="DP11" s="31"/>
      <c r="DQ11" s="31"/>
      <c r="DR11" s="31"/>
      <c r="DS11" s="31"/>
      <c r="DT11" s="31"/>
      <c r="DU11" s="31"/>
      <c r="DV11" s="31"/>
      <c r="DW11" s="31"/>
      <c r="DX11" s="31"/>
      <c r="DY11" s="31"/>
      <c r="DZ11" s="31"/>
      <c r="EA11" s="31"/>
      <c r="EB11" s="31"/>
      <c r="EC11" s="31"/>
      <c r="ED11" s="31"/>
      <c r="EE11" s="31"/>
      <c r="EF11" s="31"/>
      <c r="EG11" s="31"/>
      <c r="EH11" s="31"/>
      <c r="EI11" s="31"/>
      <c r="EJ11" s="31"/>
      <c r="EK11" s="31"/>
      <c r="EL11" s="31"/>
      <c r="EM11" s="31"/>
      <c r="EN11" s="31"/>
      <c r="EO11" s="31"/>
      <c r="EP11" s="31"/>
      <c r="EQ11" s="31"/>
      <c r="ER11" s="31"/>
      <c r="ES11" s="31"/>
      <c r="ET11" s="31"/>
      <c r="EU11" s="31"/>
      <c r="EV11" s="31"/>
      <c r="EW11" s="31"/>
      <c r="EX11" s="31"/>
      <c r="EY11" s="31"/>
      <c r="EZ11" s="31"/>
      <c r="FA11" s="31"/>
      <c r="FB11" s="31"/>
      <c r="FC11" s="31"/>
      <c r="FD11" s="31"/>
      <c r="FE11" s="31"/>
      <c r="FF11" s="31"/>
      <c r="FG11" s="31"/>
      <c r="FH11" s="31"/>
      <c r="FI11" s="31"/>
      <c r="FJ11" s="31"/>
      <c r="FK11" s="31"/>
      <c r="FL11" s="31"/>
      <c r="FM11" s="31"/>
      <c r="FN11" s="31"/>
      <c r="FO11" s="31"/>
      <c r="FP11" s="31"/>
      <c r="FQ11" s="31"/>
      <c r="FR11" s="31"/>
      <c r="FS11" s="31"/>
      <c r="FT11" s="31"/>
      <c r="FU11" s="31"/>
      <c r="FV11" s="31"/>
      <c r="FW11" s="31"/>
      <c r="FX11" s="31"/>
      <c r="FY11" s="31"/>
      <c r="FZ11" s="31"/>
      <c r="GA11" s="31"/>
      <c r="GB11" s="31"/>
      <c r="GC11" s="31"/>
      <c r="GD11" s="31"/>
      <c r="GE11" s="31"/>
      <c r="GF11" s="31"/>
      <c r="GG11" s="31"/>
      <c r="GH11" s="31"/>
      <c r="GI11" s="31"/>
      <c r="GJ11" s="31"/>
      <c r="GK11" s="31"/>
      <c r="GL11" s="31"/>
      <c r="GM11" s="31"/>
      <c r="GN11" s="31"/>
      <c r="GO11" s="31"/>
      <c r="GP11" s="31"/>
      <c r="GQ11" s="31"/>
      <c r="GR11" s="31"/>
      <c r="GS11" s="31"/>
      <c r="GT11" s="31"/>
      <c r="GU11" s="31"/>
      <c r="GV11" s="31"/>
      <c r="GW11" s="31"/>
      <c r="GX11" s="31"/>
      <c r="GY11" s="31"/>
      <c r="GZ11" s="31"/>
      <c r="HA11" s="31"/>
      <c r="HB11" s="31"/>
      <c r="HC11" s="31"/>
      <c r="HD11" s="31"/>
      <c r="HE11" s="31"/>
      <c r="HF11" s="31"/>
      <c r="HG11" s="31"/>
      <c r="HH11" s="31"/>
      <c r="HI11" s="31"/>
      <c r="HJ11" s="31"/>
      <c r="HK11" s="31"/>
      <c r="HL11" s="31"/>
      <c r="HM11" s="31"/>
      <c r="HN11" s="31"/>
      <c r="HO11" s="31"/>
      <c r="HP11" s="31"/>
      <c r="HQ11" s="31"/>
      <c r="HR11" s="31"/>
      <c r="HS11" s="31"/>
      <c r="HT11" s="31"/>
      <c r="HU11" s="31"/>
      <c r="HV11" s="31"/>
      <c r="HW11" s="31"/>
      <c r="HX11" s="31"/>
      <c r="HY11" s="31"/>
      <c r="HZ11" s="31"/>
      <c r="IA11" s="31"/>
      <c r="IB11" s="31"/>
      <c r="IC11" s="31"/>
      <c r="ID11" s="31"/>
      <c r="IE11" s="31"/>
      <c r="IF11" s="31"/>
      <c r="IG11" s="31"/>
      <c r="IH11" s="31"/>
      <c r="II11" s="31"/>
      <c r="IJ11" s="31"/>
      <c r="IK11" s="31"/>
      <c r="IL11" s="31"/>
      <c r="IM11" s="31"/>
      <c r="IN11" s="31"/>
      <c r="IO11" s="31"/>
      <c r="IP11" s="31"/>
      <c r="IQ11" s="31"/>
      <c r="IR11" s="31"/>
      <c r="IS11" s="31"/>
      <c r="IT11" s="31"/>
      <c r="IU11" s="31"/>
      <c r="IV11" s="31"/>
      <c r="IW11" s="31"/>
    </row>
    <row r="12" customFormat="false" ht="15.75" hidden="false" customHeight="false" outlineLevel="0" collapsed="false">
      <c r="A12" s="20" t="n">
        <f aca="false">+A11+1</f>
        <v>37048</v>
      </c>
      <c r="B12" s="21" t="n">
        <v>-1258</v>
      </c>
      <c r="C12" s="22"/>
      <c r="D12" s="23" t="n">
        <f aca="false">SUM(B12:C12)</f>
        <v>-1258</v>
      </c>
      <c r="E12" s="24" t="n">
        <v>1258</v>
      </c>
      <c r="F12" s="25" t="n">
        <f aca="false">+D12+E12</f>
        <v>0</v>
      </c>
      <c r="G12" s="26"/>
      <c r="H12" s="27" t="n">
        <v>-14175</v>
      </c>
      <c r="I12" s="28"/>
      <c r="J12" s="28" t="n">
        <f aca="false">SUM(H12:I12)</f>
        <v>-14175</v>
      </c>
      <c r="K12" s="29" t="n">
        <v>14175</v>
      </c>
      <c r="L12" s="30" t="n">
        <f aca="false">+J12+K12</f>
        <v>0</v>
      </c>
      <c r="M12" s="3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/>
      <c r="AI12" s="31"/>
      <c r="AJ12" s="31"/>
      <c r="AK12" s="31"/>
      <c r="AL12" s="31"/>
      <c r="AM12" s="31"/>
      <c r="AN12" s="31"/>
      <c r="AO12" s="31"/>
      <c r="AP12" s="31"/>
      <c r="AQ12" s="31"/>
      <c r="AR12" s="31"/>
      <c r="AS12" s="31"/>
      <c r="AT12" s="31"/>
      <c r="AU12" s="31"/>
      <c r="AV12" s="31"/>
      <c r="AW12" s="31"/>
      <c r="AX12" s="31"/>
      <c r="AY12" s="31"/>
      <c r="AZ12" s="31"/>
      <c r="BA12" s="31"/>
      <c r="BB12" s="31"/>
      <c r="BC12" s="31"/>
      <c r="BD12" s="31"/>
      <c r="BE12" s="31"/>
      <c r="BF12" s="31"/>
      <c r="BG12" s="31"/>
      <c r="BH12" s="31"/>
      <c r="BI12" s="31"/>
      <c r="BJ12" s="31"/>
      <c r="BK12" s="31"/>
      <c r="BL12" s="31"/>
      <c r="BM12" s="31"/>
      <c r="BN12" s="31"/>
      <c r="BO12" s="31"/>
      <c r="BP12" s="31"/>
      <c r="BQ12" s="31"/>
      <c r="BR12" s="31"/>
      <c r="BS12" s="31"/>
      <c r="BT12" s="31"/>
      <c r="BU12" s="31"/>
      <c r="BV12" s="31"/>
      <c r="BW12" s="31"/>
      <c r="BX12" s="31"/>
      <c r="BY12" s="31"/>
      <c r="BZ12" s="31"/>
      <c r="CA12" s="31"/>
      <c r="CB12" s="31"/>
      <c r="CC12" s="31"/>
      <c r="CD12" s="31"/>
      <c r="CE12" s="31"/>
      <c r="CF12" s="31"/>
      <c r="CG12" s="31"/>
      <c r="CH12" s="31"/>
      <c r="CI12" s="31"/>
      <c r="CJ12" s="31"/>
      <c r="CK12" s="31"/>
      <c r="CL12" s="31"/>
      <c r="CM12" s="31"/>
      <c r="CN12" s="31"/>
      <c r="CO12" s="31"/>
      <c r="CP12" s="31"/>
      <c r="CQ12" s="31"/>
      <c r="CR12" s="31"/>
      <c r="CS12" s="31"/>
      <c r="CT12" s="31"/>
      <c r="CU12" s="31"/>
      <c r="CV12" s="31"/>
      <c r="CW12" s="31"/>
      <c r="CX12" s="31"/>
      <c r="CY12" s="31"/>
      <c r="CZ12" s="31"/>
      <c r="DA12" s="31"/>
      <c r="DB12" s="31"/>
      <c r="DC12" s="31"/>
      <c r="DD12" s="31"/>
      <c r="DE12" s="31"/>
      <c r="DF12" s="31"/>
      <c r="DG12" s="31"/>
      <c r="DH12" s="31"/>
      <c r="DI12" s="31"/>
      <c r="DJ12" s="31"/>
      <c r="DK12" s="31"/>
      <c r="DL12" s="31"/>
      <c r="DM12" s="31"/>
      <c r="DN12" s="31"/>
      <c r="DO12" s="31"/>
      <c r="DP12" s="31"/>
      <c r="DQ12" s="31"/>
      <c r="DR12" s="31"/>
      <c r="DS12" s="31"/>
      <c r="DT12" s="31"/>
      <c r="DU12" s="31"/>
      <c r="DV12" s="31"/>
      <c r="DW12" s="31"/>
      <c r="DX12" s="31"/>
      <c r="DY12" s="31"/>
      <c r="DZ12" s="31"/>
      <c r="EA12" s="31"/>
      <c r="EB12" s="31"/>
      <c r="EC12" s="31"/>
      <c r="ED12" s="31"/>
      <c r="EE12" s="31"/>
      <c r="EF12" s="31"/>
      <c r="EG12" s="31"/>
      <c r="EH12" s="31"/>
      <c r="EI12" s="31"/>
      <c r="EJ12" s="31"/>
      <c r="EK12" s="31"/>
      <c r="EL12" s="31"/>
      <c r="EM12" s="31"/>
      <c r="EN12" s="31"/>
      <c r="EO12" s="31"/>
      <c r="EP12" s="31"/>
      <c r="EQ12" s="31"/>
      <c r="ER12" s="31"/>
      <c r="ES12" s="31"/>
      <c r="ET12" s="31"/>
      <c r="EU12" s="31"/>
      <c r="EV12" s="31"/>
      <c r="EW12" s="31"/>
      <c r="EX12" s="31"/>
      <c r="EY12" s="31"/>
      <c r="EZ12" s="31"/>
      <c r="FA12" s="31"/>
      <c r="FB12" s="31"/>
      <c r="FC12" s="31"/>
      <c r="FD12" s="31"/>
      <c r="FE12" s="31"/>
      <c r="FF12" s="31"/>
      <c r="FG12" s="31"/>
      <c r="FH12" s="31"/>
      <c r="FI12" s="31"/>
      <c r="FJ12" s="31"/>
      <c r="FK12" s="31"/>
      <c r="FL12" s="31"/>
      <c r="FM12" s="31"/>
      <c r="FN12" s="31"/>
      <c r="FO12" s="31"/>
      <c r="FP12" s="31"/>
      <c r="FQ12" s="31"/>
      <c r="FR12" s="31"/>
      <c r="FS12" s="31"/>
      <c r="FT12" s="31"/>
      <c r="FU12" s="31"/>
      <c r="FV12" s="31"/>
      <c r="FW12" s="31"/>
      <c r="FX12" s="31"/>
      <c r="FY12" s="31"/>
      <c r="FZ12" s="31"/>
      <c r="GA12" s="31"/>
      <c r="GB12" s="31"/>
      <c r="GC12" s="31"/>
      <c r="GD12" s="31"/>
      <c r="GE12" s="31"/>
      <c r="GF12" s="31"/>
      <c r="GG12" s="31"/>
      <c r="GH12" s="31"/>
      <c r="GI12" s="31"/>
      <c r="GJ12" s="31"/>
      <c r="GK12" s="31"/>
      <c r="GL12" s="31"/>
      <c r="GM12" s="31"/>
      <c r="GN12" s="31"/>
      <c r="GO12" s="31"/>
      <c r="GP12" s="31"/>
      <c r="GQ12" s="31"/>
      <c r="GR12" s="31"/>
      <c r="GS12" s="31"/>
      <c r="GT12" s="31"/>
      <c r="GU12" s="31"/>
      <c r="GV12" s="31"/>
      <c r="GW12" s="31"/>
      <c r="GX12" s="31"/>
      <c r="GY12" s="31"/>
      <c r="GZ12" s="31"/>
      <c r="HA12" s="31"/>
      <c r="HB12" s="31"/>
      <c r="HC12" s="31"/>
      <c r="HD12" s="31"/>
      <c r="HE12" s="31"/>
      <c r="HF12" s="31"/>
      <c r="HG12" s="31"/>
      <c r="HH12" s="31"/>
      <c r="HI12" s="31"/>
      <c r="HJ12" s="31"/>
      <c r="HK12" s="31"/>
      <c r="HL12" s="31"/>
      <c r="HM12" s="31"/>
      <c r="HN12" s="31"/>
      <c r="HO12" s="31"/>
      <c r="HP12" s="31"/>
      <c r="HQ12" s="31"/>
      <c r="HR12" s="31"/>
      <c r="HS12" s="31"/>
      <c r="HT12" s="31"/>
      <c r="HU12" s="31"/>
      <c r="HV12" s="31"/>
      <c r="HW12" s="31"/>
      <c r="HX12" s="31"/>
      <c r="HY12" s="31"/>
      <c r="HZ12" s="31"/>
      <c r="IA12" s="31"/>
      <c r="IB12" s="31"/>
      <c r="IC12" s="31"/>
      <c r="ID12" s="31"/>
      <c r="IE12" s="31"/>
      <c r="IF12" s="31"/>
      <c r="IG12" s="31"/>
      <c r="IH12" s="31"/>
      <c r="II12" s="31"/>
      <c r="IJ12" s="31"/>
      <c r="IK12" s="31"/>
      <c r="IL12" s="31"/>
      <c r="IM12" s="31"/>
      <c r="IN12" s="31"/>
      <c r="IO12" s="31"/>
      <c r="IP12" s="31"/>
      <c r="IQ12" s="31"/>
      <c r="IR12" s="31"/>
      <c r="IS12" s="31"/>
      <c r="IT12" s="31"/>
      <c r="IU12" s="31"/>
      <c r="IV12" s="31"/>
      <c r="IW12" s="31"/>
    </row>
    <row r="13" customFormat="false" ht="15.75" hidden="false" customHeight="false" outlineLevel="0" collapsed="false">
      <c r="A13" s="20" t="n">
        <f aca="false">+A12+1</f>
        <v>37049</v>
      </c>
      <c r="B13" s="21" t="n">
        <v>-1293</v>
      </c>
      <c r="C13" s="22"/>
      <c r="D13" s="23" t="n">
        <f aca="false">SUM(B13:C13)</f>
        <v>-1293</v>
      </c>
      <c r="E13" s="24" t="n">
        <v>1293</v>
      </c>
      <c r="F13" s="25" t="n">
        <f aca="false">+D13+E13</f>
        <v>0</v>
      </c>
      <c r="G13" s="26"/>
      <c r="H13" s="27" t="n">
        <v>-49910</v>
      </c>
      <c r="I13" s="28"/>
      <c r="J13" s="28" t="n">
        <f aca="false">SUM(H13:I13)</f>
        <v>-49910</v>
      </c>
      <c r="K13" s="29" t="n">
        <v>50160</v>
      </c>
      <c r="L13" s="30" t="n">
        <f aca="false">+J13+K13</f>
        <v>250</v>
      </c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31"/>
      <c r="AJ13" s="31"/>
      <c r="AK13" s="31"/>
      <c r="AL13" s="31"/>
      <c r="AM13" s="31"/>
      <c r="AN13" s="31"/>
      <c r="AO13" s="31"/>
      <c r="AP13" s="31"/>
      <c r="AQ13" s="31"/>
      <c r="AR13" s="31"/>
      <c r="AS13" s="31"/>
      <c r="AT13" s="31"/>
      <c r="AU13" s="31"/>
      <c r="AV13" s="31"/>
      <c r="AW13" s="31"/>
      <c r="AX13" s="31"/>
      <c r="AY13" s="31"/>
      <c r="AZ13" s="31"/>
      <c r="BA13" s="31"/>
      <c r="BB13" s="31"/>
      <c r="BC13" s="31"/>
      <c r="BD13" s="31"/>
      <c r="BE13" s="31"/>
      <c r="BF13" s="31"/>
      <c r="BG13" s="31"/>
      <c r="BH13" s="31"/>
      <c r="BI13" s="31"/>
      <c r="BJ13" s="31"/>
      <c r="BK13" s="31"/>
      <c r="BL13" s="31"/>
      <c r="BM13" s="31"/>
      <c r="BN13" s="31"/>
      <c r="BO13" s="31"/>
      <c r="BP13" s="31"/>
      <c r="BQ13" s="31"/>
      <c r="BR13" s="31"/>
      <c r="BS13" s="31"/>
      <c r="BT13" s="31"/>
      <c r="BU13" s="31"/>
      <c r="BV13" s="31"/>
      <c r="BW13" s="31"/>
      <c r="BX13" s="31"/>
      <c r="BY13" s="31"/>
      <c r="BZ13" s="31"/>
      <c r="CA13" s="31"/>
      <c r="CB13" s="31"/>
      <c r="CC13" s="31"/>
      <c r="CD13" s="31"/>
      <c r="CE13" s="31"/>
      <c r="CF13" s="31"/>
      <c r="CG13" s="31"/>
      <c r="CH13" s="31"/>
      <c r="CI13" s="31"/>
      <c r="CJ13" s="31"/>
      <c r="CK13" s="31"/>
      <c r="CL13" s="31"/>
      <c r="CM13" s="31"/>
      <c r="CN13" s="31"/>
      <c r="CO13" s="31"/>
      <c r="CP13" s="31"/>
      <c r="CQ13" s="31"/>
      <c r="CR13" s="31"/>
      <c r="CS13" s="31"/>
      <c r="CT13" s="31"/>
      <c r="CU13" s="31"/>
      <c r="CV13" s="31"/>
      <c r="CW13" s="31"/>
      <c r="CX13" s="31"/>
      <c r="CY13" s="31"/>
      <c r="CZ13" s="31"/>
      <c r="DA13" s="31"/>
      <c r="DB13" s="31"/>
      <c r="DC13" s="31"/>
      <c r="DD13" s="31"/>
      <c r="DE13" s="31"/>
      <c r="DF13" s="31"/>
      <c r="DG13" s="31"/>
      <c r="DH13" s="31"/>
      <c r="DI13" s="31"/>
      <c r="DJ13" s="31"/>
      <c r="DK13" s="31"/>
      <c r="DL13" s="31"/>
      <c r="DM13" s="31"/>
      <c r="DN13" s="31"/>
      <c r="DO13" s="31"/>
      <c r="DP13" s="31"/>
      <c r="DQ13" s="31"/>
      <c r="DR13" s="31"/>
      <c r="DS13" s="31"/>
      <c r="DT13" s="31"/>
      <c r="DU13" s="31"/>
      <c r="DV13" s="31"/>
      <c r="DW13" s="31"/>
      <c r="DX13" s="31"/>
      <c r="DY13" s="31"/>
      <c r="DZ13" s="31"/>
      <c r="EA13" s="31"/>
      <c r="EB13" s="31"/>
      <c r="EC13" s="31"/>
      <c r="ED13" s="31"/>
      <c r="EE13" s="31"/>
      <c r="EF13" s="31"/>
      <c r="EG13" s="31"/>
      <c r="EH13" s="31"/>
      <c r="EI13" s="31"/>
      <c r="EJ13" s="31"/>
      <c r="EK13" s="31"/>
      <c r="EL13" s="31"/>
      <c r="EM13" s="31"/>
      <c r="EN13" s="31"/>
      <c r="EO13" s="31"/>
      <c r="EP13" s="31"/>
      <c r="EQ13" s="31"/>
      <c r="ER13" s="31"/>
      <c r="ES13" s="31"/>
      <c r="ET13" s="31"/>
      <c r="EU13" s="31"/>
      <c r="EV13" s="31"/>
      <c r="EW13" s="31"/>
      <c r="EX13" s="31"/>
      <c r="EY13" s="31"/>
      <c r="EZ13" s="31"/>
      <c r="FA13" s="31"/>
      <c r="FB13" s="31"/>
      <c r="FC13" s="31"/>
      <c r="FD13" s="31"/>
      <c r="FE13" s="31"/>
      <c r="FF13" s="31"/>
      <c r="FG13" s="31"/>
      <c r="FH13" s="31"/>
      <c r="FI13" s="31"/>
      <c r="FJ13" s="31"/>
      <c r="FK13" s="31"/>
      <c r="FL13" s="31"/>
      <c r="FM13" s="31"/>
      <c r="FN13" s="31"/>
      <c r="FO13" s="31"/>
      <c r="FP13" s="31"/>
      <c r="FQ13" s="31"/>
      <c r="FR13" s="31"/>
      <c r="FS13" s="31"/>
      <c r="FT13" s="31"/>
      <c r="FU13" s="31"/>
      <c r="FV13" s="31"/>
      <c r="FW13" s="31"/>
      <c r="FX13" s="31"/>
      <c r="FY13" s="31"/>
      <c r="FZ13" s="31"/>
      <c r="GA13" s="31"/>
      <c r="GB13" s="31"/>
      <c r="GC13" s="31"/>
      <c r="GD13" s="31"/>
      <c r="GE13" s="31"/>
      <c r="GF13" s="31"/>
      <c r="GG13" s="31"/>
      <c r="GH13" s="31"/>
      <c r="GI13" s="31"/>
      <c r="GJ13" s="31"/>
      <c r="GK13" s="31"/>
      <c r="GL13" s="31"/>
      <c r="GM13" s="31"/>
      <c r="GN13" s="31"/>
      <c r="GO13" s="31"/>
      <c r="GP13" s="31"/>
      <c r="GQ13" s="31"/>
      <c r="GR13" s="31"/>
      <c r="GS13" s="31"/>
      <c r="GT13" s="31"/>
      <c r="GU13" s="31"/>
      <c r="GV13" s="31"/>
      <c r="GW13" s="31"/>
      <c r="GX13" s="31"/>
      <c r="GY13" s="31"/>
      <c r="GZ13" s="31"/>
      <c r="HA13" s="31"/>
      <c r="HB13" s="31"/>
      <c r="HC13" s="31"/>
      <c r="HD13" s="31"/>
      <c r="HE13" s="31"/>
      <c r="HF13" s="31"/>
      <c r="HG13" s="31"/>
      <c r="HH13" s="31"/>
      <c r="HI13" s="31"/>
      <c r="HJ13" s="31"/>
      <c r="HK13" s="31"/>
      <c r="HL13" s="31"/>
      <c r="HM13" s="31"/>
      <c r="HN13" s="31"/>
      <c r="HO13" s="31"/>
      <c r="HP13" s="31"/>
      <c r="HQ13" s="31"/>
      <c r="HR13" s="31"/>
      <c r="HS13" s="31"/>
      <c r="HT13" s="31"/>
      <c r="HU13" s="31"/>
      <c r="HV13" s="31"/>
      <c r="HW13" s="31"/>
      <c r="HX13" s="31"/>
      <c r="HY13" s="31"/>
      <c r="HZ13" s="31"/>
      <c r="IA13" s="31"/>
      <c r="IB13" s="31"/>
      <c r="IC13" s="31"/>
      <c r="ID13" s="31"/>
      <c r="IE13" s="31"/>
      <c r="IF13" s="31"/>
      <c r="IG13" s="31"/>
      <c r="IH13" s="31"/>
      <c r="II13" s="31"/>
      <c r="IJ13" s="31"/>
      <c r="IK13" s="31"/>
      <c r="IL13" s="31"/>
      <c r="IM13" s="31"/>
      <c r="IN13" s="31"/>
      <c r="IO13" s="31"/>
      <c r="IP13" s="31"/>
      <c r="IQ13" s="31"/>
      <c r="IR13" s="31"/>
      <c r="IS13" s="31"/>
      <c r="IT13" s="31"/>
      <c r="IU13" s="31"/>
      <c r="IV13" s="31"/>
      <c r="IW13" s="31"/>
    </row>
    <row r="14" customFormat="false" ht="15.75" hidden="false" customHeight="false" outlineLevel="0" collapsed="false">
      <c r="A14" s="20" t="n">
        <f aca="false">+A13+1</f>
        <v>37050</v>
      </c>
      <c r="B14" s="21" t="n">
        <v>-2761</v>
      </c>
      <c r="C14" s="22"/>
      <c r="D14" s="23" t="n">
        <f aca="false">SUM(B14:C14)</f>
        <v>-2761</v>
      </c>
      <c r="E14" s="24" t="n">
        <v>2761</v>
      </c>
      <c r="F14" s="25" t="n">
        <f aca="false">+D14+E14</f>
        <v>0</v>
      </c>
      <c r="G14" s="26"/>
      <c r="H14" s="27" t="n">
        <v>-203505</v>
      </c>
      <c r="I14" s="28"/>
      <c r="J14" s="28" t="n">
        <f aca="false">SUM(H14:I14)</f>
        <v>-203505</v>
      </c>
      <c r="K14" s="29" t="n">
        <v>203505</v>
      </c>
      <c r="L14" s="30" t="n">
        <f aca="false">+J14+K14</f>
        <v>0</v>
      </c>
      <c r="M14" s="31"/>
    </row>
    <row r="15" customFormat="false" ht="15.75" hidden="false" customHeight="false" outlineLevel="0" collapsed="false">
      <c r="A15" s="20" t="n">
        <f aca="false">+A14+1</f>
        <v>37051</v>
      </c>
      <c r="B15" s="21" t="n">
        <v>-4183</v>
      </c>
      <c r="C15" s="22"/>
      <c r="D15" s="23" t="n">
        <f aca="false">SUM(B15:C15)</f>
        <v>-4183</v>
      </c>
      <c r="E15" s="24" t="n">
        <v>4183</v>
      </c>
      <c r="F15" s="25" t="n">
        <f aca="false">+D15+E15</f>
        <v>0</v>
      </c>
      <c r="G15" s="26"/>
      <c r="H15" s="27" t="n">
        <v>-149400</v>
      </c>
      <c r="I15" s="28"/>
      <c r="J15" s="28" t="n">
        <f aca="false">SUM(H15:I15)</f>
        <v>-149400</v>
      </c>
      <c r="K15" s="29" t="n">
        <v>149400</v>
      </c>
      <c r="L15" s="30" t="n">
        <f aca="false">+J15+K15</f>
        <v>0</v>
      </c>
      <c r="M15" s="31"/>
    </row>
    <row r="16" customFormat="false" ht="15.75" hidden="false" customHeight="false" outlineLevel="0" collapsed="false">
      <c r="A16" s="20" t="n">
        <f aca="false">+A15+1</f>
        <v>37052</v>
      </c>
      <c r="B16" s="21" t="n">
        <v>-2061</v>
      </c>
      <c r="C16" s="22"/>
      <c r="D16" s="23" t="n">
        <f aca="false">SUM(B16:C16)</f>
        <v>-2061</v>
      </c>
      <c r="E16" s="24" t="n">
        <v>2061</v>
      </c>
      <c r="F16" s="25" t="n">
        <f aca="false">+D16+E16</f>
        <v>0</v>
      </c>
      <c r="G16" s="26"/>
      <c r="H16" s="27" t="n">
        <v>-49240</v>
      </c>
      <c r="I16" s="28"/>
      <c r="J16" s="28" t="n">
        <f aca="false">SUM(H16:I16)</f>
        <v>-49240</v>
      </c>
      <c r="K16" s="29" t="n">
        <v>49240</v>
      </c>
      <c r="L16" s="30" t="n">
        <f aca="false">+J16+K16</f>
        <v>0</v>
      </c>
      <c r="M16" s="31"/>
    </row>
    <row r="17" customFormat="false" ht="15.75" hidden="false" customHeight="false" outlineLevel="0" collapsed="false">
      <c r="A17" s="20" t="n">
        <f aca="false">+A16+1</f>
        <v>37053</v>
      </c>
      <c r="B17" s="21" t="n">
        <v>-2350</v>
      </c>
      <c r="C17" s="22"/>
      <c r="D17" s="23" t="n">
        <f aca="false">SUM(B17:C17)</f>
        <v>-2350</v>
      </c>
      <c r="E17" s="24" t="n">
        <v>2350</v>
      </c>
      <c r="F17" s="25" t="n">
        <f aca="false">+D17+E17</f>
        <v>0</v>
      </c>
      <c r="G17" s="26"/>
      <c r="H17" s="27" t="n">
        <v>-68490</v>
      </c>
      <c r="I17" s="28"/>
      <c r="J17" s="28" t="n">
        <f aca="false">SUM(H17:I17)</f>
        <v>-68490</v>
      </c>
      <c r="K17" s="29" t="n">
        <v>65790</v>
      </c>
      <c r="L17" s="30" t="n">
        <f aca="false">+J17+K17</f>
        <v>-2700</v>
      </c>
      <c r="M17" s="31"/>
    </row>
    <row r="18" customFormat="false" ht="15.75" hidden="false" customHeight="false" outlineLevel="0" collapsed="false">
      <c r="A18" s="20" t="n">
        <f aca="false">+A17+1</f>
        <v>37054</v>
      </c>
      <c r="B18" s="21" t="n">
        <v>-2071</v>
      </c>
      <c r="C18" s="22"/>
      <c r="D18" s="23" t="n">
        <f aca="false">SUM(B18:C18)</f>
        <v>-2071</v>
      </c>
      <c r="E18" s="24" t="n">
        <v>2071</v>
      </c>
      <c r="F18" s="25" t="n">
        <f aca="false">+D18+E18</f>
        <v>0</v>
      </c>
      <c r="G18" s="26"/>
      <c r="H18" s="27" t="n">
        <v>-76755</v>
      </c>
      <c r="I18" s="28"/>
      <c r="J18" s="28" t="n">
        <f aca="false">SUM(H18:I18)</f>
        <v>-76755</v>
      </c>
      <c r="K18" s="29" t="n">
        <v>76755</v>
      </c>
      <c r="L18" s="30" t="n">
        <f aca="false">+J18+K18</f>
        <v>0</v>
      </c>
      <c r="M18" s="31"/>
    </row>
    <row r="19" customFormat="false" ht="15.75" hidden="false" customHeight="false" outlineLevel="0" collapsed="false">
      <c r="A19" s="20" t="n">
        <f aca="false">+A18+1</f>
        <v>37055</v>
      </c>
      <c r="B19" s="21" t="n">
        <v>-2506</v>
      </c>
      <c r="C19" s="22"/>
      <c r="D19" s="23" t="n">
        <f aca="false">SUM(B19:C19)</f>
        <v>-2506</v>
      </c>
      <c r="E19" s="24" t="n">
        <v>2506</v>
      </c>
      <c r="F19" s="25" t="n">
        <f aca="false">+D19+E19</f>
        <v>0</v>
      </c>
      <c r="G19" s="26"/>
      <c r="H19" s="27" t="n">
        <v>-65180</v>
      </c>
      <c r="I19" s="28"/>
      <c r="J19" s="28" t="n">
        <f aca="false">SUM(H19:I19)</f>
        <v>-65180</v>
      </c>
      <c r="K19" s="29" t="n">
        <v>65180</v>
      </c>
      <c r="L19" s="30" t="n">
        <f aca="false">+J19+K19</f>
        <v>0</v>
      </c>
      <c r="M19" s="3"/>
    </row>
    <row r="20" customFormat="false" ht="15.75" hidden="false" customHeight="false" outlineLevel="0" collapsed="false">
      <c r="A20" s="20" t="n">
        <f aca="false">+A19+1</f>
        <v>37056</v>
      </c>
      <c r="B20" s="32" t="n">
        <v>-2624</v>
      </c>
      <c r="C20" s="22"/>
      <c r="D20" s="23" t="n">
        <f aca="false">SUM(B20:C20)</f>
        <v>-2624</v>
      </c>
      <c r="E20" s="24" t="n">
        <v>2624</v>
      </c>
      <c r="F20" s="25" t="n">
        <f aca="false">+D20+E20</f>
        <v>0</v>
      </c>
      <c r="G20" s="26"/>
      <c r="H20" s="27" t="n">
        <v>-48085</v>
      </c>
      <c r="I20" s="28"/>
      <c r="J20" s="28" t="n">
        <f aca="false">SUM(H20:I20)</f>
        <v>-48085</v>
      </c>
      <c r="K20" s="29" t="n">
        <v>48910</v>
      </c>
      <c r="L20" s="30" t="n">
        <f aca="false">+J20+K20</f>
        <v>825</v>
      </c>
      <c r="M20" s="3"/>
    </row>
    <row r="21" customFormat="false" ht="15.75" hidden="false" customHeight="false" outlineLevel="0" collapsed="false">
      <c r="A21" s="20" t="n">
        <f aca="false">+A20+1</f>
        <v>37057</v>
      </c>
      <c r="B21" s="21" t="n">
        <v>-2835</v>
      </c>
      <c r="C21" s="22"/>
      <c r="D21" s="23" t="n">
        <f aca="false">SUM(B21:C21)</f>
        <v>-2835</v>
      </c>
      <c r="E21" s="33" t="n">
        <v>2835</v>
      </c>
      <c r="F21" s="25" t="n">
        <f aca="false">+D21+E21</f>
        <v>0</v>
      </c>
      <c r="G21" s="26"/>
      <c r="H21" s="27" t="n">
        <v>-85570</v>
      </c>
      <c r="I21" s="28"/>
      <c r="J21" s="28" t="n">
        <f aca="false">SUM(H21:I21)</f>
        <v>-85570</v>
      </c>
      <c r="K21" s="29" t="n">
        <v>85570</v>
      </c>
      <c r="L21" s="30" t="n">
        <f aca="false">+J21+K21</f>
        <v>0</v>
      </c>
      <c r="M21" s="31"/>
    </row>
    <row r="22" customFormat="false" ht="15.75" hidden="false" customHeight="false" outlineLevel="0" collapsed="false">
      <c r="A22" s="20" t="n">
        <f aca="false">+A21+1</f>
        <v>37058</v>
      </c>
      <c r="B22" s="21" t="n">
        <v>-3078</v>
      </c>
      <c r="C22" s="22"/>
      <c r="D22" s="23" t="n">
        <f aca="false">SUM(B22:C22)</f>
        <v>-3078</v>
      </c>
      <c r="E22" s="33" t="n">
        <v>3078</v>
      </c>
      <c r="F22" s="25" t="n">
        <f aca="false">+D22+E22</f>
        <v>0</v>
      </c>
      <c r="G22" s="26"/>
      <c r="H22" s="27" t="n">
        <v>-117370</v>
      </c>
      <c r="I22" s="28"/>
      <c r="J22" s="28" t="n">
        <f aca="false">SUM(H22:I22)</f>
        <v>-117370</v>
      </c>
      <c r="K22" s="29" t="n">
        <v>117370</v>
      </c>
      <c r="L22" s="30" t="n">
        <f aca="false">+J22+K22</f>
        <v>0</v>
      </c>
      <c r="M22" s="31"/>
    </row>
    <row r="23" customFormat="false" ht="15.75" hidden="false" customHeight="false" outlineLevel="0" collapsed="false">
      <c r="A23" s="20" t="n">
        <f aca="false">+A22+1</f>
        <v>37059</v>
      </c>
      <c r="B23" s="21" t="n">
        <v>-2222</v>
      </c>
      <c r="C23" s="22"/>
      <c r="D23" s="23" t="n">
        <f aca="false">SUM(B23:C23)</f>
        <v>-2222</v>
      </c>
      <c r="E23" s="33" t="n">
        <v>2222</v>
      </c>
      <c r="F23" s="25" t="n">
        <f aca="false">+D23+E23</f>
        <v>0</v>
      </c>
      <c r="G23" s="26"/>
      <c r="H23" s="27" t="n">
        <v>-48245</v>
      </c>
      <c r="I23" s="28"/>
      <c r="J23" s="28" t="n">
        <f aca="false">SUM(H23:I23)</f>
        <v>-48245</v>
      </c>
      <c r="K23" s="29" t="n">
        <v>48245</v>
      </c>
      <c r="L23" s="30" t="n">
        <f aca="false">+J23+K23</f>
        <v>0</v>
      </c>
      <c r="M23" s="31"/>
    </row>
    <row r="24" customFormat="false" ht="15.75" hidden="false" customHeight="false" outlineLevel="0" collapsed="false">
      <c r="A24" s="20" t="n">
        <f aca="false">+A23+1</f>
        <v>37060</v>
      </c>
      <c r="B24" s="21" t="n">
        <v>-3002</v>
      </c>
      <c r="C24" s="22"/>
      <c r="D24" s="23" t="n">
        <f aca="false">SUM(B24:C24)</f>
        <v>-3002</v>
      </c>
      <c r="E24" s="33" t="n">
        <v>3002</v>
      </c>
      <c r="F24" s="25" t="n">
        <f aca="false">+D24+E24</f>
        <v>0</v>
      </c>
      <c r="G24" s="26"/>
      <c r="H24" s="27" t="n">
        <v>-177395</v>
      </c>
      <c r="I24" s="28"/>
      <c r="J24" s="28" t="n">
        <f aca="false">SUM(H24:I24)</f>
        <v>-177395</v>
      </c>
      <c r="K24" s="29" t="n">
        <v>177395</v>
      </c>
      <c r="L24" s="30" t="n">
        <f aca="false">+J24+K24</f>
        <v>0</v>
      </c>
      <c r="M24" s="31"/>
    </row>
    <row r="25" customFormat="false" ht="15.75" hidden="false" customHeight="false" outlineLevel="0" collapsed="false">
      <c r="A25" s="20" t="n">
        <f aca="false">+A24+1</f>
        <v>37061</v>
      </c>
      <c r="B25" s="21" t="n">
        <v>-977</v>
      </c>
      <c r="C25" s="22"/>
      <c r="D25" s="23" t="n">
        <f aca="false">SUM(B25:C25)</f>
        <v>-977</v>
      </c>
      <c r="E25" s="33" t="n">
        <v>977</v>
      </c>
      <c r="F25" s="25" t="n">
        <f aca="false">+D25+E25</f>
        <v>0</v>
      </c>
      <c r="G25" s="26"/>
      <c r="H25" s="27" t="n">
        <v>-60990</v>
      </c>
      <c r="I25" s="28"/>
      <c r="J25" s="28" t="n">
        <f aca="false">SUM(H25:I25)</f>
        <v>-60990</v>
      </c>
      <c r="K25" s="29" t="n">
        <v>60990</v>
      </c>
      <c r="L25" s="30" t="n">
        <f aca="false">+J25+K25</f>
        <v>0</v>
      </c>
      <c r="M25" s="31"/>
    </row>
    <row r="26" customFormat="false" ht="15.75" hidden="false" customHeight="false" outlineLevel="0" collapsed="false">
      <c r="A26" s="20" t="n">
        <f aca="false">+A25+1</f>
        <v>37062</v>
      </c>
      <c r="B26" s="21" t="n">
        <v>-828</v>
      </c>
      <c r="C26" s="22"/>
      <c r="D26" s="23" t="n">
        <f aca="false">SUM(B26:C26)</f>
        <v>-828</v>
      </c>
      <c r="E26" s="33" t="n">
        <v>828</v>
      </c>
      <c r="F26" s="25" t="n">
        <f aca="false">+D26+E26</f>
        <v>0</v>
      </c>
      <c r="G26" s="26"/>
      <c r="H26" s="27" t="n">
        <v>-45750</v>
      </c>
      <c r="I26" s="28"/>
      <c r="J26" s="28" t="n">
        <f aca="false">SUM(H26:I26)</f>
        <v>-45750</v>
      </c>
      <c r="K26" s="29" t="n">
        <v>45750</v>
      </c>
      <c r="L26" s="30" t="n">
        <f aca="false">+J26+K26</f>
        <v>0</v>
      </c>
      <c r="M26" s="31"/>
    </row>
    <row r="27" customFormat="false" ht="15.75" hidden="false" customHeight="false" outlineLevel="0" collapsed="false">
      <c r="A27" s="20" t="n">
        <f aca="false">+A26+1</f>
        <v>37063</v>
      </c>
      <c r="B27" s="21" t="n">
        <v>-1291</v>
      </c>
      <c r="C27" s="22"/>
      <c r="D27" s="23" t="n">
        <f aca="false">SUM(B27:C27)</f>
        <v>-1291</v>
      </c>
      <c r="E27" s="33" t="n">
        <v>1291</v>
      </c>
      <c r="F27" s="25" t="n">
        <f aca="false">+D27+E27</f>
        <v>0</v>
      </c>
      <c r="G27" s="26"/>
      <c r="H27" s="27" t="n">
        <v>-62795</v>
      </c>
      <c r="I27" s="28"/>
      <c r="J27" s="28" t="n">
        <f aca="false">SUM(H27:I27)</f>
        <v>-62795</v>
      </c>
      <c r="K27" s="29" t="n">
        <v>62795</v>
      </c>
      <c r="L27" s="30" t="n">
        <f aca="false">+J27+K27</f>
        <v>0</v>
      </c>
      <c r="M27" s="31"/>
    </row>
    <row r="28" customFormat="false" ht="15.75" hidden="false" customHeight="false" outlineLevel="0" collapsed="false">
      <c r="A28" s="20" t="n">
        <f aca="false">+A27+1</f>
        <v>37064</v>
      </c>
      <c r="B28" s="21" t="n">
        <v>-2035</v>
      </c>
      <c r="C28" s="22"/>
      <c r="D28" s="23" t="n">
        <f aca="false">SUM(B28:C28)</f>
        <v>-2035</v>
      </c>
      <c r="E28" s="33" t="n">
        <v>2135</v>
      </c>
      <c r="F28" s="25" t="n">
        <f aca="false">+D28+E28</f>
        <v>100</v>
      </c>
      <c r="G28" s="26"/>
      <c r="H28" s="27" t="n">
        <v>-104675</v>
      </c>
      <c r="I28" s="28"/>
      <c r="J28" s="28" t="n">
        <f aca="false">SUM(H28:I28)</f>
        <v>-104675</v>
      </c>
      <c r="K28" s="29" t="n">
        <v>109175</v>
      </c>
      <c r="L28" s="30" t="n">
        <f aca="false">+J28+K28</f>
        <v>4500</v>
      </c>
      <c r="M28" s="31" t="s">
        <v>12</v>
      </c>
    </row>
    <row r="29" customFormat="false" ht="15.75" hidden="false" customHeight="false" outlineLevel="0" collapsed="false">
      <c r="A29" s="20" t="n">
        <f aca="false">+A28+1</f>
        <v>37065</v>
      </c>
      <c r="B29" s="21" t="n">
        <v>-3308</v>
      </c>
      <c r="C29" s="22"/>
      <c r="D29" s="23" t="n">
        <f aca="false">SUM(B29:C29)</f>
        <v>-3308</v>
      </c>
      <c r="E29" s="33" t="n">
        <v>3308</v>
      </c>
      <c r="F29" s="25" t="n">
        <f aca="false">+D29+E29</f>
        <v>0</v>
      </c>
      <c r="G29" s="26"/>
      <c r="H29" s="27" t="n">
        <v>-132245</v>
      </c>
      <c r="I29" s="28"/>
      <c r="J29" s="28" t="n">
        <f aca="false">SUM(H29:I29)</f>
        <v>-132245</v>
      </c>
      <c r="K29" s="29" t="n">
        <v>132245</v>
      </c>
      <c r="L29" s="30" t="n">
        <f aca="false">+J29+K29</f>
        <v>0</v>
      </c>
      <c r="M29" s="31"/>
    </row>
    <row r="30" customFormat="false" ht="15.75" hidden="false" customHeight="false" outlineLevel="0" collapsed="false">
      <c r="A30" s="20" t="n">
        <f aca="false">+A29+1</f>
        <v>37066</v>
      </c>
      <c r="B30" s="21" t="n">
        <v>-2516</v>
      </c>
      <c r="C30" s="22"/>
      <c r="D30" s="23" t="n">
        <f aca="false">SUM(B30:C30)</f>
        <v>-2516</v>
      </c>
      <c r="E30" s="33" t="n">
        <v>2526</v>
      </c>
      <c r="F30" s="25" t="n">
        <f aca="false">+D30+E30</f>
        <v>10</v>
      </c>
      <c r="G30" s="26"/>
      <c r="H30" s="27" t="n">
        <v>-85855</v>
      </c>
      <c r="I30" s="28"/>
      <c r="J30" s="28" t="n">
        <f aca="false">SUM(H30:I30)</f>
        <v>-85855</v>
      </c>
      <c r="K30" s="29" t="n">
        <v>86355</v>
      </c>
      <c r="L30" s="30" t="n">
        <f aca="false">+J30+K30</f>
        <v>500</v>
      </c>
      <c r="M30" s="31" t="s">
        <v>12</v>
      </c>
    </row>
    <row r="31" customFormat="false" ht="15.75" hidden="false" customHeight="false" outlineLevel="0" collapsed="false">
      <c r="A31" s="20" t="n">
        <f aca="false">+A30+1</f>
        <v>37067</v>
      </c>
      <c r="B31" s="21" t="n">
        <v>-2195</v>
      </c>
      <c r="C31" s="22"/>
      <c r="D31" s="23" t="n">
        <f aca="false">SUM(B31:C31)</f>
        <v>-2195</v>
      </c>
      <c r="E31" s="33" t="n">
        <v>2195</v>
      </c>
      <c r="F31" s="25" t="n">
        <f aca="false">+D31+E31</f>
        <v>0</v>
      </c>
      <c r="G31" s="26"/>
      <c r="H31" s="27" t="n">
        <v>-85196</v>
      </c>
      <c r="I31" s="28"/>
      <c r="J31" s="28" t="n">
        <f aca="false">SUM(H31:I31)</f>
        <v>-85196</v>
      </c>
      <c r="K31" s="29" t="n">
        <v>85196</v>
      </c>
      <c r="L31" s="30" t="n">
        <f aca="false">+J31+K31</f>
        <v>0</v>
      </c>
      <c r="M31" s="31"/>
    </row>
    <row r="32" customFormat="false" ht="15.75" hidden="false" customHeight="false" outlineLevel="0" collapsed="false">
      <c r="A32" s="20" t="n">
        <f aca="false">+A31+1</f>
        <v>37068</v>
      </c>
      <c r="B32" s="21" t="n">
        <v>-2675</v>
      </c>
      <c r="C32" s="22"/>
      <c r="D32" s="23" t="n">
        <f aca="false">SUM(B32:C32)</f>
        <v>-2675</v>
      </c>
      <c r="E32" s="33" t="n">
        <v>2600</v>
      </c>
      <c r="F32" s="25" t="n">
        <f aca="false">+D32+E32</f>
        <v>-75</v>
      </c>
      <c r="G32" s="26"/>
      <c r="H32" s="27" t="n">
        <v>-73820</v>
      </c>
      <c r="I32" s="28"/>
      <c r="J32" s="28" t="n">
        <f aca="false">SUM(H32:I32)</f>
        <v>-73820</v>
      </c>
      <c r="K32" s="29" t="n">
        <v>74795</v>
      </c>
      <c r="L32" s="30" t="n">
        <f aca="false">+J32+K32</f>
        <v>975</v>
      </c>
      <c r="M32" s="31"/>
    </row>
    <row r="33" customFormat="false" ht="15.75" hidden="false" customHeight="false" outlineLevel="0" collapsed="false">
      <c r="A33" s="20" t="n">
        <f aca="false">+A32+1</f>
        <v>37069</v>
      </c>
      <c r="B33" s="21" t="n">
        <v>-2665</v>
      </c>
      <c r="C33" s="22"/>
      <c r="D33" s="23" t="n">
        <f aca="false">SUM(B33:C33)</f>
        <v>-2665</v>
      </c>
      <c r="E33" s="33" t="n">
        <v>2665</v>
      </c>
      <c r="F33" s="25" t="n">
        <f aca="false">+D33+E33</f>
        <v>0</v>
      </c>
      <c r="G33" s="26"/>
      <c r="H33" s="27" t="n">
        <v>-85646</v>
      </c>
      <c r="I33" s="28"/>
      <c r="J33" s="28" t="n">
        <f aca="false">SUM(H33:I33)</f>
        <v>-85646</v>
      </c>
      <c r="K33" s="29" t="n">
        <v>85646</v>
      </c>
      <c r="L33" s="30" t="n">
        <f aca="false">+J33+K33</f>
        <v>0</v>
      </c>
    </row>
    <row r="34" customFormat="false" ht="15.75" hidden="false" customHeight="false" outlineLevel="0" collapsed="false">
      <c r="A34" s="20" t="n">
        <f aca="false">+A33+1</f>
        <v>37070</v>
      </c>
      <c r="B34" s="21" t="n">
        <v>-2354</v>
      </c>
      <c r="C34" s="22"/>
      <c r="D34" s="23" t="n">
        <f aca="false">SUM(B34:C34)</f>
        <v>-2354</v>
      </c>
      <c r="E34" s="33" t="n">
        <v>2354</v>
      </c>
      <c r="F34" s="25" t="n">
        <f aca="false">+D34+E34</f>
        <v>0</v>
      </c>
      <c r="G34" s="26"/>
      <c r="H34" s="27" t="n">
        <v>-82085</v>
      </c>
      <c r="I34" s="28"/>
      <c r="J34" s="28" t="n">
        <f aca="false">SUM(H34:I34)</f>
        <v>-82085</v>
      </c>
      <c r="K34" s="29" t="n">
        <v>82085</v>
      </c>
      <c r="L34" s="30" t="n">
        <f aca="false">+J34+K34</f>
        <v>0</v>
      </c>
    </row>
    <row r="35" customFormat="false" ht="15.75" hidden="false" customHeight="false" outlineLevel="0" collapsed="false">
      <c r="A35" s="20" t="n">
        <f aca="false">+A34+1</f>
        <v>37071</v>
      </c>
      <c r="B35" s="21" t="n">
        <v>-2860</v>
      </c>
      <c r="C35" s="22"/>
      <c r="D35" s="23" t="n">
        <f aca="false">SUM(B35:C35)</f>
        <v>-2860</v>
      </c>
      <c r="E35" s="33" t="n">
        <v>2860</v>
      </c>
      <c r="F35" s="25" t="n">
        <f aca="false">+D35+E35</f>
        <v>0</v>
      </c>
      <c r="G35" s="26"/>
      <c r="H35" s="27" t="n">
        <v>-110930</v>
      </c>
      <c r="I35" s="28"/>
      <c r="J35" s="28" t="n">
        <f aca="false">SUM(H35:I35)</f>
        <v>-110930</v>
      </c>
      <c r="K35" s="29" t="n">
        <v>110930</v>
      </c>
      <c r="L35" s="30" t="n">
        <f aca="false">+J35+K35</f>
        <v>0</v>
      </c>
      <c r="M35" s="31"/>
    </row>
    <row r="36" customFormat="false" ht="15.75" hidden="false" customHeight="false" outlineLevel="0" collapsed="false">
      <c r="A36" s="20" t="n">
        <f aca="false">+A35+1</f>
        <v>37072</v>
      </c>
      <c r="B36" s="32" t="n">
        <v>-3395</v>
      </c>
      <c r="C36" s="22"/>
      <c r="D36" s="23" t="n">
        <f aca="false">SUM(B36:C36)</f>
        <v>-3395</v>
      </c>
      <c r="E36" s="33" t="n">
        <v>3395</v>
      </c>
      <c r="F36" s="25" t="n">
        <f aca="false">+D36+E36</f>
        <v>0</v>
      </c>
      <c r="G36" s="26"/>
      <c r="H36" s="27" t="n">
        <v>-129875</v>
      </c>
      <c r="I36" s="28"/>
      <c r="J36" s="28" t="n">
        <f aca="false">SUM(H36:I36)</f>
        <v>-129875</v>
      </c>
      <c r="K36" s="29" t="n">
        <v>129875</v>
      </c>
      <c r="L36" s="30" t="n">
        <f aca="false">+J36+K36</f>
        <v>0</v>
      </c>
      <c r="M36" s="31"/>
    </row>
    <row r="37" customFormat="false" ht="15.75" hidden="false" customHeight="false" outlineLevel="0" collapsed="false">
      <c r="A37" s="20" t="n">
        <f aca="false">+A36+1</f>
        <v>37073</v>
      </c>
      <c r="B37" s="32"/>
      <c r="C37" s="22"/>
      <c r="D37" s="23" t="n">
        <f aca="false">SUM(B37:C37)</f>
        <v>0</v>
      </c>
      <c r="E37" s="33"/>
      <c r="F37" s="25" t="n">
        <f aca="false">+D37+E37</f>
        <v>0</v>
      </c>
      <c r="G37" s="26"/>
      <c r="H37" s="27"/>
      <c r="I37" s="28"/>
      <c r="J37" s="28"/>
      <c r="K37" s="29"/>
      <c r="L37" s="30" t="n">
        <f aca="false">+J37+K37</f>
        <v>0</v>
      </c>
      <c r="M37" s="31"/>
    </row>
    <row r="38" customFormat="false" ht="16.5" hidden="false" customHeight="false" outlineLevel="0" collapsed="false">
      <c r="A38" s="34" t="s">
        <v>13</v>
      </c>
      <c r="B38" s="35" t="n">
        <f aca="false">SUM(B7:B37)</f>
        <v>-70087</v>
      </c>
      <c r="C38" s="36" t="n">
        <f aca="false">SUM(C7:C35)</f>
        <v>0</v>
      </c>
      <c r="D38" s="37" t="n">
        <f aca="false">SUM(D7:D37)</f>
        <v>-70087</v>
      </c>
      <c r="E38" s="37" t="n">
        <f aca="false">SUM(E7:E36)</f>
        <v>66916</v>
      </c>
      <c r="F38" s="38" t="n">
        <f aca="false">SUM(F7:F35)</f>
        <v>-3171</v>
      </c>
      <c r="G38" s="39"/>
      <c r="H38" s="40" t="n">
        <f aca="false">SUM(H7:H37)</f>
        <v>-2992048</v>
      </c>
      <c r="I38" s="40" t="n">
        <f aca="false">SUM(I7:I35)</f>
        <v>0</v>
      </c>
      <c r="J38" s="40" t="n">
        <f aca="false">SUM(J7:J37)</f>
        <v>-2992048</v>
      </c>
      <c r="K38" s="40" t="n">
        <f aca="false">SUM(K7:K36)</f>
        <v>2397312</v>
      </c>
      <c r="L38" s="40" t="n">
        <f aca="false">SUM(L7:L37)</f>
        <v>-594736</v>
      </c>
    </row>
    <row r="39" customFormat="false" ht="15.75" hidden="false" customHeight="false" outlineLevel="0" collapsed="false">
      <c r="B39" s="41"/>
      <c r="C39" s="41"/>
      <c r="F39" s="41"/>
      <c r="G39" s="41"/>
    </row>
    <row r="40" customFormat="false" ht="15.75" hidden="false" customHeight="false" outlineLevel="0" collapsed="false">
      <c r="A40" s="42"/>
      <c r="B40" s="42"/>
      <c r="C40" s="43"/>
    </row>
  </sheetData>
  <printOptions headings="false" gridLines="false" gridLinesSet="true" horizontalCentered="false" verticalCentered="false"/>
  <pageMargins left="0.170138888888889" right="0.229861111111111" top="0.984027777777778" bottom="0.567361111111111" header="0.511811023622047" footer="0.5"/>
  <pageSetup paperSize="1" scale="5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40"/>
  <sheetViews>
    <sheetView showFormulas="false" showGridLines="true" showRowColHeaders="true" showZeros="true" rightToLeft="false" tabSelected="false" showOutlineSymbols="true" defaultGridColor="true" view="normal" topLeftCell="A8" colorId="64" zoomScale="70" zoomScaleNormal="70" zoomScalePageLayoutView="100" workbookViewId="0">
      <selection pane="topLeft" activeCell="N25" activeCellId="0" sqref="N2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5.85"/>
    <col collapsed="false" customWidth="true" hidden="false" outlineLevel="0" max="2" min="2" style="0" width="18.28"/>
    <col collapsed="false" customWidth="true" hidden="true" outlineLevel="0" max="3" min="3" style="0" width="17.7"/>
    <col collapsed="false" customWidth="true" hidden="true" outlineLevel="0" max="4" min="4" style="0" width="20.13"/>
    <col collapsed="false" customWidth="true" hidden="false" outlineLevel="0" max="5" min="5" style="0" width="20.85"/>
    <col collapsed="false" customWidth="true" hidden="false" outlineLevel="0" max="6" min="6" style="0" width="18.28"/>
    <col collapsed="false" customWidth="true" hidden="false" outlineLevel="0" max="7" min="7" style="0" width="5.41"/>
    <col collapsed="false" customWidth="true" hidden="false" outlineLevel="0" max="8" min="8" style="0" width="23.99"/>
    <col collapsed="false" customWidth="true" hidden="true" outlineLevel="0" max="9" min="9" style="0" width="23.56"/>
    <col collapsed="false" customWidth="true" hidden="true" outlineLevel="0" max="10" min="10" style="0" width="23.99"/>
    <col collapsed="false" customWidth="true" hidden="false" outlineLevel="0" max="11" min="11" style="0" width="23.99"/>
    <col collapsed="false" customWidth="true" hidden="false" outlineLevel="0" max="12" min="12" style="0" width="30.56"/>
    <col collapsed="false" customWidth="true" hidden="false" outlineLevel="0" max="14" min="13" style="0" width="15.7"/>
  </cols>
  <sheetData>
    <row r="1" customFormat="false" ht="15.75" hidden="false" customHeight="false" outlineLevel="0" collapsed="false">
      <c r="A1" s="3" t="s">
        <v>0</v>
      </c>
      <c r="B1" s="1"/>
      <c r="C1" s="1"/>
      <c r="D1" s="1"/>
      <c r="E1" s="1"/>
      <c r="F1" s="44" t="n">
        <f aca="true">NOW()</f>
        <v>45926.9127501394</v>
      </c>
      <c r="G1" s="44"/>
      <c r="H1" s="1"/>
      <c r="I1" s="1"/>
      <c r="J1" s="1"/>
      <c r="K1" s="1"/>
      <c r="L1" s="1"/>
      <c r="M1" s="1"/>
      <c r="N1" s="1"/>
    </row>
    <row r="2" customFormat="false" ht="15.75" hidden="false" customHeight="false" outlineLevel="0" collapsed="false">
      <c r="A2" s="3" t="s">
        <v>14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customFormat="false" ht="15.75" hidden="false" customHeight="false" outlineLevel="0" collapsed="false">
      <c r="A3" s="5" t="n">
        <v>37043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customFormat="false" ht="15" hidden="false" customHeight="false" outlineLevel="0" collapsed="false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customFormat="false" ht="15.75" hidden="false" customHeight="false" outlineLevel="0" collapsed="false">
      <c r="A5" s="6"/>
      <c r="B5" s="7" t="s">
        <v>2</v>
      </c>
      <c r="C5" s="7" t="s">
        <v>3</v>
      </c>
      <c r="D5" s="7" t="s">
        <v>2</v>
      </c>
      <c r="E5" s="7" t="s">
        <v>2</v>
      </c>
      <c r="F5" s="7" t="s">
        <v>2</v>
      </c>
      <c r="G5" s="9"/>
      <c r="H5" s="7" t="s">
        <v>15</v>
      </c>
      <c r="I5" s="7" t="s">
        <v>5</v>
      </c>
      <c r="J5" s="7" t="s">
        <v>15</v>
      </c>
      <c r="K5" s="7" t="s">
        <v>15</v>
      </c>
      <c r="L5" s="7" t="s">
        <v>6</v>
      </c>
      <c r="M5" s="3"/>
      <c r="N5" s="3"/>
    </row>
    <row r="6" customFormat="false" ht="51" hidden="false" customHeight="true" outlineLevel="0" collapsed="false">
      <c r="A6" s="10" t="s">
        <v>7</v>
      </c>
      <c r="B6" s="45" t="s">
        <v>8</v>
      </c>
      <c r="C6" s="18"/>
      <c r="D6" s="18" t="s">
        <v>9</v>
      </c>
      <c r="E6" s="19" t="s">
        <v>10</v>
      </c>
      <c r="F6" s="15" t="s">
        <v>11</v>
      </c>
      <c r="G6" s="16"/>
      <c r="H6" s="17" t="s">
        <v>8</v>
      </c>
      <c r="I6" s="18"/>
      <c r="J6" s="18" t="s">
        <v>9</v>
      </c>
      <c r="K6" s="19" t="s">
        <v>10</v>
      </c>
      <c r="L6" s="15" t="s">
        <v>11</v>
      </c>
      <c r="M6" s="3"/>
      <c r="N6" s="3"/>
    </row>
    <row r="7" customFormat="false" ht="15.75" hidden="false" customHeight="false" outlineLevel="0" collapsed="false">
      <c r="A7" s="20" t="n">
        <v>37043</v>
      </c>
      <c r="B7" s="46" t="n">
        <v>4408</v>
      </c>
      <c r="C7" s="22"/>
      <c r="D7" s="22" t="n">
        <f aca="false">SUM(B7:C7)</f>
        <v>4408</v>
      </c>
      <c r="E7" s="33" t="n">
        <v>-2840</v>
      </c>
      <c r="F7" s="47" t="n">
        <f aca="false">+B7+E7</f>
        <v>1568</v>
      </c>
      <c r="G7" s="48"/>
      <c r="H7" s="27" t="n">
        <v>947622.08</v>
      </c>
      <c r="I7" s="28"/>
      <c r="J7" s="28" t="n">
        <f aca="false">SUM(H7:I7)</f>
        <v>947622.08</v>
      </c>
      <c r="K7" s="29" t="n">
        <v>-536320</v>
      </c>
      <c r="L7" s="30" t="n">
        <f aca="false">+J7+K7</f>
        <v>411302.08</v>
      </c>
      <c r="M7" s="31"/>
      <c r="N7" s="31"/>
    </row>
    <row r="8" customFormat="false" ht="15.75" hidden="false" customHeight="false" outlineLevel="0" collapsed="false">
      <c r="A8" s="20" t="n">
        <f aca="false">+A7+1</f>
        <v>37044</v>
      </c>
      <c r="B8" s="46" t="n">
        <v>1904</v>
      </c>
      <c r="C8" s="22"/>
      <c r="D8" s="22" t="n">
        <f aca="false">SUM(B8:C8)</f>
        <v>1904</v>
      </c>
      <c r="E8" s="33" t="n">
        <v>-1520</v>
      </c>
      <c r="F8" s="47" t="n">
        <f aca="false">+B8+E8</f>
        <v>384</v>
      </c>
      <c r="G8" s="48"/>
      <c r="H8" s="27" t="n">
        <v>217647.04</v>
      </c>
      <c r="I8" s="28"/>
      <c r="J8" s="28" t="n">
        <f aca="false">SUM(H8:I8)</f>
        <v>217647.04</v>
      </c>
      <c r="K8" s="29" t="n">
        <v>-148120</v>
      </c>
      <c r="L8" s="30" t="n">
        <f aca="false">+J8+K8</f>
        <v>69527.04</v>
      </c>
      <c r="M8" s="31"/>
      <c r="N8" s="31"/>
    </row>
    <row r="9" customFormat="false" ht="15.75" hidden="false" customHeight="false" outlineLevel="0" collapsed="false">
      <c r="A9" s="20" t="n">
        <f aca="false">+A8+1</f>
        <v>37045</v>
      </c>
      <c r="B9" s="46" t="n">
        <v>0</v>
      </c>
      <c r="C9" s="22"/>
      <c r="D9" s="22" t="n">
        <f aca="false">SUM(B9:C9)</f>
        <v>0</v>
      </c>
      <c r="E9" s="33"/>
      <c r="F9" s="47" t="n">
        <f aca="false">+B9+E9</f>
        <v>0</v>
      </c>
      <c r="G9" s="48"/>
      <c r="H9" s="27" t="n">
        <v>0</v>
      </c>
      <c r="I9" s="28"/>
      <c r="J9" s="28" t="n">
        <f aca="false">SUM(H9:I9)</f>
        <v>0</v>
      </c>
      <c r="K9" s="29"/>
      <c r="L9" s="30" t="n">
        <f aca="false">+J9+K9</f>
        <v>0</v>
      </c>
      <c r="M9" s="31"/>
      <c r="N9" s="31"/>
    </row>
    <row r="10" customFormat="false" ht="15.75" hidden="false" customHeight="false" outlineLevel="0" collapsed="false">
      <c r="A10" s="20" t="n">
        <f aca="false">+A9+1</f>
        <v>37046</v>
      </c>
      <c r="B10" s="46" t="n">
        <v>2669</v>
      </c>
      <c r="C10" s="22"/>
      <c r="D10" s="22" t="n">
        <f aca="false">SUM(B10:C10)</f>
        <v>2669</v>
      </c>
      <c r="E10" s="33" t="n">
        <v>-1885</v>
      </c>
      <c r="F10" s="47" t="n">
        <f aca="false">+B10+E10</f>
        <v>784</v>
      </c>
      <c r="G10" s="48"/>
      <c r="H10" s="27" t="n">
        <v>386681</v>
      </c>
      <c r="I10" s="28"/>
      <c r="J10" s="28" t="n">
        <f aca="false">SUM(H10:I10)</f>
        <v>386681</v>
      </c>
      <c r="K10" s="29" t="n">
        <v>-226745</v>
      </c>
      <c r="L10" s="30" t="n">
        <f aca="false">+J10+K10</f>
        <v>159936</v>
      </c>
      <c r="M10" s="31"/>
      <c r="N10" s="31"/>
    </row>
    <row r="11" customFormat="false" ht="15.75" hidden="false" customHeight="false" outlineLevel="0" collapsed="false">
      <c r="A11" s="20" t="n">
        <f aca="false">+A10+1</f>
        <v>37047</v>
      </c>
      <c r="B11" s="46" t="n">
        <v>966</v>
      </c>
      <c r="C11" s="22"/>
      <c r="D11" s="22" t="n">
        <f aca="false">SUM(B11:C11)</f>
        <v>966</v>
      </c>
      <c r="E11" s="33" t="n">
        <v>-960</v>
      </c>
      <c r="F11" s="47" t="n">
        <f aca="false">+B11+E11</f>
        <v>6</v>
      </c>
      <c r="G11" s="48"/>
      <c r="H11" s="27" t="n">
        <v>69360</v>
      </c>
      <c r="I11" s="28"/>
      <c r="J11" s="28" t="n">
        <f aca="false">SUM(H11:I11)</f>
        <v>69360</v>
      </c>
      <c r="K11" s="29" t="n">
        <v>-69120</v>
      </c>
      <c r="L11" s="30" t="n">
        <f aca="false">+J11+K11</f>
        <v>240</v>
      </c>
      <c r="M11" s="31"/>
      <c r="N11" s="31"/>
    </row>
    <row r="12" customFormat="false" ht="15.75" hidden="false" customHeight="false" outlineLevel="0" collapsed="false">
      <c r="A12" s="20" t="n">
        <f aca="false">+A11+1</f>
        <v>37048</v>
      </c>
      <c r="B12" s="46" t="n">
        <v>993</v>
      </c>
      <c r="C12" s="22"/>
      <c r="D12" s="22" t="n">
        <f aca="false">SUM(B12:C12)</f>
        <v>993</v>
      </c>
      <c r="E12" s="33" t="n">
        <v>-993</v>
      </c>
      <c r="F12" s="47" t="n">
        <f aca="false">+B12+E12</f>
        <v>0</v>
      </c>
      <c r="G12" s="48"/>
      <c r="H12" s="27" t="n">
        <v>71100</v>
      </c>
      <c r="I12" s="28"/>
      <c r="J12" s="28" t="n">
        <f aca="false">SUM(H12:I12)</f>
        <v>71100</v>
      </c>
      <c r="K12" s="29" t="n">
        <v>-69120</v>
      </c>
      <c r="L12" s="30" t="n">
        <f aca="false">+J12+K12</f>
        <v>1980</v>
      </c>
      <c r="M12" s="31"/>
      <c r="N12" s="31"/>
    </row>
    <row r="13" customFormat="false" ht="15.75" hidden="false" customHeight="false" outlineLevel="0" collapsed="false">
      <c r="A13" s="20" t="n">
        <f aca="false">+A12+1</f>
        <v>37049</v>
      </c>
      <c r="B13" s="46" t="n">
        <v>1098</v>
      </c>
      <c r="C13" s="22"/>
      <c r="D13" s="22" t="n">
        <f aca="false">SUM(B13:C13)</f>
        <v>1098</v>
      </c>
      <c r="E13" s="33"/>
      <c r="F13" s="47" t="n">
        <f aca="false">+B13+E13</f>
        <v>1098</v>
      </c>
      <c r="G13" s="48"/>
      <c r="H13" s="27" t="n">
        <v>83825</v>
      </c>
      <c r="I13" s="28"/>
      <c r="J13" s="28" t="n">
        <f aca="false">SUM(H13:I13)</f>
        <v>83825</v>
      </c>
      <c r="K13" s="29"/>
      <c r="L13" s="30" t="n">
        <f aca="false">+J13+K13</f>
        <v>83825</v>
      </c>
      <c r="M13" s="31"/>
      <c r="N13" s="31"/>
    </row>
    <row r="14" customFormat="false" ht="15.75" hidden="false" customHeight="false" outlineLevel="0" collapsed="false">
      <c r="A14" s="20" t="n">
        <f aca="false">+A13+1</f>
        <v>37050</v>
      </c>
      <c r="B14" s="46" t="n">
        <v>960</v>
      </c>
      <c r="C14" s="22"/>
      <c r="D14" s="22" t="n">
        <f aca="false">SUM(B14:C14)</f>
        <v>960</v>
      </c>
      <c r="E14" s="33" t="n">
        <v>-960</v>
      </c>
      <c r="F14" s="47" t="n">
        <f aca="false">+B14+E14</f>
        <v>0</v>
      </c>
      <c r="G14" s="48"/>
      <c r="H14" s="27" t="n">
        <v>69120</v>
      </c>
      <c r="I14" s="28"/>
      <c r="J14" s="28" t="n">
        <f aca="false">SUM(H14:I14)</f>
        <v>69120</v>
      </c>
      <c r="K14" s="29" t="n">
        <v>-69120</v>
      </c>
      <c r="L14" s="30" t="n">
        <f aca="false">+J14+K14</f>
        <v>0</v>
      </c>
      <c r="M14" s="31"/>
      <c r="N14" s="31"/>
    </row>
    <row r="15" customFormat="false" ht="15.75" hidden="false" customHeight="false" outlineLevel="0" collapsed="false">
      <c r="A15" s="20" t="n">
        <f aca="false">+A14+1</f>
        <v>37051</v>
      </c>
      <c r="B15" s="46" t="n">
        <v>960</v>
      </c>
      <c r="C15" s="22"/>
      <c r="D15" s="22" t="n">
        <f aca="false">SUM(B15:C15)</f>
        <v>960</v>
      </c>
      <c r="E15" s="33" t="n">
        <v>-960</v>
      </c>
      <c r="F15" s="47" t="n">
        <f aca="false">+B15+E15</f>
        <v>0</v>
      </c>
      <c r="G15" s="48"/>
      <c r="H15" s="27" t="n">
        <v>69120</v>
      </c>
      <c r="I15" s="28"/>
      <c r="J15" s="28" t="n">
        <f aca="false">SUM(H15:I15)</f>
        <v>69120</v>
      </c>
      <c r="K15" s="29" t="n">
        <v>-69120</v>
      </c>
      <c r="L15" s="30" t="n">
        <f aca="false">+J15+K15</f>
        <v>0</v>
      </c>
      <c r="M15" s="31"/>
      <c r="N15" s="31"/>
    </row>
    <row r="16" customFormat="false" ht="15.75" hidden="false" customHeight="false" outlineLevel="0" collapsed="false">
      <c r="A16" s="20" t="n">
        <f aca="false">+A15+1</f>
        <v>37052</v>
      </c>
      <c r="B16" s="46" t="n">
        <v>0</v>
      </c>
      <c r="C16" s="22"/>
      <c r="D16" s="22" t="n">
        <f aca="false">SUM(B16:C16)</f>
        <v>0</v>
      </c>
      <c r="E16" s="33"/>
      <c r="F16" s="47" t="n">
        <f aca="false">+B16+E16</f>
        <v>0</v>
      </c>
      <c r="G16" s="48"/>
      <c r="H16" s="27" t="n">
        <v>0</v>
      </c>
      <c r="I16" s="28"/>
      <c r="J16" s="28" t="n">
        <f aca="false">SUM(H16:I16)</f>
        <v>0</v>
      </c>
      <c r="K16" s="29"/>
      <c r="L16" s="30" t="n">
        <f aca="false">+J16+K16</f>
        <v>0</v>
      </c>
      <c r="M16" s="31"/>
      <c r="N16" s="31"/>
    </row>
    <row r="17" customFormat="false" ht="15.75" hidden="false" customHeight="false" outlineLevel="0" collapsed="false">
      <c r="A17" s="20" t="n">
        <f aca="false">+A16+1</f>
        <v>37053</v>
      </c>
      <c r="B17" s="46" t="n">
        <v>1010</v>
      </c>
      <c r="C17" s="22"/>
      <c r="D17" s="22" t="n">
        <f aca="false">SUM(B17:C17)</f>
        <v>1010</v>
      </c>
      <c r="E17" s="33" t="n">
        <v>-1010</v>
      </c>
      <c r="F17" s="47" t="n">
        <f aca="false">+B17+E17</f>
        <v>0</v>
      </c>
      <c r="G17" s="48"/>
      <c r="H17" s="27" t="n">
        <v>74370</v>
      </c>
      <c r="I17" s="28"/>
      <c r="J17" s="28" t="n">
        <f aca="false">SUM(H17:I17)</f>
        <v>74370</v>
      </c>
      <c r="K17" s="29" t="n">
        <v>-74370</v>
      </c>
      <c r="L17" s="30" t="n">
        <f aca="false">+J17+K17</f>
        <v>0</v>
      </c>
      <c r="M17" s="31"/>
      <c r="N17" s="31"/>
    </row>
    <row r="18" customFormat="false" ht="15.75" hidden="false" customHeight="false" outlineLevel="0" collapsed="false">
      <c r="A18" s="20" t="n">
        <f aca="false">+A17+1</f>
        <v>37054</v>
      </c>
      <c r="B18" s="46" t="n">
        <v>1010</v>
      </c>
      <c r="C18" s="22"/>
      <c r="D18" s="22" t="n">
        <f aca="false">SUM(B18:C18)</f>
        <v>1010</v>
      </c>
      <c r="E18" s="33" t="n">
        <v>-1010</v>
      </c>
      <c r="F18" s="47" t="n">
        <f aca="false">+B18+E18</f>
        <v>0</v>
      </c>
      <c r="G18" s="48"/>
      <c r="H18" s="27" t="n">
        <v>72370</v>
      </c>
      <c r="I18" s="28"/>
      <c r="J18" s="28" t="n">
        <f aca="false">SUM(H18:I18)</f>
        <v>72370</v>
      </c>
      <c r="K18" s="29" t="n">
        <v>-72370</v>
      </c>
      <c r="L18" s="30" t="n">
        <f aca="false">+J18+K18</f>
        <v>0</v>
      </c>
      <c r="M18" s="31"/>
      <c r="N18" s="31"/>
    </row>
    <row r="19" customFormat="false" ht="15.75" hidden="false" customHeight="false" outlineLevel="0" collapsed="false">
      <c r="A19" s="20" t="n">
        <f aca="false">+A18+1</f>
        <v>37055</v>
      </c>
      <c r="B19" s="46" t="n">
        <v>985</v>
      </c>
      <c r="C19" s="22"/>
      <c r="D19" s="22" t="n">
        <f aca="false">SUM(B19:C19)</f>
        <v>985</v>
      </c>
      <c r="E19" s="33" t="n">
        <v>-985</v>
      </c>
      <c r="F19" s="47" t="n">
        <f aca="false">+B19+E19</f>
        <v>0</v>
      </c>
      <c r="G19" s="48"/>
      <c r="H19" s="27" t="n">
        <v>70745</v>
      </c>
      <c r="I19" s="28"/>
      <c r="J19" s="28" t="n">
        <f aca="false">SUM(H19:I19)</f>
        <v>70745</v>
      </c>
      <c r="K19" s="29" t="n">
        <v>-70745</v>
      </c>
      <c r="L19" s="30" t="n">
        <f aca="false">+J19+K19</f>
        <v>0</v>
      </c>
      <c r="M19" s="31"/>
      <c r="N19" s="31"/>
    </row>
    <row r="20" customFormat="false" ht="15.75" hidden="false" customHeight="false" outlineLevel="0" collapsed="false">
      <c r="A20" s="20" t="n">
        <f aca="false">+A19+1</f>
        <v>37056</v>
      </c>
      <c r="B20" s="46" t="n">
        <v>985</v>
      </c>
      <c r="C20" s="22"/>
      <c r="D20" s="22" t="n">
        <f aca="false">SUM(B20:C20)</f>
        <v>985</v>
      </c>
      <c r="E20" s="33" t="n">
        <v>-985</v>
      </c>
      <c r="F20" s="47" t="n">
        <f aca="false">+B20+E20</f>
        <v>0</v>
      </c>
      <c r="G20" s="48"/>
      <c r="H20" s="27" t="n">
        <v>70745</v>
      </c>
      <c r="I20" s="28"/>
      <c r="J20" s="28" t="n">
        <f aca="false">SUM(H20:I20)</f>
        <v>70745</v>
      </c>
      <c r="K20" s="29" t="n">
        <v>-70745</v>
      </c>
      <c r="L20" s="30" t="n">
        <f aca="false">+J20+K20</f>
        <v>0</v>
      </c>
      <c r="M20" s="31"/>
      <c r="N20" s="31"/>
    </row>
    <row r="21" customFormat="false" ht="16.5" hidden="false" customHeight="true" outlineLevel="0" collapsed="false">
      <c r="A21" s="20" t="n">
        <f aca="false">+A20+1</f>
        <v>37057</v>
      </c>
      <c r="B21" s="46" t="n">
        <v>1085</v>
      </c>
      <c r="C21" s="22"/>
      <c r="D21" s="22" t="n">
        <f aca="false">SUM(B21:C21)</f>
        <v>1085</v>
      </c>
      <c r="E21" s="24" t="n">
        <v>-1085</v>
      </c>
      <c r="F21" s="47" t="n">
        <f aca="false">+B21+E21</f>
        <v>0</v>
      </c>
      <c r="G21" s="48"/>
      <c r="H21" s="27" t="n">
        <v>78870</v>
      </c>
      <c r="I21" s="28"/>
      <c r="J21" s="28" t="n">
        <f aca="false">SUM(H21:I21)</f>
        <v>78870</v>
      </c>
      <c r="K21" s="29" t="n">
        <v>-78870</v>
      </c>
      <c r="L21" s="30" t="n">
        <f aca="false">+J21+K21</f>
        <v>0</v>
      </c>
      <c r="M21" s="31"/>
      <c r="N21" s="31"/>
    </row>
    <row r="22" customFormat="false" ht="15.75" hidden="false" customHeight="false" outlineLevel="0" collapsed="false">
      <c r="A22" s="20" t="n">
        <f aca="false">+A21+1</f>
        <v>37058</v>
      </c>
      <c r="B22" s="46" t="n">
        <v>960</v>
      </c>
      <c r="C22" s="22"/>
      <c r="D22" s="22" t="n">
        <f aca="false">SUM(B22:C22)</f>
        <v>960</v>
      </c>
      <c r="E22" s="24" t="n">
        <v>-960</v>
      </c>
      <c r="F22" s="47" t="n">
        <f aca="false">+B22+E22</f>
        <v>0</v>
      </c>
      <c r="G22" s="48"/>
      <c r="H22" s="27" t="n">
        <v>69120</v>
      </c>
      <c r="I22" s="28"/>
      <c r="J22" s="28" t="n">
        <f aca="false">SUM(H22:I22)</f>
        <v>69120</v>
      </c>
      <c r="K22" s="29" t="n">
        <v>-69120</v>
      </c>
      <c r="L22" s="30" t="n">
        <f aca="false">+J22+K22</f>
        <v>0</v>
      </c>
      <c r="M22" s="31"/>
      <c r="N22" s="31"/>
    </row>
    <row r="23" customFormat="false" ht="15.75" hidden="false" customHeight="false" outlineLevel="0" collapsed="false">
      <c r="A23" s="20" t="n">
        <f aca="false">+A22+1</f>
        <v>37059</v>
      </c>
      <c r="B23" s="46" t="n">
        <v>0</v>
      </c>
      <c r="C23" s="22"/>
      <c r="D23" s="22" t="n">
        <f aca="false">SUM(B23:C23)</f>
        <v>0</v>
      </c>
      <c r="E23" s="24"/>
      <c r="F23" s="47" t="n">
        <f aca="false">+B23+E23</f>
        <v>0</v>
      </c>
      <c r="G23" s="48"/>
      <c r="H23" s="27" t="n">
        <v>0</v>
      </c>
      <c r="I23" s="28"/>
      <c r="J23" s="28" t="n">
        <f aca="false">SUM(H23:I23)</f>
        <v>0</v>
      </c>
      <c r="K23" s="29"/>
      <c r="L23" s="30" t="n">
        <f aca="false">+J23+K23</f>
        <v>0</v>
      </c>
      <c r="M23" s="31"/>
      <c r="N23" s="31"/>
    </row>
    <row r="24" customFormat="false" ht="15.75" hidden="false" customHeight="false" outlineLevel="0" collapsed="false">
      <c r="A24" s="20" t="n">
        <f aca="false">+A23+1</f>
        <v>37060</v>
      </c>
      <c r="B24" s="46" t="n">
        <v>960</v>
      </c>
      <c r="C24" s="22"/>
      <c r="D24" s="22" t="n">
        <f aca="false">SUM(B24:C24)</f>
        <v>960</v>
      </c>
      <c r="E24" s="24" t="n">
        <v>-960</v>
      </c>
      <c r="F24" s="47" t="n">
        <f aca="false">+B24+E24</f>
        <v>0</v>
      </c>
      <c r="G24" s="48"/>
      <c r="H24" s="27" t="n">
        <v>69120</v>
      </c>
      <c r="I24" s="28"/>
      <c r="J24" s="28" t="n">
        <f aca="false">SUM(H24:I24)</f>
        <v>69120</v>
      </c>
      <c r="K24" s="29" t="n">
        <v>-69120</v>
      </c>
      <c r="L24" s="30" t="n">
        <f aca="false">+J24+K24</f>
        <v>0</v>
      </c>
      <c r="M24" s="31"/>
      <c r="N24" s="31"/>
    </row>
    <row r="25" customFormat="false" ht="15.75" hidden="false" customHeight="false" outlineLevel="0" collapsed="false">
      <c r="A25" s="20" t="n">
        <f aca="false">+A24+1</f>
        <v>37061</v>
      </c>
      <c r="B25" s="46" t="n">
        <v>1115</v>
      </c>
      <c r="C25" s="22"/>
      <c r="D25" s="22" t="n">
        <f aca="false">SUM(B25:C25)</f>
        <v>1115</v>
      </c>
      <c r="E25" s="24" t="n">
        <v>-1115</v>
      </c>
      <c r="F25" s="47" t="n">
        <f aca="false">+B25+E25</f>
        <v>0</v>
      </c>
      <c r="G25" s="48"/>
      <c r="H25" s="27" t="n">
        <v>93120</v>
      </c>
      <c r="I25" s="28"/>
      <c r="J25" s="28" t="n">
        <f aca="false">SUM(H25:I25)</f>
        <v>93120</v>
      </c>
      <c r="K25" s="29" t="n">
        <v>-93120</v>
      </c>
      <c r="L25" s="30" t="n">
        <f aca="false">+J25+K25</f>
        <v>0</v>
      </c>
      <c r="M25" s="31"/>
      <c r="N25" s="31"/>
    </row>
    <row r="26" customFormat="false" ht="15.75" hidden="false" customHeight="false" outlineLevel="0" collapsed="false">
      <c r="A26" s="20" t="n">
        <f aca="false">+A25+1</f>
        <v>37062</v>
      </c>
      <c r="B26" s="46" t="n">
        <v>1163</v>
      </c>
      <c r="C26" s="22"/>
      <c r="D26" s="22" t="n">
        <f aca="false">SUM(B26:C26)</f>
        <v>1163</v>
      </c>
      <c r="E26" s="24" t="n">
        <v>-1163</v>
      </c>
      <c r="F26" s="47" t="n">
        <f aca="false">+B26+E26</f>
        <v>0</v>
      </c>
      <c r="G26" s="48"/>
      <c r="H26" s="27" t="n">
        <v>87844</v>
      </c>
      <c r="I26" s="28"/>
      <c r="J26" s="28" t="n">
        <f aca="false">SUM(H26:I26)</f>
        <v>87844</v>
      </c>
      <c r="K26" s="29" t="n">
        <v>-87844</v>
      </c>
      <c r="L26" s="30" t="n">
        <f aca="false">+J26+K26</f>
        <v>0</v>
      </c>
      <c r="M26" s="31"/>
      <c r="N26" s="31"/>
    </row>
    <row r="27" customFormat="false" ht="15.75" hidden="false" customHeight="false" outlineLevel="0" collapsed="false">
      <c r="A27" s="20" t="n">
        <f aca="false">+A26+1</f>
        <v>37063</v>
      </c>
      <c r="B27" s="46" t="n">
        <v>1040</v>
      </c>
      <c r="C27" s="22"/>
      <c r="D27" s="22" t="n">
        <f aca="false">SUM(B27:C27)</f>
        <v>1040</v>
      </c>
      <c r="E27" s="24" t="n">
        <v>-1040</v>
      </c>
      <c r="F27" s="47" t="n">
        <f aca="false">+B27+E27</f>
        <v>0</v>
      </c>
      <c r="G27" s="48"/>
      <c r="H27" s="27" t="n">
        <v>78320</v>
      </c>
      <c r="I27" s="28"/>
      <c r="J27" s="28" t="n">
        <f aca="false">SUM(H27:I27)</f>
        <v>78320</v>
      </c>
      <c r="K27" s="29" t="n">
        <v>-78320</v>
      </c>
      <c r="L27" s="30" t="n">
        <f aca="false">+J27+K27</f>
        <v>0</v>
      </c>
      <c r="M27" s="31"/>
      <c r="N27" s="31"/>
    </row>
    <row r="28" customFormat="false" ht="15.75" hidden="false" customHeight="false" outlineLevel="0" collapsed="false">
      <c r="A28" s="20" t="n">
        <f aca="false">+A27+1</f>
        <v>37064</v>
      </c>
      <c r="B28" s="46" t="n">
        <v>1410</v>
      </c>
      <c r="C28" s="22"/>
      <c r="D28" s="22" t="n">
        <f aca="false">SUM(B28:C28)</f>
        <v>1410</v>
      </c>
      <c r="E28" s="24" t="n">
        <v>-1510</v>
      </c>
      <c r="F28" s="47" t="n">
        <f aca="false">+B28+E28</f>
        <v>-100</v>
      </c>
      <c r="G28" s="48"/>
      <c r="H28" s="27" t="n">
        <v>90120</v>
      </c>
      <c r="I28" s="28"/>
      <c r="J28" s="28" t="n">
        <f aca="false">SUM(H28:I28)</f>
        <v>90120</v>
      </c>
      <c r="K28" s="29" t="n">
        <v>-94120</v>
      </c>
      <c r="L28" s="30" t="n">
        <f aca="false">+J28+K28</f>
        <v>-4000</v>
      </c>
      <c r="M28" s="31" t="s">
        <v>12</v>
      </c>
      <c r="N28" s="31"/>
    </row>
    <row r="29" customFormat="false" ht="15.75" hidden="false" customHeight="false" outlineLevel="0" collapsed="false">
      <c r="A29" s="20" t="n">
        <f aca="false">+A28+1</f>
        <v>37065</v>
      </c>
      <c r="B29" s="46" t="n">
        <v>1460</v>
      </c>
      <c r="C29" s="22"/>
      <c r="D29" s="22" t="n">
        <f aca="false">SUM(B29:C29)</f>
        <v>1460</v>
      </c>
      <c r="E29" s="24" t="n">
        <v>-1460</v>
      </c>
      <c r="F29" s="47" t="n">
        <f aca="false">+B29+E29</f>
        <v>0</v>
      </c>
      <c r="G29" s="48"/>
      <c r="H29" s="27" t="n">
        <v>91870</v>
      </c>
      <c r="I29" s="28"/>
      <c r="J29" s="28" t="n">
        <f aca="false">SUM(H29:I29)</f>
        <v>91870</v>
      </c>
      <c r="K29" s="29" t="n">
        <v>-91870</v>
      </c>
      <c r="L29" s="30" t="n">
        <f aca="false">+J29+K29</f>
        <v>0</v>
      </c>
      <c r="M29" s="31"/>
      <c r="N29" s="31"/>
    </row>
    <row r="30" customFormat="false" ht="15.75" hidden="false" customHeight="false" outlineLevel="0" collapsed="false">
      <c r="A30" s="20" t="n">
        <f aca="false">+A29+1</f>
        <v>37066</v>
      </c>
      <c r="B30" s="46" t="n">
        <v>0</v>
      </c>
      <c r="C30" s="22"/>
      <c r="D30" s="22" t="n">
        <f aca="false">SUM(B30:C30)</f>
        <v>0</v>
      </c>
      <c r="E30" s="24" t="n">
        <v>-10</v>
      </c>
      <c r="F30" s="47" t="n">
        <f aca="false">+B30+E30</f>
        <v>-10</v>
      </c>
      <c r="G30" s="48"/>
      <c r="H30" s="27" t="n">
        <v>0</v>
      </c>
      <c r="I30" s="28"/>
      <c r="J30" s="28" t="n">
        <f aca="false">SUM(H30:I30)</f>
        <v>0</v>
      </c>
      <c r="K30" s="29" t="n">
        <v>-450</v>
      </c>
      <c r="L30" s="30" t="n">
        <f aca="false">+J30+K30</f>
        <v>-450</v>
      </c>
      <c r="M30" s="31" t="s">
        <v>12</v>
      </c>
      <c r="N30" s="31"/>
    </row>
    <row r="31" customFormat="false" ht="15.75" hidden="false" customHeight="false" outlineLevel="0" collapsed="false">
      <c r="A31" s="20" t="n">
        <f aca="false">+A30+1</f>
        <v>37067</v>
      </c>
      <c r="B31" s="46" t="n">
        <v>1010</v>
      </c>
      <c r="C31" s="22"/>
      <c r="D31" s="22" t="n">
        <f aca="false">SUM(B31:C31)</f>
        <v>1010</v>
      </c>
      <c r="E31" s="24" t="n">
        <v>-1010</v>
      </c>
      <c r="F31" s="47" t="n">
        <f aca="false">+B31+E31</f>
        <v>0</v>
      </c>
      <c r="G31" s="48"/>
      <c r="H31" s="27" t="n">
        <v>74120</v>
      </c>
      <c r="I31" s="28"/>
      <c r="J31" s="28" t="n">
        <f aca="false">SUM(H31:I31)</f>
        <v>74120</v>
      </c>
      <c r="K31" s="29" t="n">
        <v>-74120</v>
      </c>
      <c r="L31" s="30" t="n">
        <f aca="false">+J31+K31</f>
        <v>0</v>
      </c>
      <c r="M31" s="31"/>
      <c r="N31" s="31"/>
    </row>
    <row r="32" customFormat="false" ht="15.75" hidden="false" customHeight="false" outlineLevel="0" collapsed="false">
      <c r="A32" s="20" t="n">
        <f aca="false">+A31+1</f>
        <v>37068</v>
      </c>
      <c r="B32" s="46" t="n">
        <v>1010</v>
      </c>
      <c r="C32" s="22"/>
      <c r="D32" s="22" t="n">
        <f aca="false">SUM(B32:C32)</f>
        <v>1010</v>
      </c>
      <c r="E32" s="24" t="n">
        <v>-1010</v>
      </c>
      <c r="F32" s="47" t="n">
        <f aca="false">+B32+E32</f>
        <v>0</v>
      </c>
      <c r="G32" s="48"/>
      <c r="H32" s="27" t="n">
        <v>74120</v>
      </c>
      <c r="I32" s="28"/>
      <c r="J32" s="28" t="n">
        <f aca="false">SUM(H32:I32)</f>
        <v>74120</v>
      </c>
      <c r="K32" s="29" t="n">
        <v>-74120</v>
      </c>
      <c r="L32" s="30" t="n">
        <f aca="false">+J32+K32</f>
        <v>0</v>
      </c>
      <c r="M32" s="31"/>
      <c r="N32" s="31"/>
    </row>
    <row r="33" customFormat="false" ht="15.75" hidden="false" customHeight="false" outlineLevel="0" collapsed="false">
      <c r="A33" s="20" t="n">
        <f aca="false">+A32+1</f>
        <v>37069</v>
      </c>
      <c r="B33" s="46" t="n">
        <v>1010</v>
      </c>
      <c r="C33" s="22"/>
      <c r="D33" s="22" t="n">
        <f aca="false">SUM(B33:C33)</f>
        <v>1010</v>
      </c>
      <c r="E33" s="24" t="n">
        <v>-1010</v>
      </c>
      <c r="F33" s="47" t="n">
        <f aca="false">+B33+E33</f>
        <v>0</v>
      </c>
      <c r="G33" s="48"/>
      <c r="H33" s="27" t="n">
        <v>74120</v>
      </c>
      <c r="I33" s="28"/>
      <c r="J33" s="28" t="n">
        <f aca="false">SUM(H33:I33)</f>
        <v>74120</v>
      </c>
      <c r="K33" s="29" t="n">
        <v>-74120</v>
      </c>
      <c r="L33" s="30" t="n">
        <f aca="false">+J33+K33</f>
        <v>0</v>
      </c>
      <c r="M33" s="31"/>
      <c r="N33" s="31"/>
    </row>
    <row r="34" customFormat="false" ht="15.75" hidden="false" customHeight="false" outlineLevel="0" collapsed="false">
      <c r="A34" s="20" t="n">
        <f aca="false">+A33+1</f>
        <v>37070</v>
      </c>
      <c r="B34" s="46" t="n">
        <v>1204</v>
      </c>
      <c r="C34" s="22"/>
      <c r="D34" s="22" t="n">
        <f aca="false">SUM(B34:C34)</f>
        <v>1204</v>
      </c>
      <c r="E34" s="24" t="n">
        <v>-1204</v>
      </c>
      <c r="F34" s="47" t="n">
        <f aca="false">+B34+E34</f>
        <v>0</v>
      </c>
      <c r="G34" s="48"/>
      <c r="H34" s="27" t="n">
        <v>91070</v>
      </c>
      <c r="I34" s="28"/>
      <c r="J34" s="28" t="n">
        <f aca="false">SUM(H34:I34)</f>
        <v>91070</v>
      </c>
      <c r="K34" s="29" t="n">
        <v>-91070</v>
      </c>
      <c r="L34" s="30" t="n">
        <f aca="false">+J34+K34</f>
        <v>0</v>
      </c>
      <c r="M34" s="31"/>
      <c r="N34" s="31"/>
    </row>
    <row r="35" customFormat="false" ht="15.75" hidden="false" customHeight="false" outlineLevel="0" collapsed="false">
      <c r="A35" s="20" t="n">
        <f aca="false">+A34+1</f>
        <v>37071</v>
      </c>
      <c r="B35" s="46" t="n">
        <v>1010</v>
      </c>
      <c r="C35" s="22"/>
      <c r="D35" s="22" t="n">
        <f aca="false">SUM(B35:C35)</f>
        <v>1010</v>
      </c>
      <c r="E35" s="24" t="n">
        <v>-1010</v>
      </c>
      <c r="F35" s="47" t="n">
        <f aca="false">+B35+E35</f>
        <v>0</v>
      </c>
      <c r="G35" s="48"/>
      <c r="H35" s="27" t="n">
        <v>74120</v>
      </c>
      <c r="I35" s="28"/>
      <c r="J35" s="28" t="n">
        <f aca="false">SUM(H35:I35)</f>
        <v>74120</v>
      </c>
      <c r="K35" s="29" t="n">
        <v>-74120</v>
      </c>
      <c r="L35" s="30" t="n">
        <f aca="false">+J35+K35</f>
        <v>0</v>
      </c>
      <c r="M35" s="31"/>
      <c r="N35" s="31"/>
    </row>
    <row r="36" customFormat="false" ht="15.75" hidden="false" customHeight="false" outlineLevel="0" collapsed="false">
      <c r="A36" s="20" t="n">
        <f aca="false">+A35+1</f>
        <v>37072</v>
      </c>
      <c r="B36" s="49" t="n">
        <v>1010</v>
      </c>
      <c r="C36" s="22"/>
      <c r="D36" s="22" t="n">
        <f aca="false">SUM(B36:C36)</f>
        <v>1010</v>
      </c>
      <c r="E36" s="24" t="n">
        <v>-1010</v>
      </c>
      <c r="F36" s="47" t="n">
        <f aca="false">+B36+E36</f>
        <v>0</v>
      </c>
      <c r="G36" s="48"/>
      <c r="H36" s="27" t="n">
        <v>74120</v>
      </c>
      <c r="I36" s="28"/>
      <c r="J36" s="28" t="n">
        <f aca="false">SUM(H36:I36)</f>
        <v>74120</v>
      </c>
      <c r="K36" s="29" t="n">
        <v>-74120</v>
      </c>
      <c r="L36" s="30" t="n">
        <f aca="false">+J36+K36</f>
        <v>0</v>
      </c>
      <c r="M36" s="31"/>
      <c r="N36" s="31"/>
    </row>
    <row r="37" customFormat="false" ht="15.75" hidden="false" customHeight="false" outlineLevel="0" collapsed="false">
      <c r="A37" s="20" t="n">
        <f aca="false">+A36+1</f>
        <v>37073</v>
      </c>
      <c r="B37" s="49"/>
      <c r="C37" s="22"/>
      <c r="D37" s="22" t="n">
        <f aca="false">SUM(B37:C37)</f>
        <v>0</v>
      </c>
      <c r="E37" s="24"/>
      <c r="F37" s="47" t="n">
        <f aca="false">+B37+E37</f>
        <v>0</v>
      </c>
      <c r="G37" s="48"/>
      <c r="H37" s="27"/>
      <c r="I37" s="28"/>
      <c r="J37" s="28" t="n">
        <f aca="false">SUM(H37:I37)</f>
        <v>0</v>
      </c>
      <c r="K37" s="29"/>
      <c r="L37" s="30" t="n">
        <f aca="false">+J37+K37</f>
        <v>0</v>
      </c>
      <c r="M37" s="31"/>
      <c r="N37" s="31"/>
    </row>
    <row r="38" customFormat="false" ht="15.75" hidden="false" customHeight="false" outlineLevel="0" collapsed="false">
      <c r="A38" s="34" t="s">
        <v>13</v>
      </c>
      <c r="B38" s="50" t="n">
        <f aca="false">SUM(B7:B37)</f>
        <v>33395</v>
      </c>
      <c r="C38" s="50" t="n">
        <f aca="false">SUM(C7:C37)</f>
        <v>0</v>
      </c>
      <c r="D38" s="50" t="n">
        <f aca="false">SUM(D7:D37)</f>
        <v>33395</v>
      </c>
      <c r="E38" s="50" t="n">
        <f aca="false">SUM(E7:E37)</f>
        <v>-29665</v>
      </c>
      <c r="F38" s="50" t="n">
        <f aca="false">SUM(F7:F37)</f>
        <v>3730</v>
      </c>
      <c r="G38" s="51"/>
      <c r="H38" s="52" t="n">
        <f aca="false">SUM(H7:H37)</f>
        <v>3322759.12</v>
      </c>
      <c r="I38" s="50" t="n">
        <f aca="false">SUM(I7:I37)</f>
        <v>0</v>
      </c>
      <c r="J38" s="52" t="n">
        <f aca="false">SUM(J7:J37)</f>
        <v>3322759.12</v>
      </c>
      <c r="K38" s="52" t="n">
        <f aca="false">-SUM(K7:K36)</f>
        <v>2600399</v>
      </c>
      <c r="L38" s="52" t="n">
        <f aca="false">SUM(L7:L34)</f>
        <v>722360.12</v>
      </c>
      <c r="M38" s="3"/>
      <c r="N38" s="3"/>
    </row>
    <row r="39" customFormat="false" ht="15" hidden="false" customHeight="false" outlineLevel="0" collapsed="false">
      <c r="A39" s="1"/>
      <c r="B39" s="41"/>
      <c r="C39" s="41"/>
      <c r="D39" s="41"/>
      <c r="E39" s="41"/>
      <c r="F39" s="41"/>
      <c r="G39" s="41"/>
      <c r="H39" s="1"/>
      <c r="I39" s="1"/>
      <c r="J39" s="1"/>
      <c r="K39" s="1"/>
      <c r="L39" s="1"/>
      <c r="M39" s="1"/>
      <c r="N39" s="1"/>
    </row>
    <row r="40" customFormat="false" ht="15" hidden="false" customHeight="false" outlineLevel="0" collapsed="false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</row>
  </sheetData>
  <printOptions headings="false" gridLines="false" gridLinesSet="true" horizontalCentered="false" verticalCentered="false"/>
  <pageMargins left="0.6" right="0.747916666666667" top="0.984027777777778" bottom="0.984027777777778" header="0.511811023622047" footer="0.511811023622047"/>
  <pageSetup paperSize="1" scale="4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1998-11-10T15:10:03Z</dcterms:created>
  <dc:creator>tallen</dc:creator>
  <dc:description/>
  <dc:language>en-US</dc:language>
  <cp:lastModifiedBy>Kate Symes</cp:lastModifiedBy>
  <cp:lastPrinted>2001-07-02T18:48:32Z</cp:lastPrinted>
  <dcterms:modified xsi:type="dcterms:W3CDTF">2001-07-05T15:15:13Z</dcterms:modified>
  <cp:revision>0</cp:revision>
  <dc:subject/>
  <dc:title/>
</cp:coreProperties>
</file>