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<sst xmlns="http://schemas.openxmlformats.org/spreadsheetml/2006/main" count="99" uniqueCount="45">
  <si>
    <t xml:space="preserve">Deals done Since April 1, 2001</t>
  </si>
  <si>
    <t xml:space="preserve">Counterparty</t>
  </si>
  <si>
    <t xml:space="preserve">Date</t>
  </si>
  <si>
    <t xml:space="preserve">Location</t>
  </si>
  <si>
    <t xml:space="preserve">Term</t>
  </si>
  <si>
    <t xml:space="preserve">Days</t>
  </si>
  <si>
    <t xml:space="preserve">Volume/d</t>
  </si>
  <si>
    <t xml:space="preserve">Phys/Fin</t>
  </si>
  <si>
    <t xml:space="preserve">Trader</t>
  </si>
  <si>
    <t xml:space="preserve">Trader Price</t>
  </si>
  <si>
    <t xml:space="preserve">Counter Party Price</t>
  </si>
  <si>
    <t xml:space="preserve">Orig/ MMBtu</t>
  </si>
  <si>
    <t xml:space="preserve">Total Orig</t>
  </si>
  <si>
    <t xml:space="preserve">E-Prime</t>
  </si>
  <si>
    <t xml:space="preserve">CIG</t>
  </si>
  <si>
    <t xml:space="preserve">Nov 01-Mar 02</t>
  </si>
  <si>
    <t xml:space="preserve">Fin</t>
  </si>
  <si>
    <t xml:space="preserve">Ermis</t>
  </si>
  <si>
    <t xml:space="preserve">NYMEX</t>
  </si>
  <si>
    <t xml:space="preserve">Jul 02 - Jun 03</t>
  </si>
  <si>
    <t xml:space="preserve">Quigly</t>
  </si>
  <si>
    <t xml:space="preserve">Mega</t>
  </si>
  <si>
    <t xml:space="preserve">Sumas</t>
  </si>
  <si>
    <t xml:space="preserve">Sep 01-Oct 01</t>
  </si>
  <si>
    <t xml:space="preserve">Mc Kay</t>
  </si>
  <si>
    <t xml:space="preserve">Monthly</t>
  </si>
  <si>
    <t xml:space="preserve">OSM</t>
  </si>
  <si>
    <t xml:space="preserve">Jun 01-Oct 02</t>
  </si>
  <si>
    <t xml:space="preserve">Phys</t>
  </si>
  <si>
    <t xml:space="preserve">Nov 01 - Feb 02</t>
  </si>
  <si>
    <t xml:space="preserve">Sep 01-Nov 01</t>
  </si>
  <si>
    <t xml:space="preserve">Jun 01 - Sep 02</t>
  </si>
  <si>
    <t xml:space="preserve">Nov 01-Oct 02</t>
  </si>
  <si>
    <t xml:space="preserve">Reitmeyer</t>
  </si>
  <si>
    <t xml:space="preserve">Kaiser</t>
  </si>
  <si>
    <t xml:space="preserve">NWR</t>
  </si>
  <si>
    <t xml:space="preserve">South</t>
  </si>
  <si>
    <t xml:space="preserve">AECO</t>
  </si>
  <si>
    <t xml:space="preserve">McKay</t>
  </si>
  <si>
    <t xml:space="preserve">West Linn Paper</t>
  </si>
  <si>
    <t xml:space="preserve">Jun 26 - Jun 29</t>
  </si>
  <si>
    <t xml:space="preserve">Chad</t>
  </si>
  <si>
    <t xml:space="preserve">Nov 01-Feb 02</t>
  </si>
  <si>
    <t xml:space="preserve">Jun 30 - Jun 31</t>
  </si>
  <si>
    <t xml:space="preserve">Nov 01- Mar 02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</si>
</sst>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\$#,##0.000"/>
    <numFmt numFmtId="167" formatCode="\$#,##0.00"/>
    <numFmt numFmtId="168" formatCode="[$-409]m/d/yyyy"/>
    <numFmt numFmtId="169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color rgb="FF3399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1" width="9.14"/>
    <col collapsed="false" customWidth="true" hidden="false" outlineLevel="0" max="3" min="3" style="0" width="10.85"/>
    <col collapsed="false" customWidth="true" hidden="false" outlineLevel="0" max="4" min="4" style="2" width="14.7"/>
    <col collapsed="false" customWidth="true" hidden="false" outlineLevel="0" max="5" min="5" style="0" width="6.56"/>
    <col collapsed="false" customWidth="true" hidden="false" outlineLevel="0" max="7" min="6" style="0" width="10.41"/>
    <col collapsed="false" customWidth="true" hidden="false" outlineLevel="0" max="9" min="9" style="3" width="8.28"/>
    <col collapsed="false" customWidth="true" hidden="false" outlineLevel="0" max="10" min="10" style="3" width="10.41"/>
    <col collapsed="false" customWidth="true" hidden="false" outlineLevel="0" max="11" min="11" style="3" width="9.14"/>
    <col collapsed="false" customWidth="true" hidden="false" outlineLevel="0" max="12" min="12" style="4" width="11.99"/>
  </cols>
  <sheetData>
    <row r="1" customFormat="false" ht="12.75" hidden="false" customHeight="false" outlineLevel="0" collapsed="false">
      <c r="A1" s="5" t="s">
        <v>0</v>
      </c>
      <c r="B1" s="6"/>
      <c r="C1" s="5"/>
      <c r="D1" s="7"/>
      <c r="E1" s="5"/>
      <c r="F1" s="5"/>
      <c r="G1" s="5"/>
    </row>
    <row r="2" customFormat="false" ht="28.5" hidden="false" customHeight="true" outlineLevel="0" collapsed="false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8" t="s">
        <v>6</v>
      </c>
      <c r="G2" s="8" t="s">
        <v>7</v>
      </c>
      <c r="H2" s="11" t="s">
        <v>8</v>
      </c>
      <c r="I2" s="12" t="s">
        <v>9</v>
      </c>
      <c r="J2" s="12" t="s">
        <v>10</v>
      </c>
      <c r="K2" s="12" t="s">
        <v>11</v>
      </c>
      <c r="L2" s="13" t="s">
        <v>12</v>
      </c>
    </row>
    <row r="3" customFormat="false" ht="12.75" hidden="false" customHeight="false" outlineLevel="0" collapsed="false">
      <c r="A3" s="5" t="s">
        <v>13</v>
      </c>
      <c r="B3" s="6" t="n">
        <v>37019</v>
      </c>
      <c r="C3" s="5" t="s">
        <v>14</v>
      </c>
      <c r="D3" s="7" t="s">
        <v>15</v>
      </c>
      <c r="E3" s="5" t="n">
        <v>151</v>
      </c>
      <c r="F3" s="5" t="n">
        <v>700</v>
      </c>
      <c r="G3" s="5" t="s">
        <v>16</v>
      </c>
      <c r="H3" s="0" t="s">
        <v>17</v>
      </c>
      <c r="I3" s="3" t="n">
        <v>4.415</v>
      </c>
      <c r="J3" s="3" t="n">
        <v>4.42</v>
      </c>
      <c r="K3" s="3" t="n">
        <f aca="false">J3-I3</f>
        <v>0.00499999999999989</v>
      </c>
      <c r="L3" s="4" t="n">
        <f aca="false">K3*E3*F3</f>
        <v>528.499999999989</v>
      </c>
    </row>
    <row r="4" customFormat="false" ht="12.75" hidden="false" customHeight="false" outlineLevel="0" collapsed="false">
      <c r="A4" s="5" t="s">
        <v>13</v>
      </c>
      <c r="B4" s="6" t="n">
        <v>37019</v>
      </c>
      <c r="C4" s="5" t="s">
        <v>14</v>
      </c>
      <c r="D4" s="7" t="n">
        <v>37165</v>
      </c>
      <c r="E4" s="5" t="n">
        <v>31</v>
      </c>
      <c r="F4" s="5" t="n">
        <v>300</v>
      </c>
      <c r="G4" s="5" t="s">
        <v>16</v>
      </c>
      <c r="H4" s="0" t="s">
        <v>17</v>
      </c>
      <c r="I4" s="3" t="n">
        <v>3.75</v>
      </c>
      <c r="J4" s="3" t="n">
        <v>3.76</v>
      </c>
      <c r="K4" s="3" t="n">
        <f aca="false">J4-I4</f>
        <v>0.00999999999999979</v>
      </c>
      <c r="L4" s="4" t="n">
        <f aca="false">K4*E4*F4</f>
        <v>92.999999999998</v>
      </c>
    </row>
    <row r="5" customFormat="false" ht="12.75" hidden="false" customHeight="false" outlineLevel="0" collapsed="false">
      <c r="A5" s="5" t="s">
        <v>13</v>
      </c>
      <c r="B5" s="6" t="n">
        <v>37019</v>
      </c>
      <c r="C5" s="5" t="s">
        <v>14</v>
      </c>
      <c r="D5" s="7" t="n">
        <v>36983</v>
      </c>
      <c r="E5" s="5" t="n">
        <v>30</v>
      </c>
      <c r="F5" s="5" t="n">
        <v>300</v>
      </c>
      <c r="G5" s="14" t="s">
        <v>16</v>
      </c>
      <c r="H5" s="0" t="s">
        <v>17</v>
      </c>
      <c r="I5" s="3" t="n">
        <v>3.73</v>
      </c>
      <c r="J5" s="3" t="n">
        <v>3.74</v>
      </c>
      <c r="K5" s="3" t="n">
        <f aca="false">J5-I5</f>
        <v>0.0100000000000002</v>
      </c>
      <c r="L5" s="4" t="n">
        <f aca="false">K5*E5*F5</f>
        <v>90.0000000000021</v>
      </c>
    </row>
    <row r="6" customFormat="false" ht="12.75" hidden="false" customHeight="false" outlineLevel="0" collapsed="false">
      <c r="A6" s="5" t="s">
        <v>13</v>
      </c>
      <c r="B6" s="15" t="n">
        <v>37026</v>
      </c>
      <c r="C6" s="14" t="s">
        <v>18</v>
      </c>
      <c r="D6" s="2" t="s">
        <v>19</v>
      </c>
      <c r="E6" s="14" t="n">
        <v>720</v>
      </c>
      <c r="F6" s="14" t="n">
        <v>333</v>
      </c>
      <c r="G6" s="14" t="s">
        <v>16</v>
      </c>
      <c r="H6" s="14" t="s">
        <v>20</v>
      </c>
      <c r="I6" s="3" t="n">
        <v>5.535</v>
      </c>
      <c r="J6" s="3" t="n">
        <v>5.535</v>
      </c>
      <c r="K6" s="3" t="n">
        <f aca="false">J6-I6</f>
        <v>0</v>
      </c>
      <c r="L6" s="4" t="n">
        <f aca="false">K6*E6*F6</f>
        <v>0</v>
      </c>
    </row>
    <row r="7" customFormat="false" ht="12.75" hidden="false" customHeight="false" outlineLevel="0" collapsed="false">
      <c r="A7" s="14" t="s">
        <v>21</v>
      </c>
      <c r="B7" s="15" t="n">
        <v>37027</v>
      </c>
      <c r="C7" s="14" t="s">
        <v>22</v>
      </c>
      <c r="D7" s="2" t="s">
        <v>23</v>
      </c>
      <c r="E7" s="14" t="n">
        <v>61</v>
      </c>
      <c r="F7" s="14" t="n">
        <v>6690</v>
      </c>
      <c r="G7" s="14" t="s">
        <v>16</v>
      </c>
      <c r="H7" s="14" t="s">
        <v>24</v>
      </c>
      <c r="I7" s="3" t="s">
        <v>25</v>
      </c>
      <c r="K7" s="3" t="n">
        <v>0.01234</v>
      </c>
      <c r="L7" s="4" t="n">
        <f aca="false">K7*E7*F7</f>
        <v>5035.8306</v>
      </c>
    </row>
    <row r="8" customFormat="false" ht="12.75" hidden="false" customHeight="false" outlineLevel="0" collapsed="false">
      <c r="A8" s="14" t="s">
        <v>26</v>
      </c>
      <c r="B8" s="15" t="n">
        <v>37028</v>
      </c>
      <c r="C8" s="14" t="s">
        <v>22</v>
      </c>
      <c r="D8" s="2" t="s">
        <v>27</v>
      </c>
      <c r="E8" s="14" t="n">
        <v>491</v>
      </c>
      <c r="F8" s="14" t="n">
        <v>4000</v>
      </c>
      <c r="G8" s="14" t="s">
        <v>28</v>
      </c>
      <c r="H8" s="14" t="s">
        <v>24</v>
      </c>
      <c r="I8" s="3" t="n">
        <v>5.917</v>
      </c>
      <c r="J8" s="3" t="n">
        <v>5.94</v>
      </c>
      <c r="K8" s="3" t="n">
        <f aca="false">J8-I8</f>
        <v>0.0230000000000006</v>
      </c>
      <c r="L8" s="4" t="n">
        <f aca="false">K8*E8*F8</f>
        <v>45172.0000000011</v>
      </c>
    </row>
    <row r="9" customFormat="false" ht="12.75" hidden="false" customHeight="false" outlineLevel="0" collapsed="false">
      <c r="A9" s="5" t="s">
        <v>13</v>
      </c>
      <c r="B9" s="6" t="n">
        <v>37019</v>
      </c>
      <c r="C9" s="5" t="s">
        <v>14</v>
      </c>
      <c r="D9" s="7" t="s">
        <v>29</v>
      </c>
      <c r="E9" s="5" t="n">
        <v>120</v>
      </c>
      <c r="F9" s="5" t="n">
        <v>1000</v>
      </c>
      <c r="G9" s="14" t="s">
        <v>16</v>
      </c>
      <c r="H9" s="0" t="s">
        <v>17</v>
      </c>
      <c r="I9" s="3" t="n">
        <v>3.285</v>
      </c>
      <c r="J9" s="3" t="n">
        <v>3.34</v>
      </c>
      <c r="K9" s="3" t="n">
        <f aca="false">J9-I9</f>
        <v>0.0549999999999997</v>
      </c>
      <c r="L9" s="4" t="n">
        <f aca="false">K9*E9*F9</f>
        <v>6599.99999999997</v>
      </c>
    </row>
    <row r="10" customFormat="false" ht="12.75" hidden="false" customHeight="false" outlineLevel="0" collapsed="false">
      <c r="A10" s="14" t="s">
        <v>21</v>
      </c>
      <c r="B10" s="15" t="n">
        <v>37032</v>
      </c>
      <c r="C10" s="14" t="s">
        <v>22</v>
      </c>
      <c r="D10" s="2" t="s">
        <v>30</v>
      </c>
      <c r="E10" s="14" t="n">
        <v>91</v>
      </c>
      <c r="F10" s="14" t="n">
        <v>6690</v>
      </c>
      <c r="G10" s="14" t="s">
        <v>16</v>
      </c>
      <c r="H10" s="14" t="s">
        <v>24</v>
      </c>
      <c r="I10" s="3" t="s">
        <v>25</v>
      </c>
      <c r="K10" s="3" t="n">
        <v>0.045</v>
      </c>
      <c r="L10" s="4" t="n">
        <f aca="false">K10*E10*F10</f>
        <v>27395.55</v>
      </c>
    </row>
    <row r="11" customFormat="false" ht="12.75" hidden="false" customHeight="false" outlineLevel="0" collapsed="false">
      <c r="A11" s="5" t="s">
        <v>13</v>
      </c>
      <c r="B11" s="6" t="n">
        <v>37033</v>
      </c>
      <c r="C11" s="5" t="s">
        <v>14</v>
      </c>
      <c r="D11" s="7" t="s">
        <v>31</v>
      </c>
      <c r="E11" s="5" t="n">
        <v>487</v>
      </c>
      <c r="F11" s="5" t="n">
        <v>3200</v>
      </c>
      <c r="G11" s="14" t="s">
        <v>16</v>
      </c>
      <c r="H11" s="0" t="s">
        <v>17</v>
      </c>
      <c r="K11" s="3" t="n">
        <v>0.015</v>
      </c>
      <c r="L11" s="4" t="n">
        <f aca="false">K11*E11*F11</f>
        <v>23376</v>
      </c>
    </row>
    <row r="12" customFormat="false" ht="12.75" hidden="false" customHeight="false" outlineLevel="0" collapsed="false">
      <c r="A12" s="0" t="s">
        <v>13</v>
      </c>
      <c r="B12" s="15" t="n">
        <v>37035</v>
      </c>
      <c r="C12" s="0" t="s">
        <v>14</v>
      </c>
      <c r="D12" s="2" t="s">
        <v>32</v>
      </c>
      <c r="E12" s="0" t="n">
        <v>365</v>
      </c>
      <c r="F12" s="0" t="n">
        <v>5000</v>
      </c>
      <c r="G12" s="0" t="s">
        <v>28</v>
      </c>
      <c r="H12" s="0" t="s">
        <v>33</v>
      </c>
      <c r="I12" s="3" t="n">
        <v>0.2</v>
      </c>
      <c r="J12" s="3" t="n">
        <v>0.21</v>
      </c>
      <c r="K12" s="3" t="n">
        <f aca="false">J12-I12</f>
        <v>0.00999999999999998</v>
      </c>
      <c r="L12" s="4" t="n">
        <f aca="false">K12*E12*F12</f>
        <v>18250</v>
      </c>
    </row>
    <row r="13" customFormat="false" ht="12.75" hidden="false" customHeight="false" outlineLevel="0" collapsed="false">
      <c r="A13" s="0" t="s">
        <v>34</v>
      </c>
      <c r="B13" s="15" t="n">
        <v>37035</v>
      </c>
      <c r="C13" s="0" t="s">
        <v>35</v>
      </c>
      <c r="D13" s="2" t="n">
        <v>37043</v>
      </c>
      <c r="E13" s="0" t="n">
        <v>30</v>
      </c>
      <c r="F13" s="0" t="n">
        <v>2696</v>
      </c>
      <c r="G13" s="0" t="s">
        <v>28</v>
      </c>
      <c r="H13" s="0" t="s">
        <v>36</v>
      </c>
      <c r="I13" s="3" t="n">
        <v>0</v>
      </c>
      <c r="J13" s="3" t="n">
        <v>0.02</v>
      </c>
      <c r="K13" s="3" t="n">
        <f aca="false">J13-I13</f>
        <v>0.02</v>
      </c>
      <c r="L13" s="4" t="n">
        <f aca="false">K13*E13*F13</f>
        <v>1617.6</v>
      </c>
    </row>
    <row r="14" customFormat="false" ht="12.75" hidden="false" customHeight="false" outlineLevel="0" collapsed="false">
      <c r="A14" s="0" t="s">
        <v>34</v>
      </c>
      <c r="B14" s="15" t="n">
        <v>37035</v>
      </c>
      <c r="C14" s="0" t="s">
        <v>37</v>
      </c>
      <c r="D14" s="2" t="n">
        <v>37043</v>
      </c>
      <c r="E14" s="0" t="n">
        <v>15</v>
      </c>
      <c r="F14" s="0" t="n">
        <v>2100</v>
      </c>
      <c r="G14" s="0" t="s">
        <v>28</v>
      </c>
      <c r="H14" s="0" t="s">
        <v>38</v>
      </c>
      <c r="I14" s="3" t="n">
        <v>0</v>
      </c>
      <c r="J14" s="3" t="n">
        <v>0.02</v>
      </c>
      <c r="K14" s="3" t="n">
        <f aca="false">J14-I14</f>
        <v>0.02</v>
      </c>
      <c r="L14" s="4" t="n">
        <f aca="false">K14*E14*F14</f>
        <v>630</v>
      </c>
    </row>
    <row r="15" customFormat="false" ht="12.75" hidden="false" customHeight="false" outlineLevel="0" collapsed="false">
      <c r="A15" s="0" t="s">
        <v>34</v>
      </c>
      <c r="B15" s="15" t="n">
        <v>37035</v>
      </c>
      <c r="C15" s="0" t="s">
        <v>37</v>
      </c>
      <c r="D15" s="2" t="n">
        <v>37043</v>
      </c>
      <c r="E15" s="0" t="n">
        <v>15</v>
      </c>
      <c r="F15" s="0" t="n">
        <v>1400</v>
      </c>
      <c r="G15" s="0" t="s">
        <v>28</v>
      </c>
      <c r="H15" s="0" t="s">
        <v>38</v>
      </c>
      <c r="I15" s="3" t="n">
        <v>0</v>
      </c>
      <c r="J15" s="3" t="n">
        <v>0.02</v>
      </c>
      <c r="K15" s="3" t="n">
        <f aca="false">J15-I15</f>
        <v>0.02</v>
      </c>
      <c r="L15" s="4" t="n">
        <f aca="false">K15*E15*F15</f>
        <v>420</v>
      </c>
    </row>
    <row r="16" customFormat="false" ht="12.75" hidden="false" customHeight="false" outlineLevel="0" collapsed="false">
      <c r="A16" s="0" t="s">
        <v>39</v>
      </c>
      <c r="B16" s="15" t="n">
        <v>37035</v>
      </c>
      <c r="C16" s="0" t="s">
        <v>22</v>
      </c>
      <c r="D16" s="2" t="s">
        <v>40</v>
      </c>
      <c r="E16" s="0" t="n">
        <v>4</v>
      </c>
      <c r="F16" s="0" t="n">
        <v>1000</v>
      </c>
      <c r="G16" s="0" t="s">
        <v>28</v>
      </c>
      <c r="H16" s="0" t="s">
        <v>41</v>
      </c>
      <c r="I16" s="3" t="n">
        <v>0.01</v>
      </c>
      <c r="J16" s="3" t="n">
        <v>0.01</v>
      </c>
      <c r="K16" s="3" t="n">
        <v>0</v>
      </c>
      <c r="L16" s="4" t="n">
        <f aca="false">K16*E16*F16</f>
        <v>0</v>
      </c>
    </row>
    <row r="17" customFormat="false" ht="12.75" hidden="false" customHeight="false" outlineLevel="0" collapsed="false">
      <c r="A17" s="5" t="s">
        <v>13</v>
      </c>
      <c r="B17" s="6" t="n">
        <v>37036</v>
      </c>
      <c r="C17" s="5" t="s">
        <v>14</v>
      </c>
      <c r="D17" s="7" t="s">
        <v>42</v>
      </c>
      <c r="E17" s="5" t="n">
        <v>120</v>
      </c>
      <c r="F17" s="5" t="n">
        <v>1800</v>
      </c>
      <c r="G17" s="5" t="s">
        <v>16</v>
      </c>
      <c r="H17" s="0" t="s">
        <v>17</v>
      </c>
      <c r="I17" s="3" t="n">
        <v>4.155</v>
      </c>
      <c r="J17" s="3" t="n">
        <v>4.17</v>
      </c>
      <c r="K17" s="3" t="n">
        <f aca="false">J17-I17</f>
        <v>0.0149999999999997</v>
      </c>
      <c r="L17" s="4" t="n">
        <f aca="false">K17*E17*F17</f>
        <v>3239.99999999993</v>
      </c>
    </row>
    <row r="18" customFormat="false" ht="12.75" hidden="false" customHeight="false" outlineLevel="0" collapsed="false">
      <c r="A18" s="5" t="s">
        <v>13</v>
      </c>
      <c r="B18" s="6" t="n">
        <v>37036</v>
      </c>
      <c r="C18" s="5" t="s">
        <v>14</v>
      </c>
      <c r="D18" s="7" t="n">
        <v>37316</v>
      </c>
      <c r="E18" s="5" t="n">
        <v>31</v>
      </c>
      <c r="F18" s="5" t="n">
        <v>1400</v>
      </c>
      <c r="G18" s="5" t="s">
        <v>16</v>
      </c>
      <c r="H18" s="0" t="s">
        <v>17</v>
      </c>
      <c r="I18" s="3" t="n">
        <v>3.995</v>
      </c>
      <c r="J18" s="3" t="n">
        <v>4.01</v>
      </c>
      <c r="K18" s="3" t="n">
        <f aca="false">J18-I18</f>
        <v>0.0149999999999997</v>
      </c>
      <c r="L18" s="4" t="n">
        <f aca="false">K18*E18*F18</f>
        <v>650.999999999986</v>
      </c>
    </row>
    <row r="19" customFormat="false" ht="12.75" hidden="false" customHeight="false" outlineLevel="0" collapsed="false">
      <c r="A19" s="0" t="s">
        <v>39</v>
      </c>
      <c r="B19" s="15" t="n">
        <v>37040</v>
      </c>
      <c r="C19" s="0" t="s">
        <v>22</v>
      </c>
      <c r="D19" s="2" t="s">
        <v>43</v>
      </c>
      <c r="E19" s="0" t="n">
        <v>2</v>
      </c>
      <c r="F19" s="0" t="n">
        <v>2030</v>
      </c>
      <c r="G19" s="0" t="s">
        <v>28</v>
      </c>
      <c r="H19" s="0" t="s">
        <v>41</v>
      </c>
      <c r="I19" s="3" t="n">
        <v>0.01</v>
      </c>
      <c r="J19" s="3" t="n">
        <v>0.01</v>
      </c>
      <c r="K19" s="3" t="n">
        <v>0</v>
      </c>
      <c r="L19" s="4" t="n">
        <f aca="false">K19*E19*F19</f>
        <v>0</v>
      </c>
    </row>
    <row r="20" customFormat="false" ht="12.75" hidden="false" customHeight="false" outlineLevel="0" collapsed="false">
      <c r="A20" s="5" t="s">
        <v>13</v>
      </c>
      <c r="B20" s="6" t="n">
        <v>37040</v>
      </c>
      <c r="C20" s="5" t="s">
        <v>14</v>
      </c>
      <c r="D20" s="7" t="s">
        <v>44</v>
      </c>
      <c r="E20" s="5" t="n">
        <v>151</v>
      </c>
      <c r="F20" s="5" t="n">
        <v>850</v>
      </c>
      <c r="G20" s="5" t="s">
        <v>16</v>
      </c>
      <c r="H20" s="0" t="s">
        <v>17</v>
      </c>
      <c r="I20" s="3" t="n">
        <v>3.97</v>
      </c>
      <c r="J20" s="3" t="n">
        <v>3.99</v>
      </c>
      <c r="K20" s="3" t="n">
        <f aca="false">J20-I20</f>
        <v>0.02</v>
      </c>
      <c r="L20" s="4" t="n">
        <f aca="false">K20*E20*F20</f>
        <v>2567</v>
      </c>
    </row>
    <row r="21" customFormat="false" ht="12.75" hidden="false" customHeight="false" outlineLevel="0" collapsed="false">
      <c r="A21" s="5"/>
      <c r="B21" s="6"/>
      <c r="C21" s="5"/>
      <c r="D21" s="7"/>
      <c r="E21" s="5"/>
      <c r="F21" s="5"/>
      <c r="G21" s="5"/>
    </row>
    <row r="22" customFormat="false" ht="12.75" hidden="false" customHeight="false" outlineLevel="0" collapsed="false">
      <c r="L22" s="16" t="n">
        <f aca="false">SUM(L3:L21)</f>
        <v>135666.480600001</v>
      </c>
    </row>
    <row r="23" customFormat="false" ht="12.75" hidden="false" customHeight="false" outlineLevel="0" collapsed="false">
      <c r="C23" s="17"/>
    </row>
    <row r="24" customFormat="false" ht="12.75" hidden="false" customHeight="false" outlineLevel="0" collapsed="false">
      <c r="C24" s="17"/>
      <c r="D24" s="18"/>
    </row>
    <row r="25" customFormat="false" ht="12.75" hidden="false" customHeight="false" outlineLevel="0" collapsed="false">
      <c r="C25" s="17"/>
      <c r="D25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2001-05-31T19:37:03Z</dcterms:created>
  <dc:creator>dfuller</dc:creator>
  <dc:description/>
  <dc:language>en-US</dc:language>
  <cp:lastModifiedBy>dfuller</cp:lastModifiedBy>
  <dcterms:modified xsi:type="dcterms:W3CDTF">2001-05-31T19:37:38Z</dcterms:modified>
  <cp:revision>0</cp:revision>
  <dc:subject/>
  <dc:title/>
</cp:coreProperties>
</file>