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uston Gas Sales Contracts" sheetId="1" state="visible" r:id="rId3"/>
  </sheets>
  <definedNames>
    <definedName function="false" hidden="false" localSheetId="0" name="_xlnm.Print_Titles" vbProcedure="false">'Houston Gas Sales Contracts'!$1:$1</definedName>
    <definedName function="false" hidden="true" localSheetId="0" name="_xlnm._FilterDatabase" vbProcedure="false">'Houston Gas Sales Contracts'!$B$1:$K$139</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<sst xmlns="http://schemas.openxmlformats.org/spreadsheetml/2006/main" count="1475" uniqueCount="452">
  <si>
    <t xml:space="preserve">1=Mission Critical,     2= Other</t>
  </si>
  <si>
    <t xml:space="preserve">ENRON_ENTITY_NUM</t>
  </si>
  <si>
    <t xml:space="preserve">LEGAL_NM</t>
  </si>
  <si>
    <t xml:space="preserve">GLOBAL_ CONTRACT_ ID</t>
  </si>
  <si>
    <t xml:space="preserve">K Type</t>
  </si>
  <si>
    <t xml:space="preserve">Documented by:</t>
  </si>
  <si>
    <t xml:space="preserve">Exposure </t>
  </si>
  <si>
    <t xml:space="preserve">Remarks</t>
  </si>
  <si>
    <t xml:space="preserve">PIPE_CD</t>
  </si>
  <si>
    <t xml:space="preserve">ZONE_DEF_NM</t>
  </si>
  <si>
    <t xml:space="preserve">LOCATION_DEF_NM</t>
  </si>
  <si>
    <t xml:space="preserve">Contract contains NO liquidated damages language</t>
  </si>
  <si>
    <t xml:space="preserve">016</t>
  </si>
  <si>
    <t xml:space="preserve">BEAUMONT METHANOL LIMITED PARTNERSHIP</t>
  </si>
  <si>
    <t xml:space="preserve">Buy Back</t>
  </si>
  <si>
    <t xml:space="preserve">Other</t>
  </si>
  <si>
    <t xml:space="preserve">No paper for this type of transaction.</t>
  </si>
  <si>
    <t xml:space="preserve">FORMOSA HYDROCARBONS COMPANY, INC.</t>
  </si>
  <si>
    <t xml:space="preserve">GLOBAL OCTANES CORPORATION</t>
  </si>
  <si>
    <t xml:space="preserve">078</t>
  </si>
  <si>
    <t xml:space="preserve">QUALITECH STEEL CORPORATION</t>
  </si>
  <si>
    <t xml:space="preserve">HPL</t>
  </si>
  <si>
    <t xml:space="preserve">11 - Corpus</t>
  </si>
  <si>
    <t xml:space="preserve">QUALITECH PLANT</t>
  </si>
  <si>
    <t xml:space="preserve">012</t>
  </si>
  <si>
    <t xml:space="preserve">SHELL OIL COMPANY</t>
  </si>
  <si>
    <t xml:space="preserve"> Buy Back  Count</t>
  </si>
  <si>
    <t xml:space="preserve">AEC MARKETING (USA), INC.</t>
  </si>
  <si>
    <t xml:space="preserve">Enfolio Master Firm Purchase/Sale</t>
  </si>
  <si>
    <t xml:space="preserve">Enron</t>
  </si>
  <si>
    <t xml:space="preserve">Deficiency Qty * (Replacement Price Differential + .15); Right to early termination if failure to schedule for &gt;30day w/in 12 mos.  If early termination, Liquidated damages = remaining term, qty &amp; prices - qty*mkt price</t>
  </si>
  <si>
    <t xml:space="preserve">CNG</t>
  </si>
  <si>
    <t xml:space="preserve">North Other</t>
  </si>
  <si>
    <t xml:space="preserve">078; 016</t>
  </si>
  <si>
    <t xml:space="preserve">AIR LIQUIDE AMERICA CORPORATION</t>
  </si>
  <si>
    <t xml:space="preserve">96000847** (see remarks)</t>
  </si>
  <si>
    <t xml:space="preserve">**Effective 7/1/99, contract was partially assigned to HPLC.  Only Texas desk deals 7/1/99 forward are assigned to HPLC;  all other transactions are to remain with ECT.</t>
  </si>
  <si>
    <t xml:space="preserve">05 - Edna</t>
  </si>
  <si>
    <t xml:space="preserve">BIG 3/BLOOMINGTON</t>
  </si>
  <si>
    <t xml:space="preserve">AVISTA ENERGY, INC.</t>
  </si>
  <si>
    <t xml:space="preserve">Deficiency qty: sum of (i) amount = to product of deficiency qty X replacement price differential.  Any month Seller's nonperformance continues &gt;5 consecutive days, Buyer may elect not to recommence scheduling gas for remainder of such month only. Right to early termination if failure to schedule for &gt;30day w/in 12 mos.  Liquidated damages determined by (i) comparing the value of (a) remaining term, qty &amp; prices to (b) equivalent qty and relevant mkt prices for remaining term either quoted by a bona fide 3rd party or which are reasonably expected to be available in mkt under a replacement K and (ii) ascertaining asociated costs and atty fees.</t>
  </si>
  <si>
    <t xml:space="preserve">BRAZORIA, CITY OF</t>
  </si>
  <si>
    <t xml:space="preserve">96012228** (see remarks)</t>
  </si>
  <si>
    <t xml:space="preserve">12 - Valley</t>
  </si>
  <si>
    <t xml:space="preserve">BRAZORIA CITY GATE</t>
  </si>
  <si>
    <t xml:space="preserve">CALPINE FUELS TEXAS, CORPORATION</t>
  </si>
  <si>
    <t xml:space="preserve">Deficiency qty: sum of (i) amount = to product of deficiency qty X replacement price differential.  Any month Seller's nonperformance continues &gt;5 consecutive days, Buyer may elect not to recommence scheduling gas for remainder of such month only.  Right to early termination if failure to schedule for 45 consecutive days in any one transaction.  Liquidated damages determined by (i) comparing the value of (a) remaining term, qty &amp; prices to (b) equivalent qty and relevant mkt prices for remaining term either quoted by a bona fide 3rd party or which are reasonably expected to be available in mkt under a replacement K and (ii) ascertaining asociated costs and atty fees.</t>
  </si>
  <si>
    <t xml:space="preserve">CITIZENS UTILITIES COMPANY</t>
  </si>
  <si>
    <t xml:space="preserve">Deficiency Qty * (Replacement Price Differential + .15); Right to early termination if failure to schedule for &gt;10day w/in 3 mos.  If early termination, Liquidated damages = remaining term, qty &amp; prices - qty*mkt price</t>
  </si>
  <si>
    <t xml:space="preserve">EPNG</t>
  </si>
  <si>
    <t xml:space="preserve">Bondad</t>
  </si>
  <si>
    <t xml:space="preserve">CORAL ENERGY RESOURCES, LP</t>
  </si>
  <si>
    <t xml:space="preserve">Seller's deficiency default remedy: sum of : (i) amt = to prod of Seller's deficiency qty X replacement price differential, plus (ii) liquidated damages = to $0.15 X Seller's deficiency qty.  Right to early termination if (i) failure to schedule for 30 days in 12 mos.; (ii) Seller's failure to perform is not cured within 5 business days of notice from Buyer.</t>
  </si>
  <si>
    <t xml:space="preserve">DRESSER INDUSTRIES INC.</t>
  </si>
  <si>
    <t xml:space="preserve">BAROID CORPUS CHRISTI</t>
  </si>
  <si>
    <t xml:space="preserve">EASTERN AMERICAN ENERGY CORPORATION</t>
  </si>
  <si>
    <t xml:space="preserve">Deficiency Qty * (Replacement Price Differential + .05); Right to early termination if failure to schedule for &gt;30day w/in 12 mos.  If early termination, Liquidated damages = remaining term, qty &amp; prices - qty*mkt price</t>
  </si>
  <si>
    <t xml:space="preserve">ENRON CAPITAL &amp; TRADE RESOURCES CANADA CORP.</t>
  </si>
  <si>
    <t xml:space="preserve">Confirmation Letter:  Seller's failure to perform - Seller shall pay Buyer sum of the following: (i) amt = prod of energy content of deficiency qty X replacement price differential, plus (ii) full amt that Buyer paid to an arm's length 3rd party for any replacement gas, plus (iii) liquidated damages = to Cdn. $0.15 X number of GJs in Seller's deficiency qty to cover Buyer's administrative and operational costs.  Right to early termination if failure to schedule for &gt;30day w/in 12 mos.  If early termination, liquidated damages - remaining term, qty &amp; prices - qty*mkt price.</t>
  </si>
  <si>
    <t xml:space="preserve">NNG</t>
  </si>
  <si>
    <t xml:space="preserve">Ventura</t>
  </si>
  <si>
    <t xml:space="preserve">NNG/NBPL (VENTURA)</t>
  </si>
  <si>
    <t xml:space="preserve">ENRON ENERGY SERVICES, INC.</t>
  </si>
  <si>
    <t xml:space="preserve">TETC</t>
  </si>
  <si>
    <t xml:space="preserve">M-3</t>
  </si>
  <si>
    <t xml:space="preserve">FORMOSA PLASTICS</t>
  </si>
  <si>
    <t xml:space="preserve">FORT JAMES CORPORATION</t>
  </si>
  <si>
    <t xml:space="preserve">TRCO</t>
  </si>
  <si>
    <t xml:space="preserve">Z4 CITYGATE</t>
  </si>
  <si>
    <t xml:space="preserve">MARENGO CORP.</t>
  </si>
  <si>
    <t xml:space="preserve">GULF GAS UTILITIES COMPANY</t>
  </si>
  <si>
    <t xml:space="preserve">15 - Katy</t>
  </si>
  <si>
    <t xml:space="preserve">NALCO/SUGARLAND</t>
  </si>
  <si>
    <t xml:space="preserve">HOUSTON LIGHTING &amp; POWER COMPANY</t>
  </si>
  <si>
    <t xml:space="preserve">Deficiency Qty * (Replacement Price Differential + .15); Right to early termination if failure to schedule for &gt;10day w/in 12 mos.  If early termination, Liquidated damages = remaining term, qty &amp; prices - qty*mkt price</t>
  </si>
  <si>
    <t xml:space="preserve">04 - A/S Central</t>
  </si>
  <si>
    <t xml:space="preserve">HL&amp;P/CEDAR BAYOU</t>
  </si>
  <si>
    <t xml:space="preserve">HOWARD ENERGY MARKETING, L.L.C.</t>
  </si>
  <si>
    <t xml:space="preserve">NGPL</t>
  </si>
  <si>
    <t xml:space="preserve">Chicago City Gate</t>
  </si>
  <si>
    <t xml:space="preserve">HPL RESOURCES COMPANY</t>
  </si>
  <si>
    <t xml:space="preserve">MOBIL OIL CORPORATION - BEAUMONT REFINERY</t>
  </si>
  <si>
    <t xml:space="preserve">08 - East Texas</t>
  </si>
  <si>
    <t xml:space="preserve">Mobil Beaumont High Pressure</t>
  </si>
  <si>
    <t xml:space="preserve">NORTH AMERICAN ENERGY CONSERVATION INC.</t>
  </si>
  <si>
    <t xml:space="preserve">488</t>
  </si>
  <si>
    <t xml:space="preserve">NOVARTIS CORPORATION</t>
  </si>
  <si>
    <t xml:space="preserve">LRC</t>
  </si>
  <si>
    <t xml:space="preserve">3-Henry/D'Ville</t>
  </si>
  <si>
    <t xml:space="preserve">NOVARTIS - TALLY HO</t>
  </si>
  <si>
    <t xml:space="preserve">PCS NITROGEN FERTILIZER, L.P.</t>
  </si>
  <si>
    <t xml:space="preserve">PCS ENERGY - NIPCO</t>
  </si>
  <si>
    <t xml:space="preserve">PG&amp;E ENERGY TRADING-GAS CORPORATION</t>
  </si>
  <si>
    <t xml:space="preserve">Deficiency Qty * (Replacement Price Differential + .15); Right to early termination if failure to schedule for &gt;15day w/in 12 mos.  If early termination, Liquidated damages = remaining term, qty &amp; prices - qty*mkt price</t>
  </si>
  <si>
    <t xml:space="preserve">PEPL</t>
  </si>
  <si>
    <t xml:space="preserve">Field Point</t>
  </si>
  <si>
    <t xml:space="preserve">Field Zone Point</t>
  </si>
  <si>
    <t xml:space="preserve">RELIANT ENERGY - ENTEX</t>
  </si>
  <si>
    <t xml:space="preserve">SAVANNAH FOODS INDUSTRIAL</t>
  </si>
  <si>
    <t xml:space="preserve">KOCH</t>
  </si>
  <si>
    <t xml:space="preserve">03-New Orleans</t>
  </si>
  <si>
    <t xml:space="preserve">SEMCO ENERGY SERVICES, INC.</t>
  </si>
  <si>
    <t xml:space="preserve">Deficiency qty: sum of (i) amount = to product of deficiency qty X replacement price differential; plus (ii) $0.08 X deficiency qty.  Any month Seller's nonperformance continues &gt;5 consecutive days, Buyer may elect not to recommence scheduling gas for remainder of such month only.  Right to early termination if failure to schedule for &gt;30 days w/in 12 mos.  Liquidated damages determined by subtracting remaining term, qty &amp; prices from equivalent qty and relevant mkt prices for remaining term either quoted by a bona fide 3rd party or which are reasonably expected to be available in mkt under a replacement K.</t>
  </si>
  <si>
    <t xml:space="preserve">ANR</t>
  </si>
  <si>
    <t xml:space="preserve">Mainline 7</t>
  </si>
  <si>
    <t xml:space="preserve">SHELL CHEMICAL COMPANY</t>
  </si>
  <si>
    <t xml:space="preserve">SHELL-WESTHOLLOW</t>
  </si>
  <si>
    <t xml:space="preserve">5-Crawfish</t>
  </si>
  <si>
    <t xml:space="preserve">SHELL/NORCO-CRAWFISH</t>
  </si>
  <si>
    <t xml:space="preserve">VELSICOL CHEMICAL CORPORATION</t>
  </si>
  <si>
    <t xml:space="preserve">VELSICOL CHEMICAL</t>
  </si>
  <si>
    <t xml:space="preserve"> Enfolio Master Firm Purchase/Sale  Count</t>
  </si>
  <si>
    <t xml:space="preserve">Enfolio Master Firm Purchase/Sale (incl. Performance Agreement)</t>
  </si>
  <si>
    <t xml:space="preserve">10 - Ship Channel</t>
  </si>
  <si>
    <t xml:space="preserve">ENTEX MASTER</t>
  </si>
  <si>
    <t xml:space="preserve">23 - Bammel</t>
  </si>
  <si>
    <t xml:space="preserve">KUYKENDAHL RD D/P-ENERCORP GAS</t>
  </si>
  <si>
    <t xml:space="preserve"> Enfolio Master Firm Purchase/Sale (incl. Performance Agreement)  Count</t>
  </si>
  <si>
    <t xml:space="preserve">NICOLE GAS MARKETING, INC.</t>
  </si>
  <si>
    <t xml:space="preserve">Enfolio Master Firm Sale</t>
  </si>
  <si>
    <t xml:space="preserve">QUESTAR GAS COMPANY</t>
  </si>
  <si>
    <t xml:space="preserve">Seller's deficiency default remedy: sum of : (i) amt = to prod of Seller's deficiency qty X replacement price differential, plus (ii) liquidated damages = to $0.15 X Seller's deficiency qty.  During any month in which Seller's nonperformance continues for 5 consecutive days, Buyer may elect upon notice to Seller without liability, not to recommence receiving gas for the remainder of such month only.  Right to early termination if failure to schedule for 30 days within 12 mos; or Seller's failure to perform is not cured within 5 business days of notice from Buyer.  Liquidated damages = determined by subtracting the value of (a) remaining term, qty and prices from (b) equivalent qty and relevant mkt prices for the remaining term either quoted by bona fide 3rd party offer or which are reasonably expected to be available in mkt under replacement K.</t>
  </si>
  <si>
    <t xml:space="preserve"> Enfolio Master Firm Sale  Count</t>
  </si>
  <si>
    <t xml:space="preserve">Enfolio Master Spot Purchase/Sale</t>
  </si>
  <si>
    <t xml:space="preserve">Deficiency Qty * (Replacement Price Differential + .15)</t>
  </si>
  <si>
    <t xml:space="preserve">GRLK</t>
  </si>
  <si>
    <t xml:space="preserve">Eastern</t>
  </si>
  <si>
    <t xml:space="preserve"> Enfolio Master Spot Purchase/Sale  Count</t>
  </si>
  <si>
    <t xml:space="preserve">AEP ENERGY SERVICES, INC.</t>
  </si>
  <si>
    <t xml:space="preserve">GTC Firm</t>
  </si>
  <si>
    <t xml:space="preserve">22 - Nueces</t>
  </si>
  <si>
    <t xml:space="preserve">UTTCO/LIVE OAK</t>
  </si>
  <si>
    <t xml:space="preserve">AMERICAN PUBLIC ENERGY AGENCY</t>
  </si>
  <si>
    <t xml:space="preserve">AQUILA CANADA CORP.</t>
  </si>
  <si>
    <t xml:space="preserve">ARCO PRODUCTS COMPANY</t>
  </si>
  <si>
    <t xml:space="preserve">NWPL</t>
  </si>
  <si>
    <t xml:space="preserve">Sumas</t>
  </si>
  <si>
    <t xml:space="preserve">Reno Lateral</t>
  </si>
  <si>
    <t xml:space="preserve">BP CHEMICALS INC.</t>
  </si>
  <si>
    <t xml:space="preserve">CENTRAL POWER AND LIGHT COMPANY</t>
  </si>
  <si>
    <t xml:space="preserve">CHEVRON CHEMICAL COMPANY LLC</t>
  </si>
  <si>
    <t xml:space="preserve">CMS MARKETING, SERVICES AND TRADING COMPANY</t>
  </si>
  <si>
    <t xml:space="preserve">COENERGY TRADING COMPANY</t>
  </si>
  <si>
    <t xml:space="preserve">COGEN LYONDELL INC.</t>
  </si>
  <si>
    <t xml:space="preserve">COGEN LYONDELL ENERFIN</t>
  </si>
  <si>
    <t xml:space="preserve">CORAL ENERGY CANADA INC.</t>
  </si>
  <si>
    <t xml:space="preserve">CORAL ENERGY RESOURCES, A DIVISION OF CORAL ENERGY</t>
  </si>
  <si>
    <t xml:space="preserve">D &amp; H GAS COMPANY, INC.</t>
  </si>
  <si>
    <t xml:space="preserve">07 - A/S East</t>
  </si>
  <si>
    <t xml:space="preserve">D&amp;H/DEWEYVILLE</t>
  </si>
  <si>
    <t xml:space="preserve">DUKE ENERGY MARKETING LIMITED PARTNERSHIP</t>
  </si>
  <si>
    <t xml:space="preserve">DYNEGY CANADA MARKETING AND TRADE, A DIVISION OF D</t>
  </si>
  <si>
    <t xml:space="preserve">EL PASO ENERGY MARKETING CANADA INC.</t>
  </si>
  <si>
    <t xml:space="preserve">ENGAGE ENERGY CANADA L.P.</t>
  </si>
  <si>
    <t xml:space="preserve">ENRON NATURAL GAS MARKETING CORP.</t>
  </si>
  <si>
    <t xml:space="preserve">TGT</t>
  </si>
  <si>
    <t xml:space="preserve">Zone 0 FT Pool</t>
  </si>
  <si>
    <t xml:space="preserve">ENSERCH ENERGY SERVICES CANADA INC.</t>
  </si>
  <si>
    <t xml:space="preserve">ENTEX GAS MARKETING COMPANY</t>
  </si>
  <si>
    <t xml:space="preserve">K expired 3/31/99</t>
  </si>
  <si>
    <t xml:space="preserve">17 - East Loop</t>
  </si>
  <si>
    <t xml:space="preserve">LYONDELL CHNLVIEW</t>
  </si>
  <si>
    <t xml:space="preserve">GE PLASTICS</t>
  </si>
  <si>
    <t xml:space="preserve">COSMAR JUNCTION - ST GABRIEL</t>
  </si>
  <si>
    <t xml:space="preserve">GRANITE CITY STEEL DIVISION OF NATIONAL STEEL CORP</t>
  </si>
  <si>
    <t xml:space="preserve">INDUSTRIAL ENERGY APPLICATIONS, INC.</t>
  </si>
  <si>
    <t xml:space="preserve">Seller's deficiency default remedy: (provision incomplete; copy forwarded to M. Robison.)  During any month in which Seller's nonperformance continues for 5 consecutive days,  Buyer may elect upon notice to Seller, not to recommence receiving gas for the remainder of such month only.  Right to early termination if failure to schedule for &gt;30 days w/in 12 mos.  If early termination, Liquidated damages = remaining term, qty &amp; prices - qty*mkt price.</t>
  </si>
  <si>
    <t xml:space="preserve">Copy of K forwarded to M. Robison</t>
  </si>
  <si>
    <t xml:space="preserve">KN MARKETING, L.P.</t>
  </si>
  <si>
    <t xml:space="preserve">SE Onshore</t>
  </si>
  <si>
    <t xml:space="preserve">Southeast Onshore</t>
  </si>
  <si>
    <t xml:space="preserve">NIAGARA MOHAWK ENERGY MARKETING, INC.</t>
  </si>
  <si>
    <t xml:space="preserve">NICOR GAS COMPANY</t>
  </si>
  <si>
    <t xml:space="preserve">NORTHWEST NATURAL GAS COMPANY</t>
  </si>
  <si>
    <t xml:space="preserve">ORMET PRIMARY ALUMINUM CORP.</t>
  </si>
  <si>
    <t xml:space="preserve">South Other</t>
  </si>
  <si>
    <t xml:space="preserve">PANCANADIAN PETROLEUM LIMITED</t>
  </si>
  <si>
    <t xml:space="preserve">PHOENIX DOMINION ENERGY, LLC</t>
  </si>
  <si>
    <t xml:space="preserve">Daily volume per K.</t>
  </si>
  <si>
    <t xml:space="preserve">SHELL DEER PARK</t>
  </si>
  <si>
    <t xml:space="preserve">STAR NATURAL GAS COMPANY</t>
  </si>
  <si>
    <t xml:space="preserve">TERRA NITROGEN, LIMITED PARTNERSHIP</t>
  </si>
  <si>
    <t xml:space="preserve">NRAM</t>
  </si>
  <si>
    <t xml:space="preserve">West 1 Pool</t>
  </si>
  <si>
    <t xml:space="preserve">THERMO COGENERATION PARTNERSHIP LP</t>
  </si>
  <si>
    <t xml:space="preserve">TRACTEBEL ENERGY MARKETING, INC.</t>
  </si>
  <si>
    <t xml:space="preserve">TRANSCANADA GAS SERVICES, A DIVISION OF TRANSCANAD</t>
  </si>
  <si>
    <t xml:space="preserve">WILLIAMS ENERGY MARKETING &amp; TRADING COMPANY</t>
  </si>
  <si>
    <t xml:space="preserve">WPS ENERGY SERVICES, INC.</t>
  </si>
  <si>
    <t xml:space="preserve">Gulf Coast Mainline</t>
  </si>
  <si>
    <t xml:space="preserve">ILLPOWER CENTRAL POINT GC</t>
  </si>
  <si>
    <t xml:space="preserve">MICHCON</t>
  </si>
  <si>
    <t xml:space="preserve">Michigan City Gate</t>
  </si>
  <si>
    <t xml:space="preserve">Do not have file</t>
  </si>
  <si>
    <t xml:space="preserve">ZENECA INC.</t>
  </si>
  <si>
    <t xml:space="preserve">Zeneca</t>
  </si>
  <si>
    <t xml:space="preserve"> GTC Firm  Count</t>
  </si>
  <si>
    <t xml:space="preserve">ALBERTA ENERGY COMPANY LTD.</t>
  </si>
  <si>
    <t xml:space="preserve">GTC Spot</t>
  </si>
  <si>
    <t xml:space="preserve">No paper</t>
  </si>
  <si>
    <t xml:space="preserve">No documentation.  Enron's standard GTCs apply.</t>
  </si>
  <si>
    <t xml:space="preserve">PGEN</t>
  </si>
  <si>
    <t xml:space="preserve">Line 400 Malin</t>
  </si>
  <si>
    <t xml:space="preserve"> GTC Spot  Count</t>
  </si>
  <si>
    <t xml:space="preserve">AMOCO ENERGY TRADING CORPORATION</t>
  </si>
  <si>
    <t xml:space="preserve">Master Firm Purchase/Sale</t>
  </si>
  <si>
    <t xml:space="preserve">Early terminstion in event Seller fails to schedule for a cum. period of 5 days or more during any delivery period. Liq. damages-determine by subtracting value of (a) remain. term, qty, &amp; price under the K from (b) equiv. qty and relevant mkt prices for remain. term either quoted by bona fide 3rd party offer or which are reasonably expected to be available in the mkt under a replacement K.  Seller's def. qty: Seller to reimburse Buyer for transport penalties, fees, forfeitures &amp; charges imposed; Seller to also reimburse Buyer for demand charges imposed by Transporter downstream of  delivery pt for firm transport. of deficient qty and an amt = to sum of the prod of (i) diff. btw replace. price and K price X (ii) Seller's deficient qty. Sales price = greater of price at which Seller is able to make comparable sales at the highest reasonable price, incl. location or basis adj, and the fair mkt price, in each case, minus 15% of K price.  Replacement price = less of (i) price at which Buyer is able to obtain comparable supplies at lowest reasonable price, incl. location or basis adj and (ii) fair mkt price, in each case, + 15% of K price</t>
  </si>
  <si>
    <t xml:space="preserve">TENN</t>
  </si>
  <si>
    <t xml:space="preserve">Zone 0 100 LN</t>
  </si>
  <si>
    <t xml:space="preserve">CF INDUSTRIES, INC.</t>
  </si>
  <si>
    <t xml:space="preserve">Seller's deficiency default remedy: sum of : (i) amt = to prod of Seller's deficiency qty X replacement price differential, plus (ii) liquidated damages = to $0.15 X Seller's deficiency qty.  During any month in which Seller's nonperformance continues for 5 consec. days, Buyer may, w/o notice, elect not to recommence receiving gas for remainder of month only.</t>
  </si>
  <si>
    <t xml:space="preserve">CFI-DONALDSONVILLE</t>
  </si>
  <si>
    <t xml:space="preserve">E PRIME, INC.</t>
  </si>
  <si>
    <t xml:space="preserve">OXY USA INC.</t>
  </si>
  <si>
    <t xml:space="preserve">K to be terminated 8/99; firm volumes to be moved to 96001226.  As of 6/11/99, per Rebecca Mize, there are no Jan 2000 firm deals in Sitara for either contract.</t>
  </si>
  <si>
    <t xml:space="preserve">ELA</t>
  </si>
  <si>
    <t xml:space="preserve">PHIBRO INC.</t>
  </si>
  <si>
    <t xml:space="preserve">PHILLIPS GAS MARKETING COMPANY</t>
  </si>
  <si>
    <t xml:space="preserve">CHAN</t>
  </si>
  <si>
    <t xml:space="preserve">Channel</t>
  </si>
  <si>
    <t xml:space="preserve">PLEDGER - CHANNEL HPL</t>
  </si>
  <si>
    <t xml:space="preserve">This contract was created due to partial assignment from ECT to HPLC effective 7/1/99 (Deal #64440 only).  Actual documentation is Global 96003423.  Deficiency Qty * (Replacement Price Differential + .15); Right to early termination if failure to schedule for &gt;30day w/in 12 mos.  If early termination, Liquidated damages = remaining term, qty &amp; prices - qty*mkt price</t>
  </si>
  <si>
    <t xml:space="preserve">POCO MARKETING LTD.</t>
  </si>
  <si>
    <t xml:space="preserve">Deficiency Qty * (Replacement Price Differential + .15); Right to early termination if failure to schedule for &gt;15day w/in 12 mos.  If early termination, liquidated damages determined by: subtracting net present cost of remaining term qty and prices, from the net present remaining term cost to Buyer, incl incremental transportation costs and basis adjustments, under actual reasonable 3rd party bona fide arm's length replacement purchase K in anticipation of, or as a result of early termination due to Seller's default; ascertaining associated costs &amp; atty fees and adding to that amt $0.01/MMBtu of remaining volume of gas that would have been delivered had termination not occurred.</t>
  </si>
  <si>
    <t xml:space="preserve">NBPL</t>
  </si>
  <si>
    <t xml:space="preserve">Peoples</t>
  </si>
  <si>
    <t xml:space="preserve">MANHATTAN </t>
  </si>
  <si>
    <t xml:space="preserve">RELIANT ENERGY HL&amp;P</t>
  </si>
  <si>
    <t xml:space="preserve">Deficiency Qty * Replacement Price Differential; Right to early termination if failure to schedule for &gt;10day w/in 12 mos.  If early termination, Liquidated damages = remaining term, qty &amp; prices - qty*mkt price</t>
  </si>
  <si>
    <t xml:space="preserve">HL&amp;P AT DUPONT COGEN PLANT</t>
  </si>
  <si>
    <t xml:space="preserve">RELIANT ENERGY SERVICES, INC.</t>
  </si>
  <si>
    <t xml:space="preserve">Deficiency Qty * (Replacement Price Differential + .15); Right to early termination if failure to schedule for &gt;30day w/in 6 mos.  If early termination, Liquidated damages = remaining term, qty &amp; prices - qty*mkt price</t>
  </si>
  <si>
    <t xml:space="preserve">WIC</t>
  </si>
  <si>
    <t xml:space="preserve">Kanda</t>
  </si>
  <si>
    <t xml:space="preserve">KANDA</t>
  </si>
  <si>
    <t xml:space="preserve">SOUTHERN COMPANY ENERGY MARKETING, L.P.</t>
  </si>
  <si>
    <t xml:space="preserve">Early Termination in the event Seller fails to schedule &gt;30 days w/in 12 mos.  Seller's deficiency: Seller shall pay Buyer an amt = to the sum of (i) amt = prod of deficient qty X the replacement price differential; plus *(ii) as liquidated damages $0.15 X deficient qty.  During any month in which Seller's nonperformance continues for a period of 5 consecutive days, Buyer may elect not to recommence scheduling gas for the remainder of such month only.</t>
  </si>
  <si>
    <t xml:space="preserve">Z6 Unrestricted (NY)</t>
  </si>
  <si>
    <t xml:space="preserve">SOUTHERN INDUSTRIAL GAS CORPORATION</t>
  </si>
  <si>
    <t xml:space="preserve">Early Termination in the event Seller's failure to schedule for &gt;30 days w/in 12 mos.  Seller's failure to schedule - liquidated damages = sum of: (i) amt = to $0.15 X deficiency qty.  In the event nonperformance continues for 5 consecutives, Buyer may elect, without liability, not to recommence receiving gas for the remainder of the month only.</t>
  </si>
  <si>
    <t xml:space="preserve">Z5</t>
  </si>
  <si>
    <t xml:space="preserve">other</t>
  </si>
  <si>
    <t xml:space="preserve">No documentation on file for this K.</t>
  </si>
  <si>
    <t xml:space="preserve">LRP/LIG  (CADE)</t>
  </si>
  <si>
    <t xml:space="preserve">UNIT GAS TRANSMISSION COMPANY INC.</t>
  </si>
  <si>
    <t xml:space="preserve">NECHES</t>
  </si>
  <si>
    <t xml:space="preserve">VULCAN MATERIALS COMPANY</t>
  </si>
  <si>
    <t xml:space="preserve">Early Termination in the event Seller's failure is not cured within 5 business days of notice.  Any economic loss shall be determined by subtracting value of (a) remaining term, qty &amp; prices under K had it not been terminated from (b) equivalent qty &amp; relevant mkt prices for remaining term either quoted by bona fide 3rd party offer or which are reasonable expected to be available in the mkt under a replacement K for this agreement.  Seller's failure to schedule - liquidated damages = sum of: (i) amt = to $0.15 X deficiency qty.  In the event nonperformance continues for 5 consecutives, Buyer may elect, without liability, not to recommence receiving gas for the remainder of the month only.</t>
  </si>
  <si>
    <t xml:space="preserve">VULCAN CHEM - TALLY HO</t>
  </si>
  <si>
    <t xml:space="preserve">WESTERN GAS RESOURCES, INC.</t>
  </si>
  <si>
    <t xml:space="preserve">Sum of Deficiency Qty X Replacement Price Differential; plus as liquidated damages, 15% of K price multiplied by Seller's deficiency.  Early termination - liquidated damages: present value of economic loss.</t>
  </si>
  <si>
    <t xml:space="preserve">PG&amp;E</t>
  </si>
  <si>
    <t xml:space="preserve">Topock</t>
  </si>
  <si>
    <t xml:space="preserve"> Master Firm Purchase/Sale  Count</t>
  </si>
  <si>
    <t xml:space="preserve">OCCIDENTAL ENERGY MARKETING, INC.</t>
  </si>
  <si>
    <t xml:space="preserve">Master Firm Purchase/Sale (incl. Guaranty)</t>
  </si>
  <si>
    <t xml:space="preserve"> Master Firm Purchase/Sale (incl. Guaranty)  Count</t>
  </si>
  <si>
    <t xml:space="preserve">MARKETSPAN GAS CORPORATION</t>
  </si>
  <si>
    <t xml:space="preserve">Master Firm Purchase/Sale (including guaranty agreements w/Enron Corp &amp; Enron Gas Services, and SO2 allowances agreement)</t>
  </si>
  <si>
    <t xml:space="preserve">Perform. Guaranty: Seller fails to perform-Seller liable for act. &amp; direct damages. SO2 Agreement-Early termination for failure to perform. Liq. damages limited to Seller's reimburse. to Buyer for costs assoc. for replacement allow., less amt. Buyer would have had to pay Seller for same # of allowances, not incl admin exp. incurred by Buyer in obtaining replacement allow. Master Pur/Sale: Liq. damages=product of Seller's deficiency qty &amp; Replacement Price Differential; +15% of K price x Seller's deficiency qty, to cover Buyer admin &amp; operational costs &amp; exp.  Buyer shall use reasonable efforts to purchase gas, LNG, propane or fossil fuels consumed in Buyer's electric generating stations on least cost basis. During any month in which Seller's nonperform. continues for 5 consec., Buyer may elect not to recommence receiving gas for the rem. for such month only. Right to early termination if Seller's failure to schedule for &gt;30 days w/in 12 months. Liq. damages=subtract value of remain term, quantities &amp; prices under K from equiv. qty and relevant mkt prices for remain term either quoted by a bona fide 3rd party offer or which are reasonable expected to be available in the mkt under a replacement K.</t>
  </si>
  <si>
    <t xml:space="preserve">Z2 Sta. 45</t>
  </si>
  <si>
    <t xml:space="preserve"> Master Firm Purchase/Sale (incl. guaranty agreements w/Enron Corp &amp; Enron Gas Services &amp; SO2 allowances)  Count</t>
  </si>
  <si>
    <t xml:space="preserve">EQUISTAR CHEMICALS, LP</t>
  </si>
  <si>
    <t xml:space="preserve">Master Purchase/Sale Firm and Spot</t>
  </si>
  <si>
    <t xml:space="preserve">Seller's deficiency default remedy: sum of : (i) amt = to prod of Seller's deficiency qty X replacement price differential, plus (ii) liquidated damages = to $0.15 X Seller's deficiency qty.  During any month in which Seller's nonperformance continues for 5 consecutive days, Buyer may elect not to recommence scheduling gas for the remainder of such month only.  Right to terminate if failure to schedule for &gt;30 days w/in. 12 mos.</t>
  </si>
  <si>
    <t xml:space="preserve">STATE OF FLORIDA</t>
  </si>
  <si>
    <t xml:space="preserve">Counterparty</t>
  </si>
  <si>
    <t xml:space="preserve">In the event Buyer has to purchase replacement gas due to Seller's curtailment, Seller is responsible for additional related costs.  Such additional cost shall be the difference between the K price and the delivered unit cost to Buyer at the del. Pts for replacement on a unit-by-unit basis.  Buyer also has the right to early termination.</t>
  </si>
  <si>
    <t xml:space="preserve">FGT</t>
  </si>
  <si>
    <t xml:space="preserve">Market Area</t>
  </si>
  <si>
    <t xml:space="preserve"> Master Purchase/Sale Firm and Spot  Count</t>
  </si>
  <si>
    <t xml:space="preserve">Master Purchase/Sale Spot</t>
  </si>
  <si>
    <t xml:space="preserve"> Master Purchase/Sale Spot  Count</t>
  </si>
  <si>
    <t xml:space="preserve">DAYTON POWER AND LIGHT COMPANY, THE</t>
  </si>
  <si>
    <t xml:space="preserve">Master Sale Firm</t>
  </si>
  <si>
    <t xml:space="preserve">Early termination. Liquidated damages = present value of the economic loss. Seller's failure to schedule - Buyer's remedies: (1) offset amounts owed to Seller for actual city gate costs incurred for purchase &amp; transportation of alternate supplies of gas Seller failed to deliver, less city gate equivalent cost Buyer would have otherwise incurred; (2) immediate assignment of that portion of gas (daily qty) allocated and uncommitted to Buyer (see 6.1 and Ex. A) of specific transaction that Seller is permitted to assign.  To insure right to exercise this option, Seller's K with supply source(s) shall provide that at least 50% applicable gas be directly assignable to Buyer upon Seller's default (Seller not entitled to any fees); (3) Seller to obtain or arrange alternate supplies (Seller not entitled to any fees).</t>
  </si>
  <si>
    <t xml:space="preserve">Field Pool</t>
  </si>
  <si>
    <t xml:space="preserve">PT - ENRON GAS MARKETING</t>
  </si>
  <si>
    <t xml:space="preserve">EMPIRE PIPELINE CORP.</t>
  </si>
  <si>
    <t xml:space="preserve">Early Termination.  Liquidated damages = any economic loss suffered by the party resulting from the termination shall be amount, if any, equal to amt such party would pay to 3rd party in an arm's length transaction as consideration for entering into energy price swap (with Seller as floating price payor) for term equal to remaining term with qty = to sum of MaxDQ of remaining gas to be delivered and with fixed price = to price and with floating prices calculated by ref to NYMEX settlement and/or quotations from leading dealers in swap contracts, incl. as appropriate basis or locational adjustments.</t>
  </si>
  <si>
    <t xml:space="preserve">LONE</t>
  </si>
  <si>
    <t xml:space="preserve">East of Nolan</t>
  </si>
  <si>
    <t xml:space="preserve">CHICO PLANT</t>
  </si>
  <si>
    <t xml:space="preserve">MERCADO GAS SERVICES, INC.</t>
  </si>
  <si>
    <t xml:space="preserve"> Master Sale Firm  Count</t>
  </si>
  <si>
    <t xml:space="preserve">TEMPLE-INLAND FOREST PRODUCTS CORPORATION</t>
  </si>
  <si>
    <t xml:space="preserve">Master Sale Firm (with Guarantee)</t>
  </si>
  <si>
    <t xml:space="preserve">TEMPLE-EASTEX</t>
  </si>
  <si>
    <t xml:space="preserve"> Master Sale Firm (with Guarantee)  Count</t>
  </si>
  <si>
    <t xml:space="preserve">BOSTON GAS COMPANY</t>
  </si>
  <si>
    <t xml:space="preserve">Master Sale Spot</t>
  </si>
  <si>
    <t xml:space="preserve">No provision for liquidated damages.  In the event of over/underdelivery by Seller, and such variance in nominated volumes results in penalties levied by transporting pipeline(s), Seller shall bear responsibility for such penalties.</t>
  </si>
  <si>
    <t xml:space="preserve">Zone 6</t>
  </si>
  <si>
    <t xml:space="preserve">X</t>
  </si>
  <si>
    <t xml:space="preserve">SOUTHERN UNION COMPANY</t>
  </si>
  <si>
    <t xml:space="preserve">No liquidated damages provision.</t>
  </si>
  <si>
    <t xml:space="preserve">Art. XIV addresses penalties: Penalties assessed as a result of Seller's under/over delivery shall be the Seller's responsibility.</t>
  </si>
  <si>
    <t xml:space="preserve"> Master Sale Spot  Count</t>
  </si>
  <si>
    <t xml:space="preserve">SEMPRA ENERGY TRADING CORP</t>
  </si>
  <si>
    <t xml:space="preserve">Master Trading Agreement</t>
  </si>
  <si>
    <t xml:space="preserve">If either party fails to deliver or receive or deliver K qty due to transporters' failure, non-performing party shall not be in default solely by reason of its failure to so deliver or receive K qty if it complies with its obligations (art. 11.5).  Right to terminate if failure to perform within 5 business days of notice of non defaulting party.  Liquidated damages = amt of any demand charges which Buyer has incurred on the transporter immediately downstream of delivery pt. pursuant to firm transport agreements for transportation of gas which Seller has failed to deliver and which Buyer has not utilized or assigned to 3rd party and if the replacement price is greater than the K price the prod of the amount, if any, by which replacement price exceeded K price X amt by which qty delivered by Seller was less than the required qty.</t>
  </si>
  <si>
    <t xml:space="preserve"> Master Trading Agreement  Count</t>
  </si>
  <si>
    <t xml:space="preserve">ENERGY AMERICA</t>
  </si>
  <si>
    <t xml:space="preserve">Single Transaction Prepay Sales</t>
  </si>
  <si>
    <t xml:space="preserve">Deficiency Qty * Replacement Price Differential; Right to early termination if failure to schedule for &gt;30day w/in 12 mos.  If early termination, Liquidated damages = multiplying  102% of contract price with interest calculated at 6.625% compounded daily from eff date of agreement to early termination date and remaining term, and a fraction, the numerator = total contract qty less the qty of gas delivered and the denominator of which is the total contract qty.</t>
  </si>
  <si>
    <t xml:space="preserve">Demarcation</t>
  </si>
  <si>
    <t xml:space="preserve">CLIFTON DEMARCATION</t>
  </si>
  <si>
    <t xml:space="preserve"> Single Transaction Prepay Sales  Count</t>
  </si>
  <si>
    <t xml:space="preserve">ADVANCED AROMATICS, INC.</t>
  </si>
  <si>
    <t xml:space="preserve">Single Transaction Sales</t>
  </si>
  <si>
    <t xml:space="preserve">No provision for liquidated damages.</t>
  </si>
  <si>
    <t xml:space="preserve">ATLANTA GAS LIGHT COMPANY</t>
  </si>
  <si>
    <t xml:space="preserve">Seller's failure to schedule: if Buyer is able to replace gas, Buyer shall receive adjustment in reservation charges; replacement costs in amt = to difference between (a) effective price/dekatherm (incl reservation rate and applicable commodity price) and (b) price/dekatherm of weighted avg cost of replacement gas mult by (ii) total volume of replacement gas.  If Buyer is unable to replace deficient qty, Seller shall pay to Buyer, adjustment in reservation charges, amt = to prod of (i) price/dekatherm of most expensive fuel reasonably utilized by Buyer on the day Seller failed to deliver, and (ii) the volume of unreplaced gas qty.  Buyer not required to utilize available underground storage or LNG supplies, if in Buyer's judgment, such utilization would not be prudent.</t>
  </si>
  <si>
    <t xml:space="preserve">SNAT</t>
  </si>
  <si>
    <t xml:space="preserve">Tier 2 Pool</t>
  </si>
  <si>
    <t xml:space="preserve">Z4 Sta. 85</t>
  </si>
  <si>
    <t xml:space="preserve">Seller's failure to perform: Seller to pay Buyer amount = to prod of Seller's deficiency qty X the replacement price differential (obtained by subtracting K price from the greater of (a) cost to Buyer, incl incremental transportation costs and location or basis adj., to replace deficiency qty, or (b) spot price for the day in which the deficiency occurred.)  Early termination: in the event Seller fails to perform, and such failure is not cured within 5 days of notice from Buyer.  Liquidated damages = sum of (a) costs and (b) the difference between K price and the arithmetic avg of fixed prices (excluding high and low prices) quoted by referenced market makers for a replacement swap (each such fixed price to be a single price for entire swap period), with such price differential multiplied by qty, and such product then being reduced to a present value basis utilizing the interest rate in effect on the date of early termination.</t>
  </si>
  <si>
    <t xml:space="preserve">DUPONT/BEAUMONT</t>
  </si>
  <si>
    <t xml:space="preserve">No provision for liquidated damages.  However, Art. 12 addresses impairment of deliveries.  In the event of shortage, available gas delivered in order of priority.</t>
  </si>
  <si>
    <t xml:space="preserve">BP CHEMICALS</t>
  </si>
  <si>
    <t xml:space="preserve">BROOKLYN UNION GAS COMPANY , THE</t>
  </si>
  <si>
    <t xml:space="preserve">Monthly &amp; annual maxdq reduced by the sum of differences between the qty of gas nominated by Buyer for each day in such month, up to the maxdq, and qty delivered during each such day, if such differences are due to Seller's failure to deliver nominated qty.</t>
  </si>
  <si>
    <t xml:space="preserve">CALGON CORPORATION</t>
  </si>
  <si>
    <t xml:space="preserve">CALGON/BAYPORT</t>
  </si>
  <si>
    <t xml:space="preserve">Seller's failure to schedule: Seller to pay Buyer an amt, if any, by which (a) K price Buyer would have been obligated to pay for deficiency qty (computed based on components that would have been Tiers 1,2 or 3 gas as applicable, &amp; incremental qty, to the extent scheduled by Buyer) delivered to del. pts is &lt; (b) the cost to Buyer of gas, delivered to del. pts, obtained by other source to replace deficiency qty, incl. transportation costs (all of such costs to be unitized on a 100% load factor basis and then applied om an MMBtu basis to the amt of replacement gas) or at Buyer's option,. Seller shall reimburse for the incremental cost of using replacement alternate fuel.  Early termination in the event Seller's unexcused failure to deliver for 45 consecutive days.  Termination payment: determined by (a) comparing value of (i) remaining term, qty and prices had K not terminated to (ii) equivalent qty and relevant mkt prices for remaining term either quoted by bona fide 3rd party or which are reasonable expected to be available in the mkt under a replacement K and (b) ascertaining assoc. costs &amp; atty fees.</t>
  </si>
  <si>
    <t xml:space="preserve">CLEAR LAKE COGEN</t>
  </si>
  <si>
    <t xml:space="preserve">CHEMICALS INC.</t>
  </si>
  <si>
    <t xml:space="preserve">CHUSEI (USA) INC.</t>
  </si>
  <si>
    <t xml:space="preserve">CHUSEI/BAYPORT</t>
  </si>
  <si>
    <t xml:space="preserve">CITY OF TALLAHASSEE</t>
  </si>
  <si>
    <t xml:space="preserve">(replacement fuel price - contract price) X (nominated quantity - delivered quantity) See Art 2.2 of K for formula.  Defaulting party to reimburse affected party for applicable costs, charges or penalties imposed by transporter.  Right to early termination in the event default not cured within 30 days of notice from affected party.</t>
  </si>
  <si>
    <t xml:space="preserve">Z2</t>
  </si>
  <si>
    <t xml:space="preserve">STATION 8 TRANSFER POINT</t>
  </si>
  <si>
    <t xml:space="preserve">CONSOLIDATED EDISON COMPANY OF NEW YORK, INC.</t>
  </si>
  <si>
    <t xml:space="preserve">If Buyer replaces Seller's deficiency with gas from other sources, demand charges shall be waived.  Seller to reimburse for difference between applicable commodity charge &amp; the avg price (adj if necessary for pricing point comparability) pd by Buyer for replacement gas X replacement gas.  If Buyer unable to replace Seller's deficiency with gas from other sources, (a) demand charges shall be waived; and (b) Seller to pay Buyer 150% of commodity charge for each dt not replaced.</t>
  </si>
  <si>
    <t xml:space="preserve">DIAMOND SHAMROCK REFINING &amp; MARKETING COMPANY</t>
  </si>
  <si>
    <t xml:space="preserve">DIANAL AMERICA, INC.</t>
  </si>
  <si>
    <t xml:space="preserve">DIANAL AMERICA</t>
  </si>
  <si>
    <t xml:space="preserve">ENGINEERED CARBONS, INC.</t>
  </si>
  <si>
    <t xml:space="preserve">CARBON BLACK PLT HUBER HPL</t>
  </si>
  <si>
    <t xml:space="preserve">ENICHEM ELASTOMERS AMERICAS INC.</t>
  </si>
  <si>
    <t xml:space="preserve">ENICHEM ELASTOMER</t>
  </si>
  <si>
    <t xml:space="preserve">EURECAT U S INCORPORATED</t>
  </si>
  <si>
    <t xml:space="preserve">EURECAT BAYPORT</t>
  </si>
  <si>
    <t xml:space="preserve">HALDOR TOPSOE INC.</t>
  </si>
  <si>
    <t xml:space="preserve">HALDOR-TOPSOE</t>
  </si>
  <si>
    <t xml:space="preserve">LOUISIANA-PACIFIC CORPORATION</t>
  </si>
  <si>
    <t xml:space="preserve">LUBRIZOL CORPORATION, THE</t>
  </si>
  <si>
    <t xml:space="preserve">LUBRIZOL/BAYPORT</t>
  </si>
  <si>
    <t xml:space="preserve">MIDLAND COGENERATION VENTURE LIMITED PARTNERSHIP</t>
  </si>
  <si>
    <t xml:space="preserve">Deficiency price X deficiency volume. Buyer's price for replacement gas to be no more than 108% IFGMR.  Deficiency volume = (i) nominated qty less deficiency volume.  Right to early termination in the event Seller fails to provide 90% of nominated volumes for 120 days.</t>
  </si>
  <si>
    <t xml:space="preserve">TRKL</t>
  </si>
  <si>
    <t xml:space="preserve">East LA</t>
  </si>
  <si>
    <t xml:space="preserve">Seller's deficiency default remedy:  Buyer may purchase alternate supplies and collect the difference between the higher price paid for alternate supplies and the K price; provided, however, Buyer's price for alternate supplies shall be no greater than 103% of IFGMR's posted spot price.  Buyer may terminate K, if Seller fails to deliver 90% of requested qty &gt; 120 days.</t>
  </si>
  <si>
    <t xml:space="preserve">North TX</t>
  </si>
  <si>
    <t xml:space="preserve">North Texas</t>
  </si>
  <si>
    <t xml:space="preserve">NATIONAL STEEL CORPORATION</t>
  </si>
  <si>
    <t xml:space="preserve">Early Termination.  Termination pmt will be calculated by taking the net present value (at a disc. rate = to prime lending rate plus 100 basis points) of the diff between sales price and current price for long term fixed price K of length = to remaining term of this K for gas delivered as determined by the simple avg of quotes from 3 independent vendors X # of months left in term of the K X the MMQ, plus atty fees.  Sellers deficiency default:  Seller to pay Buyer's actual damages as measured by the difference between the sales price and Buyer's actual cost of obtaining an equivalent energy quantity, acting reasonably in an arms length transaction with a 3rd party and giving due regard to transportation costs.</t>
  </si>
  <si>
    <t xml:space="preserve">NIPSCO</t>
  </si>
  <si>
    <t xml:space="preserve">NIPSCO CENTRAL POINT</t>
  </si>
  <si>
    <t xml:space="preserve">ONONDAGA CO-GENERATION LP</t>
  </si>
  <si>
    <t xml:space="preserve">Seller's deficiency default remedy: sum of : (i) amt = to prod of Seller's deficiency qty X replacement price differential, plus (ii) liquidated damages = to $0.15 X Seller's deficiency qty.  During any month in which Seller's nonperformance continues for 5 consecutive days, Buyer may elect upon notice to Seller without liability, not to recommence receiving gas for the remainder of such month only.  Right to early termination if Seller's failure to perform is not cured within 10 business days of notice from Buyer.</t>
  </si>
  <si>
    <t xml:space="preserve">PEOPLES NATURAL GAS COMPANY, DIVISION OF UTILICORP</t>
  </si>
  <si>
    <t xml:space="preserve">In the event of Seller's failure to deliver nominated qty, Buyer relieved from payment of demand charges on deficient qty.  Seller also responsible for any penalties levied by NNG.  Early termination - liquidated damages = actual damages.</t>
  </si>
  <si>
    <t xml:space="preserve">PIEDMONT NATURAL GAS COMPANY INC.</t>
  </si>
  <si>
    <t xml:space="preserve">Z3 Sta. 65</t>
  </si>
  <si>
    <t xml:space="preserve">PRAXAIR, INC.</t>
  </si>
  <si>
    <t xml:space="preserve">PRAXAIR/LAPORTE</t>
  </si>
  <si>
    <t xml:space="preserve">RED ROCK ENERGY, L.L.C.</t>
  </si>
  <si>
    <t xml:space="preserve">Reimbursement of any costs above those which Buyer obligated to pay (incl any balancing or other penalties incurred under Buyer's transport agreements), and incurred by Buyer to procure deficiency qty or alternative fuel supply. Right to terminate if failure to deliver continues for 4 consecutive months Early termination - liquidated damages determined by comparing value of remaining term, qty &amp; prices under K, and calculating incidental costs and reasonable atty fees as a result of Seller's default.</t>
  </si>
  <si>
    <t xml:space="preserve">CIG</t>
  </si>
  <si>
    <t xml:space="preserve">DJ Basin</t>
  </si>
  <si>
    <t xml:space="preserve">Early termination in the event Seller fails to schedule gas at the TBS for a cumulative period of 10 or more days during a K year.  Liquidated damages = amt = to prod of (1) daily deficiency for the day when a daily delivery default occurred, X (2) the replacement price differential; plus $0.15 X daily deficiency qty.  Seller's failure to schedule: Seller shall pay Buyer an amt = to the prod of deficiency qty X the replacement price differential; plus as liquidated damages $0.15 X deficiency qty, to cover Buyer's costs.</t>
  </si>
  <si>
    <t xml:space="preserve">ZONE 1 CITYGATE</t>
  </si>
  <si>
    <t xml:space="preserve">OFF</t>
  </si>
  <si>
    <t xml:space="preserve">Lufkin CG #1 - Unit Gas/Entex</t>
  </si>
  <si>
    <t xml:space="preserve">Failure to schedule: deficiency qty shall be calculated as amt by which Seller's obligation qty for such day exceeds the qty scheduled by Seller for such day, and Seller shall reimburse Buyer the amt, if any, by which (a) cost, delivered to Buyer's facilities, of Seller;s deficiency qty, is less than (b) the cost, delivered to Buyer's facilities, of gas Buyer obtains from a source other than Seller to replace deficiency qty, including any transportation costs.  Early termination:  Liquidated damages = present value of the economic loss, if any (plus any costs and minus the present value of the economic gain, if any) suffered by the party resulting from the termination of the parties' obligations under the K.  If calculation of liquidated damages results in net gain due notifying party, damages shall be zero.  Early termination if Seller's failure is not cured within 30 days of notice from Buyer.</t>
  </si>
  <si>
    <t xml:space="preserve">Early termination in the event Seller's failure is not cured within 30 days of notice.  Seller's failure to schedule: Seller shall make reimbursement to Buyer of the amt, if any, by which (a) the cost, delivered to Buyer's facilities, of deficient qty, is less than (b) the cost, delivered to Buyer's facilities, of gas Buyer obtains from other source, incl transportation costs.  Liquidated damages = present value of the economic loss, if any (plus any costs and minus the present value of the economic gain, if any) suffered by the party resulting from the termination of the parties' obligations under the K.  If calculation of liquidated damages results in net gain due notifying party, damages shall be zero.  </t>
  </si>
  <si>
    <t xml:space="preserve">UNIT</t>
  </si>
  <si>
    <t xml:space="preserve">LUFKIN CG#2 - UNIT GAS/ENTEX</t>
  </si>
  <si>
    <t xml:space="preserve">ROCHE VITAMINS INC.</t>
  </si>
  <si>
    <t xml:space="preserve">09 - Freeport</t>
  </si>
  <si>
    <t xml:space="preserve">HOFFMAN-LA ROCHE</t>
  </si>
  <si>
    <t xml:space="preserve">SCHENECTADY INTERNATIONAL, INC.</t>
  </si>
  <si>
    <t xml:space="preserve">SCHENECTADY CHEM.</t>
  </si>
  <si>
    <t xml:space="preserve">SITHE/INDEPENDENCE POWER PARTNERS, L.P.</t>
  </si>
  <si>
    <t xml:space="preserve">Reimbursement of replacement gas or substitute fuel (incl any incidental expenses), plus actual total fuel transportation expenses (incl fuel &amp; shrinkage and demand charges).  If, upon reasonable efforts, Buyer is unable to obtain replacement fuel for all or any portion of deficiency, Seller shall pay Buyer amount = to (but in no event to exceed $750,000/day) by which the revenues attributable to Seller's deficiency qty that Buyer did not receive but would have received had Seller's deficiency qty been scheduled exceeds the costs attributable to deficiency that Buyer does not incur but would have incurred had Seller's deficiency qty been scheduled.</t>
  </si>
  <si>
    <t xml:space="preserve">SW</t>
  </si>
  <si>
    <t xml:space="preserve">Southwest</t>
  </si>
  <si>
    <t xml:space="preserve">06 - Texas City</t>
  </si>
  <si>
    <t xml:space="preserve">SO.UNION/83RD ST.</t>
  </si>
  <si>
    <t xml:space="preserve">SOUTHERN UNION GAS COMPANY</t>
  </si>
  <si>
    <t xml:space="preserve">CHECK METER</t>
  </si>
  <si>
    <t xml:space="preserve">STERLING CHEMICALS INC.</t>
  </si>
  <si>
    <t xml:space="preserve">Liquidated damages = actual damages.</t>
  </si>
  <si>
    <t xml:space="preserve">STERLING/TXCITY</t>
  </si>
  <si>
    <t xml:space="preserve">TEXAS UTILITIES FUEL COMPANY</t>
  </si>
  <si>
    <t xml:space="preserve">Other?</t>
  </si>
  <si>
    <t xml:space="preserve">Early termination.</t>
  </si>
  <si>
    <t xml:space="preserve">PGEV</t>
  </si>
  <si>
    <t xml:space="preserve">For Tufco</t>
  </si>
  <si>
    <t xml:space="preserve">PGEV/TUFCO (PGEV TAP)</t>
  </si>
  <si>
    <t xml:space="preserve">THE POWER AUTHORITY OF THE STATE OF NEW YORK</t>
  </si>
  <si>
    <t xml:space="preserve">Seller's unexcused failure to schedule daily swing gas, then in the event Buyer is unable to locate replacement gas: amt = to the prod of (i) replacement price differential plus $0.12, and (ii) deficiency qty.  In all other events, Seller shall pay amt = to $0.02 X deficiency qty, plus: (a) replacement gas cost increment, (b) replacement electricity cost increment, (c) replacement oil cost increment, (d) displacement oil cost increment, and (e) capacity payments increment.  Early termination if Seller failure to schedule a qty of gas in excess of 3,040,110 MMBtus (MaxDQ X 90 days) in 12 mo period.  Liquidated damages = present value of the economic loss.</t>
  </si>
  <si>
    <t xml:space="preserve">SAB</t>
  </si>
  <si>
    <t xml:space="preserve">Henry</t>
  </si>
  <si>
    <t xml:space="preserve">UNION CARBIDE CORPORATION</t>
  </si>
  <si>
    <t xml:space="preserve">Art 5. Curtailment by Seller: in the event Seller has insufficient supplies to meet all contractual demands, Buyer is entitled to share on a pro rata basis with all customers with executed K.</t>
  </si>
  <si>
    <t xml:space="preserve">LGP-UNION CARBIDE</t>
  </si>
  <si>
    <t xml:space="preserve">In the event of Seller's failure to deliver  quantities of gas requested by Buyer at Buyer's Texas City facilities at an aggregate rate of 30,000 MMBtu/day, Buyer may, upon 30 days written notice, terminate the K.</t>
  </si>
  <si>
    <t xml:space="preserve">UN.CARBIDE/TXCITY</t>
  </si>
  <si>
    <t xml:space="preserve">UNION NATURAL GAS COMPANY</t>
  </si>
  <si>
    <t xml:space="preserve">Early Termination in the event Seller's failure is not cured within 5 business days of notice.  Any economic loss shall be determined by subtracting value of (a) remaining term, qty &amp; prices under K had it not been terminated from (b) equivalent qty &amp; relevant mkt prices for remaining term either quoted by bona fide 3rd party offer or which are reasonable expected to be available in the mkt under a replacement K for this agreement.  Seller's failure to schedule - liquidated damages = sum of: (i) amt = to $0.15 X deficiency qty.  In the event nonperformance continues for 5 consecutives, Buyer may elect, without liability, not to recommence receiving gas for remainder of such month only.</t>
  </si>
  <si>
    <t xml:space="preserve">WASHINGTON GAS LIGHT COMPANY</t>
  </si>
  <si>
    <t xml:space="preserve">Failure to schedule: Seller to reimburse amount = to the lesser of (a) amt, if any, by which K price, plus orig. transportation charges to Buyer's facilities (unitized at one 100% load factor), mult by deficiency qty is less than the cost, delivered to Buyer's facilities, of gas Buyer obtains from other source, incl transportation costs (unitized at 100% load factor) or (b) $0.50/MMBtu in K year 1, and which $0.50 shall escalate by the formula (see 2.3 of contract) in succeeding K years.</t>
  </si>
  <si>
    <t xml:space="preserve">CGLF</t>
  </si>
  <si>
    <t xml:space="preserve">Mainline Pool</t>
  </si>
  <si>
    <t xml:space="preserve"> Single Transaction Sales  Count</t>
  </si>
  <si>
    <t xml:space="preserve">AIR PRODUCTS, INCORPORATED</t>
  </si>
  <si>
    <t xml:space="preserve">Single Transaction Sales (incl. Guaranty Agreement)</t>
  </si>
  <si>
    <t xml:space="preserve">Early Termination in the event Seller's failure not cured within 5 days of Buyer's notice.  Seller's failure to schedule: Seller to reimburse Buyer an amt by which (a) cost, delivered to Buyer's facilities, of deficient qty, is less than (b) the cost, delivered to Buyer's facilities, of gas Buyer obtains from 3rd party source to replace deficient qty, incl transportation costs.  Liquidated damages = any economic loss suffered by the party resulting from the termination shall be amount, if any, equal to amt such party would pay to 3rd party in an arm's length transaction as consideration for entering into energy price swap (with Seller as floating price payor if Seller is notifying party or with Buyer as fixed payor if Buyer is notifying party) for term equal to remaining term with qty = to sum of MaxDQ of remaining gas to be delivered and with fixed price = to K price and with floating prices calculated by ref to NYMEX settlement and/or quotations from leading dealers in nat gas swap contracts, adj as appropriate for basis differential in the event floating prices are calculated at delivery pts other than del pt in K.</t>
  </si>
  <si>
    <t xml:space="preserve">AIR PRODUCTS/LAPORTE</t>
  </si>
  <si>
    <t xml:space="preserve"> Single Transaction Sales (incl. Guaranty Agreement)  Count</t>
  </si>
  <si>
    <t xml:space="preserve">LONZA, INC.</t>
  </si>
  <si>
    <t xml:space="preserve">Single Transaction Sales (incl. Performance Agreement)</t>
  </si>
  <si>
    <t xml:space="preserve">LONZA BAYPORT</t>
  </si>
  <si>
    <t xml:space="preserve">Entex to serve Seller with a performance demand in the event Seller fails or refuses to perform any of its obligations under the K.  No liquidated damages provision.</t>
  </si>
  <si>
    <t xml:space="preserve">MTPC</t>
  </si>
  <si>
    <t xml:space="preserve">Zone - 5</t>
  </si>
  <si>
    <t xml:space="preserve">LONESTAR/MIDCON - KATY</t>
  </si>
  <si>
    <t xml:space="preserve">Note: No indemnification provision included in contract or subsequent amendment.  Seller's failure to deliver:  If Seller fails to deliver nominated qty up to 5000 MMBtu/day, Seller shall pay Buyer for difference between Buyer's req qty and amt actually delivered.  Amt due Buyer by Seller  shall be = to sum of the following: amt = to the prod of deficiency qty X the Replacement Price Differential; plus liquidated damages amt = to $0.15 X deficiency qty.</t>
  </si>
  <si>
    <t xml:space="preserve">Art 11 addresses impairment of deliveries.  In the event of shortage, available gas shall be prorated.</t>
  </si>
  <si>
    <t xml:space="preserve"> Single Transaction Sales (incl. Performance Agreement)  Count</t>
  </si>
  <si>
    <t xml:space="preserve">Single Transaction Sales (w/ Pre-payment)</t>
  </si>
  <si>
    <t xml:space="preserve">Early termination.  Actual damages only.</t>
  </si>
  <si>
    <t xml:space="preserve"> Single Transaction Sales (w/ Pre-payment)  Count</t>
  </si>
  <si>
    <t xml:space="preserve">TRIGEN-NASSAU ENERGY CORPORATION</t>
  </si>
  <si>
    <t xml:space="preserve">Single Transaction Sales (with Guarantee)</t>
  </si>
  <si>
    <t xml:space="preserve">"Substitute gas" &amp; "Substitute fuel" plus transport &amp; out-of-pocket expense plus $85 * # hours consuming substitute fuel</t>
  </si>
  <si>
    <t xml:space="preserve">WISCONSIN ELECTRIC POWER COMPANY</t>
  </si>
  <si>
    <t xml:space="preserve">Supply deficiency: reimbursement of the actual incremental cost of replacement gas and transportation - calculated as positive difference, if any, between (i) Buyer's City Gate cost of replacement gas or substitute fuel, incl. But not limited to penalties or other charges assessed pursuant to Buyer's transportation agreement(s) and/or transporter's FERC gas tariff.</t>
  </si>
  <si>
    <t xml:space="preserve">S.E POOL</t>
  </si>
  <si>
    <t xml:space="preserve"> Single Transaction Sales (with Guarantee)  Count</t>
  </si>
  <si>
    <t xml:space="preserve">UNITED SALT CORPORATION</t>
  </si>
  <si>
    <t xml:space="preserve">Single Transaction Sales Firm</t>
  </si>
  <si>
    <t xml:space="preserve">No provision for liquidated damages.  However, Art. 11 addresses impairment of deliveries.  In the event of shortage, available gas delivered in order of priority.</t>
  </si>
  <si>
    <t xml:space="preserve">UNITED SALT</t>
  </si>
  <si>
    <t xml:space="preserve"> Single Transaction Sales Firm  Count</t>
  </si>
  <si>
    <t xml:space="preserve">Single Transaction Sales Firm/Spot</t>
  </si>
  <si>
    <t xml:space="preserve">GLOBAL OCTANES</t>
  </si>
  <si>
    <t xml:space="preserve"> Single Transaction Sales Firm/Spot  Count</t>
  </si>
  <si>
    <t xml:space="preserve">Grand Count</t>
  </si>
</sst>
</file>

<file path=xl/styles.xml><?xml version="1.0" encoding="utf-8"?>
<styleSheet xmlns="http://schemas.openxmlformats.org/spreadsheetml/2006/main">
  <numFmts count="4">
    <numFmt numFmtId="164" formatCode="General"/>
    <numFmt numFmtId="165" formatCode="_(* #,##0.00_);_(* \(#,##0.00\);_(* \-??_);_(@_)"/>
    <numFmt numFmtId="166" formatCode="_(* #,##0_);_(* \(#,##0\);_(* \-??_);_(@_)"/>
    <numFmt numFmtId="167" formatCode="@"/>
  </numFmts>
  <fonts count="13">
    <font>
      <sz val="10"/>
      <name val="Arial"/>
      <family val="2"/>
    </font>
    <font>
      <sz val="10"/>
      <name val="Arial"/>
      <family val="0"/>
    </font>
    <font>
      <sz val="10"/>
      <name val="Arial"/>
      <family val="0"/>
    </font>
    <font>
      <sz val="10"/>
      <name val="Arial"/>
      <family val="0"/>
    </font>
    <font>
      <sz val="10"/>
      <name val="Times New Roman"/>
      <family val="0"/>
    </font>
    <font>
      <sz val="9"/>
      <name val="Times New Roman"/>
      <family val="1"/>
    </font>
    <font>
      <sz val="8"/>
      <name val="Times New Roman"/>
      <family val="1"/>
    </font>
    <font>
      <b val="true"/>
      <sz val="9"/>
      <name val="Times New Roman"/>
      <family val="1"/>
    </font>
    <font>
      <sz val="9"/>
      <color rgb="FFFFFFFF"/>
      <name val="Times New Roman"/>
      <family val="1"/>
    </font>
    <font>
      <sz val="9"/>
      <color rgb="FFFF0000"/>
      <name val="Times New Roman"/>
      <family val="1"/>
    </font>
    <font>
      <b val="true"/>
      <sz val="8"/>
      <name val="Times New Roman"/>
      <family val="1"/>
    </font>
    <font>
      <b val="true"/>
      <sz val="9"/>
      <color rgb="FFFFFFFF"/>
      <name val="Times New Roman"/>
      <family val="1"/>
    </font>
    <font>
      <b val="true"/>
      <sz val="8"/>
      <color rgb="FFFFFFFF"/>
      <name val="Times New Roman"/>
      <family val="1"/>
    </font>
  </fonts>
  <fills count="5">
    <fill>
      <patternFill patternType="none"/>
    </fill>
    <fill>
      <patternFill patternType="gray125"/>
    </fill>
    <fill>
      <patternFill patternType="solid">
        <fgColor rgb="FFCC99FF"/>
        <bgColor rgb="FF9999FF"/>
      </patternFill>
    </fill>
    <fill>
      <patternFill patternType="solid">
        <fgColor rgb="FF666699"/>
        <bgColor rgb="FF808080"/>
      </patternFill>
    </fill>
    <fill>
      <patternFill patternType="solid">
        <fgColor rgb="FFFFFF99"/>
        <bgColor rgb="FFFFFFCC"/>
      </patternFill>
    </fill>
  </fills>
  <borders count="1">
    <border diagonalUp="false" diagonalDown="false">
      <left/>
      <right/>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fals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54">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false" applyAlignment="true" applyProtection="false">
      <alignment horizontal="center" vertical="top" textRotation="0" wrapText="false" indent="0" shrinkToFit="false"/>
      <protection locked="true" hidden="false"/>
    </xf>
    <xf numFmtId="164" fontId="5" fillId="0" borderId="0" xfId="20" applyFont="true" applyBorder="false" applyAlignment="true" applyProtection="false">
      <alignment horizontal="general" vertical="top" textRotation="0" wrapText="false" indent="0" shrinkToFit="false"/>
      <protection locked="true" hidden="false"/>
    </xf>
    <xf numFmtId="164" fontId="6" fillId="0" borderId="0" xfId="20" applyFont="true" applyBorder="false" applyAlignment="true" applyProtection="false">
      <alignment horizontal="general" vertical="top" textRotation="0" wrapText="false" indent="0" shrinkToFit="false"/>
      <protection locked="true" hidden="false"/>
    </xf>
    <xf numFmtId="164" fontId="5" fillId="0" borderId="0" xfId="20" applyFont="true" applyBorder="false" applyAlignment="true" applyProtection="false">
      <alignment horizontal="left" vertical="top" textRotation="0" wrapText="true" indent="0" shrinkToFit="false"/>
      <protection locked="true" hidden="false"/>
    </xf>
    <xf numFmtId="164" fontId="5" fillId="0" borderId="0" xfId="20" applyFont="true" applyBorder="false" applyAlignment="true" applyProtection="false">
      <alignment horizontal="general" vertical="top" textRotation="0" wrapText="true" indent="0" shrinkToFit="false"/>
      <protection locked="true" hidden="false"/>
    </xf>
    <xf numFmtId="166" fontId="5" fillId="0" borderId="0" xfId="15" applyFont="true" applyBorder="true" applyAlignment="true" applyProtection="true">
      <alignment horizontal="center" vertical="bottom" textRotation="0" wrapText="true" indent="0" shrinkToFit="false"/>
      <protection locked="true" hidden="false"/>
    </xf>
    <xf numFmtId="164" fontId="5" fillId="0" borderId="0" xfId="20" applyFont="true" applyBorder="false" applyAlignment="true" applyProtection="false">
      <alignment horizontal="general" vertical="top" textRotation="0" wrapText="true" indent="0" shrinkToFit="false"/>
      <protection locked="true" hidden="false"/>
    </xf>
    <xf numFmtId="166" fontId="5" fillId="0" borderId="0" xfId="15" applyFont="true" applyBorder="true" applyAlignment="true" applyProtection="true">
      <alignment horizontal="general" vertical="top" textRotation="0" wrapText="true" indent="0" shrinkToFit="false"/>
      <protection locked="true" hidden="false"/>
    </xf>
    <xf numFmtId="164" fontId="5" fillId="0" borderId="0" xfId="20" applyFont="true" applyBorder="false" applyAlignment="true" applyProtection="false">
      <alignment horizontal="general" vertical="top" textRotation="0" wrapText="false" indent="0" shrinkToFit="false"/>
      <protection locked="true" hidden="false"/>
    </xf>
    <xf numFmtId="164" fontId="6" fillId="0" borderId="0" xfId="20" applyFont="true" applyBorder="false" applyAlignment="true" applyProtection="false">
      <alignment horizontal="general" vertical="top" textRotation="0" wrapText="false" indent="0" shrinkToFit="false"/>
      <protection locked="true" hidden="false"/>
    </xf>
    <xf numFmtId="166" fontId="5" fillId="0" borderId="0" xfId="15" applyFont="true" applyBorder="true" applyAlignment="true" applyProtection="true">
      <alignment horizontal="left" vertical="top" textRotation="0" wrapText="true" indent="0" shrinkToFit="false"/>
      <protection locked="true" hidden="false"/>
    </xf>
    <xf numFmtId="166" fontId="5" fillId="0" borderId="0" xfId="15" applyFont="true" applyBorder="true" applyAlignment="true" applyProtection="true">
      <alignment horizontal="center" vertical="top" textRotation="0" wrapText="false" indent="0" shrinkToFit="false"/>
      <protection locked="true" hidden="false"/>
    </xf>
    <xf numFmtId="166" fontId="5" fillId="0" borderId="0" xfId="15" applyFont="true" applyBorder="true" applyAlignment="true" applyProtection="true">
      <alignment horizontal="general" vertical="top" textRotation="0" wrapText="false" indent="0" shrinkToFit="false"/>
      <protection locked="true" hidden="false"/>
    </xf>
    <xf numFmtId="164" fontId="7" fillId="0" borderId="0" xfId="20" applyFont="true" applyBorder="false" applyAlignment="true" applyProtection="false">
      <alignment horizontal="right" vertical="top" textRotation="0" wrapText="false" indent="0" shrinkToFit="false"/>
      <protection locked="true" hidden="false"/>
    </xf>
    <xf numFmtId="164" fontId="5" fillId="0" borderId="0" xfId="15" applyFont="true" applyBorder="true" applyAlignment="true" applyProtection="true">
      <alignment horizontal="left" vertical="top" textRotation="0" wrapText="true" indent="0" shrinkToFit="false"/>
      <protection locked="true" hidden="false"/>
    </xf>
    <xf numFmtId="164" fontId="5" fillId="0" borderId="0" xfId="20" applyFont="true" applyBorder="false" applyAlignment="true" applyProtection="false">
      <alignment horizontal="right" vertical="top" textRotation="0" wrapText="true" indent="0" shrinkToFit="false"/>
      <protection locked="true" hidden="false"/>
    </xf>
    <xf numFmtId="167" fontId="5" fillId="0" borderId="0" xfId="20" applyFont="true" applyBorder="false" applyAlignment="true" applyProtection="false">
      <alignment horizontal="left" vertical="top" textRotation="0" wrapText="false" indent="0" shrinkToFit="false"/>
      <protection locked="true" hidden="false"/>
    </xf>
    <xf numFmtId="164" fontId="7" fillId="0" borderId="0" xfId="20" applyFont="true" applyBorder="false" applyAlignment="true" applyProtection="false">
      <alignment horizontal="right" vertical="top" textRotation="0" wrapText="false" indent="0" shrinkToFit="false"/>
      <protection locked="true" hidden="false"/>
    </xf>
    <xf numFmtId="164" fontId="5" fillId="2" borderId="0" xfId="20" applyFont="true" applyBorder="false" applyAlignment="true" applyProtection="false">
      <alignment horizontal="center" vertical="top" textRotation="0" wrapText="false" indent="0" shrinkToFit="false"/>
      <protection locked="true" hidden="false"/>
    </xf>
    <xf numFmtId="164" fontId="5" fillId="2" borderId="0" xfId="20" applyFont="true" applyBorder="false" applyAlignment="true" applyProtection="false">
      <alignment horizontal="general" vertical="top" textRotation="0" wrapText="false" indent="0" shrinkToFit="false"/>
      <protection locked="true" hidden="false"/>
    </xf>
    <xf numFmtId="164" fontId="6" fillId="2" borderId="0" xfId="20" applyFont="true" applyBorder="false" applyAlignment="true" applyProtection="false">
      <alignment horizontal="general" vertical="top" textRotation="0" wrapText="false" indent="0" shrinkToFit="false"/>
      <protection locked="true" hidden="false"/>
    </xf>
    <xf numFmtId="164" fontId="5" fillId="2" borderId="0" xfId="20" applyFont="true" applyBorder="false" applyAlignment="true" applyProtection="false">
      <alignment horizontal="general" vertical="top" textRotation="0" wrapText="false" indent="0" shrinkToFit="false"/>
      <protection locked="true" hidden="false"/>
    </xf>
    <xf numFmtId="166" fontId="5" fillId="2" borderId="0" xfId="15" applyFont="true" applyBorder="true" applyAlignment="true" applyProtection="true">
      <alignment horizontal="left" vertical="top" textRotation="0" wrapText="true" indent="0" shrinkToFit="false"/>
      <protection locked="true" hidden="false"/>
    </xf>
    <xf numFmtId="166" fontId="5" fillId="2" borderId="0" xfId="15" applyFont="true" applyBorder="true" applyAlignment="true" applyProtection="true">
      <alignment horizontal="center" vertical="top" textRotation="0" wrapText="false" indent="0" shrinkToFit="false"/>
      <protection locked="true" hidden="false"/>
    </xf>
    <xf numFmtId="164" fontId="5" fillId="2" borderId="0" xfId="20" applyFont="true" applyBorder="false" applyAlignment="true" applyProtection="false">
      <alignment horizontal="general" vertical="top" textRotation="0" wrapText="true" indent="0" shrinkToFit="false"/>
      <protection locked="true" hidden="false"/>
    </xf>
    <xf numFmtId="166" fontId="5" fillId="2" borderId="0" xfId="15" applyFont="true" applyBorder="true" applyAlignment="true" applyProtection="true">
      <alignment horizontal="general" vertical="top" textRotation="0" wrapText="false" indent="0" shrinkToFit="false"/>
      <protection locked="true" hidden="false"/>
    </xf>
    <xf numFmtId="164" fontId="8" fillId="3" borderId="0" xfId="20" applyFont="true" applyBorder="false" applyAlignment="true" applyProtection="false">
      <alignment horizontal="general" vertical="top" textRotation="0" wrapText="false" indent="0" shrinkToFit="false"/>
      <protection locked="true" hidden="false"/>
    </xf>
    <xf numFmtId="166" fontId="8" fillId="0" borderId="0" xfId="15" applyFont="true" applyBorder="true" applyAlignment="true" applyProtection="true">
      <alignment horizontal="center" vertical="top" textRotation="0" wrapText="false" indent="0" shrinkToFit="false"/>
      <protection locked="true" hidden="false"/>
    </xf>
    <xf numFmtId="166" fontId="8" fillId="0" borderId="0" xfId="15" applyFont="true" applyBorder="true" applyAlignment="true" applyProtection="true">
      <alignment horizontal="general" vertical="top" textRotation="0" wrapText="false" indent="0" shrinkToFit="false"/>
      <protection locked="true" hidden="false"/>
    </xf>
    <xf numFmtId="164" fontId="8" fillId="0" borderId="0" xfId="20" applyFont="true" applyBorder="false" applyAlignment="true" applyProtection="false">
      <alignment horizontal="general" vertical="top" textRotation="0" wrapText="false" indent="0" shrinkToFit="false"/>
      <protection locked="true" hidden="false"/>
    </xf>
    <xf numFmtId="166" fontId="9" fillId="0" borderId="0" xfId="15" applyFont="true" applyBorder="true" applyAlignment="true" applyProtection="true">
      <alignment horizontal="general" vertical="top" textRotation="0" wrapText="false" indent="0" shrinkToFit="false"/>
      <protection locked="true" hidden="false"/>
    </xf>
    <xf numFmtId="164" fontId="10" fillId="0" borderId="0" xfId="20" applyFont="true" applyBorder="false" applyAlignment="true" applyProtection="false">
      <alignment horizontal="right" vertical="top" textRotation="0" wrapText="false" indent="0" shrinkToFit="false"/>
      <protection locked="true" hidden="false"/>
    </xf>
    <xf numFmtId="164" fontId="5" fillId="4" borderId="0" xfId="20" applyFont="true" applyBorder="false" applyAlignment="true" applyProtection="false">
      <alignment horizontal="center" vertical="top" textRotation="0" wrapText="false" indent="0" shrinkToFit="false"/>
      <protection locked="true" hidden="false"/>
    </xf>
    <xf numFmtId="164" fontId="5" fillId="4" borderId="0" xfId="20" applyFont="true" applyBorder="false" applyAlignment="true" applyProtection="false">
      <alignment horizontal="general" vertical="top" textRotation="0" wrapText="false" indent="0" shrinkToFit="false"/>
      <protection locked="true" hidden="false"/>
    </xf>
    <xf numFmtId="164" fontId="6" fillId="4" borderId="0" xfId="20" applyFont="true" applyBorder="false" applyAlignment="true" applyProtection="false">
      <alignment horizontal="general" vertical="top" textRotation="0" wrapText="false" indent="0" shrinkToFit="false"/>
      <protection locked="true" hidden="false"/>
    </xf>
    <xf numFmtId="164" fontId="5" fillId="4" borderId="0" xfId="20" applyFont="true" applyBorder="false" applyAlignment="true" applyProtection="false">
      <alignment horizontal="general" vertical="top" textRotation="0" wrapText="false" indent="0" shrinkToFit="false"/>
      <protection locked="true" hidden="false"/>
    </xf>
    <xf numFmtId="166" fontId="5" fillId="4" borderId="0" xfId="15" applyFont="true" applyBorder="true" applyAlignment="true" applyProtection="true">
      <alignment horizontal="left" vertical="top" textRotation="0" wrapText="true" indent="0" shrinkToFit="false"/>
      <protection locked="true" hidden="false"/>
    </xf>
    <xf numFmtId="166" fontId="5" fillId="4" borderId="0" xfId="15" applyFont="true" applyBorder="true" applyAlignment="true" applyProtection="true">
      <alignment horizontal="center" vertical="top" textRotation="0" wrapText="false" indent="0" shrinkToFit="false"/>
      <protection locked="true" hidden="false"/>
    </xf>
    <xf numFmtId="164" fontId="5" fillId="4" borderId="0" xfId="20" applyFont="true" applyBorder="false" applyAlignment="true" applyProtection="false">
      <alignment horizontal="general" vertical="top" textRotation="0" wrapText="true" indent="0" shrinkToFit="false"/>
      <protection locked="true" hidden="false"/>
    </xf>
    <xf numFmtId="166" fontId="5" fillId="4" borderId="0" xfId="15" applyFont="true" applyBorder="true" applyAlignment="true" applyProtection="true">
      <alignment horizontal="general" vertical="top" textRotation="0" wrapText="false" indent="0" shrinkToFit="false"/>
      <protection locked="true" hidden="false"/>
    </xf>
    <xf numFmtId="166" fontId="5" fillId="4" borderId="0" xfId="15" applyFont="true" applyBorder="true" applyAlignment="true" applyProtection="true">
      <alignment horizontal="general" vertical="top" textRotation="0" wrapText="true" indent="0" shrinkToFit="false"/>
      <protection locked="true" hidden="false"/>
    </xf>
    <xf numFmtId="164" fontId="11" fillId="0" borderId="0" xfId="20" applyFont="true" applyBorder="false" applyAlignment="true" applyProtection="false">
      <alignment horizontal="center" vertical="top" textRotation="0" wrapText="false" indent="0" shrinkToFit="false"/>
      <protection locked="true" hidden="false"/>
    </xf>
    <xf numFmtId="164" fontId="11" fillId="0" borderId="0" xfId="20" applyFont="true" applyBorder="false" applyAlignment="true" applyProtection="false">
      <alignment horizontal="general" vertical="top" textRotation="0" wrapText="false" indent="0" shrinkToFit="false"/>
      <protection locked="true" hidden="false"/>
    </xf>
    <xf numFmtId="164" fontId="12" fillId="0" borderId="0" xfId="20" applyFont="true" applyBorder="false" applyAlignment="true" applyProtection="false">
      <alignment horizontal="general" vertical="top" textRotation="0" wrapText="false" indent="0" shrinkToFit="false"/>
      <protection locked="true" hidden="false"/>
    </xf>
    <xf numFmtId="164" fontId="11" fillId="0" borderId="0" xfId="20" applyFont="true" applyBorder="false" applyAlignment="true" applyProtection="false">
      <alignment horizontal="right" vertical="top" textRotation="0" wrapText="false" indent="0" shrinkToFit="false"/>
      <protection locked="true" hidden="false"/>
    </xf>
    <xf numFmtId="164" fontId="11" fillId="0" borderId="0" xfId="15" applyFont="true" applyBorder="true" applyAlignment="true" applyProtection="true">
      <alignment horizontal="left" vertical="top" textRotation="0" wrapText="true" indent="0" shrinkToFit="false"/>
      <protection locked="true" hidden="false"/>
    </xf>
    <xf numFmtId="166" fontId="11" fillId="0" borderId="0" xfId="15" applyFont="true" applyBorder="true" applyAlignment="true" applyProtection="true">
      <alignment horizontal="center" vertical="top" textRotation="0" wrapText="false" indent="0" shrinkToFit="false"/>
      <protection locked="true" hidden="false"/>
    </xf>
    <xf numFmtId="164" fontId="11" fillId="0" borderId="0" xfId="20" applyFont="true" applyBorder="false" applyAlignment="true" applyProtection="false">
      <alignment horizontal="general" vertical="top" textRotation="0" wrapText="true" indent="0" shrinkToFit="false"/>
      <protection locked="true" hidden="false"/>
    </xf>
    <xf numFmtId="166" fontId="11" fillId="0" borderId="0" xfId="15" applyFont="true" applyBorder="true" applyAlignment="true" applyProtection="true">
      <alignment horizontal="general" vertical="top" textRotation="0" wrapText="false" indent="0" shrinkToFit="false"/>
      <protection locked="true" hidden="false"/>
    </xf>
    <xf numFmtId="164" fontId="11" fillId="3" borderId="0" xfId="20" applyFont="true" applyBorder="false" applyAlignment="true" applyProtection="false">
      <alignment horizontal="general" vertical="top" textRotation="0" wrapText="false" indent="0" shrinkToFit="false"/>
      <protection locked="true" hidden="false"/>
    </xf>
    <xf numFmtId="164" fontId="11" fillId="0" borderId="0" xfId="20" applyFont="true" applyBorder="false" applyAlignment="true" applyProtection="false">
      <alignment horizontal="general" vertical="top" textRotation="0" wrapText="false" indent="0" shrinkToFit="false"/>
      <protection locked="true" hidden="false"/>
    </xf>
    <xf numFmtId="167" fontId="5" fillId="0" borderId="0" xfId="20" applyFont="true" applyBorder="false" applyAlignment="true" applyProtection="false">
      <alignment horizontal="general" vertical="top" textRotation="0" wrapText="true" indent="0" shrinkToFit="false"/>
      <protection locked="true" hidden="false"/>
    </xf>
    <xf numFmtId="164" fontId="5" fillId="4" borderId="0" xfId="20" applyFont="true" applyBorder="false" applyAlignment="true" applyProtection="false">
      <alignment horizontal="center" vertical="top"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Deal Details" xfId="20"/>
  </cellStyles>
  <dxfs count="3">
    <dxf>
      <fill>
        <patternFill patternType="solid">
          <fgColor rgb="FFCC99FF"/>
          <bgColor rgb="FF000000"/>
        </patternFill>
      </fill>
    </dxf>
    <dxf>
      <fill>
        <patternFill patternType="solid">
          <bgColor rgb="FF000000"/>
        </patternFill>
      </fill>
    </dxf>
    <dxf>
      <fill>
        <patternFill patternType="solid">
          <fgColor rgb="FFFF0000"/>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3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3984375" defaultRowHeight="12" customHeight="true" zeroHeight="false" outlineLevelRow="2" outlineLevelCol="0"/>
  <cols>
    <col collapsed="false" customWidth="true" hidden="false" outlineLevel="0" max="1" min="1" style="1" width="9.3"/>
    <col collapsed="false" customWidth="true" hidden="false" outlineLevel="0" max="2" min="2" style="2" width="8.55"/>
    <col collapsed="false" customWidth="true" hidden="false" outlineLevel="0" max="3" min="3" style="3" width="50.29"/>
    <col collapsed="false" customWidth="true" hidden="false" outlineLevel="0" max="4" min="4" style="2" width="10.5"/>
    <col collapsed="false" customWidth="true" hidden="false" outlineLevel="0" max="5" min="5" style="4" width="29.27"/>
    <col collapsed="false" customWidth="true" hidden="false" outlineLevel="0" max="6" min="6" style="1" width="10.05"/>
    <col collapsed="false" customWidth="true" hidden="false" outlineLevel="0" max="7" min="7" style="5" width="63.2"/>
    <col collapsed="false" customWidth="true" hidden="false" outlineLevel="0" max="8" min="8" style="2" width="26.87"/>
    <col collapsed="false" customWidth="false" hidden="true" outlineLevel="0" max="9" min="9" style="2" width="8.4"/>
    <col collapsed="false" customWidth="true" hidden="true" outlineLevel="0" max="10" min="10" style="2" width="19.06"/>
    <col collapsed="false" customWidth="true" hidden="true" outlineLevel="0" max="11" min="11" style="2" width="28.82"/>
    <col collapsed="false" customWidth="true" hidden="false" outlineLevel="0" max="12" min="12" style="1" width="13.95"/>
    <col collapsed="false" customWidth="true" hidden="false" outlineLevel="0" max="62" min="13" style="2" width="14.4"/>
    <col collapsed="false" customWidth="false" hidden="false" outlineLevel="0" max="257" min="63" style="2" width="8.4"/>
  </cols>
  <sheetData>
    <row r="1" customFormat="false" ht="48" hidden="false" customHeight="false" outlineLevel="0" collapsed="false">
      <c r="A1" s="6" t="s">
        <v>0</v>
      </c>
      <c r="B1" s="6" t="s">
        <v>1</v>
      </c>
      <c r="C1" s="6" t="s">
        <v>2</v>
      </c>
      <c r="D1" s="6" t="s">
        <v>3</v>
      </c>
      <c r="E1" s="6" t="s">
        <v>4</v>
      </c>
      <c r="F1" s="6" t="s">
        <v>5</v>
      </c>
      <c r="G1" s="6" t="s">
        <v>6</v>
      </c>
      <c r="H1" s="6" t="s">
        <v>7</v>
      </c>
      <c r="I1" s="7" t="s">
        <v>8</v>
      </c>
      <c r="J1" s="7" t="s">
        <v>9</v>
      </c>
      <c r="K1" s="7" t="s">
        <v>10</v>
      </c>
      <c r="L1" s="6" t="s">
        <v>11</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row>
    <row r="2" customFormat="false" ht="12" hidden="false" customHeight="false" outlineLevel="2" collapsed="false">
      <c r="B2" s="9" t="s">
        <v>12</v>
      </c>
      <c r="C2" s="10" t="s">
        <v>13</v>
      </c>
      <c r="D2" s="2" t="n">
        <v>96019675</v>
      </c>
      <c r="E2" s="11" t="s">
        <v>14</v>
      </c>
      <c r="F2" s="12" t="s">
        <v>15</v>
      </c>
      <c r="G2" s="5" t="s">
        <v>16</v>
      </c>
      <c r="H2" s="13"/>
      <c r="I2" s="9"/>
      <c r="J2" s="9"/>
      <c r="K2" s="9"/>
      <c r="L2" s="12"/>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row>
    <row r="3" customFormat="false" ht="12" hidden="false" customHeight="false" outlineLevel="2" collapsed="false">
      <c r="B3" s="9" t="s">
        <v>12</v>
      </c>
      <c r="C3" s="10" t="s">
        <v>17</v>
      </c>
      <c r="D3" s="2" t="n">
        <v>96019514</v>
      </c>
      <c r="E3" s="11" t="s">
        <v>14</v>
      </c>
      <c r="F3" s="12" t="s">
        <v>15</v>
      </c>
      <c r="G3" s="5" t="s">
        <v>16</v>
      </c>
      <c r="H3" s="13"/>
      <c r="I3" s="9"/>
      <c r="J3" s="9"/>
      <c r="K3" s="9"/>
      <c r="L3" s="12"/>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row>
    <row r="4" customFormat="false" ht="12" hidden="false" customHeight="false" outlineLevel="2" collapsed="false">
      <c r="B4" s="9" t="s">
        <v>12</v>
      </c>
      <c r="C4" s="10" t="s">
        <v>18</v>
      </c>
      <c r="D4" s="2" t="n">
        <v>96019673</v>
      </c>
      <c r="E4" s="11" t="s">
        <v>14</v>
      </c>
      <c r="F4" s="12" t="s">
        <v>15</v>
      </c>
      <c r="G4" s="5" t="s">
        <v>16</v>
      </c>
      <c r="H4" s="13"/>
      <c r="I4" s="9"/>
      <c r="J4" s="9"/>
      <c r="K4" s="9"/>
      <c r="L4" s="12"/>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row>
    <row r="5" customFormat="false" ht="12" hidden="false" customHeight="false" outlineLevel="2" collapsed="false">
      <c r="B5" s="9" t="s">
        <v>19</v>
      </c>
      <c r="C5" s="10" t="s">
        <v>20</v>
      </c>
      <c r="D5" s="2" t="n">
        <v>96019515</v>
      </c>
      <c r="E5" s="11" t="s">
        <v>14</v>
      </c>
      <c r="F5" s="12" t="s">
        <v>15</v>
      </c>
      <c r="G5" s="5" t="s">
        <v>16</v>
      </c>
      <c r="H5" s="13"/>
      <c r="I5" s="9" t="s">
        <v>21</v>
      </c>
      <c r="J5" s="9" t="s">
        <v>22</v>
      </c>
      <c r="K5" s="9" t="s">
        <v>23</v>
      </c>
      <c r="L5" s="12"/>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row>
    <row r="6" customFormat="false" ht="12" hidden="false" customHeight="false" outlineLevel="2" collapsed="false">
      <c r="A6" s="1" t="n">
        <v>1</v>
      </c>
      <c r="B6" s="9" t="s">
        <v>24</v>
      </c>
      <c r="C6" s="10" t="s">
        <v>25</v>
      </c>
      <c r="D6" s="2" t="n">
        <v>96019720</v>
      </c>
      <c r="E6" s="11" t="s">
        <v>14</v>
      </c>
      <c r="F6" s="12" t="s">
        <v>15</v>
      </c>
      <c r="G6" s="5" t="s">
        <v>16</v>
      </c>
      <c r="H6" s="13"/>
      <c r="I6" s="9"/>
      <c r="J6" s="9"/>
      <c r="K6" s="9"/>
      <c r="L6" s="12"/>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row>
    <row r="7" customFormat="false" ht="12" hidden="false" customHeight="false" outlineLevel="1" collapsed="false">
      <c r="B7" s="9"/>
      <c r="C7" s="10"/>
      <c r="D7" s="14" t="s">
        <v>26</v>
      </c>
      <c r="E7" s="15" t="n">
        <f aca="false">SUBTOTAL(3,E2:E6)</f>
        <v>5</v>
      </c>
      <c r="F7" s="12"/>
      <c r="H7" s="13"/>
      <c r="I7" s="9"/>
      <c r="J7" s="9"/>
      <c r="K7" s="9" t="n">
        <f aca="false">SUBTOTAL(3,K2:K6)</f>
        <v>1</v>
      </c>
      <c r="L7" s="12"/>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row>
    <row r="8" customFormat="false" ht="36" hidden="false" customHeight="false" outlineLevel="2" collapsed="false">
      <c r="A8" s="1" t="n">
        <v>1</v>
      </c>
      <c r="B8" s="9" t="s">
        <v>12</v>
      </c>
      <c r="C8" s="10" t="s">
        <v>27</v>
      </c>
      <c r="D8" s="2" t="n">
        <v>96017703</v>
      </c>
      <c r="E8" s="11" t="s">
        <v>28</v>
      </c>
      <c r="F8" s="12" t="s">
        <v>29</v>
      </c>
      <c r="G8" s="5" t="s">
        <v>30</v>
      </c>
      <c r="H8" s="13"/>
      <c r="I8" s="9" t="s">
        <v>31</v>
      </c>
      <c r="J8" s="9" t="s">
        <v>32</v>
      </c>
      <c r="K8" s="9" t="s">
        <v>32</v>
      </c>
      <c r="L8" s="12"/>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row>
    <row r="9" customFormat="false" ht="72" hidden="false" customHeight="false" outlineLevel="2" collapsed="false">
      <c r="B9" s="9" t="s">
        <v>33</v>
      </c>
      <c r="C9" s="10" t="s">
        <v>34</v>
      </c>
      <c r="D9" s="16" t="s">
        <v>35</v>
      </c>
      <c r="E9" s="11" t="s">
        <v>28</v>
      </c>
      <c r="F9" s="12" t="s">
        <v>29</v>
      </c>
      <c r="G9" s="5" t="s">
        <v>30</v>
      </c>
      <c r="H9" s="8" t="s">
        <v>36</v>
      </c>
      <c r="I9" s="9" t="s">
        <v>21</v>
      </c>
      <c r="J9" s="9" t="s">
        <v>37</v>
      </c>
      <c r="K9" s="9" t="s">
        <v>38</v>
      </c>
      <c r="L9" s="12"/>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row>
    <row r="10" customFormat="false" ht="96" hidden="false" customHeight="false" outlineLevel="2" collapsed="false">
      <c r="A10" s="1" t="n">
        <v>1</v>
      </c>
      <c r="B10" s="9" t="s">
        <v>12</v>
      </c>
      <c r="C10" s="10" t="s">
        <v>39</v>
      </c>
      <c r="D10" s="2" t="n">
        <v>96002353</v>
      </c>
      <c r="E10" s="11" t="s">
        <v>28</v>
      </c>
      <c r="F10" s="12" t="s">
        <v>29</v>
      </c>
      <c r="G10" s="5" t="s">
        <v>40</v>
      </c>
      <c r="H10" s="13"/>
      <c r="I10" s="9"/>
      <c r="J10" s="9"/>
      <c r="K10" s="9"/>
      <c r="L10" s="12"/>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row>
    <row r="11" customFormat="false" ht="72" hidden="false" customHeight="false" outlineLevel="2" collapsed="false">
      <c r="B11" s="9" t="s">
        <v>33</v>
      </c>
      <c r="C11" s="10" t="s">
        <v>41</v>
      </c>
      <c r="D11" s="16" t="s">
        <v>42</v>
      </c>
      <c r="E11" s="11" t="s">
        <v>28</v>
      </c>
      <c r="F11" s="12" t="s">
        <v>29</v>
      </c>
      <c r="G11" s="5" t="s">
        <v>30</v>
      </c>
      <c r="H11" s="8" t="s">
        <v>36</v>
      </c>
      <c r="I11" s="9" t="s">
        <v>21</v>
      </c>
      <c r="J11" s="9" t="s">
        <v>43</v>
      </c>
      <c r="K11" s="9" t="s">
        <v>44</v>
      </c>
      <c r="L11" s="12"/>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row>
    <row r="12" customFormat="false" ht="108" hidden="false" customHeight="false" outlineLevel="2" collapsed="false">
      <c r="A12" s="1" t="n">
        <v>1</v>
      </c>
      <c r="B12" s="9" t="s">
        <v>12</v>
      </c>
      <c r="C12" s="10" t="s">
        <v>45</v>
      </c>
      <c r="D12" s="2" t="n">
        <v>96014706</v>
      </c>
      <c r="E12" s="11" t="s">
        <v>28</v>
      </c>
      <c r="F12" s="12" t="s">
        <v>29</v>
      </c>
      <c r="G12" s="5" t="s">
        <v>46</v>
      </c>
      <c r="H12" s="13"/>
      <c r="I12" s="9"/>
      <c r="J12" s="9"/>
      <c r="K12" s="9"/>
      <c r="L12" s="12"/>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row>
    <row r="13" customFormat="false" ht="36" hidden="false" customHeight="false" outlineLevel="2" collapsed="false">
      <c r="B13" s="9" t="s">
        <v>12</v>
      </c>
      <c r="C13" s="10" t="s">
        <v>47</v>
      </c>
      <c r="D13" s="2" t="n">
        <v>96000601</v>
      </c>
      <c r="E13" s="11" t="s">
        <v>28</v>
      </c>
      <c r="F13" s="12" t="s">
        <v>29</v>
      </c>
      <c r="G13" s="5" t="s">
        <v>48</v>
      </c>
      <c r="H13" s="13"/>
      <c r="I13" s="9" t="s">
        <v>49</v>
      </c>
      <c r="J13" s="9" t="s">
        <v>50</v>
      </c>
      <c r="K13" s="9" t="s">
        <v>50</v>
      </c>
      <c r="L13" s="12"/>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row>
    <row r="14" customFormat="false" ht="60" hidden="false" customHeight="false" outlineLevel="2" collapsed="false">
      <c r="A14" s="1" t="n">
        <v>1</v>
      </c>
      <c r="B14" s="9" t="s">
        <v>12</v>
      </c>
      <c r="C14" s="10" t="s">
        <v>51</v>
      </c>
      <c r="D14" s="2" t="n">
        <v>96004780</v>
      </c>
      <c r="E14" s="11" t="s">
        <v>28</v>
      </c>
      <c r="F14" s="12" t="s">
        <v>29</v>
      </c>
      <c r="G14" s="5" t="s">
        <v>52</v>
      </c>
      <c r="H14" s="13"/>
      <c r="I14" s="9"/>
      <c r="J14" s="9"/>
      <c r="K14" s="9"/>
      <c r="L14" s="12"/>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row>
    <row r="15" customFormat="false" ht="36" hidden="false" customHeight="false" outlineLevel="2" collapsed="false">
      <c r="B15" s="9" t="s">
        <v>19</v>
      </c>
      <c r="C15" s="10" t="s">
        <v>53</v>
      </c>
      <c r="D15" s="2" t="n">
        <v>96014883</v>
      </c>
      <c r="E15" s="11" t="s">
        <v>28</v>
      </c>
      <c r="F15" s="12" t="s">
        <v>29</v>
      </c>
      <c r="G15" s="5" t="s">
        <v>30</v>
      </c>
      <c r="H15" s="13"/>
      <c r="I15" s="9" t="s">
        <v>21</v>
      </c>
      <c r="J15" s="9" t="s">
        <v>22</v>
      </c>
      <c r="K15" s="9" t="s">
        <v>54</v>
      </c>
      <c r="L15" s="12"/>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row>
    <row r="16" customFormat="false" ht="36" hidden="false" customHeight="false" outlineLevel="2" collapsed="false">
      <c r="B16" s="9" t="s">
        <v>12</v>
      </c>
      <c r="C16" s="10" t="s">
        <v>55</v>
      </c>
      <c r="D16" s="2" t="n">
        <v>96000644</v>
      </c>
      <c r="E16" s="11" t="s">
        <v>28</v>
      </c>
      <c r="F16" s="12" t="s">
        <v>29</v>
      </c>
      <c r="G16" s="5" t="s">
        <v>56</v>
      </c>
      <c r="H16" s="13"/>
      <c r="I16" s="9"/>
      <c r="J16" s="9"/>
      <c r="K16" s="9"/>
      <c r="L16" s="12"/>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row>
    <row r="17" customFormat="false" ht="84" hidden="false" customHeight="false" outlineLevel="2" collapsed="false">
      <c r="B17" s="9" t="s">
        <v>12</v>
      </c>
      <c r="C17" s="10" t="s">
        <v>57</v>
      </c>
      <c r="D17" s="2" t="n">
        <v>96003999</v>
      </c>
      <c r="E17" s="11" t="s">
        <v>28</v>
      </c>
      <c r="F17" s="12" t="s">
        <v>29</v>
      </c>
      <c r="G17" s="5" t="s">
        <v>58</v>
      </c>
      <c r="H17" s="13"/>
      <c r="I17" s="9" t="s">
        <v>59</v>
      </c>
      <c r="J17" s="9" t="s">
        <v>60</v>
      </c>
      <c r="K17" s="9" t="s">
        <v>61</v>
      </c>
      <c r="L17" s="12"/>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row>
    <row r="18" customFormat="false" ht="36" hidden="false" customHeight="false" outlineLevel="2" collapsed="false">
      <c r="B18" s="9" t="s">
        <v>12</v>
      </c>
      <c r="C18" s="10" t="s">
        <v>62</v>
      </c>
      <c r="D18" s="2" t="n">
        <v>96013197</v>
      </c>
      <c r="E18" s="11" t="s">
        <v>28</v>
      </c>
      <c r="F18" s="12" t="s">
        <v>29</v>
      </c>
      <c r="G18" s="5" t="s">
        <v>30</v>
      </c>
      <c r="H18" s="13"/>
      <c r="I18" s="9" t="s">
        <v>63</v>
      </c>
      <c r="J18" s="9" t="s">
        <v>64</v>
      </c>
      <c r="K18" s="9" t="s">
        <v>64</v>
      </c>
      <c r="L18" s="12"/>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row>
    <row r="19" customFormat="false" ht="36" hidden="false" customHeight="false" outlineLevel="2" collapsed="false">
      <c r="B19" s="9" t="s">
        <v>19</v>
      </c>
      <c r="C19" s="10" t="s">
        <v>17</v>
      </c>
      <c r="D19" s="2" t="n">
        <v>96000517</v>
      </c>
      <c r="E19" s="11" t="s">
        <v>28</v>
      </c>
      <c r="F19" s="12" t="s">
        <v>29</v>
      </c>
      <c r="G19" s="5" t="s">
        <v>30</v>
      </c>
      <c r="H19" s="13"/>
      <c r="I19" s="9" t="s">
        <v>21</v>
      </c>
      <c r="J19" s="9" t="s">
        <v>37</v>
      </c>
      <c r="K19" s="9" t="s">
        <v>65</v>
      </c>
      <c r="L19" s="12"/>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row>
    <row r="20" customFormat="false" ht="36" hidden="false" customHeight="false" outlineLevel="2" collapsed="false">
      <c r="B20" s="9" t="s">
        <v>12</v>
      </c>
      <c r="C20" s="10" t="s">
        <v>66</v>
      </c>
      <c r="D20" s="2" t="n">
        <v>96014545</v>
      </c>
      <c r="E20" s="11" t="s">
        <v>28</v>
      </c>
      <c r="F20" s="12" t="s">
        <v>29</v>
      </c>
      <c r="G20" s="5" t="s">
        <v>30</v>
      </c>
      <c r="H20" s="13"/>
      <c r="I20" s="9" t="s">
        <v>67</v>
      </c>
      <c r="J20" s="9" t="s">
        <v>68</v>
      </c>
      <c r="K20" s="9" t="s">
        <v>69</v>
      </c>
      <c r="L20" s="12"/>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row>
    <row r="21" customFormat="false" ht="36" hidden="false" customHeight="false" outlineLevel="2" collapsed="false">
      <c r="B21" s="9" t="s">
        <v>19</v>
      </c>
      <c r="C21" s="10" t="s">
        <v>70</v>
      </c>
      <c r="D21" s="2" t="n">
        <v>96019309</v>
      </c>
      <c r="E21" s="11" t="s">
        <v>28</v>
      </c>
      <c r="F21" s="12" t="s">
        <v>29</v>
      </c>
      <c r="G21" s="5" t="s">
        <v>30</v>
      </c>
      <c r="H21" s="13"/>
      <c r="I21" s="9" t="s">
        <v>21</v>
      </c>
      <c r="J21" s="9" t="s">
        <v>71</v>
      </c>
      <c r="K21" s="9" t="s">
        <v>72</v>
      </c>
      <c r="L21" s="12"/>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row>
    <row r="22" customFormat="false" ht="36" hidden="false" customHeight="false" outlineLevel="2" collapsed="false">
      <c r="A22" s="1" t="n">
        <v>1</v>
      </c>
      <c r="B22" s="9" t="s">
        <v>19</v>
      </c>
      <c r="C22" s="10" t="s">
        <v>73</v>
      </c>
      <c r="D22" s="2" t="n">
        <v>96015679</v>
      </c>
      <c r="E22" s="11" t="s">
        <v>28</v>
      </c>
      <c r="F22" s="12" t="s">
        <v>29</v>
      </c>
      <c r="G22" s="5" t="s">
        <v>74</v>
      </c>
      <c r="H22" s="13"/>
      <c r="I22" s="9" t="s">
        <v>21</v>
      </c>
      <c r="J22" s="9" t="s">
        <v>75</v>
      </c>
      <c r="K22" s="9" t="s">
        <v>76</v>
      </c>
      <c r="L22" s="12"/>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row>
    <row r="23" customFormat="false" ht="36" hidden="false" customHeight="false" outlineLevel="2" collapsed="false">
      <c r="A23" s="1" t="n">
        <v>1</v>
      </c>
      <c r="B23" s="9" t="s">
        <v>12</v>
      </c>
      <c r="C23" s="10" t="s">
        <v>77</v>
      </c>
      <c r="D23" s="2" t="n">
        <v>96005359</v>
      </c>
      <c r="E23" s="11" t="s">
        <v>28</v>
      </c>
      <c r="F23" s="12" t="s">
        <v>29</v>
      </c>
      <c r="G23" s="5" t="s">
        <v>30</v>
      </c>
      <c r="H23" s="13"/>
      <c r="I23" s="9" t="s">
        <v>78</v>
      </c>
      <c r="J23" s="9" t="s">
        <v>79</v>
      </c>
      <c r="K23" s="9" t="s">
        <v>79</v>
      </c>
      <c r="L23" s="12"/>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row>
    <row r="24" customFormat="false" ht="36" hidden="false" customHeight="false" outlineLevel="2" collapsed="false">
      <c r="B24" s="17" t="s">
        <v>24</v>
      </c>
      <c r="C24" s="10" t="s">
        <v>80</v>
      </c>
      <c r="D24" s="2" t="n">
        <v>96018894</v>
      </c>
      <c r="E24" s="11" t="s">
        <v>28</v>
      </c>
      <c r="F24" s="12" t="s">
        <v>29</v>
      </c>
      <c r="G24" s="5" t="s">
        <v>48</v>
      </c>
      <c r="H24" s="13"/>
      <c r="I24" s="9"/>
      <c r="J24" s="9"/>
      <c r="K24" s="9"/>
      <c r="L24" s="12"/>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row>
    <row r="25" customFormat="false" ht="36" hidden="false" customHeight="false" outlineLevel="2" collapsed="false">
      <c r="A25" s="1" t="n">
        <v>1</v>
      </c>
      <c r="B25" s="9" t="s">
        <v>19</v>
      </c>
      <c r="C25" s="10" t="s">
        <v>81</v>
      </c>
      <c r="D25" s="2" t="n">
        <v>96001534</v>
      </c>
      <c r="E25" s="11" t="s">
        <v>28</v>
      </c>
      <c r="F25" s="12" t="s">
        <v>29</v>
      </c>
      <c r="G25" s="5" t="s">
        <v>30</v>
      </c>
      <c r="H25" s="13"/>
      <c r="I25" s="9" t="s">
        <v>21</v>
      </c>
      <c r="J25" s="9" t="s">
        <v>82</v>
      </c>
      <c r="K25" s="9" t="s">
        <v>83</v>
      </c>
      <c r="L25" s="12"/>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row>
    <row r="26" customFormat="false" ht="36" hidden="false" customHeight="false" outlineLevel="2" collapsed="false">
      <c r="B26" s="9" t="s">
        <v>12</v>
      </c>
      <c r="C26" s="10" t="s">
        <v>84</v>
      </c>
      <c r="D26" s="2" t="n">
        <v>96012110</v>
      </c>
      <c r="E26" s="11" t="s">
        <v>28</v>
      </c>
      <c r="F26" s="12" t="s">
        <v>29</v>
      </c>
      <c r="G26" s="5" t="s">
        <v>30</v>
      </c>
      <c r="H26" s="13"/>
      <c r="I26" s="9"/>
      <c r="J26" s="9"/>
      <c r="K26" s="9"/>
      <c r="L26" s="12"/>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row>
    <row r="27" customFormat="false" ht="36" hidden="false" customHeight="false" outlineLevel="2" collapsed="false">
      <c r="B27" s="9" t="s">
        <v>85</v>
      </c>
      <c r="C27" s="10" t="s">
        <v>86</v>
      </c>
      <c r="D27" s="2" t="n">
        <v>96004614</v>
      </c>
      <c r="E27" s="11" t="s">
        <v>28</v>
      </c>
      <c r="F27" s="12" t="s">
        <v>29</v>
      </c>
      <c r="G27" s="5" t="s">
        <v>30</v>
      </c>
      <c r="H27" s="13"/>
      <c r="I27" s="9" t="s">
        <v>87</v>
      </c>
      <c r="J27" s="9" t="s">
        <v>88</v>
      </c>
      <c r="K27" s="9" t="s">
        <v>89</v>
      </c>
      <c r="L27" s="12"/>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row>
    <row r="28" customFormat="false" ht="36" hidden="false" customHeight="false" outlineLevel="2" collapsed="false">
      <c r="B28" s="9" t="s">
        <v>85</v>
      </c>
      <c r="C28" s="10" t="s">
        <v>90</v>
      </c>
      <c r="D28" s="2" t="n">
        <v>96004596</v>
      </c>
      <c r="E28" s="11" t="s">
        <v>28</v>
      </c>
      <c r="F28" s="12" t="s">
        <v>29</v>
      </c>
      <c r="G28" s="5" t="s">
        <v>48</v>
      </c>
      <c r="H28" s="13"/>
      <c r="I28" s="9" t="s">
        <v>87</v>
      </c>
      <c r="J28" s="9" t="s">
        <v>88</v>
      </c>
      <c r="K28" s="9" t="s">
        <v>91</v>
      </c>
      <c r="L28" s="12"/>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row>
    <row r="29" customFormat="false" ht="36" hidden="false" customHeight="false" outlineLevel="2" collapsed="false">
      <c r="A29" s="1" t="n">
        <v>1</v>
      </c>
      <c r="B29" s="9" t="s">
        <v>12</v>
      </c>
      <c r="C29" s="10" t="s">
        <v>92</v>
      </c>
      <c r="D29" s="2" t="n">
        <v>96013297</v>
      </c>
      <c r="E29" s="11" t="s">
        <v>28</v>
      </c>
      <c r="F29" s="12" t="s">
        <v>29</v>
      </c>
      <c r="G29" s="5" t="s">
        <v>30</v>
      </c>
      <c r="H29" s="13"/>
      <c r="I29" s="9" t="s">
        <v>63</v>
      </c>
      <c r="J29" s="9" t="s">
        <v>64</v>
      </c>
      <c r="K29" s="9" t="s">
        <v>64</v>
      </c>
      <c r="L29" s="12"/>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row>
    <row r="30" customFormat="false" ht="36" hidden="false" customHeight="false" outlineLevel="2" collapsed="false">
      <c r="B30" s="9" t="s">
        <v>19</v>
      </c>
      <c r="C30" s="10" t="s">
        <v>20</v>
      </c>
      <c r="D30" s="2" t="n">
        <v>96001647</v>
      </c>
      <c r="E30" s="11" t="s">
        <v>28</v>
      </c>
      <c r="F30" s="12" t="s">
        <v>29</v>
      </c>
      <c r="G30" s="5" t="s">
        <v>93</v>
      </c>
      <c r="H30" s="13"/>
      <c r="I30" s="9" t="s">
        <v>21</v>
      </c>
      <c r="J30" s="9" t="s">
        <v>22</v>
      </c>
      <c r="K30" s="9" t="s">
        <v>23</v>
      </c>
      <c r="L30" s="12"/>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row>
    <row r="31" customFormat="false" ht="36" hidden="false" customHeight="false" outlineLevel="2" collapsed="false">
      <c r="B31" s="9" t="s">
        <v>12</v>
      </c>
      <c r="C31" s="10" t="s">
        <v>20</v>
      </c>
      <c r="D31" s="2" t="n">
        <v>96001650</v>
      </c>
      <c r="E31" s="11" t="s">
        <v>28</v>
      </c>
      <c r="F31" s="12" t="s">
        <v>29</v>
      </c>
      <c r="G31" s="5" t="s">
        <v>48</v>
      </c>
      <c r="H31" s="13"/>
      <c r="I31" s="9" t="s">
        <v>94</v>
      </c>
      <c r="J31" s="9" t="s">
        <v>95</v>
      </c>
      <c r="K31" s="9" t="s">
        <v>96</v>
      </c>
      <c r="L31" s="12"/>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row>
    <row r="32" customFormat="false" ht="36" hidden="false" customHeight="false" outlineLevel="2" collapsed="false">
      <c r="A32" s="1" t="n">
        <v>1</v>
      </c>
      <c r="B32" s="9" t="s">
        <v>12</v>
      </c>
      <c r="C32" s="10" t="s">
        <v>97</v>
      </c>
      <c r="D32" s="2" t="n">
        <v>96019120</v>
      </c>
      <c r="E32" s="11" t="s">
        <v>28</v>
      </c>
      <c r="F32" s="12" t="s">
        <v>29</v>
      </c>
      <c r="G32" s="5" t="s">
        <v>30</v>
      </c>
      <c r="H32" s="13"/>
      <c r="I32" s="9"/>
      <c r="J32" s="9"/>
      <c r="K32" s="9"/>
      <c r="L32" s="12"/>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row>
    <row r="33" customFormat="false" ht="36" hidden="false" customHeight="false" outlineLevel="2" collapsed="false">
      <c r="B33" s="9" t="s">
        <v>12</v>
      </c>
      <c r="C33" s="10" t="s">
        <v>98</v>
      </c>
      <c r="D33" s="2" t="n">
        <v>96010059</v>
      </c>
      <c r="E33" s="11" t="s">
        <v>28</v>
      </c>
      <c r="F33" s="12" t="s">
        <v>29</v>
      </c>
      <c r="G33" s="5" t="s">
        <v>30</v>
      </c>
      <c r="H33" s="13"/>
      <c r="I33" s="9" t="s">
        <v>99</v>
      </c>
      <c r="J33" s="9" t="s">
        <v>100</v>
      </c>
      <c r="K33" s="9" t="s">
        <v>100</v>
      </c>
      <c r="L33" s="12"/>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row>
    <row r="34" customFormat="false" ht="96" hidden="false" customHeight="false" outlineLevel="2" collapsed="false">
      <c r="B34" s="9" t="s">
        <v>12</v>
      </c>
      <c r="C34" s="10" t="s">
        <v>101</v>
      </c>
      <c r="D34" s="2" t="n">
        <v>96007125</v>
      </c>
      <c r="E34" s="11" t="s">
        <v>28</v>
      </c>
      <c r="F34" s="12" t="s">
        <v>29</v>
      </c>
      <c r="G34" s="5" t="s">
        <v>102</v>
      </c>
      <c r="H34" s="13"/>
      <c r="I34" s="9" t="s">
        <v>103</v>
      </c>
      <c r="J34" s="9" t="s">
        <v>104</v>
      </c>
      <c r="K34" s="9" t="s">
        <v>104</v>
      </c>
      <c r="L34" s="12"/>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row>
    <row r="35" customFormat="false" ht="36" hidden="false" customHeight="false" outlineLevel="2" collapsed="false">
      <c r="A35" s="1" t="n">
        <v>1</v>
      </c>
      <c r="B35" s="9" t="s">
        <v>19</v>
      </c>
      <c r="C35" s="10" t="s">
        <v>105</v>
      </c>
      <c r="D35" s="2" t="n">
        <v>96009423</v>
      </c>
      <c r="E35" s="11" t="s">
        <v>28</v>
      </c>
      <c r="F35" s="12" t="s">
        <v>29</v>
      </c>
      <c r="G35" s="5" t="s">
        <v>30</v>
      </c>
      <c r="H35" s="13"/>
      <c r="I35" s="9" t="s">
        <v>21</v>
      </c>
      <c r="J35" s="9" t="s">
        <v>71</v>
      </c>
      <c r="K35" s="9" t="s">
        <v>106</v>
      </c>
      <c r="L35" s="12"/>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row>
    <row r="36" customFormat="false" ht="36" hidden="false" customHeight="false" outlineLevel="2" collapsed="false">
      <c r="A36" s="1" t="n">
        <v>1</v>
      </c>
      <c r="B36" s="9" t="s">
        <v>85</v>
      </c>
      <c r="C36" s="10" t="s">
        <v>25</v>
      </c>
      <c r="D36" s="2" t="n">
        <v>96001257</v>
      </c>
      <c r="E36" s="11" t="s">
        <v>28</v>
      </c>
      <c r="F36" s="12" t="s">
        <v>29</v>
      </c>
      <c r="G36" s="5" t="s">
        <v>30</v>
      </c>
      <c r="H36" s="13"/>
      <c r="I36" s="9" t="s">
        <v>87</v>
      </c>
      <c r="J36" s="9" t="s">
        <v>107</v>
      </c>
      <c r="K36" s="9" t="s">
        <v>108</v>
      </c>
      <c r="L36" s="12"/>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row>
    <row r="37" customFormat="false" ht="36" hidden="false" customHeight="false" outlineLevel="2" collapsed="false">
      <c r="B37" s="9" t="s">
        <v>19</v>
      </c>
      <c r="C37" s="10" t="s">
        <v>109</v>
      </c>
      <c r="D37" s="2" t="n">
        <v>96001463</v>
      </c>
      <c r="E37" s="11" t="s">
        <v>28</v>
      </c>
      <c r="F37" s="12" t="s">
        <v>29</v>
      </c>
      <c r="G37" s="5" t="s">
        <v>48</v>
      </c>
      <c r="H37" s="13"/>
      <c r="I37" s="9" t="s">
        <v>21</v>
      </c>
      <c r="J37" s="9" t="s">
        <v>75</v>
      </c>
      <c r="K37" s="9" t="s">
        <v>110</v>
      </c>
      <c r="L37" s="12"/>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row>
    <row r="38" customFormat="false" ht="12" hidden="false" customHeight="false" outlineLevel="1" collapsed="false">
      <c r="B38" s="9"/>
      <c r="C38" s="10"/>
      <c r="D38" s="18" t="s">
        <v>111</v>
      </c>
      <c r="E38" s="15" t="n">
        <f aca="false">SUBTOTAL(3,E8:E37)</f>
        <v>30</v>
      </c>
      <c r="F38" s="12"/>
      <c r="H38" s="13"/>
      <c r="I38" s="9"/>
      <c r="J38" s="9"/>
      <c r="K38" s="9" t="n">
        <f aca="false">SUBTOTAL(3,K8:K37)</f>
        <v>23</v>
      </c>
      <c r="L38" s="12"/>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row>
    <row r="39" customFormat="false" ht="36" hidden="false" customHeight="false" outlineLevel="2" collapsed="false">
      <c r="A39" s="1" t="n">
        <v>1</v>
      </c>
      <c r="B39" s="9" t="s">
        <v>12</v>
      </c>
      <c r="C39" s="10" t="s">
        <v>97</v>
      </c>
      <c r="D39" s="2" t="n">
        <v>96004584</v>
      </c>
      <c r="E39" s="11" t="s">
        <v>112</v>
      </c>
      <c r="F39" s="12" t="s">
        <v>29</v>
      </c>
      <c r="G39" s="5" t="s">
        <v>30</v>
      </c>
      <c r="H39" s="13"/>
      <c r="I39" s="9" t="s">
        <v>21</v>
      </c>
      <c r="J39" s="9" t="s">
        <v>113</v>
      </c>
      <c r="K39" s="9" t="s">
        <v>114</v>
      </c>
      <c r="L39" s="12"/>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row>
    <row r="40" customFormat="false" ht="36" hidden="false" customHeight="false" outlineLevel="2" collapsed="false">
      <c r="A40" s="1" t="n">
        <v>1</v>
      </c>
      <c r="B40" s="9" t="s">
        <v>12</v>
      </c>
      <c r="C40" s="10" t="s">
        <v>97</v>
      </c>
      <c r="D40" s="2" t="n">
        <v>96004582</v>
      </c>
      <c r="E40" s="11" t="s">
        <v>112</v>
      </c>
      <c r="F40" s="12" t="s">
        <v>29</v>
      </c>
      <c r="G40" s="5" t="s">
        <v>30</v>
      </c>
      <c r="H40" s="13"/>
      <c r="I40" s="9" t="s">
        <v>21</v>
      </c>
      <c r="J40" s="9" t="s">
        <v>113</v>
      </c>
      <c r="K40" s="9" t="s">
        <v>114</v>
      </c>
      <c r="L40" s="12"/>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row>
    <row r="41" customFormat="false" ht="36" hidden="false" customHeight="false" outlineLevel="2" collapsed="false">
      <c r="A41" s="1" t="n">
        <v>1</v>
      </c>
      <c r="B41" s="9" t="s">
        <v>12</v>
      </c>
      <c r="C41" s="10" t="s">
        <v>97</v>
      </c>
      <c r="D41" s="2" t="n">
        <v>96004585</v>
      </c>
      <c r="E41" s="11" t="s">
        <v>112</v>
      </c>
      <c r="F41" s="12" t="s">
        <v>29</v>
      </c>
      <c r="G41" s="5" t="s">
        <v>30</v>
      </c>
      <c r="H41" s="13"/>
      <c r="I41" s="9" t="s">
        <v>21</v>
      </c>
      <c r="J41" s="9" t="s">
        <v>115</v>
      </c>
      <c r="K41" s="9" t="s">
        <v>116</v>
      </c>
      <c r="L41" s="12"/>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row>
    <row r="42" customFormat="false" ht="12" hidden="false" customHeight="false" outlineLevel="1" collapsed="false">
      <c r="B42" s="9"/>
      <c r="C42" s="10"/>
      <c r="D42" s="18" t="s">
        <v>117</v>
      </c>
      <c r="E42" s="15" t="n">
        <f aca="false">SUBTOTAL(3,E39:E41)</f>
        <v>3</v>
      </c>
      <c r="F42" s="12"/>
      <c r="H42" s="13"/>
      <c r="I42" s="9"/>
      <c r="J42" s="9"/>
      <c r="K42" s="9" t="n">
        <f aca="false">SUBTOTAL(3,K39:K41)</f>
        <v>3</v>
      </c>
      <c r="L42" s="12"/>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row>
    <row r="43" customFormat="false" ht="36" hidden="false" customHeight="false" outlineLevel="2" collapsed="false">
      <c r="B43" s="9" t="s">
        <v>12</v>
      </c>
      <c r="C43" s="10" t="s">
        <v>118</v>
      </c>
      <c r="D43" s="2" t="n">
        <v>96017396</v>
      </c>
      <c r="E43" s="11" t="s">
        <v>119</v>
      </c>
      <c r="F43" s="12" t="s">
        <v>29</v>
      </c>
      <c r="G43" s="5" t="s">
        <v>30</v>
      </c>
      <c r="H43" s="13"/>
      <c r="I43" s="9"/>
      <c r="J43" s="9"/>
      <c r="K43" s="9"/>
      <c r="L43" s="12"/>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row>
    <row r="44" customFormat="false" ht="132" hidden="false" customHeight="false" outlineLevel="2" collapsed="false">
      <c r="B44" s="9" t="s">
        <v>12</v>
      </c>
      <c r="C44" s="10" t="s">
        <v>120</v>
      </c>
      <c r="D44" s="2" t="n">
        <v>96003508</v>
      </c>
      <c r="E44" s="11" t="s">
        <v>119</v>
      </c>
      <c r="F44" s="12" t="s">
        <v>29</v>
      </c>
      <c r="G44" s="5" t="s">
        <v>121</v>
      </c>
      <c r="H44" s="13"/>
      <c r="I44" s="9"/>
      <c r="J44" s="9"/>
      <c r="K44" s="9"/>
      <c r="L44" s="12"/>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row>
    <row r="45" customFormat="false" ht="12" hidden="false" customHeight="false" outlineLevel="1" collapsed="false">
      <c r="B45" s="9"/>
      <c r="C45" s="10"/>
      <c r="D45" s="18" t="s">
        <v>122</v>
      </c>
      <c r="E45" s="15" t="n">
        <f aca="false">SUBTOTAL(3,E43:E44)</f>
        <v>2</v>
      </c>
      <c r="F45" s="12"/>
      <c r="H45" s="13"/>
      <c r="I45" s="9"/>
      <c r="J45" s="9"/>
      <c r="K45" s="9" t="n">
        <f aca="false">SUBTOTAL(3,K43:K44)</f>
        <v>0</v>
      </c>
      <c r="L45" s="12"/>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row>
    <row r="46" customFormat="false" ht="12" hidden="false" customHeight="false" outlineLevel="2" collapsed="false">
      <c r="B46" s="9" t="s">
        <v>12</v>
      </c>
      <c r="C46" s="10" t="s">
        <v>57</v>
      </c>
      <c r="D46" s="2" t="n">
        <v>96001711</v>
      </c>
      <c r="E46" s="11" t="s">
        <v>123</v>
      </c>
      <c r="F46" s="12" t="s">
        <v>29</v>
      </c>
      <c r="G46" s="5" t="s">
        <v>124</v>
      </c>
      <c r="H46" s="13"/>
      <c r="I46" s="9" t="s">
        <v>125</v>
      </c>
      <c r="J46" s="9" t="s">
        <v>126</v>
      </c>
      <c r="K46" s="9" t="s">
        <v>126</v>
      </c>
      <c r="L46" s="12"/>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row>
    <row r="47" customFormat="false" ht="12" hidden="false" customHeight="false" outlineLevel="2" collapsed="false">
      <c r="B47" s="9" t="s">
        <v>12</v>
      </c>
      <c r="C47" s="10" t="s">
        <v>62</v>
      </c>
      <c r="D47" s="2" t="n">
        <v>96013210</v>
      </c>
      <c r="E47" s="11" t="s">
        <v>123</v>
      </c>
      <c r="F47" s="12" t="s">
        <v>29</v>
      </c>
      <c r="G47" s="5" t="s">
        <v>124</v>
      </c>
      <c r="H47" s="13"/>
      <c r="I47" s="9"/>
      <c r="J47" s="9"/>
      <c r="K47" s="9"/>
      <c r="L47" s="12"/>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row>
    <row r="48" customFormat="false" ht="12" hidden="false" customHeight="false" outlineLevel="1" collapsed="false">
      <c r="B48" s="9"/>
      <c r="C48" s="10"/>
      <c r="D48" s="18" t="s">
        <v>127</v>
      </c>
      <c r="E48" s="15" t="n">
        <f aca="false">SUBTOTAL(3,E46:E47)</f>
        <v>2</v>
      </c>
      <c r="F48" s="12"/>
      <c r="H48" s="13"/>
      <c r="I48" s="9"/>
      <c r="J48" s="9"/>
      <c r="K48" s="9" t="n">
        <f aca="false">SUBTOTAL(3,K46:K47)</f>
        <v>1</v>
      </c>
      <c r="L48" s="12"/>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row>
    <row r="49" customFormat="false" ht="36" hidden="false" customHeight="false" outlineLevel="2" collapsed="false">
      <c r="A49" s="1" t="n">
        <v>1</v>
      </c>
      <c r="B49" s="9" t="s">
        <v>12</v>
      </c>
      <c r="C49" s="10" t="s">
        <v>128</v>
      </c>
      <c r="D49" s="2" t="n">
        <v>96019727</v>
      </c>
      <c r="E49" s="11" t="s">
        <v>129</v>
      </c>
      <c r="F49" s="12" t="s">
        <v>29</v>
      </c>
      <c r="G49" s="5" t="s">
        <v>48</v>
      </c>
      <c r="H49" s="13"/>
      <c r="I49" s="9" t="s">
        <v>21</v>
      </c>
      <c r="J49" s="9" t="s">
        <v>130</v>
      </c>
      <c r="K49" s="9" t="s">
        <v>131</v>
      </c>
      <c r="L49" s="12"/>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row>
    <row r="50" customFormat="false" ht="36" hidden="false" customHeight="false" outlineLevel="2" collapsed="false">
      <c r="A50" s="1" t="n">
        <v>1</v>
      </c>
      <c r="B50" s="9" t="s">
        <v>24</v>
      </c>
      <c r="C50" s="10" t="s">
        <v>128</v>
      </c>
      <c r="D50" s="2" t="n">
        <v>96021882</v>
      </c>
      <c r="E50" s="11" t="s">
        <v>129</v>
      </c>
      <c r="F50" s="12" t="s">
        <v>29</v>
      </c>
      <c r="G50" s="5" t="s">
        <v>48</v>
      </c>
      <c r="H50" s="13"/>
      <c r="I50" s="9"/>
      <c r="J50" s="9"/>
      <c r="K50" s="9"/>
      <c r="L50" s="12"/>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row>
    <row r="51" customFormat="false" ht="36" hidden="false" customHeight="false" outlineLevel="2" collapsed="false">
      <c r="B51" s="9" t="s">
        <v>12</v>
      </c>
      <c r="C51" s="10" t="s">
        <v>132</v>
      </c>
      <c r="D51" s="2" t="n">
        <v>96021053</v>
      </c>
      <c r="E51" s="11" t="s">
        <v>129</v>
      </c>
      <c r="F51" s="12" t="s">
        <v>29</v>
      </c>
      <c r="G51" s="5" t="s">
        <v>48</v>
      </c>
      <c r="H51" s="13"/>
      <c r="I51" s="9"/>
      <c r="J51" s="9"/>
      <c r="K51" s="9"/>
      <c r="L51" s="12"/>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row>
    <row r="52" customFormat="false" ht="36" hidden="false" customHeight="false" outlineLevel="2" collapsed="false">
      <c r="B52" s="9" t="s">
        <v>12</v>
      </c>
      <c r="C52" s="10" t="s">
        <v>132</v>
      </c>
      <c r="D52" s="2" t="n">
        <v>96021054</v>
      </c>
      <c r="E52" s="11" t="s">
        <v>129</v>
      </c>
      <c r="F52" s="12" t="s">
        <v>29</v>
      </c>
      <c r="G52" s="5" t="s">
        <v>48</v>
      </c>
      <c r="H52" s="13"/>
      <c r="I52" s="9"/>
      <c r="J52" s="9"/>
      <c r="K52" s="9"/>
      <c r="L52" s="12"/>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row>
    <row r="53" customFormat="false" ht="36" hidden="false" customHeight="false" outlineLevel="2" collapsed="false">
      <c r="B53" s="9" t="s">
        <v>12</v>
      </c>
      <c r="C53" s="10" t="s">
        <v>132</v>
      </c>
      <c r="D53" s="2" t="n">
        <v>96021055</v>
      </c>
      <c r="E53" s="11" t="s">
        <v>129</v>
      </c>
      <c r="F53" s="12" t="s">
        <v>29</v>
      </c>
      <c r="G53" s="5" t="s">
        <v>48</v>
      </c>
      <c r="H53" s="13"/>
      <c r="I53" s="9"/>
      <c r="J53" s="9"/>
      <c r="K53" s="9"/>
      <c r="L53" s="12"/>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row>
    <row r="54" customFormat="false" ht="36" hidden="false" customHeight="false" outlineLevel="2" collapsed="false">
      <c r="A54" s="1" t="n">
        <v>1</v>
      </c>
      <c r="B54" s="9" t="s">
        <v>12</v>
      </c>
      <c r="C54" s="10" t="s">
        <v>133</v>
      </c>
      <c r="D54" s="2" t="n">
        <v>96020615</v>
      </c>
      <c r="E54" s="11" t="s">
        <v>129</v>
      </c>
      <c r="F54" s="12" t="s">
        <v>29</v>
      </c>
      <c r="G54" s="5" t="s">
        <v>48</v>
      </c>
      <c r="H54" s="13"/>
      <c r="I54" s="9"/>
      <c r="J54" s="9"/>
      <c r="K54" s="9"/>
      <c r="L54" s="12"/>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row>
    <row r="55" customFormat="false" ht="36" hidden="false" customHeight="false" outlineLevel="2" collapsed="false">
      <c r="A55" s="1" t="n">
        <v>1</v>
      </c>
      <c r="B55" s="9" t="s">
        <v>12</v>
      </c>
      <c r="C55" s="10" t="s">
        <v>133</v>
      </c>
      <c r="D55" s="2" t="n">
        <v>96021255</v>
      </c>
      <c r="E55" s="11" t="s">
        <v>129</v>
      </c>
      <c r="F55" s="12" t="s">
        <v>29</v>
      </c>
      <c r="G55" s="5" t="s">
        <v>48</v>
      </c>
      <c r="H55" s="13"/>
      <c r="I55" s="9"/>
      <c r="J55" s="9"/>
      <c r="K55" s="9"/>
      <c r="L55" s="12"/>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row>
    <row r="56" customFormat="false" ht="36" hidden="false" customHeight="false" outlineLevel="2" collapsed="false">
      <c r="A56" s="1" t="n">
        <v>1</v>
      </c>
      <c r="B56" s="9" t="s">
        <v>12</v>
      </c>
      <c r="C56" s="10" t="s">
        <v>133</v>
      </c>
      <c r="D56" s="2" t="n">
        <v>96021334</v>
      </c>
      <c r="E56" s="11" t="s">
        <v>129</v>
      </c>
      <c r="F56" s="12" t="s">
        <v>29</v>
      </c>
      <c r="G56" s="5" t="s">
        <v>30</v>
      </c>
      <c r="H56" s="13"/>
      <c r="I56" s="9"/>
      <c r="J56" s="9"/>
      <c r="K56" s="9"/>
      <c r="L56" s="12"/>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row>
    <row r="57" customFormat="false" ht="36" hidden="false" customHeight="false" outlineLevel="2" collapsed="false">
      <c r="B57" s="9" t="s">
        <v>12</v>
      </c>
      <c r="C57" s="10" t="s">
        <v>134</v>
      </c>
      <c r="D57" s="2" t="n">
        <v>96018553</v>
      </c>
      <c r="E57" s="11" t="s">
        <v>129</v>
      </c>
      <c r="F57" s="12" t="s">
        <v>29</v>
      </c>
      <c r="G57" s="5" t="s">
        <v>48</v>
      </c>
      <c r="H57" s="13"/>
      <c r="I57" s="9" t="s">
        <v>135</v>
      </c>
      <c r="J57" s="9" t="s">
        <v>136</v>
      </c>
      <c r="K57" s="9" t="s">
        <v>136</v>
      </c>
      <c r="L57" s="12"/>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row>
    <row r="58" customFormat="false" ht="36" hidden="false" customHeight="false" outlineLevel="2" collapsed="false">
      <c r="A58" s="1" t="n">
        <v>1</v>
      </c>
      <c r="B58" s="9" t="s">
        <v>12</v>
      </c>
      <c r="C58" s="10" t="s">
        <v>39</v>
      </c>
      <c r="D58" s="2" t="n">
        <v>96018082</v>
      </c>
      <c r="E58" s="11" t="s">
        <v>129</v>
      </c>
      <c r="F58" s="12" t="s">
        <v>29</v>
      </c>
      <c r="G58" s="5" t="s">
        <v>48</v>
      </c>
      <c r="H58" s="13"/>
      <c r="I58" s="9" t="s">
        <v>135</v>
      </c>
      <c r="J58" s="9" t="s">
        <v>137</v>
      </c>
      <c r="K58" s="9" t="s">
        <v>137</v>
      </c>
      <c r="L58" s="12"/>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row>
    <row r="59" customFormat="false" ht="36" hidden="false" customHeight="false" outlineLevel="2" collapsed="false">
      <c r="A59" s="1" t="n">
        <v>1</v>
      </c>
      <c r="B59" s="9" t="s">
        <v>12</v>
      </c>
      <c r="C59" s="10" t="s">
        <v>138</v>
      </c>
      <c r="D59" s="2" t="n">
        <v>96020129</v>
      </c>
      <c r="E59" s="11" t="s">
        <v>129</v>
      </c>
      <c r="F59" s="12" t="s">
        <v>29</v>
      </c>
      <c r="G59" s="5" t="s">
        <v>48</v>
      </c>
      <c r="H59" s="13"/>
      <c r="I59" s="9"/>
      <c r="J59" s="9"/>
      <c r="K59" s="9"/>
      <c r="L59" s="12"/>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row>
    <row r="60" customFormat="false" ht="36" hidden="false" customHeight="false" outlineLevel="2" collapsed="false">
      <c r="A60" s="1" t="n">
        <v>2</v>
      </c>
      <c r="B60" s="9" t="s">
        <v>24</v>
      </c>
      <c r="C60" s="10" t="s">
        <v>139</v>
      </c>
      <c r="D60" s="2" t="n">
        <v>96022030</v>
      </c>
      <c r="E60" s="11" t="s">
        <v>129</v>
      </c>
      <c r="F60" s="12" t="s">
        <v>29</v>
      </c>
      <c r="G60" s="5" t="s">
        <v>48</v>
      </c>
      <c r="H60" s="13"/>
      <c r="I60" s="9"/>
      <c r="J60" s="9"/>
      <c r="K60" s="9"/>
      <c r="L60" s="12"/>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row>
    <row r="61" customFormat="false" ht="36" hidden="false" customHeight="false" outlineLevel="2" collapsed="false">
      <c r="A61" s="1" t="n">
        <v>1</v>
      </c>
      <c r="B61" s="9" t="s">
        <v>85</v>
      </c>
      <c r="C61" s="10" t="s">
        <v>140</v>
      </c>
      <c r="D61" s="2" t="n">
        <v>96020817</v>
      </c>
      <c r="E61" s="11" t="s">
        <v>129</v>
      </c>
      <c r="F61" s="12" t="s">
        <v>29</v>
      </c>
      <c r="G61" s="5" t="s">
        <v>48</v>
      </c>
      <c r="H61" s="13"/>
      <c r="I61" s="9"/>
      <c r="J61" s="9"/>
      <c r="K61" s="9"/>
      <c r="L61" s="12"/>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row>
    <row r="62" customFormat="false" ht="36" hidden="false" customHeight="false" outlineLevel="2" collapsed="false">
      <c r="B62" s="9" t="s">
        <v>12</v>
      </c>
      <c r="C62" s="10" t="s">
        <v>141</v>
      </c>
      <c r="D62" s="2" t="n">
        <v>96021788</v>
      </c>
      <c r="E62" s="11" t="s">
        <v>129</v>
      </c>
      <c r="F62" s="12" t="s">
        <v>29</v>
      </c>
      <c r="G62" s="5" t="s">
        <v>48</v>
      </c>
      <c r="H62" s="13"/>
      <c r="I62" s="9"/>
      <c r="J62" s="9"/>
      <c r="K62" s="9"/>
      <c r="L62" s="12"/>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row>
    <row r="63" customFormat="false" ht="36" hidden="false" customHeight="false" outlineLevel="2" collapsed="false">
      <c r="B63" s="9" t="s">
        <v>12</v>
      </c>
      <c r="C63" s="10" t="s">
        <v>142</v>
      </c>
      <c r="D63" s="2" t="n">
        <v>96021796</v>
      </c>
      <c r="E63" s="11" t="s">
        <v>129</v>
      </c>
      <c r="F63" s="12" t="s">
        <v>29</v>
      </c>
      <c r="G63" s="5" t="s">
        <v>48</v>
      </c>
      <c r="H63" s="13"/>
      <c r="I63" s="9"/>
      <c r="J63" s="9"/>
      <c r="K63" s="9"/>
      <c r="L63" s="12"/>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row>
    <row r="64" customFormat="false" ht="36" hidden="false" customHeight="false" outlineLevel="2" collapsed="false">
      <c r="B64" s="9" t="s">
        <v>12</v>
      </c>
      <c r="C64" s="10" t="s">
        <v>142</v>
      </c>
      <c r="D64" s="2" t="n">
        <v>96022012</v>
      </c>
      <c r="E64" s="11" t="s">
        <v>129</v>
      </c>
      <c r="F64" s="12" t="s">
        <v>29</v>
      </c>
      <c r="G64" s="5" t="s">
        <v>48</v>
      </c>
      <c r="H64" s="13"/>
      <c r="I64" s="9"/>
      <c r="J64" s="9"/>
      <c r="K64" s="9"/>
      <c r="L64" s="12"/>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row>
    <row r="65" customFormat="false" ht="36" hidden="false" customHeight="false" outlineLevel="2" collapsed="false">
      <c r="B65" s="9" t="s">
        <v>19</v>
      </c>
      <c r="C65" s="10" t="s">
        <v>143</v>
      </c>
      <c r="D65" s="2" t="n">
        <v>96009279</v>
      </c>
      <c r="E65" s="11" t="s">
        <v>129</v>
      </c>
      <c r="F65" s="12" t="s">
        <v>29</v>
      </c>
      <c r="G65" s="5" t="s">
        <v>48</v>
      </c>
      <c r="H65" s="13"/>
      <c r="I65" s="9" t="s">
        <v>21</v>
      </c>
      <c r="J65" s="9" t="s">
        <v>113</v>
      </c>
      <c r="K65" s="9" t="s">
        <v>144</v>
      </c>
      <c r="L65" s="12"/>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row>
    <row r="66" customFormat="false" ht="36" hidden="false" customHeight="false" outlineLevel="2" collapsed="false">
      <c r="A66" s="1" t="n">
        <v>1</v>
      </c>
      <c r="B66" s="9" t="s">
        <v>12</v>
      </c>
      <c r="C66" s="10" t="s">
        <v>145</v>
      </c>
      <c r="D66" s="2" t="n">
        <v>96021257</v>
      </c>
      <c r="E66" s="11" t="s">
        <v>129</v>
      </c>
      <c r="F66" s="12" t="s">
        <v>29</v>
      </c>
      <c r="G66" s="5" t="s">
        <v>48</v>
      </c>
      <c r="H66" s="13"/>
      <c r="I66" s="9"/>
      <c r="J66" s="9"/>
      <c r="K66" s="9"/>
      <c r="L66" s="12"/>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row>
    <row r="67" customFormat="false" ht="36" hidden="false" customHeight="false" outlineLevel="2" collapsed="false">
      <c r="A67" s="1" t="n">
        <v>1</v>
      </c>
      <c r="B67" s="9" t="s">
        <v>12</v>
      </c>
      <c r="C67" s="10" t="s">
        <v>145</v>
      </c>
      <c r="D67" s="2" t="n">
        <v>96021601</v>
      </c>
      <c r="E67" s="11" t="s">
        <v>129</v>
      </c>
      <c r="F67" s="12" t="s">
        <v>29</v>
      </c>
      <c r="G67" s="5" t="s">
        <v>48</v>
      </c>
      <c r="H67" s="13"/>
      <c r="I67" s="9"/>
      <c r="J67" s="9"/>
      <c r="K67" s="9"/>
      <c r="L67" s="12"/>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row>
    <row r="68" customFormat="false" ht="36" hidden="false" customHeight="false" outlineLevel="2" collapsed="false">
      <c r="A68" s="1" t="n">
        <v>1</v>
      </c>
      <c r="B68" s="9" t="s">
        <v>12</v>
      </c>
      <c r="C68" s="10" t="s">
        <v>145</v>
      </c>
      <c r="D68" s="2" t="n">
        <v>96021748</v>
      </c>
      <c r="E68" s="11" t="s">
        <v>129</v>
      </c>
      <c r="F68" s="12" t="s">
        <v>29</v>
      </c>
      <c r="G68" s="5" t="s">
        <v>48</v>
      </c>
      <c r="H68" s="13"/>
      <c r="I68" s="9"/>
      <c r="J68" s="9"/>
      <c r="K68" s="9"/>
      <c r="L68" s="12"/>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row>
    <row r="69" customFormat="false" ht="36" hidden="false" customHeight="false" outlineLevel="2" collapsed="false">
      <c r="A69" s="1" t="n">
        <v>1</v>
      </c>
      <c r="B69" s="9" t="s">
        <v>12</v>
      </c>
      <c r="C69" s="10" t="s">
        <v>146</v>
      </c>
      <c r="D69" s="2" t="n">
        <v>96020474</v>
      </c>
      <c r="E69" s="11" t="s">
        <v>129</v>
      </c>
      <c r="F69" s="12" t="s">
        <v>29</v>
      </c>
      <c r="G69" s="5" t="s">
        <v>48</v>
      </c>
      <c r="H69" s="13"/>
      <c r="I69" s="9"/>
      <c r="J69" s="9"/>
      <c r="K69" s="9"/>
      <c r="L69" s="12"/>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row>
    <row r="70" customFormat="false" ht="36" hidden="false" customHeight="false" outlineLevel="2" collapsed="false">
      <c r="A70" s="1" t="n">
        <v>1</v>
      </c>
      <c r="B70" s="9" t="s">
        <v>12</v>
      </c>
      <c r="C70" s="10" t="s">
        <v>146</v>
      </c>
      <c r="D70" s="2" t="n">
        <v>96020666</v>
      </c>
      <c r="E70" s="11" t="s">
        <v>129</v>
      </c>
      <c r="F70" s="12" t="s">
        <v>29</v>
      </c>
      <c r="G70" s="5" t="s">
        <v>48</v>
      </c>
      <c r="H70" s="13"/>
      <c r="I70" s="9"/>
      <c r="J70" s="9"/>
      <c r="K70" s="9"/>
      <c r="L70" s="12"/>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row>
    <row r="71" customFormat="false" ht="36" hidden="false" customHeight="false" outlineLevel="2" collapsed="false">
      <c r="A71" s="1" t="n">
        <v>1</v>
      </c>
      <c r="B71" s="9" t="s">
        <v>12</v>
      </c>
      <c r="C71" s="10" t="s">
        <v>146</v>
      </c>
      <c r="D71" s="2" t="n">
        <v>96021285</v>
      </c>
      <c r="E71" s="11" t="s">
        <v>129</v>
      </c>
      <c r="F71" s="12" t="s">
        <v>29</v>
      </c>
      <c r="G71" s="5" t="s">
        <v>48</v>
      </c>
      <c r="H71" s="13"/>
      <c r="I71" s="9"/>
      <c r="J71" s="9"/>
      <c r="K71" s="9"/>
      <c r="L71" s="12"/>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row>
    <row r="72" customFormat="false" ht="36" hidden="false" customHeight="false" outlineLevel="2" collapsed="false">
      <c r="B72" s="9" t="s">
        <v>19</v>
      </c>
      <c r="C72" s="10" t="s">
        <v>147</v>
      </c>
      <c r="D72" s="2" t="n">
        <v>96007529</v>
      </c>
      <c r="E72" s="11" t="s">
        <v>129</v>
      </c>
      <c r="F72" s="12" t="s">
        <v>29</v>
      </c>
      <c r="G72" s="5" t="s">
        <v>48</v>
      </c>
      <c r="H72" s="13"/>
      <c r="I72" s="9" t="s">
        <v>21</v>
      </c>
      <c r="J72" s="9" t="s">
        <v>148</v>
      </c>
      <c r="K72" s="9" t="s">
        <v>149</v>
      </c>
      <c r="L72" s="12"/>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row>
    <row r="73" customFormat="false" ht="36" hidden="false" customHeight="false" outlineLevel="2" collapsed="false">
      <c r="A73" s="1" t="n">
        <v>1</v>
      </c>
      <c r="B73" s="9" t="s">
        <v>12</v>
      </c>
      <c r="C73" s="10" t="s">
        <v>150</v>
      </c>
      <c r="D73" s="2" t="n">
        <v>96020478</v>
      </c>
      <c r="E73" s="11" t="s">
        <v>129</v>
      </c>
      <c r="F73" s="12" t="s">
        <v>29</v>
      </c>
      <c r="G73" s="5" t="s">
        <v>48</v>
      </c>
      <c r="H73" s="13"/>
      <c r="I73" s="9"/>
      <c r="J73" s="9"/>
      <c r="K73" s="9"/>
      <c r="L73" s="12"/>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row>
    <row r="74" customFormat="false" ht="36" hidden="false" customHeight="false" outlineLevel="2" collapsed="false">
      <c r="A74" s="1" t="n">
        <v>1</v>
      </c>
      <c r="B74" s="9" t="s">
        <v>12</v>
      </c>
      <c r="C74" s="10" t="s">
        <v>150</v>
      </c>
      <c r="D74" s="2" t="n">
        <v>96020625</v>
      </c>
      <c r="E74" s="11" t="s">
        <v>129</v>
      </c>
      <c r="F74" s="12" t="s">
        <v>29</v>
      </c>
      <c r="G74" s="5" t="s">
        <v>48</v>
      </c>
      <c r="H74" s="13"/>
      <c r="I74" s="9"/>
      <c r="J74" s="9"/>
      <c r="K74" s="9"/>
      <c r="L74" s="12"/>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row>
    <row r="75" customFormat="false" ht="36" hidden="false" customHeight="false" outlineLevel="2" collapsed="false">
      <c r="A75" s="1" t="n">
        <v>1</v>
      </c>
      <c r="B75" s="9" t="s">
        <v>12</v>
      </c>
      <c r="C75" s="10" t="s">
        <v>150</v>
      </c>
      <c r="D75" s="2" t="n">
        <v>96021787</v>
      </c>
      <c r="E75" s="11" t="s">
        <v>129</v>
      </c>
      <c r="F75" s="12" t="s">
        <v>29</v>
      </c>
      <c r="G75" s="5" t="s">
        <v>48</v>
      </c>
      <c r="H75" s="13"/>
      <c r="I75" s="9"/>
      <c r="J75" s="9"/>
      <c r="K75" s="9"/>
      <c r="L75" s="12"/>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row>
    <row r="76" customFormat="false" ht="36" hidden="false" customHeight="false" outlineLevel="2" collapsed="false">
      <c r="A76" s="1" t="n">
        <v>1</v>
      </c>
      <c r="B76" s="9" t="s">
        <v>12</v>
      </c>
      <c r="C76" s="10" t="s">
        <v>150</v>
      </c>
      <c r="D76" s="2" t="n">
        <v>96021866</v>
      </c>
      <c r="E76" s="11" t="s">
        <v>129</v>
      </c>
      <c r="F76" s="12" t="s">
        <v>29</v>
      </c>
      <c r="G76" s="5" t="s">
        <v>48</v>
      </c>
      <c r="H76" s="13"/>
      <c r="I76" s="9"/>
      <c r="J76" s="9"/>
      <c r="K76" s="9"/>
      <c r="L76" s="12"/>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row>
    <row r="77" customFormat="false" ht="36" hidden="false" customHeight="false" outlineLevel="2" collapsed="false">
      <c r="A77" s="1" t="n">
        <v>1</v>
      </c>
      <c r="B77" s="9" t="s">
        <v>12</v>
      </c>
      <c r="C77" s="10" t="s">
        <v>150</v>
      </c>
      <c r="D77" s="2" t="n">
        <v>96021906</v>
      </c>
      <c r="E77" s="11" t="s">
        <v>129</v>
      </c>
      <c r="F77" s="12" t="s">
        <v>29</v>
      </c>
      <c r="G77" s="5" t="s">
        <v>48</v>
      </c>
      <c r="H77" s="13"/>
      <c r="I77" s="9"/>
      <c r="J77" s="9"/>
      <c r="K77" s="9"/>
      <c r="L77" s="12"/>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row>
    <row r="78" customFormat="false" ht="36" hidden="false" customHeight="false" outlineLevel="2" collapsed="false">
      <c r="A78" s="1" t="n">
        <v>1</v>
      </c>
      <c r="B78" s="9" t="s">
        <v>12</v>
      </c>
      <c r="C78" s="10" t="s">
        <v>151</v>
      </c>
      <c r="D78" s="2" t="n">
        <v>96020265</v>
      </c>
      <c r="E78" s="11" t="s">
        <v>129</v>
      </c>
      <c r="F78" s="12" t="s">
        <v>29</v>
      </c>
      <c r="G78" s="5" t="s">
        <v>48</v>
      </c>
      <c r="H78" s="13"/>
      <c r="I78" s="9"/>
      <c r="J78" s="9"/>
      <c r="K78" s="9"/>
      <c r="L78" s="12"/>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row>
    <row r="79" customFormat="false" ht="36" hidden="false" customHeight="false" outlineLevel="2" collapsed="false">
      <c r="A79" s="1" t="n">
        <v>1</v>
      </c>
      <c r="B79" s="9" t="s">
        <v>12</v>
      </c>
      <c r="C79" s="10" t="s">
        <v>151</v>
      </c>
      <c r="D79" s="2" t="n">
        <v>96020708</v>
      </c>
      <c r="E79" s="11" t="s">
        <v>129</v>
      </c>
      <c r="F79" s="12" t="s">
        <v>29</v>
      </c>
      <c r="G79" s="5" t="s">
        <v>48</v>
      </c>
      <c r="H79" s="13"/>
      <c r="I79" s="9"/>
      <c r="J79" s="9"/>
      <c r="K79" s="9"/>
      <c r="L79" s="12"/>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row>
    <row r="80" customFormat="false" ht="36" hidden="false" customHeight="false" outlineLevel="2" collapsed="false">
      <c r="A80" s="1" t="n">
        <v>1</v>
      </c>
      <c r="B80" s="9" t="s">
        <v>12</v>
      </c>
      <c r="C80" s="10" t="s">
        <v>151</v>
      </c>
      <c r="D80" s="2" t="n">
        <v>96021287</v>
      </c>
      <c r="E80" s="11" t="s">
        <v>129</v>
      </c>
      <c r="F80" s="12" t="s">
        <v>29</v>
      </c>
      <c r="G80" s="5" t="s">
        <v>48</v>
      </c>
      <c r="H80" s="13"/>
      <c r="I80" s="9"/>
      <c r="J80" s="9"/>
      <c r="K80" s="9"/>
      <c r="L80" s="12"/>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row>
    <row r="81" customFormat="false" ht="36" hidden="false" customHeight="false" outlineLevel="2" collapsed="false">
      <c r="A81" s="1" t="n">
        <v>1</v>
      </c>
      <c r="B81" s="9" t="s">
        <v>12</v>
      </c>
      <c r="C81" s="10" t="s">
        <v>152</v>
      </c>
      <c r="D81" s="2" t="n">
        <v>96021252</v>
      </c>
      <c r="E81" s="11" t="s">
        <v>129</v>
      </c>
      <c r="F81" s="12" t="s">
        <v>29</v>
      </c>
      <c r="G81" s="5" t="s">
        <v>48</v>
      </c>
      <c r="H81" s="13"/>
      <c r="I81" s="9"/>
      <c r="J81" s="9"/>
      <c r="K81" s="9"/>
      <c r="L81" s="12"/>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row>
    <row r="82" customFormat="false" ht="36" hidden="false" customHeight="false" outlineLevel="2" collapsed="false">
      <c r="A82" s="1" t="n">
        <v>1</v>
      </c>
      <c r="B82" s="9" t="s">
        <v>12</v>
      </c>
      <c r="C82" s="10" t="s">
        <v>152</v>
      </c>
      <c r="D82" s="2" t="n">
        <v>96021728</v>
      </c>
      <c r="E82" s="11" t="s">
        <v>129</v>
      </c>
      <c r="F82" s="12" t="s">
        <v>29</v>
      </c>
      <c r="G82" s="5" t="s">
        <v>48</v>
      </c>
      <c r="H82" s="13"/>
      <c r="I82" s="9"/>
      <c r="J82" s="9"/>
      <c r="K82" s="9"/>
      <c r="L82" s="12"/>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row>
    <row r="83" customFormat="false" ht="36" hidden="false" customHeight="false" outlineLevel="2" collapsed="false">
      <c r="A83" s="1" t="n">
        <v>1</v>
      </c>
      <c r="B83" s="9" t="s">
        <v>12</v>
      </c>
      <c r="C83" s="10" t="s">
        <v>153</v>
      </c>
      <c r="D83" s="2" t="n">
        <v>96020463</v>
      </c>
      <c r="E83" s="11" t="s">
        <v>129</v>
      </c>
      <c r="F83" s="12" t="s">
        <v>29</v>
      </c>
      <c r="G83" s="5" t="s">
        <v>48</v>
      </c>
      <c r="H83" s="13"/>
      <c r="I83" s="9"/>
      <c r="J83" s="9"/>
      <c r="K83" s="9"/>
      <c r="L83" s="12"/>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row>
    <row r="84" customFormat="false" ht="36" hidden="false" customHeight="false" outlineLevel="2" collapsed="false">
      <c r="A84" s="1" t="n">
        <v>1</v>
      </c>
      <c r="B84" s="9" t="s">
        <v>12</v>
      </c>
      <c r="C84" s="10" t="s">
        <v>153</v>
      </c>
      <c r="D84" s="2" t="n">
        <v>96020476</v>
      </c>
      <c r="E84" s="11" t="s">
        <v>129</v>
      </c>
      <c r="F84" s="12" t="s">
        <v>29</v>
      </c>
      <c r="G84" s="5" t="s">
        <v>48</v>
      </c>
      <c r="H84" s="13"/>
      <c r="I84" s="9"/>
      <c r="J84" s="9"/>
      <c r="K84" s="9"/>
      <c r="L84" s="12"/>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row>
    <row r="85" customFormat="false" ht="36" hidden="false" customHeight="false" outlineLevel="2" collapsed="false">
      <c r="B85" s="9" t="s">
        <v>12</v>
      </c>
      <c r="C85" s="10" t="s">
        <v>154</v>
      </c>
      <c r="D85" s="2" t="n">
        <v>96017656</v>
      </c>
      <c r="E85" s="11" t="s">
        <v>129</v>
      </c>
      <c r="F85" s="12" t="s">
        <v>29</v>
      </c>
      <c r="G85" s="5" t="s">
        <v>48</v>
      </c>
      <c r="H85" s="13"/>
      <c r="I85" s="9" t="s">
        <v>155</v>
      </c>
      <c r="J85" s="9" t="s">
        <v>156</v>
      </c>
      <c r="K85" s="9" t="s">
        <v>156</v>
      </c>
      <c r="L85" s="12"/>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row>
    <row r="86" customFormat="false" ht="36" hidden="false" customHeight="false" outlineLevel="2" collapsed="false">
      <c r="B86" s="9" t="s">
        <v>12</v>
      </c>
      <c r="C86" s="10" t="s">
        <v>154</v>
      </c>
      <c r="D86" s="2" t="n">
        <v>96017693</v>
      </c>
      <c r="E86" s="11" t="s">
        <v>129</v>
      </c>
      <c r="F86" s="12" t="s">
        <v>29</v>
      </c>
      <c r="G86" s="5" t="s">
        <v>48</v>
      </c>
      <c r="H86" s="13"/>
      <c r="I86" s="9" t="s">
        <v>155</v>
      </c>
      <c r="J86" s="9" t="s">
        <v>156</v>
      </c>
      <c r="K86" s="9" t="s">
        <v>156</v>
      </c>
      <c r="L86" s="12"/>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row>
    <row r="87" customFormat="false" ht="36" hidden="false" customHeight="false" outlineLevel="2" collapsed="false">
      <c r="B87" s="9" t="s">
        <v>12</v>
      </c>
      <c r="C87" s="10" t="s">
        <v>154</v>
      </c>
      <c r="D87" s="2" t="n">
        <v>96022027</v>
      </c>
      <c r="E87" s="11" t="s">
        <v>129</v>
      </c>
      <c r="F87" s="12" t="s">
        <v>29</v>
      </c>
      <c r="G87" s="5" t="s">
        <v>48</v>
      </c>
      <c r="H87" s="13"/>
      <c r="I87" s="9"/>
      <c r="J87" s="9"/>
      <c r="K87" s="9"/>
      <c r="L87" s="12"/>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row>
    <row r="88" customFormat="false" ht="36" hidden="false" customHeight="false" outlineLevel="2" collapsed="false">
      <c r="A88" s="1" t="n">
        <v>1</v>
      </c>
      <c r="B88" s="9" t="s">
        <v>12</v>
      </c>
      <c r="C88" s="10" t="s">
        <v>157</v>
      </c>
      <c r="D88" s="2" t="n">
        <v>96020462</v>
      </c>
      <c r="E88" s="11" t="s">
        <v>129</v>
      </c>
      <c r="F88" s="12" t="s">
        <v>29</v>
      </c>
      <c r="G88" s="5" t="s">
        <v>48</v>
      </c>
      <c r="H88" s="13"/>
      <c r="I88" s="9"/>
      <c r="J88" s="9"/>
      <c r="K88" s="9"/>
      <c r="L88" s="12"/>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row>
    <row r="89" customFormat="false" ht="12" hidden="false" customHeight="false" outlineLevel="2" collapsed="false">
      <c r="A89" s="1" t="n">
        <v>1</v>
      </c>
      <c r="B89" s="9" t="s">
        <v>12</v>
      </c>
      <c r="C89" s="10" t="s">
        <v>158</v>
      </c>
      <c r="D89" s="2" t="n">
        <v>96016103</v>
      </c>
      <c r="E89" s="11" t="s">
        <v>129</v>
      </c>
      <c r="F89" s="12" t="s">
        <v>29</v>
      </c>
      <c r="G89" s="5" t="s">
        <v>159</v>
      </c>
      <c r="H89" s="13"/>
      <c r="I89" s="9" t="s">
        <v>21</v>
      </c>
      <c r="J89" s="9" t="s">
        <v>160</v>
      </c>
      <c r="K89" s="9" t="s">
        <v>161</v>
      </c>
      <c r="L89" s="12"/>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row>
    <row r="90" customFormat="false" ht="36" hidden="false" customHeight="false" outlineLevel="2" collapsed="false">
      <c r="A90" s="1" t="n">
        <v>2</v>
      </c>
      <c r="B90" s="9" t="s">
        <v>85</v>
      </c>
      <c r="C90" s="10" t="s">
        <v>162</v>
      </c>
      <c r="D90" s="2" t="n">
        <v>96019533</v>
      </c>
      <c r="E90" s="11" t="s">
        <v>129</v>
      </c>
      <c r="F90" s="12" t="s">
        <v>29</v>
      </c>
      <c r="G90" s="5" t="s">
        <v>48</v>
      </c>
      <c r="H90" s="13"/>
      <c r="I90" s="9" t="s">
        <v>87</v>
      </c>
      <c r="J90" s="9" t="s">
        <v>88</v>
      </c>
      <c r="K90" s="9" t="s">
        <v>163</v>
      </c>
      <c r="L90" s="12"/>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row>
    <row r="91" customFormat="false" ht="36" hidden="false" customHeight="false" outlineLevel="2" collapsed="false">
      <c r="B91" s="9" t="s">
        <v>12</v>
      </c>
      <c r="C91" s="10" t="s">
        <v>164</v>
      </c>
      <c r="D91" s="2" t="n">
        <v>96021646</v>
      </c>
      <c r="E91" s="11" t="s">
        <v>129</v>
      </c>
      <c r="F91" s="12" t="s">
        <v>29</v>
      </c>
      <c r="G91" s="5" t="s">
        <v>48</v>
      </c>
      <c r="H91" s="13"/>
      <c r="I91" s="9"/>
      <c r="J91" s="9"/>
      <c r="K91" s="9"/>
      <c r="L91" s="12"/>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row>
    <row r="92" customFormat="false" ht="72" hidden="false" customHeight="false" outlineLevel="2" collapsed="false">
      <c r="A92" s="19"/>
      <c r="B92" s="20" t="s">
        <v>12</v>
      </c>
      <c r="C92" s="21" t="s">
        <v>165</v>
      </c>
      <c r="D92" s="22" t="n">
        <v>96021628</v>
      </c>
      <c r="E92" s="23" t="s">
        <v>129</v>
      </c>
      <c r="F92" s="24" t="s">
        <v>29</v>
      </c>
      <c r="G92" s="25" t="s">
        <v>166</v>
      </c>
      <c r="H92" s="26" t="s">
        <v>167</v>
      </c>
      <c r="I92" s="27"/>
      <c r="J92" s="27"/>
      <c r="K92" s="27"/>
      <c r="L92" s="28"/>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c r="IV92" s="30"/>
      <c r="IW92" s="30"/>
    </row>
    <row r="93" customFormat="false" ht="36" hidden="false" customHeight="false" outlineLevel="2" collapsed="false">
      <c r="B93" s="9" t="s">
        <v>12</v>
      </c>
      <c r="C93" s="10" t="s">
        <v>168</v>
      </c>
      <c r="D93" s="2" t="n">
        <v>96019503</v>
      </c>
      <c r="E93" s="11" t="s">
        <v>129</v>
      </c>
      <c r="F93" s="12" t="s">
        <v>29</v>
      </c>
      <c r="G93" s="5" t="s">
        <v>48</v>
      </c>
      <c r="H93" s="13"/>
      <c r="I93" s="9" t="s">
        <v>103</v>
      </c>
      <c r="J93" s="9" t="s">
        <v>169</v>
      </c>
      <c r="K93" s="9" t="s">
        <v>170</v>
      </c>
      <c r="L93" s="12"/>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row>
    <row r="94" customFormat="false" ht="36" hidden="false" customHeight="false" outlineLevel="2" collapsed="false">
      <c r="B94" s="9" t="s">
        <v>12</v>
      </c>
      <c r="C94" s="10" t="s">
        <v>171</v>
      </c>
      <c r="D94" s="2" t="n">
        <v>96022152</v>
      </c>
      <c r="E94" s="11" t="s">
        <v>129</v>
      </c>
      <c r="F94" s="12" t="s">
        <v>29</v>
      </c>
      <c r="G94" s="5" t="s">
        <v>48</v>
      </c>
      <c r="H94" s="13"/>
      <c r="I94" s="9"/>
      <c r="J94" s="9"/>
      <c r="K94" s="9"/>
      <c r="L94" s="12"/>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row>
    <row r="95" customFormat="false" ht="36" hidden="false" customHeight="false" outlineLevel="2" collapsed="false">
      <c r="B95" s="9" t="s">
        <v>12</v>
      </c>
      <c r="C95" s="10" t="s">
        <v>172</v>
      </c>
      <c r="D95" s="2" t="n">
        <v>96020209</v>
      </c>
      <c r="E95" s="11" t="s">
        <v>129</v>
      </c>
      <c r="F95" s="12" t="s">
        <v>29</v>
      </c>
      <c r="G95" s="5" t="s">
        <v>48</v>
      </c>
      <c r="H95" s="13"/>
      <c r="I95" s="9"/>
      <c r="J95" s="9"/>
      <c r="K95" s="9"/>
      <c r="L95" s="12"/>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row>
    <row r="96" customFormat="false" ht="36" hidden="false" customHeight="false" outlineLevel="2" collapsed="false">
      <c r="B96" s="9" t="s">
        <v>12</v>
      </c>
      <c r="C96" s="10" t="s">
        <v>172</v>
      </c>
      <c r="D96" s="2" t="n">
        <v>96021439</v>
      </c>
      <c r="E96" s="11" t="s">
        <v>129</v>
      </c>
      <c r="F96" s="12" t="s">
        <v>29</v>
      </c>
      <c r="G96" s="5" t="s">
        <v>48</v>
      </c>
      <c r="H96" s="13"/>
      <c r="I96" s="9"/>
      <c r="J96" s="9"/>
      <c r="K96" s="9"/>
      <c r="L96" s="12"/>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row>
    <row r="97" customFormat="false" ht="36" hidden="false" customHeight="false" outlineLevel="2" collapsed="false">
      <c r="B97" s="9" t="s">
        <v>12</v>
      </c>
      <c r="C97" s="10" t="s">
        <v>173</v>
      </c>
      <c r="D97" s="2" t="n">
        <v>96021376</v>
      </c>
      <c r="E97" s="11" t="s">
        <v>129</v>
      </c>
      <c r="F97" s="12" t="s">
        <v>29</v>
      </c>
      <c r="G97" s="5" t="s">
        <v>48</v>
      </c>
      <c r="H97" s="13"/>
      <c r="I97" s="9"/>
      <c r="J97" s="9"/>
      <c r="K97" s="9"/>
      <c r="L97" s="12"/>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row>
    <row r="98" customFormat="false" ht="36" hidden="false" customHeight="false" outlineLevel="2" collapsed="false">
      <c r="B98" s="9" t="s">
        <v>12</v>
      </c>
      <c r="C98" s="10" t="s">
        <v>174</v>
      </c>
      <c r="D98" s="2" t="n">
        <v>96020298</v>
      </c>
      <c r="E98" s="11" t="s">
        <v>129</v>
      </c>
      <c r="F98" s="12" t="s">
        <v>29</v>
      </c>
      <c r="G98" s="5" t="s">
        <v>48</v>
      </c>
      <c r="H98" s="13"/>
      <c r="I98" s="9"/>
      <c r="J98" s="9"/>
      <c r="K98" s="9"/>
      <c r="L98" s="12"/>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row>
    <row r="99" customFormat="false" ht="36" hidden="false" customHeight="false" outlineLevel="2" collapsed="false">
      <c r="B99" s="9" t="s">
        <v>12</v>
      </c>
      <c r="C99" s="10" t="s">
        <v>174</v>
      </c>
      <c r="D99" s="2" t="n">
        <v>96017528</v>
      </c>
      <c r="E99" s="11" t="s">
        <v>129</v>
      </c>
      <c r="F99" s="12" t="s">
        <v>29</v>
      </c>
      <c r="G99" s="5" t="s">
        <v>48</v>
      </c>
      <c r="H99" s="13"/>
      <c r="I99" s="9" t="s">
        <v>31</v>
      </c>
      <c r="J99" s="9" t="s">
        <v>175</v>
      </c>
      <c r="K99" s="9" t="s">
        <v>175</v>
      </c>
      <c r="L99" s="12"/>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row>
    <row r="100" customFormat="false" ht="36" hidden="false" customHeight="false" outlineLevel="2" collapsed="false">
      <c r="B100" s="9" t="s">
        <v>12</v>
      </c>
      <c r="C100" s="10" t="s">
        <v>176</v>
      </c>
      <c r="D100" s="2" t="n">
        <v>96021808</v>
      </c>
      <c r="E100" s="11" t="s">
        <v>129</v>
      </c>
      <c r="F100" s="12" t="s">
        <v>29</v>
      </c>
      <c r="G100" s="5" t="s">
        <v>48</v>
      </c>
      <c r="H100" s="13"/>
      <c r="I100" s="9"/>
      <c r="J100" s="9"/>
      <c r="K100" s="9"/>
      <c r="L100" s="12"/>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row>
    <row r="101" customFormat="false" ht="36" hidden="false" customHeight="false" outlineLevel="2" collapsed="false">
      <c r="A101" s="1" t="n">
        <v>1</v>
      </c>
      <c r="B101" s="9" t="s">
        <v>12</v>
      </c>
      <c r="C101" s="10" t="s">
        <v>177</v>
      </c>
      <c r="D101" s="2" t="n">
        <v>96021327</v>
      </c>
      <c r="E101" s="11" t="s">
        <v>129</v>
      </c>
      <c r="F101" s="12" t="s">
        <v>29</v>
      </c>
      <c r="G101" s="5" t="s">
        <v>48</v>
      </c>
      <c r="H101" s="13"/>
      <c r="I101" s="9"/>
      <c r="J101" s="9"/>
      <c r="K101" s="9"/>
      <c r="L101" s="12"/>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row>
    <row r="102" customFormat="false" ht="36" hidden="false" customHeight="false" outlineLevel="2" collapsed="false">
      <c r="A102" s="1" t="n">
        <v>1</v>
      </c>
      <c r="B102" s="9" t="s">
        <v>24</v>
      </c>
      <c r="C102" s="10" t="s">
        <v>25</v>
      </c>
      <c r="D102" s="2" t="n">
        <v>96021884</v>
      </c>
      <c r="E102" s="11" t="s">
        <v>129</v>
      </c>
      <c r="F102" s="12" t="s">
        <v>29</v>
      </c>
      <c r="G102" s="5" t="s">
        <v>48</v>
      </c>
      <c r="H102" s="13"/>
      <c r="I102" s="9"/>
      <c r="J102" s="9"/>
      <c r="K102" s="9"/>
      <c r="L102" s="12"/>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row>
    <row r="103" customFormat="false" ht="36" hidden="false" customHeight="false" outlineLevel="2" collapsed="false">
      <c r="A103" s="1" t="n">
        <v>1</v>
      </c>
      <c r="B103" s="9" t="s">
        <v>12</v>
      </c>
      <c r="C103" s="10" t="s">
        <v>25</v>
      </c>
      <c r="D103" s="2" t="n">
        <v>96008769</v>
      </c>
      <c r="E103" s="11" t="s">
        <v>129</v>
      </c>
      <c r="F103" s="12" t="s">
        <v>29</v>
      </c>
      <c r="G103" s="5" t="s">
        <v>48</v>
      </c>
      <c r="H103" s="31" t="s">
        <v>178</v>
      </c>
      <c r="I103" s="9" t="s">
        <v>21</v>
      </c>
      <c r="J103" s="9" t="s">
        <v>113</v>
      </c>
      <c r="K103" s="9" t="s">
        <v>179</v>
      </c>
      <c r="L103" s="12"/>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row>
    <row r="104" customFormat="false" ht="36" hidden="false" customHeight="false" outlineLevel="2" collapsed="false">
      <c r="B104" s="9" t="s">
        <v>12</v>
      </c>
      <c r="C104" s="10" t="s">
        <v>180</v>
      </c>
      <c r="D104" s="2" t="n">
        <v>96021723</v>
      </c>
      <c r="E104" s="11" t="s">
        <v>129</v>
      </c>
      <c r="F104" s="12" t="s">
        <v>29</v>
      </c>
      <c r="G104" s="5" t="s">
        <v>48</v>
      </c>
      <c r="H104" s="13"/>
      <c r="I104" s="9"/>
      <c r="J104" s="9"/>
      <c r="K104" s="9"/>
      <c r="L104" s="12"/>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row>
    <row r="105" customFormat="false" ht="36" hidden="false" customHeight="false" outlineLevel="2" collapsed="false">
      <c r="B105" s="9" t="s">
        <v>12</v>
      </c>
      <c r="C105" s="10" t="s">
        <v>180</v>
      </c>
      <c r="D105" s="2" t="n">
        <v>96021894</v>
      </c>
      <c r="E105" s="11" t="s">
        <v>129</v>
      </c>
      <c r="F105" s="12" t="s">
        <v>29</v>
      </c>
      <c r="G105" s="5" t="s">
        <v>48</v>
      </c>
      <c r="H105" s="13"/>
      <c r="I105" s="9"/>
      <c r="J105" s="9"/>
      <c r="K105" s="9"/>
      <c r="L105" s="12"/>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row>
    <row r="106" customFormat="false" ht="36" hidden="false" customHeight="false" outlineLevel="2" collapsed="false">
      <c r="B106" s="9" t="s">
        <v>12</v>
      </c>
      <c r="C106" s="10" t="s">
        <v>181</v>
      </c>
      <c r="D106" s="2" t="n">
        <v>96019581</v>
      </c>
      <c r="E106" s="11" t="s">
        <v>129</v>
      </c>
      <c r="F106" s="12" t="s">
        <v>29</v>
      </c>
      <c r="G106" s="5" t="s">
        <v>48</v>
      </c>
      <c r="H106" s="13"/>
      <c r="I106" s="9" t="s">
        <v>182</v>
      </c>
      <c r="J106" s="9" t="s">
        <v>183</v>
      </c>
      <c r="K106" s="9" t="s">
        <v>183</v>
      </c>
      <c r="L106" s="12"/>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row>
    <row r="107" customFormat="false" ht="36" hidden="false" customHeight="false" outlineLevel="2" collapsed="false">
      <c r="A107" s="1" t="n">
        <v>1</v>
      </c>
      <c r="B107" s="9" t="s">
        <v>12</v>
      </c>
      <c r="C107" s="10" t="s">
        <v>184</v>
      </c>
      <c r="D107" s="2" t="n">
        <v>96020765</v>
      </c>
      <c r="E107" s="11" t="s">
        <v>129</v>
      </c>
      <c r="F107" s="12" t="s">
        <v>29</v>
      </c>
      <c r="G107" s="5" t="s">
        <v>48</v>
      </c>
      <c r="H107" s="13"/>
      <c r="I107" s="9"/>
      <c r="J107" s="9"/>
      <c r="K107" s="9"/>
      <c r="L107" s="12"/>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row>
    <row r="108" customFormat="false" ht="36" hidden="false" customHeight="false" outlineLevel="2" collapsed="false">
      <c r="B108" s="9" t="s">
        <v>12</v>
      </c>
      <c r="C108" s="10" t="s">
        <v>185</v>
      </c>
      <c r="D108" s="2" t="n">
        <v>96020318</v>
      </c>
      <c r="E108" s="11" t="s">
        <v>129</v>
      </c>
      <c r="F108" s="12" t="s">
        <v>29</v>
      </c>
      <c r="G108" s="5" t="s">
        <v>48</v>
      </c>
      <c r="H108" s="13"/>
      <c r="I108" s="9"/>
      <c r="J108" s="9"/>
      <c r="K108" s="9"/>
      <c r="L108" s="12"/>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row>
    <row r="109" customFormat="false" ht="36" hidden="false" customHeight="false" outlineLevel="2" collapsed="false">
      <c r="B109" s="9" t="s">
        <v>12</v>
      </c>
      <c r="C109" s="10" t="s">
        <v>185</v>
      </c>
      <c r="D109" s="2" t="n">
        <v>96021215</v>
      </c>
      <c r="E109" s="11" t="s">
        <v>129</v>
      </c>
      <c r="F109" s="12" t="s">
        <v>29</v>
      </c>
      <c r="G109" s="5" t="s">
        <v>48</v>
      </c>
      <c r="H109" s="13"/>
      <c r="I109" s="9"/>
      <c r="J109" s="9"/>
      <c r="K109" s="9"/>
      <c r="L109" s="12"/>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row>
    <row r="110" customFormat="false" ht="36" hidden="false" customHeight="false" outlineLevel="2" collapsed="false">
      <c r="B110" s="9" t="s">
        <v>12</v>
      </c>
      <c r="C110" s="10" t="s">
        <v>185</v>
      </c>
      <c r="D110" s="2" t="n">
        <v>96014803</v>
      </c>
      <c r="E110" s="11" t="s">
        <v>129</v>
      </c>
      <c r="F110" s="12" t="s">
        <v>29</v>
      </c>
      <c r="G110" s="5" t="s">
        <v>48</v>
      </c>
      <c r="H110" s="13"/>
      <c r="I110" s="9" t="s">
        <v>63</v>
      </c>
      <c r="J110" s="9" t="s">
        <v>64</v>
      </c>
      <c r="K110" s="9" t="s">
        <v>64</v>
      </c>
      <c r="L110" s="12"/>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row>
    <row r="111" customFormat="false" ht="36" hidden="false" customHeight="false" outlineLevel="2" collapsed="false">
      <c r="A111" s="1" t="n">
        <v>1</v>
      </c>
      <c r="B111" s="9" t="s">
        <v>12</v>
      </c>
      <c r="C111" s="10" t="s">
        <v>186</v>
      </c>
      <c r="D111" s="2" t="n">
        <v>96020461</v>
      </c>
      <c r="E111" s="11" t="s">
        <v>129</v>
      </c>
      <c r="F111" s="12" t="s">
        <v>29</v>
      </c>
      <c r="G111" s="5" t="s">
        <v>48</v>
      </c>
      <c r="H111" s="13"/>
      <c r="I111" s="9"/>
      <c r="J111" s="9"/>
      <c r="K111" s="9"/>
      <c r="L111" s="12"/>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row>
    <row r="112" customFormat="false" ht="36" hidden="false" customHeight="false" outlineLevel="2" collapsed="false">
      <c r="A112" s="1" t="n">
        <v>1</v>
      </c>
      <c r="B112" s="9" t="s">
        <v>12</v>
      </c>
      <c r="C112" s="10" t="s">
        <v>186</v>
      </c>
      <c r="D112" s="2" t="n">
        <v>96021724</v>
      </c>
      <c r="E112" s="11" t="s">
        <v>129</v>
      </c>
      <c r="F112" s="12" t="s">
        <v>29</v>
      </c>
      <c r="G112" s="5" t="s">
        <v>48</v>
      </c>
      <c r="H112" s="13"/>
      <c r="I112" s="9"/>
      <c r="J112" s="9"/>
      <c r="K112" s="9"/>
      <c r="L112" s="12"/>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row>
    <row r="113" customFormat="false" ht="36" hidden="false" customHeight="false" outlineLevel="2" collapsed="false">
      <c r="A113" s="1" t="n">
        <v>1</v>
      </c>
      <c r="B113" s="9" t="s">
        <v>12</v>
      </c>
      <c r="C113" s="10" t="s">
        <v>187</v>
      </c>
      <c r="D113" s="2" t="n">
        <v>96021827</v>
      </c>
      <c r="E113" s="11" t="s">
        <v>129</v>
      </c>
      <c r="F113" s="12" t="s">
        <v>29</v>
      </c>
      <c r="G113" s="5" t="s">
        <v>48</v>
      </c>
      <c r="H113" s="13"/>
      <c r="I113" s="9"/>
      <c r="J113" s="9"/>
      <c r="K113" s="9"/>
      <c r="L113" s="12"/>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row>
    <row r="114" customFormat="false" ht="36" hidden="false" customHeight="false" outlineLevel="2" collapsed="false">
      <c r="B114" s="9" t="s">
        <v>12</v>
      </c>
      <c r="C114" s="10" t="s">
        <v>188</v>
      </c>
      <c r="D114" s="2" t="n">
        <v>96017319</v>
      </c>
      <c r="E114" s="11" t="s">
        <v>129</v>
      </c>
      <c r="F114" s="12" t="s">
        <v>29</v>
      </c>
      <c r="G114" s="5" t="s">
        <v>48</v>
      </c>
      <c r="H114" s="13"/>
      <c r="I114" s="9" t="s">
        <v>78</v>
      </c>
      <c r="J114" s="9" t="s">
        <v>189</v>
      </c>
      <c r="K114" s="9" t="s">
        <v>190</v>
      </c>
      <c r="L114" s="12"/>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row>
    <row r="115" customFormat="false" ht="36" hidden="false" customHeight="false" outlineLevel="2" collapsed="false">
      <c r="B115" s="9" t="s">
        <v>12</v>
      </c>
      <c r="C115" s="10" t="s">
        <v>188</v>
      </c>
      <c r="D115" s="2" t="n">
        <v>96018667</v>
      </c>
      <c r="E115" s="11" t="s">
        <v>129</v>
      </c>
      <c r="F115" s="12" t="s">
        <v>29</v>
      </c>
      <c r="G115" s="5" t="s">
        <v>48</v>
      </c>
      <c r="H115" s="13"/>
      <c r="I115" s="9" t="s">
        <v>103</v>
      </c>
      <c r="J115" s="9" t="s">
        <v>191</v>
      </c>
      <c r="K115" s="9" t="s">
        <v>192</v>
      </c>
      <c r="L115" s="12"/>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row>
    <row r="116" customFormat="false" ht="36" hidden="false" customHeight="false" outlineLevel="2" collapsed="false">
      <c r="B116" s="9" t="s">
        <v>12</v>
      </c>
      <c r="C116" s="10" t="s">
        <v>188</v>
      </c>
      <c r="D116" s="2" t="n">
        <v>96018799</v>
      </c>
      <c r="E116" s="11" t="s">
        <v>129</v>
      </c>
      <c r="F116" s="12" t="s">
        <v>29</v>
      </c>
      <c r="G116" s="5" t="s">
        <v>48</v>
      </c>
      <c r="H116" s="13"/>
      <c r="I116" s="9" t="s">
        <v>103</v>
      </c>
      <c r="J116" s="9" t="s">
        <v>104</v>
      </c>
      <c r="K116" s="9" t="s">
        <v>104</v>
      </c>
      <c r="L116" s="12"/>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row>
    <row r="117" customFormat="false" ht="36" hidden="false" customHeight="false" outlineLevel="2" collapsed="false">
      <c r="B117" s="9" t="s">
        <v>12</v>
      </c>
      <c r="C117" s="10" t="s">
        <v>188</v>
      </c>
      <c r="D117" s="2" t="n">
        <v>96019152</v>
      </c>
      <c r="E117" s="11" t="s">
        <v>129</v>
      </c>
      <c r="F117" s="12" t="s">
        <v>29</v>
      </c>
      <c r="G117" s="5" t="s">
        <v>48</v>
      </c>
      <c r="H117" s="13"/>
      <c r="I117" s="9" t="s">
        <v>103</v>
      </c>
      <c r="J117" s="9" t="s">
        <v>104</v>
      </c>
      <c r="K117" s="9" t="s">
        <v>104</v>
      </c>
      <c r="L117" s="12"/>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row>
    <row r="118" customFormat="false" ht="36" hidden="false" customHeight="false" outlineLevel="2" collapsed="false">
      <c r="B118" s="9" t="s">
        <v>12</v>
      </c>
      <c r="C118" s="10" t="s">
        <v>188</v>
      </c>
      <c r="D118" s="2" t="n">
        <v>96019617</v>
      </c>
      <c r="E118" s="11" t="s">
        <v>129</v>
      </c>
      <c r="F118" s="12" t="s">
        <v>29</v>
      </c>
      <c r="G118" s="5" t="s">
        <v>48</v>
      </c>
      <c r="H118" s="13" t="s">
        <v>193</v>
      </c>
      <c r="I118" s="9" t="s">
        <v>103</v>
      </c>
      <c r="J118" s="9" t="s">
        <v>169</v>
      </c>
      <c r="K118" s="9" t="s">
        <v>170</v>
      </c>
      <c r="L118" s="12"/>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row>
    <row r="119" customFormat="false" ht="36" hidden="false" customHeight="false" outlineLevel="2" collapsed="false">
      <c r="B119" s="9" t="s">
        <v>19</v>
      </c>
      <c r="C119" s="10" t="s">
        <v>194</v>
      </c>
      <c r="D119" s="2" t="n">
        <v>96004973</v>
      </c>
      <c r="E119" s="11" t="s">
        <v>129</v>
      </c>
      <c r="F119" s="12" t="s">
        <v>29</v>
      </c>
      <c r="G119" s="5" t="s">
        <v>48</v>
      </c>
      <c r="H119" s="13"/>
      <c r="I119" s="9" t="s">
        <v>21</v>
      </c>
      <c r="J119" s="9" t="s">
        <v>75</v>
      </c>
      <c r="K119" s="9" t="s">
        <v>195</v>
      </c>
      <c r="L119" s="12"/>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row>
    <row r="120" customFormat="false" ht="12" hidden="false" customHeight="false" outlineLevel="1" collapsed="false">
      <c r="B120" s="9"/>
      <c r="C120" s="10"/>
      <c r="D120" s="18" t="s">
        <v>196</v>
      </c>
      <c r="E120" s="15" t="n">
        <f aca="false">SUBTOTAL(3,E49:E119)</f>
        <v>71</v>
      </c>
      <c r="F120" s="12"/>
      <c r="H120" s="13"/>
      <c r="I120" s="9"/>
      <c r="J120" s="9"/>
      <c r="K120" s="9" t="n">
        <f aca="false">SUBTOTAL(3,K49:K119)</f>
        <v>20</v>
      </c>
      <c r="L120" s="12"/>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row>
    <row r="121" customFormat="false" ht="36" hidden="false" customHeight="false" outlineLevel="2" collapsed="false">
      <c r="A121" s="1" t="n">
        <v>1</v>
      </c>
      <c r="B121" s="9" t="s">
        <v>12</v>
      </c>
      <c r="C121" s="10" t="s">
        <v>197</v>
      </c>
      <c r="D121" s="2" t="n">
        <v>96010525</v>
      </c>
      <c r="E121" s="11" t="s">
        <v>198</v>
      </c>
      <c r="F121" s="12" t="s">
        <v>199</v>
      </c>
      <c r="G121" s="5" t="s">
        <v>48</v>
      </c>
      <c r="H121" s="8" t="s">
        <v>200</v>
      </c>
      <c r="I121" s="9" t="s">
        <v>201</v>
      </c>
      <c r="J121" s="9" t="s">
        <v>202</v>
      </c>
      <c r="K121" s="9" t="s">
        <v>202</v>
      </c>
      <c r="L121" s="12"/>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row>
    <row r="122" customFormat="false" ht="36" hidden="false" customHeight="false" outlineLevel="2" collapsed="false">
      <c r="B122" s="9" t="s">
        <v>24</v>
      </c>
      <c r="C122" s="10" t="s">
        <v>41</v>
      </c>
      <c r="D122" s="2" t="n">
        <v>96017320</v>
      </c>
      <c r="E122" s="11" t="s">
        <v>198</v>
      </c>
      <c r="F122" s="12" t="s">
        <v>199</v>
      </c>
      <c r="G122" s="5" t="s">
        <v>48</v>
      </c>
      <c r="H122" s="8"/>
      <c r="I122" s="9"/>
      <c r="J122" s="9"/>
      <c r="K122" s="9"/>
      <c r="L122" s="12"/>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row>
    <row r="123" customFormat="false" ht="36" hidden="false" customHeight="false" outlineLevel="2" collapsed="false">
      <c r="A123" s="1" t="n">
        <v>1</v>
      </c>
      <c r="B123" s="9" t="s">
        <v>12</v>
      </c>
      <c r="C123" s="10" t="s">
        <v>150</v>
      </c>
      <c r="D123" s="2" t="n">
        <v>96020262</v>
      </c>
      <c r="E123" s="11" t="s">
        <v>198</v>
      </c>
      <c r="F123" s="12" t="s">
        <v>199</v>
      </c>
      <c r="G123" s="5" t="s">
        <v>48</v>
      </c>
      <c r="H123" s="8" t="s">
        <v>200</v>
      </c>
      <c r="I123" s="9"/>
      <c r="J123" s="9"/>
      <c r="K123" s="9"/>
      <c r="L123" s="12"/>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row>
    <row r="124" customFormat="false" ht="36" hidden="false" customHeight="false" outlineLevel="2" collapsed="false">
      <c r="A124" s="1" t="n">
        <v>1</v>
      </c>
      <c r="B124" s="9" t="s">
        <v>12</v>
      </c>
      <c r="C124" s="10" t="s">
        <v>153</v>
      </c>
      <c r="D124" s="2" t="n">
        <v>96011163</v>
      </c>
      <c r="E124" s="11" t="s">
        <v>198</v>
      </c>
      <c r="F124" s="12" t="s">
        <v>199</v>
      </c>
      <c r="G124" s="5" t="s">
        <v>48</v>
      </c>
      <c r="H124" s="13"/>
      <c r="I124" s="9"/>
      <c r="J124" s="9"/>
      <c r="K124" s="9"/>
      <c r="L124" s="12"/>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row>
    <row r="125" customFormat="false" ht="12" hidden="false" customHeight="false" outlineLevel="1" collapsed="false">
      <c r="B125" s="9"/>
      <c r="C125" s="10"/>
      <c r="D125" s="18" t="s">
        <v>203</v>
      </c>
      <c r="E125" s="15" t="n">
        <f aca="false">SUBTOTAL(3,E121:E124)</f>
        <v>4</v>
      </c>
      <c r="F125" s="12"/>
      <c r="H125" s="13"/>
      <c r="I125" s="9"/>
      <c r="J125" s="9"/>
      <c r="K125" s="9" t="n">
        <f aca="false">SUBTOTAL(3,K121:K124)</f>
        <v>1</v>
      </c>
      <c r="L125" s="12"/>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row>
    <row r="126" customFormat="false" ht="156" hidden="false" customHeight="true" outlineLevel="2" collapsed="false">
      <c r="A126" s="1" t="n">
        <v>1</v>
      </c>
      <c r="B126" s="9" t="s">
        <v>12</v>
      </c>
      <c r="C126" s="10" t="s">
        <v>204</v>
      </c>
      <c r="D126" s="2" t="n">
        <v>96000898</v>
      </c>
      <c r="E126" s="11" t="s">
        <v>205</v>
      </c>
      <c r="F126" s="12" t="s">
        <v>29</v>
      </c>
      <c r="G126" s="5" t="s">
        <v>206</v>
      </c>
      <c r="H126" s="13"/>
      <c r="I126" s="9" t="s">
        <v>207</v>
      </c>
      <c r="J126" s="9" t="s">
        <v>208</v>
      </c>
      <c r="K126" s="9" t="s">
        <v>208</v>
      </c>
      <c r="L126" s="12"/>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row>
    <row r="127" customFormat="false" ht="60" hidden="false" customHeight="false" outlineLevel="2" collapsed="false">
      <c r="B127" s="9" t="s">
        <v>85</v>
      </c>
      <c r="C127" s="10" t="s">
        <v>209</v>
      </c>
      <c r="D127" s="2" t="n">
        <v>96000404</v>
      </c>
      <c r="E127" s="11" t="s">
        <v>205</v>
      </c>
      <c r="F127" s="12" t="s">
        <v>29</v>
      </c>
      <c r="G127" s="5" t="s">
        <v>210</v>
      </c>
      <c r="H127" s="13"/>
      <c r="I127" s="9" t="s">
        <v>87</v>
      </c>
      <c r="J127" s="9" t="s">
        <v>88</v>
      </c>
      <c r="K127" s="9" t="s">
        <v>211</v>
      </c>
      <c r="L127" s="12"/>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row>
    <row r="128" customFormat="false" ht="36" hidden="false" customHeight="false" outlineLevel="2" collapsed="false">
      <c r="B128" s="9" t="s">
        <v>12</v>
      </c>
      <c r="C128" s="10" t="s">
        <v>212</v>
      </c>
      <c r="D128" s="2" t="n">
        <v>96004242</v>
      </c>
      <c r="E128" s="11" t="s">
        <v>205</v>
      </c>
      <c r="F128" s="12" t="s">
        <v>29</v>
      </c>
      <c r="G128" s="5" t="s">
        <v>30</v>
      </c>
      <c r="H128" s="13"/>
      <c r="I128" s="9"/>
      <c r="J128" s="9"/>
      <c r="K128" s="9"/>
      <c r="L128" s="12"/>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row>
    <row r="129" customFormat="false" ht="24" hidden="false" customHeight="false" outlineLevel="2" collapsed="false">
      <c r="B129" s="9" t="s">
        <v>12</v>
      </c>
      <c r="C129" s="10" t="s">
        <v>213</v>
      </c>
      <c r="D129" s="2" t="n">
        <v>96001222</v>
      </c>
      <c r="E129" s="11" t="s">
        <v>205</v>
      </c>
      <c r="F129" s="12" t="s">
        <v>29</v>
      </c>
      <c r="G129" s="5" t="s">
        <v>214</v>
      </c>
      <c r="H129" s="13"/>
      <c r="I129" s="9" t="s">
        <v>63</v>
      </c>
      <c r="J129" s="9" t="s">
        <v>215</v>
      </c>
      <c r="K129" s="9" t="s">
        <v>215</v>
      </c>
      <c r="L129" s="12"/>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row>
    <row r="130" customFormat="false" ht="36" hidden="false" customHeight="false" outlineLevel="2" collapsed="false">
      <c r="A130" s="1" t="n">
        <v>1</v>
      </c>
      <c r="B130" s="9" t="s">
        <v>12</v>
      </c>
      <c r="C130" s="10" t="s">
        <v>216</v>
      </c>
      <c r="D130" s="2" t="n">
        <v>96003804</v>
      </c>
      <c r="E130" s="11" t="s">
        <v>205</v>
      </c>
      <c r="F130" s="12" t="s">
        <v>29</v>
      </c>
      <c r="G130" s="5" t="s">
        <v>30</v>
      </c>
      <c r="H130" s="13"/>
      <c r="I130" s="9" t="s">
        <v>63</v>
      </c>
      <c r="J130" s="9" t="s">
        <v>64</v>
      </c>
      <c r="K130" s="9" t="s">
        <v>64</v>
      </c>
      <c r="L130" s="12"/>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row>
    <row r="131" customFormat="false" ht="36" hidden="false" customHeight="false" outlineLevel="2" collapsed="false">
      <c r="B131" s="9" t="s">
        <v>12</v>
      </c>
      <c r="C131" s="10" t="s">
        <v>217</v>
      </c>
      <c r="D131" s="2" t="n">
        <v>96003423</v>
      </c>
      <c r="E131" s="11" t="s">
        <v>205</v>
      </c>
      <c r="F131" s="12" t="s">
        <v>29</v>
      </c>
      <c r="G131" s="5" t="s">
        <v>30</v>
      </c>
      <c r="H131" s="13"/>
      <c r="I131" s="9" t="s">
        <v>218</v>
      </c>
      <c r="J131" s="9" t="s">
        <v>219</v>
      </c>
      <c r="K131" s="9" t="s">
        <v>220</v>
      </c>
      <c r="L131" s="12"/>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row>
    <row r="132" customFormat="false" ht="60" hidden="false" customHeight="false" outlineLevel="2" collapsed="false">
      <c r="B132" s="9" t="s">
        <v>24</v>
      </c>
      <c r="C132" s="10" t="s">
        <v>217</v>
      </c>
      <c r="D132" s="2" t="n">
        <v>96021967</v>
      </c>
      <c r="E132" s="11" t="s">
        <v>205</v>
      </c>
      <c r="F132" s="12" t="s">
        <v>29</v>
      </c>
      <c r="G132" s="5" t="s">
        <v>221</v>
      </c>
      <c r="H132" s="13"/>
      <c r="I132" s="9"/>
      <c r="J132" s="9"/>
      <c r="K132" s="9"/>
      <c r="L132" s="12"/>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row>
    <row r="133" customFormat="false" ht="108" hidden="false" customHeight="false" outlineLevel="2" collapsed="false">
      <c r="A133" s="1" t="n">
        <v>1</v>
      </c>
      <c r="B133" s="9" t="s">
        <v>12</v>
      </c>
      <c r="C133" s="10" t="s">
        <v>222</v>
      </c>
      <c r="D133" s="2" t="n">
        <v>96004619</v>
      </c>
      <c r="E133" s="11" t="s">
        <v>205</v>
      </c>
      <c r="F133" s="12" t="s">
        <v>29</v>
      </c>
      <c r="G133" s="5" t="s">
        <v>223</v>
      </c>
      <c r="H133" s="13"/>
      <c r="I133" s="9" t="s">
        <v>224</v>
      </c>
      <c r="J133" s="9" t="s">
        <v>225</v>
      </c>
      <c r="K133" s="9" t="s">
        <v>226</v>
      </c>
      <c r="L133" s="12"/>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row>
    <row r="134" customFormat="false" ht="36" hidden="false" customHeight="false" outlineLevel="2" collapsed="false">
      <c r="A134" s="1" t="n">
        <v>1</v>
      </c>
      <c r="B134" s="9" t="s">
        <v>12</v>
      </c>
      <c r="C134" s="10" t="s">
        <v>227</v>
      </c>
      <c r="D134" s="2" t="n">
        <v>96015679</v>
      </c>
      <c r="E134" s="11" t="s">
        <v>205</v>
      </c>
      <c r="F134" s="12" t="s">
        <v>29</v>
      </c>
      <c r="G134" s="5" t="s">
        <v>228</v>
      </c>
      <c r="H134" s="13"/>
      <c r="I134" s="9" t="s">
        <v>21</v>
      </c>
      <c r="J134" s="9" t="s">
        <v>113</v>
      </c>
      <c r="K134" s="9" t="s">
        <v>229</v>
      </c>
      <c r="L134" s="12"/>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row>
    <row r="135" customFormat="false" ht="36" hidden="false" customHeight="false" outlineLevel="2" collapsed="false">
      <c r="A135" s="1" t="n">
        <v>1</v>
      </c>
      <c r="B135" s="9" t="s">
        <v>12</v>
      </c>
      <c r="C135" s="10" t="s">
        <v>230</v>
      </c>
      <c r="D135" s="2" t="n">
        <v>96001135</v>
      </c>
      <c r="E135" s="11" t="s">
        <v>205</v>
      </c>
      <c r="F135" s="12" t="s">
        <v>29</v>
      </c>
      <c r="G135" s="5" t="s">
        <v>231</v>
      </c>
      <c r="H135" s="13"/>
      <c r="I135" s="9" t="s">
        <v>232</v>
      </c>
      <c r="J135" s="9" t="s">
        <v>233</v>
      </c>
      <c r="K135" s="9" t="s">
        <v>234</v>
      </c>
      <c r="L135" s="12"/>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row>
    <row r="136" customFormat="false" ht="72" hidden="false" customHeight="false" outlineLevel="2" collapsed="false">
      <c r="A136" s="1" t="n">
        <v>1</v>
      </c>
      <c r="B136" s="9" t="s">
        <v>12</v>
      </c>
      <c r="C136" s="10" t="s">
        <v>235</v>
      </c>
      <c r="D136" s="2" t="n">
        <v>96001565</v>
      </c>
      <c r="E136" s="11" t="s">
        <v>205</v>
      </c>
      <c r="F136" s="12" t="s">
        <v>29</v>
      </c>
      <c r="G136" s="5" t="s">
        <v>236</v>
      </c>
      <c r="H136" s="13"/>
      <c r="I136" s="9" t="s">
        <v>67</v>
      </c>
      <c r="J136" s="9" t="s">
        <v>237</v>
      </c>
      <c r="K136" s="9" t="s">
        <v>237</v>
      </c>
      <c r="L136" s="12"/>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row>
    <row r="137" customFormat="false" ht="60" hidden="false" customHeight="false" outlineLevel="2" collapsed="false">
      <c r="B137" s="9" t="s">
        <v>12</v>
      </c>
      <c r="C137" s="10" t="s">
        <v>238</v>
      </c>
      <c r="D137" s="2" t="n">
        <v>96001382</v>
      </c>
      <c r="E137" s="11" t="s">
        <v>205</v>
      </c>
      <c r="F137" s="12" t="s">
        <v>29</v>
      </c>
      <c r="G137" s="5" t="s">
        <v>239</v>
      </c>
      <c r="H137" s="13"/>
      <c r="I137" s="9" t="s">
        <v>67</v>
      </c>
      <c r="J137" s="9" t="s">
        <v>240</v>
      </c>
      <c r="K137" s="9" t="s">
        <v>240</v>
      </c>
      <c r="L137" s="12"/>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row>
    <row r="138" customFormat="false" ht="12" hidden="false" customHeight="false" outlineLevel="2" collapsed="false">
      <c r="B138" s="9" t="s">
        <v>85</v>
      </c>
      <c r="C138" s="10" t="s">
        <v>238</v>
      </c>
      <c r="D138" s="2" t="n">
        <v>96008576</v>
      </c>
      <c r="E138" s="11" t="s">
        <v>205</v>
      </c>
      <c r="F138" s="12" t="s">
        <v>241</v>
      </c>
      <c r="G138" s="5" t="s">
        <v>242</v>
      </c>
      <c r="H138" s="13"/>
      <c r="I138" s="9" t="s">
        <v>87</v>
      </c>
      <c r="J138" s="9" t="s">
        <v>88</v>
      </c>
      <c r="K138" s="9" t="s">
        <v>243</v>
      </c>
      <c r="L138" s="12"/>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row>
    <row r="139" customFormat="false" ht="36" hidden="false" customHeight="false" outlineLevel="2" collapsed="false">
      <c r="B139" s="9" t="s">
        <v>12</v>
      </c>
      <c r="C139" s="10" t="s">
        <v>244</v>
      </c>
      <c r="D139" s="2" t="n">
        <v>96002879</v>
      </c>
      <c r="E139" s="11" t="s">
        <v>205</v>
      </c>
      <c r="F139" s="12" t="s">
        <v>29</v>
      </c>
      <c r="G139" s="5" t="s">
        <v>30</v>
      </c>
      <c r="H139" s="13"/>
      <c r="I139" s="9" t="s">
        <v>21</v>
      </c>
      <c r="J139" s="9" t="s">
        <v>82</v>
      </c>
      <c r="K139" s="9" t="s">
        <v>245</v>
      </c>
      <c r="L139" s="12"/>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row>
    <row r="140" customFormat="false" ht="108" hidden="false" customHeight="false" outlineLevel="2" collapsed="false">
      <c r="B140" s="9" t="s">
        <v>85</v>
      </c>
      <c r="C140" s="10" t="s">
        <v>246</v>
      </c>
      <c r="D140" s="2" t="n">
        <v>96003831</v>
      </c>
      <c r="E140" s="11" t="s">
        <v>205</v>
      </c>
      <c r="F140" s="12" t="s">
        <v>29</v>
      </c>
      <c r="G140" s="5" t="s">
        <v>247</v>
      </c>
      <c r="H140" s="13"/>
      <c r="I140" s="9" t="s">
        <v>87</v>
      </c>
      <c r="J140" s="9" t="s">
        <v>88</v>
      </c>
      <c r="K140" s="9" t="s">
        <v>248</v>
      </c>
      <c r="L140" s="12"/>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row>
    <row r="141" customFormat="false" ht="36" hidden="false" customHeight="false" outlineLevel="2" collapsed="false">
      <c r="A141" s="1" t="n">
        <v>1</v>
      </c>
      <c r="B141" s="9" t="s">
        <v>12</v>
      </c>
      <c r="C141" s="10" t="s">
        <v>249</v>
      </c>
      <c r="D141" s="2" t="n">
        <v>96001570</v>
      </c>
      <c r="E141" s="11" t="s">
        <v>205</v>
      </c>
      <c r="F141" s="12" t="s">
        <v>29</v>
      </c>
      <c r="G141" s="5" t="s">
        <v>250</v>
      </c>
      <c r="H141" s="13"/>
      <c r="I141" s="9" t="s">
        <v>251</v>
      </c>
      <c r="J141" s="9" t="s">
        <v>252</v>
      </c>
      <c r="K141" s="9" t="s">
        <v>252</v>
      </c>
      <c r="L141" s="12"/>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row>
    <row r="142" customFormat="false" ht="12" hidden="false" customHeight="false" outlineLevel="1" collapsed="false">
      <c r="B142" s="9"/>
      <c r="C142" s="10"/>
      <c r="D142" s="18" t="s">
        <v>253</v>
      </c>
      <c r="E142" s="15" t="n">
        <f aca="false">SUBTOTAL(3,E126:E141)</f>
        <v>16</v>
      </c>
      <c r="F142" s="12"/>
      <c r="H142" s="13"/>
      <c r="I142" s="9"/>
      <c r="J142" s="9"/>
      <c r="K142" s="9" t="n">
        <f aca="false">SUBTOTAL(3,K126:K141)</f>
        <v>14</v>
      </c>
      <c r="L142" s="12"/>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row>
    <row r="143" customFormat="false" ht="132" hidden="false" customHeight="false" outlineLevel="2" collapsed="false">
      <c r="B143" s="9" t="s">
        <v>12</v>
      </c>
      <c r="C143" s="10" t="s">
        <v>254</v>
      </c>
      <c r="D143" s="2" t="n">
        <v>96001226</v>
      </c>
      <c r="E143" s="11" t="s">
        <v>255</v>
      </c>
      <c r="F143" s="12" t="s">
        <v>29</v>
      </c>
      <c r="G143" s="5" t="s">
        <v>121</v>
      </c>
      <c r="H143" s="13"/>
      <c r="I143" s="9"/>
      <c r="J143" s="9"/>
      <c r="K143" s="9"/>
      <c r="L143" s="12"/>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row>
    <row r="144" customFormat="false" ht="12" hidden="false" customHeight="false" outlineLevel="1" collapsed="false">
      <c r="B144" s="9"/>
      <c r="C144" s="10"/>
      <c r="D144" s="18" t="s">
        <v>256</v>
      </c>
      <c r="E144" s="15" t="n">
        <f aca="false">SUBTOTAL(3,E143)</f>
        <v>1</v>
      </c>
      <c r="F144" s="12"/>
      <c r="H144" s="13"/>
      <c r="I144" s="9"/>
      <c r="J144" s="9"/>
      <c r="K144" s="9" t="n">
        <f aca="false">SUBTOTAL(3,K143)</f>
        <v>0</v>
      </c>
      <c r="L144" s="12"/>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row>
    <row r="145" customFormat="false" ht="156" hidden="false" customHeight="false" outlineLevel="2" collapsed="false">
      <c r="B145" s="9" t="s">
        <v>12</v>
      </c>
      <c r="C145" s="10" t="s">
        <v>257</v>
      </c>
      <c r="D145" s="2" t="n">
        <v>96000788</v>
      </c>
      <c r="E145" s="11" t="s">
        <v>258</v>
      </c>
      <c r="F145" s="12" t="s">
        <v>29</v>
      </c>
      <c r="G145" s="5" t="s">
        <v>259</v>
      </c>
      <c r="H145" s="13"/>
      <c r="I145" s="9" t="s">
        <v>67</v>
      </c>
      <c r="J145" s="9" t="s">
        <v>260</v>
      </c>
      <c r="K145" s="9" t="s">
        <v>260</v>
      </c>
      <c r="L145" s="12"/>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row>
    <row r="146" customFormat="false" ht="12" hidden="false" customHeight="false" outlineLevel="1" collapsed="false">
      <c r="B146" s="9"/>
      <c r="C146" s="10"/>
      <c r="D146" s="32" t="s">
        <v>261</v>
      </c>
      <c r="E146" s="15" t="n">
        <f aca="false">SUBTOTAL(3,E145)</f>
        <v>1</v>
      </c>
      <c r="F146" s="12"/>
      <c r="H146" s="13"/>
      <c r="I146" s="9"/>
      <c r="J146" s="9"/>
      <c r="K146" s="9" t="n">
        <f aca="false">SUBTOTAL(3,K145)</f>
        <v>1</v>
      </c>
      <c r="L146" s="12"/>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row>
    <row r="147" customFormat="false" ht="72" hidden="false" customHeight="false" outlineLevel="2" collapsed="false">
      <c r="A147" s="1" t="n">
        <v>1</v>
      </c>
      <c r="B147" s="9" t="s">
        <v>12</v>
      </c>
      <c r="C147" s="10" t="s">
        <v>262</v>
      </c>
      <c r="D147" s="2" t="n">
        <v>96000240</v>
      </c>
      <c r="E147" s="11" t="s">
        <v>263</v>
      </c>
      <c r="F147" s="12" t="s">
        <v>29</v>
      </c>
      <c r="G147" s="5" t="s">
        <v>264</v>
      </c>
      <c r="H147" s="13"/>
      <c r="I147" s="9" t="s">
        <v>21</v>
      </c>
      <c r="J147" s="9" t="s">
        <v>160</v>
      </c>
      <c r="K147" s="9" t="s">
        <v>161</v>
      </c>
      <c r="L147" s="12"/>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row>
    <row r="148" customFormat="false" ht="48" hidden="false" customHeight="false" outlineLevel="2" collapsed="false">
      <c r="B148" s="9" t="s">
        <v>12</v>
      </c>
      <c r="C148" s="10" t="s">
        <v>265</v>
      </c>
      <c r="D148" s="2" t="n">
        <v>96003685</v>
      </c>
      <c r="E148" s="11" t="s">
        <v>263</v>
      </c>
      <c r="F148" s="12" t="s">
        <v>266</v>
      </c>
      <c r="G148" s="5" t="s">
        <v>267</v>
      </c>
      <c r="H148" s="13"/>
      <c r="I148" s="9" t="s">
        <v>268</v>
      </c>
      <c r="J148" s="9" t="s">
        <v>269</v>
      </c>
      <c r="K148" s="9" t="s">
        <v>269</v>
      </c>
      <c r="L148" s="12"/>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row>
    <row r="149" customFormat="false" ht="12" hidden="false" customHeight="false" outlineLevel="1" collapsed="false">
      <c r="B149" s="9"/>
      <c r="C149" s="10"/>
      <c r="D149" s="18" t="s">
        <v>270</v>
      </c>
      <c r="E149" s="15" t="n">
        <f aca="false">SUBTOTAL(3,E147:E148)</f>
        <v>2</v>
      </c>
      <c r="F149" s="12"/>
      <c r="H149" s="13"/>
      <c r="I149" s="9"/>
      <c r="J149" s="9"/>
      <c r="K149" s="9" t="n">
        <f aca="false">SUBTOTAL(3,K147:K148)</f>
        <v>2</v>
      </c>
      <c r="L149" s="12"/>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row>
    <row r="150" customFormat="false" ht="36" hidden="false" customHeight="false" outlineLevel="2" collapsed="false">
      <c r="A150" s="1" t="n">
        <v>1</v>
      </c>
      <c r="B150" s="9" t="s">
        <v>12</v>
      </c>
      <c r="C150" s="10" t="s">
        <v>25</v>
      </c>
      <c r="D150" s="2" t="n">
        <v>96017796</v>
      </c>
      <c r="E150" s="11" t="s">
        <v>271</v>
      </c>
      <c r="F150" s="12" t="s">
        <v>29</v>
      </c>
      <c r="G150" s="5" t="s">
        <v>30</v>
      </c>
      <c r="H150" s="13"/>
      <c r="I150" s="9" t="s">
        <v>21</v>
      </c>
      <c r="J150" s="9" t="s">
        <v>113</v>
      </c>
      <c r="K150" s="9" t="s">
        <v>179</v>
      </c>
      <c r="L150" s="12"/>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row>
    <row r="151" customFormat="false" ht="12" hidden="false" customHeight="false" outlineLevel="1" collapsed="false">
      <c r="B151" s="9"/>
      <c r="C151" s="10"/>
      <c r="D151" s="18" t="s">
        <v>272</v>
      </c>
      <c r="E151" s="15" t="n">
        <f aca="false">SUBTOTAL(3,E150)</f>
        <v>1</v>
      </c>
      <c r="F151" s="12"/>
      <c r="H151" s="13"/>
      <c r="I151" s="9"/>
      <c r="J151" s="9"/>
      <c r="K151" s="9" t="n">
        <f aca="false">SUBTOTAL(3,K150)</f>
        <v>1</v>
      </c>
      <c r="L151" s="12"/>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row>
    <row r="152" customFormat="false" ht="120" hidden="false" customHeight="false" outlineLevel="2" collapsed="false">
      <c r="B152" s="9" t="s">
        <v>12</v>
      </c>
      <c r="C152" s="10" t="s">
        <v>273</v>
      </c>
      <c r="D152" s="2" t="n">
        <v>96000253</v>
      </c>
      <c r="E152" s="11" t="s">
        <v>274</v>
      </c>
      <c r="F152" s="12" t="s">
        <v>29</v>
      </c>
      <c r="G152" s="5" t="s">
        <v>275</v>
      </c>
      <c r="H152" s="13"/>
      <c r="I152" s="9" t="s">
        <v>94</v>
      </c>
      <c r="J152" s="9" t="s">
        <v>276</v>
      </c>
      <c r="K152" s="9" t="s">
        <v>277</v>
      </c>
      <c r="L152" s="12"/>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row>
    <row r="153" customFormat="false" ht="96" hidden="false" customHeight="false" outlineLevel="2" collapsed="false">
      <c r="B153" s="9" t="s">
        <v>12</v>
      </c>
      <c r="C153" s="10" t="s">
        <v>278</v>
      </c>
      <c r="D153" s="2" t="n">
        <v>96000706</v>
      </c>
      <c r="E153" s="11" t="s">
        <v>274</v>
      </c>
      <c r="F153" s="12" t="s">
        <v>29</v>
      </c>
      <c r="G153" s="5" t="s">
        <v>279</v>
      </c>
      <c r="H153" s="13"/>
      <c r="I153" s="9" t="s">
        <v>280</v>
      </c>
      <c r="J153" s="9" t="s">
        <v>281</v>
      </c>
      <c r="K153" s="9" t="s">
        <v>282</v>
      </c>
      <c r="L153" s="12"/>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row>
    <row r="154" customFormat="false" ht="132" hidden="false" customHeight="false" outlineLevel="2" collapsed="false">
      <c r="B154" s="9" t="s">
        <v>12</v>
      </c>
      <c r="C154" s="10" t="s">
        <v>283</v>
      </c>
      <c r="D154" s="2" t="n">
        <v>96000918</v>
      </c>
      <c r="E154" s="11" t="s">
        <v>274</v>
      </c>
      <c r="F154" s="12" t="s">
        <v>29</v>
      </c>
      <c r="G154" s="5" t="s">
        <v>121</v>
      </c>
      <c r="H154" s="13"/>
      <c r="I154" s="9"/>
      <c r="J154" s="9"/>
      <c r="K154" s="9"/>
      <c r="L154" s="12"/>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row>
    <row r="155" customFormat="false" ht="12" hidden="false" customHeight="false" outlineLevel="1" collapsed="false">
      <c r="B155" s="9"/>
      <c r="C155" s="10"/>
      <c r="D155" s="18" t="s">
        <v>284</v>
      </c>
      <c r="E155" s="15" t="n">
        <f aca="false">SUBTOTAL(3,E152:E154)</f>
        <v>3</v>
      </c>
      <c r="F155" s="12"/>
      <c r="H155" s="13"/>
      <c r="I155" s="9"/>
      <c r="J155" s="9"/>
      <c r="K155" s="9" t="n">
        <f aca="false">SUBTOTAL(3,K152:K154)</f>
        <v>2</v>
      </c>
      <c r="L155" s="12"/>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row>
    <row r="156" customFormat="false" ht="36" hidden="false" customHeight="false" outlineLevel="2" collapsed="false">
      <c r="B156" s="9" t="s">
        <v>12</v>
      </c>
      <c r="C156" s="10" t="s">
        <v>285</v>
      </c>
      <c r="D156" s="2" t="n">
        <v>96001360</v>
      </c>
      <c r="E156" s="11" t="s">
        <v>286</v>
      </c>
      <c r="F156" s="12" t="s">
        <v>29</v>
      </c>
      <c r="G156" s="5" t="s">
        <v>30</v>
      </c>
      <c r="H156" s="13"/>
      <c r="I156" s="9" t="s">
        <v>21</v>
      </c>
      <c r="J156" s="9" t="s">
        <v>82</v>
      </c>
      <c r="K156" s="9" t="s">
        <v>287</v>
      </c>
      <c r="L156" s="12"/>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row>
    <row r="157" customFormat="false" ht="12" hidden="false" customHeight="false" outlineLevel="1" collapsed="false">
      <c r="B157" s="9"/>
      <c r="C157" s="10"/>
      <c r="D157" s="18" t="s">
        <v>288</v>
      </c>
      <c r="E157" s="15" t="n">
        <f aca="false">SUBTOTAL(3,E156)</f>
        <v>1</v>
      </c>
      <c r="F157" s="12"/>
      <c r="H157" s="13"/>
      <c r="I157" s="9"/>
      <c r="J157" s="9"/>
      <c r="K157" s="9" t="n">
        <f aca="false">SUBTOTAL(3,K156)</f>
        <v>1</v>
      </c>
      <c r="L157" s="12"/>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row>
    <row r="158" customFormat="false" ht="36" hidden="false" customHeight="false" outlineLevel="2" collapsed="false">
      <c r="A158" s="33" t="n">
        <v>1</v>
      </c>
      <c r="B158" s="34" t="s">
        <v>12</v>
      </c>
      <c r="C158" s="35" t="s">
        <v>289</v>
      </c>
      <c r="D158" s="36" t="n">
        <v>96000332</v>
      </c>
      <c r="E158" s="37" t="s">
        <v>290</v>
      </c>
      <c r="F158" s="38" t="s">
        <v>29</v>
      </c>
      <c r="G158" s="39" t="s">
        <v>291</v>
      </c>
      <c r="H158" s="40"/>
      <c r="I158" s="34" t="s">
        <v>207</v>
      </c>
      <c r="J158" s="34" t="s">
        <v>292</v>
      </c>
      <c r="K158" s="34" t="s">
        <v>292</v>
      </c>
      <c r="L158" s="12" t="s">
        <v>293</v>
      </c>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row>
    <row r="159" customFormat="false" ht="48" hidden="false" customHeight="false" outlineLevel="2" collapsed="false">
      <c r="A159" s="33" t="n">
        <v>2</v>
      </c>
      <c r="B159" s="34" t="s">
        <v>12</v>
      </c>
      <c r="C159" s="35" t="s">
        <v>294</v>
      </c>
      <c r="D159" s="36" t="n">
        <v>96004620</v>
      </c>
      <c r="E159" s="37" t="s">
        <v>290</v>
      </c>
      <c r="F159" s="38" t="s">
        <v>29</v>
      </c>
      <c r="G159" s="39" t="s">
        <v>295</v>
      </c>
      <c r="H159" s="41" t="s">
        <v>296</v>
      </c>
      <c r="I159" s="34"/>
      <c r="J159" s="34"/>
      <c r="K159" s="34"/>
      <c r="L159" s="12" t="s">
        <v>293</v>
      </c>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row>
    <row r="160" customFormat="false" ht="12" hidden="false" customHeight="false" outlineLevel="1" collapsed="false">
      <c r="B160" s="9"/>
      <c r="C160" s="10"/>
      <c r="D160" s="18" t="s">
        <v>297</v>
      </c>
      <c r="E160" s="15" t="n">
        <f aca="false">SUBTOTAL(3,E158:E159)</f>
        <v>2</v>
      </c>
      <c r="F160" s="12"/>
      <c r="H160" s="8"/>
      <c r="I160" s="9"/>
      <c r="J160" s="9"/>
      <c r="K160" s="9" t="n">
        <f aca="false">SUBTOTAL(3,K158:K159)</f>
        <v>1</v>
      </c>
      <c r="L160" s="12"/>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row>
    <row r="161" customFormat="false" ht="120" hidden="false" customHeight="false" outlineLevel="2" collapsed="false">
      <c r="A161" s="1" t="n">
        <v>1</v>
      </c>
      <c r="B161" s="9" t="s">
        <v>12</v>
      </c>
      <c r="C161" s="10" t="s">
        <v>298</v>
      </c>
      <c r="D161" s="2" t="n">
        <v>96000160</v>
      </c>
      <c r="E161" s="11" t="s">
        <v>299</v>
      </c>
      <c r="F161" s="12" t="s">
        <v>266</v>
      </c>
      <c r="G161" s="5" t="s">
        <v>300</v>
      </c>
      <c r="H161" s="13"/>
      <c r="I161" s="9"/>
      <c r="J161" s="9"/>
      <c r="K161" s="9"/>
      <c r="L161" s="12"/>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row>
    <row r="162" customFormat="false" ht="12" hidden="false" customHeight="false" outlineLevel="1" collapsed="false">
      <c r="B162" s="9"/>
      <c r="C162" s="10"/>
      <c r="D162" s="18" t="s">
        <v>301</v>
      </c>
      <c r="E162" s="15" t="n">
        <f aca="false">SUBTOTAL(3,E161)</f>
        <v>1</v>
      </c>
      <c r="F162" s="12"/>
      <c r="H162" s="13"/>
      <c r="I162" s="9"/>
      <c r="J162" s="9"/>
      <c r="K162" s="9" t="n">
        <f aca="false">SUBTOTAL(3,K161)</f>
        <v>0</v>
      </c>
      <c r="L162" s="12"/>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row>
    <row r="163" customFormat="false" ht="72" hidden="false" customHeight="false" outlineLevel="2" collapsed="false">
      <c r="A163" s="19"/>
      <c r="B163" s="20" t="s">
        <v>12</v>
      </c>
      <c r="C163" s="21" t="s">
        <v>302</v>
      </c>
      <c r="D163" s="22" t="n">
        <v>96012204</v>
      </c>
      <c r="E163" s="23" t="s">
        <v>303</v>
      </c>
      <c r="F163" s="24" t="s">
        <v>29</v>
      </c>
      <c r="G163" s="25" t="s">
        <v>304</v>
      </c>
      <c r="H163" s="26" t="s">
        <v>167</v>
      </c>
      <c r="I163" s="27" t="s">
        <v>59</v>
      </c>
      <c r="J163" s="27" t="s">
        <v>305</v>
      </c>
      <c r="K163" s="27" t="s">
        <v>306</v>
      </c>
      <c r="L163" s="28"/>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30"/>
      <c r="BL163" s="30"/>
      <c r="BM163" s="30"/>
      <c r="BN163" s="30"/>
      <c r="BO163" s="30"/>
      <c r="BP163" s="30"/>
      <c r="BQ163" s="30"/>
      <c r="BR163" s="30"/>
      <c r="BS163" s="30"/>
      <c r="BT163" s="30"/>
      <c r="BU163" s="30"/>
      <c r="BV163" s="30"/>
      <c r="BW163" s="30"/>
      <c r="BX163" s="30"/>
      <c r="BY163" s="30"/>
      <c r="BZ163" s="30"/>
      <c r="CA163" s="30"/>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c r="EV163" s="30"/>
      <c r="EW163" s="30"/>
      <c r="EX163" s="30"/>
      <c r="EY163" s="30"/>
      <c r="EZ163" s="30"/>
      <c r="FA163" s="30"/>
      <c r="FB163" s="30"/>
      <c r="FC163" s="30"/>
      <c r="FD163" s="30"/>
      <c r="FE163" s="30"/>
      <c r="FF163" s="30"/>
      <c r="FG163" s="30"/>
      <c r="FH163" s="30"/>
      <c r="FI163" s="30"/>
      <c r="FJ163" s="30"/>
      <c r="FK163" s="30"/>
      <c r="FL163" s="30"/>
      <c r="FM163" s="30"/>
      <c r="FN163" s="30"/>
      <c r="FO163" s="30"/>
      <c r="FP163" s="30"/>
      <c r="FQ163" s="30"/>
      <c r="FR163" s="30"/>
      <c r="FS163" s="30"/>
      <c r="FT163" s="30"/>
      <c r="FU163" s="30"/>
      <c r="FV163" s="30"/>
      <c r="FW163" s="30"/>
      <c r="FX163" s="30"/>
      <c r="FY163" s="30"/>
      <c r="FZ163" s="30"/>
      <c r="GA163" s="30"/>
      <c r="GB163" s="30"/>
      <c r="GC163" s="30"/>
      <c r="GD163" s="30"/>
      <c r="GE163" s="30"/>
      <c r="GF163" s="30"/>
      <c r="GG163" s="30"/>
      <c r="GH163" s="30"/>
      <c r="GI163" s="30"/>
      <c r="GJ163" s="30"/>
      <c r="GK163" s="30"/>
      <c r="GL163" s="30"/>
      <c r="GM163" s="30"/>
      <c r="GN163" s="30"/>
      <c r="GO163" s="30"/>
      <c r="GP163" s="30"/>
      <c r="GQ163" s="30"/>
      <c r="GR163" s="30"/>
      <c r="GS163" s="30"/>
      <c r="GT163" s="30"/>
      <c r="GU163" s="30"/>
      <c r="GV163" s="30"/>
      <c r="GW163" s="30"/>
      <c r="GX163" s="30"/>
      <c r="GY163" s="30"/>
      <c r="GZ163" s="30"/>
      <c r="HA163" s="30"/>
      <c r="HB163" s="30"/>
      <c r="HC163" s="30"/>
      <c r="HD163" s="30"/>
      <c r="HE163" s="30"/>
      <c r="HF163" s="30"/>
      <c r="HG163" s="30"/>
      <c r="HH163" s="30"/>
      <c r="HI163" s="30"/>
      <c r="HJ163" s="30"/>
      <c r="HK163" s="30"/>
      <c r="HL163" s="30"/>
      <c r="HM163" s="30"/>
      <c r="HN163" s="30"/>
      <c r="HO163" s="30"/>
      <c r="HP163" s="30"/>
      <c r="HQ163" s="30"/>
      <c r="HR163" s="30"/>
      <c r="HS163" s="30"/>
      <c r="HT163" s="30"/>
      <c r="HU163" s="30"/>
      <c r="HV163" s="30"/>
      <c r="HW163" s="30"/>
      <c r="HX163" s="30"/>
      <c r="HY163" s="30"/>
      <c r="HZ163" s="30"/>
      <c r="IA163" s="30"/>
      <c r="IB163" s="30"/>
      <c r="IC163" s="30"/>
      <c r="ID163" s="30"/>
      <c r="IE163" s="30"/>
      <c r="IF163" s="30"/>
      <c r="IG163" s="30"/>
      <c r="IH163" s="30"/>
      <c r="II163" s="30"/>
      <c r="IJ163" s="30"/>
      <c r="IK163" s="30"/>
      <c r="IL163" s="30"/>
      <c r="IM163" s="30"/>
      <c r="IN163" s="30"/>
      <c r="IO163" s="30"/>
      <c r="IP163" s="30"/>
      <c r="IQ163" s="30"/>
      <c r="IR163" s="30"/>
      <c r="IS163" s="30"/>
      <c r="IT163" s="30"/>
      <c r="IU163" s="30"/>
      <c r="IV163" s="30"/>
      <c r="IW163" s="30"/>
    </row>
    <row r="164" customFormat="false" ht="12" hidden="false" customHeight="false" outlineLevel="1" collapsed="false">
      <c r="A164" s="42"/>
      <c r="B164" s="43"/>
      <c r="C164" s="44"/>
      <c r="D164" s="45" t="s">
        <v>307</v>
      </c>
      <c r="E164" s="46" t="n">
        <f aca="false">SUBTOTAL(3,E163)</f>
        <v>1</v>
      </c>
      <c r="F164" s="47"/>
      <c r="G164" s="48"/>
      <c r="H164" s="49"/>
      <c r="I164" s="50"/>
      <c r="J164" s="50"/>
      <c r="K164" s="50" t="n">
        <f aca="false">SUBTOTAL(3,K163)</f>
        <v>1</v>
      </c>
      <c r="L164" s="47"/>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c r="CT164" s="51"/>
      <c r="CU164" s="51"/>
      <c r="CV164" s="51"/>
      <c r="CW164" s="51"/>
      <c r="CX164" s="51"/>
      <c r="CY164" s="51"/>
      <c r="CZ164" s="51"/>
      <c r="DA164" s="51"/>
      <c r="DB164" s="51"/>
      <c r="DC164" s="51"/>
      <c r="DD164" s="51"/>
      <c r="DE164" s="51"/>
      <c r="DF164" s="51"/>
      <c r="DG164" s="51"/>
      <c r="DH164" s="51"/>
      <c r="DI164" s="51"/>
      <c r="DJ164" s="51"/>
      <c r="DK164" s="51"/>
      <c r="DL164" s="51"/>
      <c r="DM164" s="51"/>
      <c r="DN164" s="51"/>
      <c r="DO164" s="51"/>
      <c r="DP164" s="51"/>
      <c r="DQ164" s="51"/>
      <c r="DR164" s="51"/>
      <c r="DS164" s="51"/>
      <c r="DT164" s="51"/>
      <c r="DU164" s="51"/>
      <c r="DV164" s="51"/>
      <c r="DW164" s="51"/>
      <c r="DX164" s="51"/>
      <c r="DY164" s="51"/>
      <c r="DZ164" s="51"/>
      <c r="EA164" s="51"/>
      <c r="EB164" s="51"/>
      <c r="EC164" s="51"/>
      <c r="ED164" s="51"/>
      <c r="EE164" s="51"/>
      <c r="EF164" s="51"/>
      <c r="EG164" s="51"/>
      <c r="EH164" s="51"/>
      <c r="EI164" s="51"/>
      <c r="EJ164" s="51"/>
      <c r="EK164" s="51"/>
      <c r="EL164" s="51"/>
      <c r="EM164" s="51"/>
      <c r="EN164" s="51"/>
      <c r="EO164" s="51"/>
      <c r="EP164" s="51"/>
      <c r="EQ164" s="51"/>
      <c r="ER164" s="51"/>
      <c r="ES164" s="51"/>
      <c r="ET164" s="51"/>
      <c r="EU164" s="51"/>
      <c r="EV164" s="51"/>
      <c r="EW164" s="51"/>
      <c r="EX164" s="51"/>
      <c r="EY164" s="51"/>
      <c r="EZ164" s="51"/>
      <c r="FA164" s="51"/>
      <c r="FB164" s="51"/>
      <c r="FC164" s="51"/>
      <c r="FD164" s="51"/>
      <c r="FE164" s="51"/>
      <c r="FF164" s="51"/>
      <c r="FG164" s="51"/>
      <c r="FH164" s="51"/>
      <c r="FI164" s="51"/>
      <c r="FJ164" s="51"/>
      <c r="FK164" s="51"/>
      <c r="FL164" s="51"/>
      <c r="FM164" s="51"/>
      <c r="FN164" s="51"/>
      <c r="FO164" s="51"/>
      <c r="FP164" s="51"/>
      <c r="FQ164" s="51"/>
      <c r="FR164" s="51"/>
      <c r="FS164" s="51"/>
      <c r="FT164" s="51"/>
      <c r="FU164" s="51"/>
      <c r="FV164" s="51"/>
      <c r="FW164" s="51"/>
      <c r="FX164" s="51"/>
      <c r="FY164" s="51"/>
      <c r="FZ164" s="51"/>
      <c r="GA164" s="51"/>
      <c r="GB164" s="51"/>
      <c r="GC164" s="51"/>
      <c r="GD164" s="51"/>
      <c r="GE164" s="51"/>
      <c r="GF164" s="51"/>
      <c r="GG164" s="51"/>
      <c r="GH164" s="51"/>
      <c r="GI164" s="51"/>
      <c r="GJ164" s="51"/>
      <c r="GK164" s="51"/>
      <c r="GL164" s="51"/>
      <c r="GM164" s="51"/>
      <c r="GN164" s="51"/>
      <c r="GO164" s="51"/>
      <c r="GP164" s="51"/>
      <c r="GQ164" s="51"/>
      <c r="GR164" s="51"/>
      <c r="GS164" s="51"/>
      <c r="GT164" s="51"/>
      <c r="GU164" s="51"/>
      <c r="GV164" s="51"/>
      <c r="GW164" s="51"/>
      <c r="GX164" s="51"/>
      <c r="GY164" s="51"/>
      <c r="GZ164" s="51"/>
      <c r="HA164" s="51"/>
      <c r="HB164" s="51"/>
      <c r="HC164" s="51"/>
      <c r="HD164" s="51"/>
      <c r="HE164" s="51"/>
      <c r="HF164" s="51"/>
      <c r="HG164" s="51"/>
      <c r="HH164" s="51"/>
      <c r="HI164" s="51"/>
      <c r="HJ164" s="51"/>
      <c r="HK164" s="51"/>
      <c r="HL164" s="51"/>
      <c r="HM164" s="51"/>
      <c r="HN164" s="51"/>
      <c r="HO164" s="51"/>
      <c r="HP164" s="51"/>
      <c r="HQ164" s="51"/>
      <c r="HR164" s="51"/>
      <c r="HS164" s="51"/>
      <c r="HT164" s="51"/>
      <c r="HU164" s="51"/>
      <c r="HV164" s="51"/>
      <c r="HW164" s="51"/>
      <c r="HX164" s="51"/>
      <c r="HY164" s="51"/>
      <c r="HZ164" s="51"/>
      <c r="IA164" s="51"/>
      <c r="IB164" s="51"/>
      <c r="IC164" s="51"/>
      <c r="ID164" s="51"/>
      <c r="IE164" s="51"/>
      <c r="IF164" s="51"/>
      <c r="IG164" s="51"/>
      <c r="IH164" s="51"/>
      <c r="II164" s="51"/>
      <c r="IJ164" s="51"/>
      <c r="IK164" s="51"/>
      <c r="IL164" s="51"/>
      <c r="IM164" s="51"/>
      <c r="IN164" s="51"/>
      <c r="IO164" s="51"/>
      <c r="IP164" s="51"/>
      <c r="IQ164" s="51"/>
      <c r="IR164" s="51"/>
      <c r="IS164" s="51"/>
      <c r="IT164" s="51"/>
      <c r="IU164" s="51"/>
      <c r="IV164" s="51"/>
      <c r="IW164" s="51"/>
    </row>
    <row r="165" customFormat="false" ht="12" hidden="false" customHeight="false" outlineLevel="2" collapsed="false">
      <c r="A165" s="33"/>
      <c r="B165" s="34" t="s">
        <v>12</v>
      </c>
      <c r="C165" s="35" t="s">
        <v>308</v>
      </c>
      <c r="D165" s="36" t="n">
        <v>96000274</v>
      </c>
      <c r="E165" s="37" t="s">
        <v>309</v>
      </c>
      <c r="F165" s="38" t="s">
        <v>29</v>
      </c>
      <c r="G165" s="39" t="s">
        <v>310</v>
      </c>
      <c r="H165" s="40"/>
      <c r="I165" s="34"/>
      <c r="J165" s="34"/>
      <c r="K165" s="34"/>
      <c r="L165" s="12" t="s">
        <v>293</v>
      </c>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row>
    <row r="166" customFormat="false" ht="120" hidden="false" customHeight="false" outlineLevel="2" collapsed="false">
      <c r="B166" s="9" t="s">
        <v>12</v>
      </c>
      <c r="C166" s="10" t="s">
        <v>311</v>
      </c>
      <c r="D166" s="2" t="n">
        <v>96000867</v>
      </c>
      <c r="E166" s="11" t="s">
        <v>309</v>
      </c>
      <c r="F166" s="12" t="s">
        <v>266</v>
      </c>
      <c r="G166" s="5" t="s">
        <v>312</v>
      </c>
      <c r="H166" s="13"/>
      <c r="I166" s="9" t="s">
        <v>313</v>
      </c>
      <c r="J166" s="9" t="s">
        <v>314</v>
      </c>
      <c r="K166" s="9" t="s">
        <v>314</v>
      </c>
      <c r="L166" s="12"/>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row>
    <row r="167" customFormat="false" ht="120" hidden="false" customHeight="false" outlineLevel="2" collapsed="false">
      <c r="B167" s="9" t="s">
        <v>12</v>
      </c>
      <c r="C167" s="10" t="s">
        <v>311</v>
      </c>
      <c r="D167" s="2" t="n">
        <v>96003167</v>
      </c>
      <c r="E167" s="11" t="s">
        <v>309</v>
      </c>
      <c r="F167" s="12" t="s">
        <v>29</v>
      </c>
      <c r="G167" s="5" t="s">
        <v>312</v>
      </c>
      <c r="H167" s="13"/>
      <c r="I167" s="9" t="s">
        <v>67</v>
      </c>
      <c r="J167" s="9" t="s">
        <v>315</v>
      </c>
      <c r="K167" s="9" t="s">
        <v>315</v>
      </c>
      <c r="L167" s="12"/>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row>
    <row r="168" customFormat="false" ht="132" hidden="false" customHeight="false" outlineLevel="2" collapsed="false">
      <c r="B168" s="9" t="s">
        <v>19</v>
      </c>
      <c r="C168" s="10" t="s">
        <v>13</v>
      </c>
      <c r="D168" s="2" t="n">
        <v>96000278</v>
      </c>
      <c r="E168" s="11" t="s">
        <v>309</v>
      </c>
      <c r="F168" s="12" t="s">
        <v>29</v>
      </c>
      <c r="G168" s="5" t="s">
        <v>316</v>
      </c>
      <c r="H168" s="13"/>
      <c r="I168" s="9" t="s">
        <v>21</v>
      </c>
      <c r="J168" s="9" t="s">
        <v>82</v>
      </c>
      <c r="K168" s="9" t="s">
        <v>317</v>
      </c>
      <c r="L168" s="12"/>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row>
    <row r="169" customFormat="false" ht="60" hidden="false" customHeight="false" outlineLevel="2" collapsed="false">
      <c r="A169" s="33" t="n">
        <v>1</v>
      </c>
      <c r="B169" s="34" t="s">
        <v>19</v>
      </c>
      <c r="C169" s="35" t="s">
        <v>138</v>
      </c>
      <c r="D169" s="36" t="n">
        <v>96000341</v>
      </c>
      <c r="E169" s="37" t="s">
        <v>309</v>
      </c>
      <c r="F169" s="38" t="s">
        <v>29</v>
      </c>
      <c r="G169" s="39" t="s">
        <v>295</v>
      </c>
      <c r="H169" s="41" t="s">
        <v>318</v>
      </c>
      <c r="I169" s="34" t="s">
        <v>21</v>
      </c>
      <c r="J169" s="34" t="s">
        <v>37</v>
      </c>
      <c r="K169" s="34" t="s">
        <v>319</v>
      </c>
      <c r="L169" s="12" t="s">
        <v>293</v>
      </c>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row>
    <row r="170" customFormat="false" ht="48" hidden="false" customHeight="false" outlineLevel="2" collapsed="false">
      <c r="A170" s="1" t="n">
        <v>1</v>
      </c>
      <c r="B170" s="9" t="s">
        <v>12</v>
      </c>
      <c r="C170" s="10" t="s">
        <v>320</v>
      </c>
      <c r="D170" s="2" t="n">
        <v>96000409</v>
      </c>
      <c r="E170" s="11" t="s">
        <v>309</v>
      </c>
      <c r="F170" s="12" t="s">
        <v>266</v>
      </c>
      <c r="G170" s="7" t="s">
        <v>321</v>
      </c>
      <c r="H170" s="13"/>
      <c r="I170" s="9" t="s">
        <v>67</v>
      </c>
      <c r="J170" s="9" t="s">
        <v>315</v>
      </c>
      <c r="K170" s="9" t="s">
        <v>315</v>
      </c>
      <c r="L170" s="12"/>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row>
    <row r="171" customFormat="false" ht="60" hidden="false" customHeight="false" outlineLevel="2" collapsed="false">
      <c r="A171" s="33"/>
      <c r="B171" s="34" t="s">
        <v>19</v>
      </c>
      <c r="C171" s="35" t="s">
        <v>322</v>
      </c>
      <c r="D171" s="36" t="n">
        <v>96000262</v>
      </c>
      <c r="E171" s="37" t="s">
        <v>309</v>
      </c>
      <c r="F171" s="38" t="s">
        <v>29</v>
      </c>
      <c r="G171" s="39" t="s">
        <v>295</v>
      </c>
      <c r="H171" s="41" t="s">
        <v>318</v>
      </c>
      <c r="I171" s="34" t="s">
        <v>21</v>
      </c>
      <c r="J171" s="34" t="s">
        <v>75</v>
      </c>
      <c r="K171" s="34" t="s">
        <v>323</v>
      </c>
      <c r="L171" s="12" t="s">
        <v>293</v>
      </c>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row>
    <row r="172" customFormat="false" ht="156" hidden="false" customHeight="false" outlineLevel="2" collapsed="false">
      <c r="A172" s="1" t="n">
        <v>1</v>
      </c>
      <c r="B172" s="9" t="s">
        <v>12</v>
      </c>
      <c r="C172" s="10" t="s">
        <v>45</v>
      </c>
      <c r="D172" s="2" t="n">
        <v>96014780</v>
      </c>
      <c r="E172" s="11" t="s">
        <v>309</v>
      </c>
      <c r="F172" s="12" t="s">
        <v>266</v>
      </c>
      <c r="G172" s="52" t="s">
        <v>324</v>
      </c>
      <c r="H172" s="13"/>
      <c r="I172" s="9" t="s">
        <v>21</v>
      </c>
      <c r="J172" s="9" t="s">
        <v>75</v>
      </c>
      <c r="K172" s="9" t="s">
        <v>325</v>
      </c>
      <c r="L172" s="12"/>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row>
    <row r="173" customFormat="false" ht="60" hidden="false" customHeight="false" outlineLevel="2" collapsed="false">
      <c r="A173" s="33"/>
      <c r="B173" s="34" t="s">
        <v>19</v>
      </c>
      <c r="C173" s="35" t="s">
        <v>326</v>
      </c>
      <c r="D173" s="36" t="n">
        <v>96000454</v>
      </c>
      <c r="E173" s="37" t="s">
        <v>309</v>
      </c>
      <c r="F173" s="38" t="s">
        <v>29</v>
      </c>
      <c r="G173" s="39" t="s">
        <v>295</v>
      </c>
      <c r="H173" s="41" t="s">
        <v>318</v>
      </c>
      <c r="I173" s="34" t="s">
        <v>21</v>
      </c>
      <c r="J173" s="34" t="s">
        <v>75</v>
      </c>
      <c r="K173" s="34" t="s">
        <v>326</v>
      </c>
      <c r="L173" s="12" t="s">
        <v>293</v>
      </c>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row>
    <row r="174" customFormat="false" ht="60" hidden="false" customHeight="false" outlineLevel="2" collapsed="false">
      <c r="A174" s="33"/>
      <c r="B174" s="34" t="s">
        <v>19</v>
      </c>
      <c r="C174" s="35" t="s">
        <v>327</v>
      </c>
      <c r="D174" s="36" t="n">
        <v>96003153</v>
      </c>
      <c r="E174" s="37" t="s">
        <v>309</v>
      </c>
      <c r="F174" s="38" t="s">
        <v>29</v>
      </c>
      <c r="G174" s="39" t="s">
        <v>295</v>
      </c>
      <c r="H174" s="41" t="s">
        <v>318</v>
      </c>
      <c r="I174" s="34" t="s">
        <v>21</v>
      </c>
      <c r="J174" s="34" t="s">
        <v>75</v>
      </c>
      <c r="K174" s="34" t="s">
        <v>328</v>
      </c>
      <c r="L174" s="12" t="s">
        <v>293</v>
      </c>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row>
    <row r="175" customFormat="false" ht="60" hidden="false" customHeight="false" outlineLevel="2" collapsed="false">
      <c r="B175" s="9" t="s">
        <v>12</v>
      </c>
      <c r="C175" s="10" t="s">
        <v>329</v>
      </c>
      <c r="D175" s="2" t="n">
        <v>96003663</v>
      </c>
      <c r="E175" s="11" t="s">
        <v>309</v>
      </c>
      <c r="F175" s="12" t="s">
        <v>29</v>
      </c>
      <c r="G175" s="5" t="s">
        <v>330</v>
      </c>
      <c r="H175" s="13"/>
      <c r="I175" s="9" t="s">
        <v>268</v>
      </c>
      <c r="J175" s="9" t="s">
        <v>331</v>
      </c>
      <c r="K175" s="9" t="s">
        <v>332</v>
      </c>
      <c r="L175" s="12"/>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row>
    <row r="176" customFormat="false" ht="72" hidden="false" customHeight="false" outlineLevel="2" collapsed="false">
      <c r="B176" s="9" t="s">
        <v>12</v>
      </c>
      <c r="C176" s="10" t="s">
        <v>333</v>
      </c>
      <c r="D176" s="2" t="n">
        <v>96000908</v>
      </c>
      <c r="E176" s="11" t="s">
        <v>309</v>
      </c>
      <c r="F176" s="12" t="s">
        <v>266</v>
      </c>
      <c r="G176" s="5" t="s">
        <v>334</v>
      </c>
      <c r="H176" s="13"/>
      <c r="I176" s="9" t="s">
        <v>207</v>
      </c>
      <c r="J176" s="9" t="s">
        <v>208</v>
      </c>
      <c r="K176" s="9" t="s">
        <v>208</v>
      </c>
      <c r="L176" s="12"/>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row>
    <row r="177" customFormat="false" ht="60" hidden="false" customHeight="false" outlineLevel="2" collapsed="false">
      <c r="A177" s="1" t="n">
        <v>1</v>
      </c>
      <c r="B177" s="9" t="s">
        <v>12</v>
      </c>
      <c r="C177" s="10" t="s">
        <v>335</v>
      </c>
      <c r="D177" s="2" t="n">
        <v>96000364</v>
      </c>
      <c r="E177" s="11" t="s">
        <v>309</v>
      </c>
      <c r="F177" s="12" t="s">
        <v>29</v>
      </c>
      <c r="G177" s="5" t="s">
        <v>52</v>
      </c>
      <c r="H177" s="13"/>
      <c r="I177" s="9"/>
      <c r="J177" s="9"/>
      <c r="K177" s="9"/>
      <c r="L177" s="12"/>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row>
    <row r="178" customFormat="false" ht="60" hidden="false" customHeight="false" outlineLevel="2" collapsed="false">
      <c r="A178" s="33"/>
      <c r="B178" s="34" t="s">
        <v>19</v>
      </c>
      <c r="C178" s="35" t="s">
        <v>336</v>
      </c>
      <c r="D178" s="36" t="n">
        <v>96000377</v>
      </c>
      <c r="E178" s="37" t="s">
        <v>309</v>
      </c>
      <c r="F178" s="38" t="s">
        <v>29</v>
      </c>
      <c r="G178" s="39" t="s">
        <v>295</v>
      </c>
      <c r="H178" s="41" t="s">
        <v>318</v>
      </c>
      <c r="I178" s="34" t="s">
        <v>21</v>
      </c>
      <c r="J178" s="34" t="s">
        <v>75</v>
      </c>
      <c r="K178" s="34" t="s">
        <v>337</v>
      </c>
      <c r="L178" s="12" t="s">
        <v>293</v>
      </c>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row>
    <row r="179" customFormat="false" ht="12" hidden="false" customHeight="false" outlineLevel="2" collapsed="false">
      <c r="B179" s="9" t="s">
        <v>12</v>
      </c>
      <c r="C179" s="10" t="s">
        <v>302</v>
      </c>
      <c r="D179" s="2" t="n">
        <v>96005005</v>
      </c>
      <c r="E179" s="11" t="s">
        <v>309</v>
      </c>
      <c r="F179" s="12" t="s">
        <v>29</v>
      </c>
      <c r="G179" s="5" t="s">
        <v>124</v>
      </c>
      <c r="H179" s="13"/>
      <c r="I179" s="9" t="s">
        <v>59</v>
      </c>
      <c r="J179" s="9" t="s">
        <v>305</v>
      </c>
      <c r="K179" s="9" t="s">
        <v>305</v>
      </c>
      <c r="L179" s="12"/>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row>
    <row r="180" customFormat="false" ht="60" hidden="false" customHeight="false" outlineLevel="2" collapsed="false">
      <c r="A180" s="33"/>
      <c r="B180" s="34" t="s">
        <v>19</v>
      </c>
      <c r="C180" s="35" t="s">
        <v>338</v>
      </c>
      <c r="D180" s="36" t="n">
        <v>96003088</v>
      </c>
      <c r="E180" s="37" t="s">
        <v>309</v>
      </c>
      <c r="F180" s="38" t="s">
        <v>29</v>
      </c>
      <c r="G180" s="39" t="s">
        <v>295</v>
      </c>
      <c r="H180" s="41" t="s">
        <v>318</v>
      </c>
      <c r="I180" s="34" t="s">
        <v>21</v>
      </c>
      <c r="J180" s="34" t="s">
        <v>113</v>
      </c>
      <c r="K180" s="34" t="s">
        <v>339</v>
      </c>
      <c r="L180" s="12" t="s">
        <v>293</v>
      </c>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row>
    <row r="181" customFormat="false" ht="60" hidden="false" customHeight="false" outlineLevel="2" collapsed="false">
      <c r="A181" s="33"/>
      <c r="B181" s="34" t="s">
        <v>19</v>
      </c>
      <c r="C181" s="35" t="s">
        <v>340</v>
      </c>
      <c r="D181" s="36" t="n">
        <v>96000853</v>
      </c>
      <c r="E181" s="37" t="s">
        <v>309</v>
      </c>
      <c r="F181" s="38" t="s">
        <v>29</v>
      </c>
      <c r="G181" s="39" t="s">
        <v>295</v>
      </c>
      <c r="H181" s="41" t="s">
        <v>318</v>
      </c>
      <c r="I181" s="34" t="s">
        <v>21</v>
      </c>
      <c r="J181" s="34" t="s">
        <v>113</v>
      </c>
      <c r="K181" s="34" t="s">
        <v>341</v>
      </c>
      <c r="L181" s="12" t="s">
        <v>293</v>
      </c>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row>
    <row r="182" customFormat="false" ht="12" hidden="false" customHeight="false" outlineLevel="2" collapsed="false">
      <c r="A182" s="33"/>
      <c r="B182" s="34" t="s">
        <v>19</v>
      </c>
      <c r="C182" s="35" t="s">
        <v>342</v>
      </c>
      <c r="D182" s="36" t="n">
        <v>96001949</v>
      </c>
      <c r="E182" s="37" t="s">
        <v>309</v>
      </c>
      <c r="F182" s="38" t="s">
        <v>29</v>
      </c>
      <c r="G182" s="39" t="s">
        <v>295</v>
      </c>
      <c r="H182" s="40"/>
      <c r="I182" s="34" t="s">
        <v>21</v>
      </c>
      <c r="J182" s="34" t="s">
        <v>75</v>
      </c>
      <c r="K182" s="34" t="s">
        <v>343</v>
      </c>
      <c r="L182" s="12" t="s">
        <v>293</v>
      </c>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row>
    <row r="183" customFormat="false" ht="12" hidden="false" customHeight="false" outlineLevel="2" collapsed="false">
      <c r="A183" s="33"/>
      <c r="B183" s="34" t="s">
        <v>19</v>
      </c>
      <c r="C183" s="35" t="s">
        <v>344</v>
      </c>
      <c r="D183" s="36" t="n">
        <v>96000546</v>
      </c>
      <c r="E183" s="37" t="s">
        <v>309</v>
      </c>
      <c r="F183" s="38" t="s">
        <v>29</v>
      </c>
      <c r="G183" s="39" t="s">
        <v>295</v>
      </c>
      <c r="H183" s="40"/>
      <c r="I183" s="34" t="s">
        <v>21</v>
      </c>
      <c r="J183" s="34" t="s">
        <v>75</v>
      </c>
      <c r="K183" s="34" t="s">
        <v>345</v>
      </c>
      <c r="L183" s="12" t="s">
        <v>293</v>
      </c>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row>
    <row r="184" customFormat="false" ht="60" hidden="false" customHeight="false" outlineLevel="2" collapsed="false">
      <c r="A184" s="33"/>
      <c r="B184" s="34" t="s">
        <v>12</v>
      </c>
      <c r="C184" s="35" t="s">
        <v>346</v>
      </c>
      <c r="D184" s="36" t="n">
        <v>96003434</v>
      </c>
      <c r="E184" s="37" t="s">
        <v>309</v>
      </c>
      <c r="F184" s="38" t="s">
        <v>29</v>
      </c>
      <c r="G184" s="39" t="s">
        <v>295</v>
      </c>
      <c r="H184" s="41" t="s">
        <v>318</v>
      </c>
      <c r="I184" s="34"/>
      <c r="J184" s="34"/>
      <c r="K184" s="34"/>
      <c r="L184" s="12" t="s">
        <v>293</v>
      </c>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row>
    <row r="185" customFormat="false" ht="60" hidden="false" customHeight="false" outlineLevel="2" collapsed="false">
      <c r="A185" s="33"/>
      <c r="B185" s="34" t="s">
        <v>19</v>
      </c>
      <c r="C185" s="35" t="s">
        <v>347</v>
      </c>
      <c r="D185" s="36" t="n">
        <v>96001723</v>
      </c>
      <c r="E185" s="37" t="s">
        <v>309</v>
      </c>
      <c r="F185" s="38" t="s">
        <v>29</v>
      </c>
      <c r="G185" s="39" t="s">
        <v>295</v>
      </c>
      <c r="H185" s="41" t="s">
        <v>318</v>
      </c>
      <c r="I185" s="34" t="s">
        <v>21</v>
      </c>
      <c r="J185" s="34" t="s">
        <v>75</v>
      </c>
      <c r="K185" s="34" t="s">
        <v>348</v>
      </c>
      <c r="L185" s="12" t="s">
        <v>293</v>
      </c>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row>
    <row r="186" customFormat="false" ht="48" hidden="false" customHeight="false" outlineLevel="2" collapsed="false">
      <c r="B186" s="9" t="s">
        <v>12</v>
      </c>
      <c r="C186" s="10" t="s">
        <v>349</v>
      </c>
      <c r="D186" s="2" t="n">
        <v>96001636</v>
      </c>
      <c r="E186" s="11" t="s">
        <v>309</v>
      </c>
      <c r="F186" s="12" t="s">
        <v>266</v>
      </c>
      <c r="G186" s="5" t="s">
        <v>350</v>
      </c>
      <c r="H186" s="13"/>
      <c r="I186" s="9" t="s">
        <v>351</v>
      </c>
      <c r="J186" s="9" t="s">
        <v>352</v>
      </c>
      <c r="K186" s="9" t="s">
        <v>352</v>
      </c>
      <c r="L186" s="12"/>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row>
    <row r="187" customFormat="false" ht="60" hidden="false" customHeight="false" outlineLevel="2" collapsed="false">
      <c r="B187" s="9" t="s">
        <v>12</v>
      </c>
      <c r="C187" s="10" t="s">
        <v>349</v>
      </c>
      <c r="D187" s="2" t="n">
        <v>96001017</v>
      </c>
      <c r="E187" s="11" t="s">
        <v>309</v>
      </c>
      <c r="F187" s="12" t="s">
        <v>29</v>
      </c>
      <c r="G187" s="5" t="s">
        <v>353</v>
      </c>
      <c r="H187" s="13"/>
      <c r="I187" s="9" t="s">
        <v>351</v>
      </c>
      <c r="J187" s="9" t="s">
        <v>354</v>
      </c>
      <c r="K187" s="9" t="s">
        <v>355</v>
      </c>
      <c r="L187" s="12"/>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row>
    <row r="188" customFormat="false" ht="108" hidden="false" customHeight="false" outlineLevel="2" collapsed="false">
      <c r="B188" s="9" t="s">
        <v>12</v>
      </c>
      <c r="C188" s="10" t="s">
        <v>356</v>
      </c>
      <c r="D188" s="2" t="n">
        <v>96004092</v>
      </c>
      <c r="E188" s="11" t="s">
        <v>309</v>
      </c>
      <c r="F188" s="12" t="s">
        <v>266</v>
      </c>
      <c r="G188" s="5" t="s">
        <v>357</v>
      </c>
      <c r="H188" s="13"/>
      <c r="I188" s="9" t="s">
        <v>78</v>
      </c>
      <c r="J188" s="9" t="s">
        <v>358</v>
      </c>
      <c r="K188" s="9" t="s">
        <v>359</v>
      </c>
      <c r="L188" s="12"/>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row>
    <row r="189" customFormat="false" ht="84" hidden="false" customHeight="false" outlineLevel="2" collapsed="false">
      <c r="B189" s="9" t="s">
        <v>12</v>
      </c>
      <c r="C189" s="10" t="s">
        <v>360</v>
      </c>
      <c r="D189" s="2" t="n">
        <v>96003651</v>
      </c>
      <c r="E189" s="11" t="s">
        <v>309</v>
      </c>
      <c r="F189" s="12" t="s">
        <v>29</v>
      </c>
      <c r="G189" s="5" t="s">
        <v>361</v>
      </c>
      <c r="H189" s="13"/>
      <c r="I189" s="9" t="s">
        <v>103</v>
      </c>
      <c r="J189" s="9" t="s">
        <v>169</v>
      </c>
      <c r="K189" s="9" t="s">
        <v>170</v>
      </c>
      <c r="L189" s="12"/>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row>
    <row r="190" customFormat="false" ht="36" hidden="false" customHeight="false" outlineLevel="2" collapsed="false">
      <c r="A190" s="1" t="n">
        <v>1</v>
      </c>
      <c r="B190" s="9" t="s">
        <v>12</v>
      </c>
      <c r="C190" s="10" t="s">
        <v>362</v>
      </c>
      <c r="D190" s="2" t="n">
        <v>96003818</v>
      </c>
      <c r="E190" s="11" t="s">
        <v>309</v>
      </c>
      <c r="F190" s="12" t="s">
        <v>29</v>
      </c>
      <c r="G190" s="5" t="s">
        <v>363</v>
      </c>
      <c r="H190" s="13"/>
      <c r="I190" s="9" t="s">
        <v>59</v>
      </c>
      <c r="J190" s="9" t="s">
        <v>305</v>
      </c>
      <c r="K190" s="9" t="s">
        <v>306</v>
      </c>
      <c r="L190" s="12"/>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row>
    <row r="191" customFormat="false" ht="36" hidden="false" customHeight="false" outlineLevel="2" collapsed="false">
      <c r="B191" s="9" t="s">
        <v>12</v>
      </c>
      <c r="C191" s="10" t="s">
        <v>364</v>
      </c>
      <c r="D191" s="2" t="n">
        <v>96001283</v>
      </c>
      <c r="E191" s="11" t="s">
        <v>309</v>
      </c>
      <c r="F191" s="12" t="s">
        <v>29</v>
      </c>
      <c r="G191" s="5" t="s">
        <v>30</v>
      </c>
      <c r="H191" s="13"/>
      <c r="I191" s="9" t="s">
        <v>67</v>
      </c>
      <c r="J191" s="9" t="s">
        <v>365</v>
      </c>
      <c r="K191" s="9" t="s">
        <v>365</v>
      </c>
      <c r="L191" s="12"/>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row>
    <row r="192" customFormat="false" ht="60" hidden="false" customHeight="false" outlineLevel="2" collapsed="false">
      <c r="A192" s="33"/>
      <c r="B192" s="34" t="s">
        <v>19</v>
      </c>
      <c r="C192" s="35" t="s">
        <v>366</v>
      </c>
      <c r="D192" s="36" t="n">
        <v>96001199</v>
      </c>
      <c r="E192" s="37" t="s">
        <v>309</v>
      </c>
      <c r="F192" s="38" t="s">
        <v>29</v>
      </c>
      <c r="G192" s="39" t="s">
        <v>295</v>
      </c>
      <c r="H192" s="41" t="s">
        <v>318</v>
      </c>
      <c r="I192" s="34" t="s">
        <v>21</v>
      </c>
      <c r="J192" s="34" t="s">
        <v>113</v>
      </c>
      <c r="K192" s="34" t="s">
        <v>367</v>
      </c>
      <c r="L192" s="12" t="s">
        <v>293</v>
      </c>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row>
    <row r="193" customFormat="false" ht="84" hidden="false" customHeight="false" outlineLevel="2" collapsed="false">
      <c r="B193" s="9" t="s">
        <v>12</v>
      </c>
      <c r="C193" s="10" t="s">
        <v>368</v>
      </c>
      <c r="D193" s="2" t="n">
        <v>96013089</v>
      </c>
      <c r="E193" s="11" t="s">
        <v>309</v>
      </c>
      <c r="F193" s="12" t="s">
        <v>29</v>
      </c>
      <c r="G193" s="5" t="s">
        <v>369</v>
      </c>
      <c r="H193" s="13"/>
      <c r="I193" s="9" t="s">
        <v>370</v>
      </c>
      <c r="J193" s="9" t="s">
        <v>371</v>
      </c>
      <c r="K193" s="9" t="s">
        <v>371</v>
      </c>
      <c r="L193" s="12"/>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row>
    <row r="194" customFormat="false" ht="84" hidden="false" customHeight="false" outlineLevel="2" collapsed="false">
      <c r="A194" s="1" t="n">
        <v>1</v>
      </c>
      <c r="B194" s="9" t="s">
        <v>12</v>
      </c>
      <c r="C194" s="10" t="s">
        <v>97</v>
      </c>
      <c r="D194" s="2" t="n">
        <v>96001973</v>
      </c>
      <c r="E194" s="11" t="s">
        <v>309</v>
      </c>
      <c r="F194" s="12" t="s">
        <v>29</v>
      </c>
      <c r="G194" s="5" t="s">
        <v>372</v>
      </c>
      <c r="H194" s="13"/>
      <c r="I194" s="9" t="s">
        <v>207</v>
      </c>
      <c r="J194" s="9" t="s">
        <v>373</v>
      </c>
      <c r="K194" s="9" t="s">
        <v>373</v>
      </c>
      <c r="L194" s="12"/>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row>
    <row r="195" customFormat="false" ht="60" hidden="false" customHeight="false" outlineLevel="2" collapsed="false">
      <c r="A195" s="33" t="n">
        <v>1</v>
      </c>
      <c r="B195" s="34" t="s">
        <v>19</v>
      </c>
      <c r="C195" s="35" t="s">
        <v>97</v>
      </c>
      <c r="D195" s="36" t="n">
        <v>96001978</v>
      </c>
      <c r="E195" s="37" t="s">
        <v>309</v>
      </c>
      <c r="F195" s="38" t="s">
        <v>29</v>
      </c>
      <c r="G195" s="39" t="s">
        <v>295</v>
      </c>
      <c r="H195" s="41" t="s">
        <v>318</v>
      </c>
      <c r="I195" s="34" t="s">
        <v>21</v>
      </c>
      <c r="J195" s="34" t="s">
        <v>374</v>
      </c>
      <c r="K195" s="34" t="s">
        <v>375</v>
      </c>
      <c r="L195" s="12" t="s">
        <v>293</v>
      </c>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row>
    <row r="196" customFormat="false" ht="132" hidden="false" customHeight="false" outlineLevel="2" collapsed="false">
      <c r="A196" s="1" t="n">
        <v>1</v>
      </c>
      <c r="B196" s="9" t="s">
        <v>19</v>
      </c>
      <c r="C196" s="10" t="s">
        <v>97</v>
      </c>
      <c r="D196" s="2" t="n">
        <v>96002116</v>
      </c>
      <c r="E196" s="11" t="s">
        <v>309</v>
      </c>
      <c r="F196" s="12" t="s">
        <v>29</v>
      </c>
      <c r="G196" s="5" t="s">
        <v>376</v>
      </c>
      <c r="H196" s="13"/>
      <c r="I196" s="9" t="s">
        <v>21</v>
      </c>
      <c r="J196" s="9" t="s">
        <v>113</v>
      </c>
      <c r="K196" s="9" t="s">
        <v>114</v>
      </c>
      <c r="L196" s="12"/>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row>
    <row r="197" customFormat="false" ht="108" hidden="false" customHeight="false" outlineLevel="2" collapsed="false">
      <c r="A197" s="1" t="n">
        <v>1</v>
      </c>
      <c r="B197" s="9" t="s">
        <v>19</v>
      </c>
      <c r="C197" s="10" t="s">
        <v>97</v>
      </c>
      <c r="D197" s="2" t="n">
        <v>96004597</v>
      </c>
      <c r="E197" s="11" t="s">
        <v>309</v>
      </c>
      <c r="F197" s="12" t="s">
        <v>29</v>
      </c>
      <c r="G197" s="5" t="s">
        <v>377</v>
      </c>
      <c r="H197" s="13"/>
      <c r="I197" s="9" t="s">
        <v>378</v>
      </c>
      <c r="J197" s="9" t="s">
        <v>378</v>
      </c>
      <c r="K197" s="9" t="s">
        <v>379</v>
      </c>
      <c r="L197" s="12"/>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row>
    <row r="198" customFormat="false" ht="60" hidden="false" customHeight="false" outlineLevel="2" collapsed="false">
      <c r="A198" s="33"/>
      <c r="B198" s="34" t="s">
        <v>19</v>
      </c>
      <c r="C198" s="35" t="s">
        <v>380</v>
      </c>
      <c r="D198" s="36" t="n">
        <v>96001580</v>
      </c>
      <c r="E198" s="37" t="s">
        <v>309</v>
      </c>
      <c r="F198" s="38" t="s">
        <v>29</v>
      </c>
      <c r="G198" s="39" t="s">
        <v>295</v>
      </c>
      <c r="H198" s="41" t="s">
        <v>318</v>
      </c>
      <c r="I198" s="34" t="s">
        <v>21</v>
      </c>
      <c r="J198" s="34" t="s">
        <v>381</v>
      </c>
      <c r="K198" s="34" t="s">
        <v>382</v>
      </c>
      <c r="L198" s="12" t="s">
        <v>293</v>
      </c>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row>
    <row r="199" customFormat="false" ht="60" hidden="false" customHeight="false" outlineLevel="2" collapsed="false">
      <c r="A199" s="33"/>
      <c r="B199" s="34" t="s">
        <v>19</v>
      </c>
      <c r="C199" s="35" t="s">
        <v>383</v>
      </c>
      <c r="D199" s="36" t="n">
        <v>96001353</v>
      </c>
      <c r="E199" s="37" t="s">
        <v>309</v>
      </c>
      <c r="F199" s="38" t="s">
        <v>29</v>
      </c>
      <c r="G199" s="39" t="s">
        <v>295</v>
      </c>
      <c r="H199" s="41" t="s">
        <v>318</v>
      </c>
      <c r="I199" s="34" t="s">
        <v>21</v>
      </c>
      <c r="J199" s="34" t="s">
        <v>381</v>
      </c>
      <c r="K199" s="34" t="s">
        <v>384</v>
      </c>
      <c r="L199" s="12" t="s">
        <v>293</v>
      </c>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row>
    <row r="200" customFormat="false" ht="96" hidden="false" customHeight="false" outlineLevel="2" collapsed="false">
      <c r="A200" s="19" t="n">
        <v>1</v>
      </c>
      <c r="B200" s="20" t="s">
        <v>12</v>
      </c>
      <c r="C200" s="21" t="s">
        <v>385</v>
      </c>
      <c r="D200" s="22" t="n">
        <v>96001422</v>
      </c>
      <c r="E200" s="23" t="s">
        <v>309</v>
      </c>
      <c r="F200" s="24" t="s">
        <v>29</v>
      </c>
      <c r="G200" s="25" t="s">
        <v>386</v>
      </c>
      <c r="H200" s="26" t="s">
        <v>167</v>
      </c>
      <c r="I200" s="50" t="s">
        <v>103</v>
      </c>
      <c r="J200" s="50" t="s">
        <v>387</v>
      </c>
      <c r="K200" s="50" t="s">
        <v>388</v>
      </c>
      <c r="L200" s="47"/>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c r="BI200" s="49"/>
      <c r="BJ200" s="49"/>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c r="CT200" s="51"/>
      <c r="CU200" s="51"/>
      <c r="CV200" s="51"/>
      <c r="CW200" s="51"/>
      <c r="CX200" s="51"/>
      <c r="CY200" s="51"/>
      <c r="CZ200" s="51"/>
      <c r="DA200" s="51"/>
      <c r="DB200" s="51"/>
      <c r="DC200" s="51"/>
      <c r="DD200" s="51"/>
      <c r="DE200" s="51"/>
      <c r="DF200" s="51"/>
      <c r="DG200" s="51"/>
      <c r="DH200" s="51"/>
      <c r="DI200" s="51"/>
      <c r="DJ200" s="51"/>
      <c r="DK200" s="51"/>
      <c r="DL200" s="51"/>
      <c r="DM200" s="51"/>
      <c r="DN200" s="51"/>
      <c r="DO200" s="51"/>
      <c r="DP200" s="51"/>
      <c r="DQ200" s="51"/>
      <c r="DR200" s="51"/>
      <c r="DS200" s="51"/>
      <c r="DT200" s="51"/>
      <c r="DU200" s="51"/>
      <c r="DV200" s="51"/>
      <c r="DW200" s="51"/>
      <c r="DX200" s="51"/>
      <c r="DY200" s="51"/>
      <c r="DZ200" s="51"/>
      <c r="EA200" s="51"/>
      <c r="EB200" s="51"/>
      <c r="EC200" s="51"/>
      <c r="ED200" s="51"/>
      <c r="EE200" s="51"/>
      <c r="EF200" s="51"/>
      <c r="EG200" s="51"/>
      <c r="EH200" s="51"/>
      <c r="EI200" s="51"/>
      <c r="EJ200" s="51"/>
      <c r="EK200" s="51"/>
      <c r="EL200" s="51"/>
      <c r="EM200" s="51"/>
      <c r="EN200" s="51"/>
      <c r="EO200" s="51"/>
      <c r="EP200" s="51"/>
      <c r="EQ200" s="51"/>
      <c r="ER200" s="51"/>
      <c r="ES200" s="51"/>
      <c r="ET200" s="51"/>
      <c r="EU200" s="51"/>
      <c r="EV200" s="51"/>
      <c r="EW200" s="51"/>
      <c r="EX200" s="51"/>
      <c r="EY200" s="51"/>
      <c r="EZ200" s="51"/>
      <c r="FA200" s="51"/>
      <c r="FB200" s="51"/>
      <c r="FC200" s="51"/>
      <c r="FD200" s="51"/>
      <c r="FE200" s="51"/>
      <c r="FF200" s="51"/>
      <c r="FG200" s="51"/>
      <c r="FH200" s="51"/>
      <c r="FI200" s="51"/>
      <c r="FJ200" s="51"/>
      <c r="FK200" s="51"/>
      <c r="FL200" s="51"/>
      <c r="FM200" s="51"/>
      <c r="FN200" s="51"/>
      <c r="FO200" s="51"/>
      <c r="FP200" s="51"/>
      <c r="FQ200" s="51"/>
      <c r="FR200" s="51"/>
      <c r="FS200" s="51"/>
      <c r="FT200" s="51"/>
      <c r="FU200" s="51"/>
      <c r="FV200" s="51"/>
      <c r="FW200" s="51"/>
      <c r="FX200" s="51"/>
      <c r="FY200" s="51"/>
      <c r="FZ200" s="51"/>
      <c r="GA200" s="51"/>
      <c r="GB200" s="51"/>
      <c r="GC200" s="51"/>
      <c r="GD200" s="51"/>
      <c r="GE200" s="51"/>
      <c r="GF200" s="51"/>
      <c r="GG200" s="51"/>
      <c r="GH200" s="51"/>
      <c r="GI200" s="51"/>
      <c r="GJ200" s="51"/>
      <c r="GK200" s="51"/>
      <c r="GL200" s="51"/>
      <c r="GM200" s="51"/>
      <c r="GN200" s="51"/>
      <c r="GO200" s="51"/>
      <c r="GP200" s="51"/>
      <c r="GQ200" s="51"/>
      <c r="GR200" s="51"/>
      <c r="GS200" s="51"/>
      <c r="GT200" s="51"/>
      <c r="GU200" s="51"/>
      <c r="GV200" s="51"/>
      <c r="GW200" s="51"/>
      <c r="GX200" s="51"/>
      <c r="GY200" s="51"/>
      <c r="GZ200" s="51"/>
      <c r="HA200" s="51"/>
      <c r="HB200" s="51"/>
      <c r="HC200" s="51"/>
      <c r="HD200" s="51"/>
      <c r="HE200" s="51"/>
      <c r="HF200" s="51"/>
      <c r="HG200" s="51"/>
      <c r="HH200" s="51"/>
      <c r="HI200" s="51"/>
      <c r="HJ200" s="51"/>
      <c r="HK200" s="51"/>
      <c r="HL200" s="51"/>
      <c r="HM200" s="51"/>
      <c r="HN200" s="51"/>
      <c r="HO200" s="51"/>
      <c r="HP200" s="51"/>
      <c r="HQ200" s="51"/>
      <c r="HR200" s="51"/>
      <c r="HS200" s="51"/>
      <c r="HT200" s="51"/>
      <c r="HU200" s="51"/>
      <c r="HV200" s="51"/>
      <c r="HW200" s="51"/>
      <c r="HX200" s="51"/>
      <c r="HY200" s="51"/>
      <c r="HZ200" s="51"/>
      <c r="IA200" s="51"/>
      <c r="IB200" s="51"/>
      <c r="IC200" s="51"/>
      <c r="ID200" s="51"/>
      <c r="IE200" s="51"/>
      <c r="IF200" s="51"/>
      <c r="IG200" s="51"/>
      <c r="IH200" s="51"/>
      <c r="II200" s="51"/>
      <c r="IJ200" s="51"/>
      <c r="IK200" s="51"/>
      <c r="IL200" s="51"/>
      <c r="IM200" s="51"/>
      <c r="IN200" s="51"/>
      <c r="IO200" s="51"/>
      <c r="IP200" s="51"/>
      <c r="IQ200" s="51"/>
      <c r="IR200" s="51"/>
      <c r="IS200" s="51"/>
      <c r="IT200" s="51"/>
      <c r="IU200" s="51"/>
      <c r="IV200" s="51"/>
      <c r="IW200" s="51"/>
    </row>
    <row r="201" customFormat="false" ht="60" hidden="false" customHeight="false" outlineLevel="2" collapsed="false">
      <c r="A201" s="33" t="n">
        <v>2</v>
      </c>
      <c r="B201" s="34" t="s">
        <v>19</v>
      </c>
      <c r="C201" s="35" t="s">
        <v>294</v>
      </c>
      <c r="D201" s="36" t="n">
        <v>96004236</v>
      </c>
      <c r="E201" s="37" t="s">
        <v>309</v>
      </c>
      <c r="F201" s="38" t="s">
        <v>29</v>
      </c>
      <c r="G201" s="39" t="s">
        <v>310</v>
      </c>
      <c r="H201" s="41" t="s">
        <v>318</v>
      </c>
      <c r="I201" s="34" t="s">
        <v>21</v>
      </c>
      <c r="J201" s="34" t="s">
        <v>389</v>
      </c>
      <c r="K201" s="34" t="s">
        <v>390</v>
      </c>
      <c r="L201" s="12" t="s">
        <v>293</v>
      </c>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row>
    <row r="202" customFormat="false" ht="60" hidden="false" customHeight="false" outlineLevel="2" collapsed="false">
      <c r="A202" s="33" t="n">
        <v>2</v>
      </c>
      <c r="B202" s="34" t="s">
        <v>12</v>
      </c>
      <c r="C202" s="35" t="s">
        <v>391</v>
      </c>
      <c r="D202" s="36" t="n">
        <v>96016887</v>
      </c>
      <c r="E202" s="37" t="s">
        <v>309</v>
      </c>
      <c r="F202" s="38" t="s">
        <v>29</v>
      </c>
      <c r="G202" s="39" t="s">
        <v>310</v>
      </c>
      <c r="H202" s="41" t="s">
        <v>318</v>
      </c>
      <c r="I202" s="34" t="s">
        <v>21</v>
      </c>
      <c r="J202" s="34" t="s">
        <v>130</v>
      </c>
      <c r="K202" s="34" t="s">
        <v>392</v>
      </c>
      <c r="L202" s="12" t="s">
        <v>293</v>
      </c>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row>
    <row r="203" customFormat="false" ht="60" hidden="false" customHeight="false" outlineLevel="2" collapsed="false">
      <c r="A203" s="33"/>
      <c r="B203" s="34" t="s">
        <v>19</v>
      </c>
      <c r="C203" s="35" t="s">
        <v>393</v>
      </c>
      <c r="D203" s="36" t="n">
        <v>96000912</v>
      </c>
      <c r="E203" s="37" t="s">
        <v>309</v>
      </c>
      <c r="F203" s="38" t="s">
        <v>29</v>
      </c>
      <c r="G203" s="39" t="s">
        <v>394</v>
      </c>
      <c r="H203" s="41" t="s">
        <v>318</v>
      </c>
      <c r="I203" s="34" t="s">
        <v>21</v>
      </c>
      <c r="J203" s="34" t="s">
        <v>389</v>
      </c>
      <c r="K203" s="34" t="s">
        <v>395</v>
      </c>
      <c r="L203" s="12" t="s">
        <v>293</v>
      </c>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row>
    <row r="204" customFormat="false" ht="12" hidden="false" customHeight="false" outlineLevel="2" collapsed="false">
      <c r="A204" s="1" t="n">
        <v>1</v>
      </c>
      <c r="B204" s="9" t="s">
        <v>12</v>
      </c>
      <c r="C204" s="10" t="s">
        <v>396</v>
      </c>
      <c r="D204" s="2" t="n">
        <v>96003496</v>
      </c>
      <c r="E204" s="11" t="s">
        <v>309</v>
      </c>
      <c r="F204" s="12" t="s">
        <v>397</v>
      </c>
      <c r="G204" s="5" t="s">
        <v>398</v>
      </c>
      <c r="H204" s="13"/>
      <c r="I204" s="9" t="s">
        <v>399</v>
      </c>
      <c r="J204" s="9" t="s">
        <v>400</v>
      </c>
      <c r="K204" s="9" t="s">
        <v>401</v>
      </c>
      <c r="L204" s="12"/>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row>
    <row r="205" customFormat="false" ht="96" hidden="false" customHeight="false" outlineLevel="2" collapsed="false">
      <c r="B205" s="9" t="s">
        <v>12</v>
      </c>
      <c r="C205" s="10" t="s">
        <v>402</v>
      </c>
      <c r="D205" s="2" t="n">
        <v>96003429</v>
      </c>
      <c r="E205" s="11" t="s">
        <v>309</v>
      </c>
      <c r="F205" s="12" t="s">
        <v>29</v>
      </c>
      <c r="G205" s="5" t="s">
        <v>403</v>
      </c>
      <c r="H205" s="13"/>
      <c r="I205" s="9" t="s">
        <v>404</v>
      </c>
      <c r="J205" s="9" t="s">
        <v>405</v>
      </c>
      <c r="K205" s="9" t="s">
        <v>405</v>
      </c>
      <c r="L205" s="12"/>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row>
    <row r="206" customFormat="false" ht="72" hidden="false" customHeight="false" outlineLevel="2" collapsed="false">
      <c r="A206" s="33"/>
      <c r="B206" s="34" t="s">
        <v>85</v>
      </c>
      <c r="C206" s="35" t="s">
        <v>406</v>
      </c>
      <c r="D206" s="36" t="n">
        <v>96001366</v>
      </c>
      <c r="E206" s="37" t="s">
        <v>309</v>
      </c>
      <c r="F206" s="38" t="s">
        <v>29</v>
      </c>
      <c r="G206" s="39" t="s">
        <v>310</v>
      </c>
      <c r="H206" s="41" t="s">
        <v>407</v>
      </c>
      <c r="I206" s="34" t="s">
        <v>87</v>
      </c>
      <c r="J206" s="34" t="s">
        <v>107</v>
      </c>
      <c r="K206" s="34" t="s">
        <v>408</v>
      </c>
      <c r="L206" s="12" t="s">
        <v>293</v>
      </c>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row>
    <row r="207" customFormat="false" ht="36" hidden="false" customHeight="false" outlineLevel="2" collapsed="false">
      <c r="B207" s="9" t="s">
        <v>12</v>
      </c>
      <c r="C207" s="10" t="s">
        <v>406</v>
      </c>
      <c r="D207" s="2" t="n">
        <v>96002201</v>
      </c>
      <c r="E207" s="11" t="s">
        <v>309</v>
      </c>
      <c r="F207" s="12" t="s">
        <v>29</v>
      </c>
      <c r="G207" s="5" t="s">
        <v>409</v>
      </c>
      <c r="H207" s="13"/>
      <c r="I207" s="9" t="s">
        <v>21</v>
      </c>
      <c r="J207" s="9" t="s">
        <v>389</v>
      </c>
      <c r="K207" s="9" t="s">
        <v>410</v>
      </c>
      <c r="L207" s="12"/>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row>
    <row r="208" customFormat="false" ht="108" hidden="false" customHeight="false" outlineLevel="2" collapsed="false">
      <c r="B208" s="9" t="s">
        <v>85</v>
      </c>
      <c r="C208" s="10" t="s">
        <v>411</v>
      </c>
      <c r="D208" s="2" t="n">
        <v>96001514</v>
      </c>
      <c r="E208" s="11" t="s">
        <v>309</v>
      </c>
      <c r="F208" s="12" t="s">
        <v>29</v>
      </c>
      <c r="G208" s="5" t="s">
        <v>412</v>
      </c>
      <c r="H208" s="13"/>
      <c r="I208" s="9" t="s">
        <v>87</v>
      </c>
      <c r="J208" s="9" t="s">
        <v>88</v>
      </c>
      <c r="K208" s="9" t="s">
        <v>243</v>
      </c>
      <c r="L208" s="12"/>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row>
    <row r="209" customFormat="false" ht="72" hidden="false" customHeight="false" outlineLevel="2" collapsed="false">
      <c r="B209" s="9" t="s">
        <v>12</v>
      </c>
      <c r="C209" s="10" t="s">
        <v>413</v>
      </c>
      <c r="D209" s="2" t="n">
        <v>96003882</v>
      </c>
      <c r="E209" s="11" t="s">
        <v>309</v>
      </c>
      <c r="F209" s="12" t="s">
        <v>15</v>
      </c>
      <c r="G209" s="5" t="s">
        <v>414</v>
      </c>
      <c r="H209" s="13"/>
      <c r="I209" s="9" t="s">
        <v>415</v>
      </c>
      <c r="J209" s="9" t="s">
        <v>416</v>
      </c>
      <c r="K209" s="9" t="s">
        <v>416</v>
      </c>
      <c r="L209" s="12"/>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row>
    <row r="210" customFormat="false" ht="12" hidden="false" customHeight="false" outlineLevel="1" collapsed="false">
      <c r="B210" s="9"/>
      <c r="C210" s="10"/>
      <c r="D210" s="18" t="s">
        <v>417</v>
      </c>
      <c r="E210" s="15" t="n">
        <f aca="false">SUBTOTAL(3,E165:E209)</f>
        <v>45</v>
      </c>
      <c r="F210" s="12"/>
      <c r="H210" s="13"/>
      <c r="I210" s="9"/>
      <c r="J210" s="9"/>
      <c r="K210" s="9" t="n">
        <f aca="false">SUBTOTAL(3,K165:K209)</f>
        <v>42</v>
      </c>
      <c r="L210" s="12"/>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row>
    <row r="211" customFormat="false" ht="144" hidden="false" customHeight="false" outlineLevel="2" collapsed="false">
      <c r="B211" s="9" t="s">
        <v>12</v>
      </c>
      <c r="C211" s="10" t="s">
        <v>418</v>
      </c>
      <c r="D211" s="2" t="n">
        <v>96000282</v>
      </c>
      <c r="E211" s="11" t="s">
        <v>419</v>
      </c>
      <c r="F211" s="12" t="s">
        <v>29</v>
      </c>
      <c r="G211" s="5" t="s">
        <v>420</v>
      </c>
      <c r="H211" s="13"/>
      <c r="I211" s="9" t="s">
        <v>21</v>
      </c>
      <c r="J211" s="9" t="s">
        <v>113</v>
      </c>
      <c r="K211" s="9" t="s">
        <v>421</v>
      </c>
      <c r="L211" s="12"/>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row>
    <row r="212" customFormat="false" ht="12" hidden="false" customHeight="false" outlineLevel="1" collapsed="false">
      <c r="B212" s="9"/>
      <c r="C212" s="10"/>
      <c r="D212" s="18" t="s">
        <v>422</v>
      </c>
      <c r="E212" s="15" t="n">
        <f aca="false">SUBTOTAL(3,E211)</f>
        <v>1</v>
      </c>
      <c r="F212" s="12"/>
      <c r="H212" s="13"/>
      <c r="I212" s="9"/>
      <c r="J212" s="9"/>
      <c r="K212" s="9" t="n">
        <f aca="false">SUBTOTAL(3,K211)</f>
        <v>1</v>
      </c>
      <c r="L212" s="12"/>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row>
    <row r="213" customFormat="false" ht="60" hidden="false" customHeight="false" outlineLevel="2" collapsed="false">
      <c r="A213" s="33"/>
      <c r="B213" s="34" t="s">
        <v>19</v>
      </c>
      <c r="C213" s="35" t="s">
        <v>423</v>
      </c>
      <c r="D213" s="36" t="n">
        <v>96002388</v>
      </c>
      <c r="E213" s="37" t="s">
        <v>424</v>
      </c>
      <c r="F213" s="38" t="s">
        <v>29</v>
      </c>
      <c r="G213" s="39" t="s">
        <v>295</v>
      </c>
      <c r="H213" s="41" t="s">
        <v>318</v>
      </c>
      <c r="I213" s="34" t="s">
        <v>21</v>
      </c>
      <c r="J213" s="34" t="s">
        <v>75</v>
      </c>
      <c r="K213" s="34" t="s">
        <v>425</v>
      </c>
      <c r="L213" s="12" t="s">
        <v>293</v>
      </c>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row>
    <row r="214" customFormat="false" ht="60" hidden="false" customHeight="false" outlineLevel="2" collapsed="false">
      <c r="A214" s="1" t="n">
        <v>1</v>
      </c>
      <c r="B214" s="9" t="s">
        <v>12</v>
      </c>
      <c r="C214" s="10" t="s">
        <v>97</v>
      </c>
      <c r="D214" s="2" t="n">
        <v>96001986</v>
      </c>
      <c r="E214" s="11" t="s">
        <v>424</v>
      </c>
      <c r="F214" s="12" t="s">
        <v>29</v>
      </c>
      <c r="G214" s="5" t="s">
        <v>426</v>
      </c>
      <c r="H214" s="8" t="s">
        <v>318</v>
      </c>
      <c r="I214" s="9" t="s">
        <v>427</v>
      </c>
      <c r="J214" s="9" t="s">
        <v>428</v>
      </c>
      <c r="K214" s="9" t="s">
        <v>429</v>
      </c>
      <c r="L214" s="12"/>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row>
    <row r="215" customFormat="false" ht="72" hidden="false" customHeight="false" outlineLevel="2" collapsed="false">
      <c r="A215" s="19" t="n">
        <v>1</v>
      </c>
      <c r="B215" s="20" t="s">
        <v>12</v>
      </c>
      <c r="C215" s="21" t="s">
        <v>97</v>
      </c>
      <c r="D215" s="22" t="n">
        <v>96004601</v>
      </c>
      <c r="E215" s="23" t="s">
        <v>424</v>
      </c>
      <c r="F215" s="24" t="s">
        <v>29</v>
      </c>
      <c r="G215" s="25" t="s">
        <v>430</v>
      </c>
      <c r="H215" s="26" t="s">
        <v>167</v>
      </c>
      <c r="I215" s="50" t="s">
        <v>21</v>
      </c>
      <c r="J215" s="50" t="s">
        <v>113</v>
      </c>
      <c r="K215" s="50" t="s">
        <v>114</v>
      </c>
      <c r="L215" s="47"/>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c r="BI215" s="49"/>
      <c r="BJ215" s="49"/>
      <c r="BK215" s="51"/>
      <c r="BL215" s="51"/>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c r="CT215" s="51"/>
      <c r="CU215" s="51"/>
      <c r="CV215" s="51"/>
      <c r="CW215" s="51"/>
      <c r="CX215" s="51"/>
      <c r="CY215" s="51"/>
      <c r="CZ215" s="51"/>
      <c r="DA215" s="51"/>
      <c r="DB215" s="51"/>
      <c r="DC215" s="51"/>
      <c r="DD215" s="51"/>
      <c r="DE215" s="51"/>
      <c r="DF215" s="51"/>
      <c r="DG215" s="51"/>
      <c r="DH215" s="51"/>
      <c r="DI215" s="51"/>
      <c r="DJ215" s="51"/>
      <c r="DK215" s="51"/>
      <c r="DL215" s="51"/>
      <c r="DM215" s="51"/>
      <c r="DN215" s="51"/>
      <c r="DO215" s="51"/>
      <c r="DP215" s="51"/>
      <c r="DQ215" s="51"/>
      <c r="DR215" s="51"/>
      <c r="DS215" s="51"/>
      <c r="DT215" s="51"/>
      <c r="DU215" s="51"/>
      <c r="DV215" s="51"/>
      <c r="DW215" s="51"/>
      <c r="DX215" s="51"/>
      <c r="DY215" s="51"/>
      <c r="DZ215" s="51"/>
      <c r="EA215" s="51"/>
      <c r="EB215" s="51"/>
      <c r="EC215" s="51"/>
      <c r="ED215" s="51"/>
      <c r="EE215" s="51"/>
      <c r="EF215" s="51"/>
      <c r="EG215" s="51"/>
      <c r="EH215" s="51"/>
      <c r="EI215" s="51"/>
      <c r="EJ215" s="51"/>
      <c r="EK215" s="51"/>
      <c r="EL215" s="51"/>
      <c r="EM215" s="51"/>
      <c r="EN215" s="51"/>
      <c r="EO215" s="51"/>
      <c r="EP215" s="51"/>
      <c r="EQ215" s="51"/>
      <c r="ER215" s="51"/>
      <c r="ES215" s="51"/>
      <c r="ET215" s="51"/>
      <c r="EU215" s="51"/>
      <c r="EV215" s="51"/>
      <c r="EW215" s="51"/>
      <c r="EX215" s="51"/>
      <c r="EY215" s="51"/>
      <c r="EZ215" s="51"/>
      <c r="FA215" s="51"/>
      <c r="FB215" s="51"/>
      <c r="FC215" s="51"/>
      <c r="FD215" s="51"/>
      <c r="FE215" s="51"/>
      <c r="FF215" s="51"/>
      <c r="FG215" s="51"/>
      <c r="FH215" s="51"/>
      <c r="FI215" s="51"/>
      <c r="FJ215" s="51"/>
      <c r="FK215" s="51"/>
      <c r="FL215" s="51"/>
      <c r="FM215" s="51"/>
      <c r="FN215" s="51"/>
      <c r="FO215" s="51"/>
      <c r="FP215" s="51"/>
      <c r="FQ215" s="51"/>
      <c r="FR215" s="51"/>
      <c r="FS215" s="51"/>
      <c r="FT215" s="51"/>
      <c r="FU215" s="51"/>
      <c r="FV215" s="51"/>
      <c r="FW215" s="51"/>
      <c r="FX215" s="51"/>
      <c r="FY215" s="51"/>
      <c r="FZ215" s="51"/>
      <c r="GA215" s="51"/>
      <c r="GB215" s="51"/>
      <c r="GC215" s="51"/>
      <c r="GD215" s="51"/>
      <c r="GE215" s="51"/>
      <c r="GF215" s="51"/>
      <c r="GG215" s="51"/>
      <c r="GH215" s="51"/>
      <c r="GI215" s="51"/>
      <c r="GJ215" s="51"/>
      <c r="GK215" s="51"/>
      <c r="GL215" s="51"/>
      <c r="GM215" s="51"/>
      <c r="GN215" s="51"/>
      <c r="GO215" s="51"/>
      <c r="GP215" s="51"/>
      <c r="GQ215" s="51"/>
      <c r="GR215" s="51"/>
      <c r="GS215" s="51"/>
      <c r="GT215" s="51"/>
      <c r="GU215" s="51"/>
      <c r="GV215" s="51"/>
      <c r="GW215" s="51"/>
      <c r="GX215" s="51"/>
      <c r="GY215" s="51"/>
      <c r="GZ215" s="51"/>
      <c r="HA215" s="51"/>
      <c r="HB215" s="51"/>
      <c r="HC215" s="51"/>
      <c r="HD215" s="51"/>
      <c r="HE215" s="51"/>
      <c r="HF215" s="51"/>
      <c r="HG215" s="51"/>
      <c r="HH215" s="51"/>
      <c r="HI215" s="51"/>
      <c r="HJ215" s="51"/>
      <c r="HK215" s="51"/>
      <c r="HL215" s="51"/>
      <c r="HM215" s="51"/>
      <c r="HN215" s="51"/>
      <c r="HO215" s="51"/>
      <c r="HP215" s="51"/>
      <c r="HQ215" s="51"/>
      <c r="HR215" s="51"/>
      <c r="HS215" s="51"/>
      <c r="HT215" s="51"/>
      <c r="HU215" s="51"/>
      <c r="HV215" s="51"/>
      <c r="HW215" s="51"/>
      <c r="HX215" s="51"/>
      <c r="HY215" s="51"/>
      <c r="HZ215" s="51"/>
      <c r="IA215" s="51"/>
      <c r="IB215" s="51"/>
      <c r="IC215" s="51"/>
      <c r="ID215" s="51"/>
      <c r="IE215" s="51"/>
      <c r="IF215" s="51"/>
      <c r="IG215" s="51"/>
      <c r="IH215" s="51"/>
      <c r="II215" s="51"/>
      <c r="IJ215" s="51"/>
      <c r="IK215" s="51"/>
      <c r="IL215" s="51"/>
      <c r="IM215" s="51"/>
      <c r="IN215" s="51"/>
      <c r="IO215" s="51"/>
      <c r="IP215" s="51"/>
      <c r="IQ215" s="51"/>
      <c r="IR215" s="51"/>
      <c r="IS215" s="51"/>
      <c r="IT215" s="51"/>
      <c r="IU215" s="51"/>
      <c r="IV215" s="51"/>
      <c r="IW215" s="51"/>
    </row>
    <row r="216" customFormat="false" ht="36" hidden="false" customHeight="false" outlineLevel="2" collapsed="false">
      <c r="A216" s="53" t="n">
        <v>1</v>
      </c>
      <c r="B216" s="35" t="s">
        <v>24</v>
      </c>
      <c r="C216" s="34" t="s">
        <v>97</v>
      </c>
      <c r="D216" s="36" t="n">
        <v>96004602</v>
      </c>
      <c r="E216" s="37" t="s">
        <v>424</v>
      </c>
      <c r="F216" s="38" t="s">
        <v>29</v>
      </c>
      <c r="G216" s="39" t="s">
        <v>295</v>
      </c>
      <c r="H216" s="41" t="s">
        <v>431</v>
      </c>
      <c r="I216" s="34" t="s">
        <v>21</v>
      </c>
      <c r="J216" s="34" t="s">
        <v>113</v>
      </c>
      <c r="K216" s="34" t="s">
        <v>114</v>
      </c>
      <c r="L216" s="12" t="s">
        <v>293</v>
      </c>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row>
    <row r="217" customFormat="false" ht="12" hidden="false" customHeight="false" outlineLevel="1" collapsed="false">
      <c r="B217" s="9"/>
      <c r="C217" s="10"/>
      <c r="D217" s="18" t="s">
        <v>432</v>
      </c>
      <c r="E217" s="15" t="n">
        <f aca="false">SUBTOTAL(3,E213:E216)</f>
        <v>4</v>
      </c>
      <c r="F217" s="12"/>
      <c r="H217" s="8"/>
      <c r="I217" s="9"/>
      <c r="J217" s="9"/>
      <c r="K217" s="9" t="n">
        <f aca="false">SUBTOTAL(3,K213:K216)</f>
        <v>4</v>
      </c>
      <c r="L217" s="12"/>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row>
    <row r="218" customFormat="false" ht="24" hidden="false" customHeight="false" outlineLevel="2" collapsed="false">
      <c r="A218" s="1" t="n">
        <v>1</v>
      </c>
      <c r="B218" s="9" t="s">
        <v>12</v>
      </c>
      <c r="C218" s="10" t="s">
        <v>396</v>
      </c>
      <c r="D218" s="2" t="n">
        <v>96001400</v>
      </c>
      <c r="E218" s="11" t="s">
        <v>433</v>
      </c>
      <c r="F218" s="12" t="s">
        <v>29</v>
      </c>
      <c r="G218" s="5" t="s">
        <v>434</v>
      </c>
      <c r="H218" s="13"/>
      <c r="I218" s="9" t="s">
        <v>399</v>
      </c>
      <c r="J218" s="9" t="s">
        <v>400</v>
      </c>
      <c r="K218" s="9" t="s">
        <v>400</v>
      </c>
      <c r="L218" s="12"/>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row>
    <row r="219" customFormat="false" ht="12" hidden="false" customHeight="false" outlineLevel="1" collapsed="false">
      <c r="B219" s="9"/>
      <c r="C219" s="10"/>
      <c r="D219" s="18" t="s">
        <v>435</v>
      </c>
      <c r="E219" s="15" t="n">
        <f aca="false">SUBTOTAL(3,E218)</f>
        <v>1</v>
      </c>
      <c r="F219" s="12"/>
      <c r="H219" s="13"/>
      <c r="I219" s="9"/>
      <c r="J219" s="9"/>
      <c r="K219" s="9" t="n">
        <f aca="false">SUBTOTAL(3,K218)</f>
        <v>1</v>
      </c>
      <c r="L219" s="12"/>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row>
    <row r="220" customFormat="false" ht="24" hidden="false" customHeight="false" outlineLevel="2" collapsed="false">
      <c r="B220" s="9" t="s">
        <v>12</v>
      </c>
      <c r="C220" s="10" t="s">
        <v>436</v>
      </c>
      <c r="D220" s="2" t="n">
        <v>96000933</v>
      </c>
      <c r="E220" s="11" t="s">
        <v>437</v>
      </c>
      <c r="F220" s="12" t="s">
        <v>29</v>
      </c>
      <c r="G220" s="5" t="s">
        <v>438</v>
      </c>
      <c r="H220" s="13"/>
      <c r="I220" s="9" t="s">
        <v>67</v>
      </c>
      <c r="J220" s="9" t="s">
        <v>315</v>
      </c>
      <c r="K220" s="9" t="s">
        <v>315</v>
      </c>
      <c r="L220" s="12"/>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row>
    <row r="221" customFormat="false" ht="60" hidden="false" customHeight="false" outlineLevel="2" collapsed="false">
      <c r="A221" s="1" t="n">
        <v>2</v>
      </c>
      <c r="B221" s="9" t="s">
        <v>12</v>
      </c>
      <c r="C221" s="10" t="s">
        <v>439</v>
      </c>
      <c r="D221" s="2" t="n">
        <v>96002184</v>
      </c>
      <c r="E221" s="11" t="s">
        <v>437</v>
      </c>
      <c r="F221" s="12" t="s">
        <v>266</v>
      </c>
      <c r="G221" s="5" t="s">
        <v>440</v>
      </c>
      <c r="H221" s="13"/>
      <c r="I221" s="9" t="s">
        <v>103</v>
      </c>
      <c r="J221" s="9" t="s">
        <v>169</v>
      </c>
      <c r="K221" s="9" t="s">
        <v>441</v>
      </c>
      <c r="L221" s="12"/>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row>
    <row r="222" customFormat="false" ht="12" hidden="false" customHeight="false" outlineLevel="1" collapsed="false">
      <c r="B222" s="9"/>
      <c r="C222" s="10"/>
      <c r="D222" s="18" t="s">
        <v>442</v>
      </c>
      <c r="E222" s="15" t="n">
        <f aca="false">SUBTOTAL(3,E220:E221)</f>
        <v>2</v>
      </c>
      <c r="F222" s="12"/>
      <c r="H222" s="13"/>
      <c r="I222" s="9"/>
      <c r="J222" s="9"/>
      <c r="K222" s="9" t="n">
        <f aca="false">SUBTOTAL(3,K220:K221)</f>
        <v>2</v>
      </c>
      <c r="L222" s="12"/>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row>
    <row r="223" customFormat="false" ht="60" hidden="false" customHeight="false" outlineLevel="2" collapsed="false">
      <c r="A223" s="33"/>
      <c r="B223" s="34" t="s">
        <v>19</v>
      </c>
      <c r="C223" s="35" t="s">
        <v>443</v>
      </c>
      <c r="D223" s="36" t="n">
        <v>96001871</v>
      </c>
      <c r="E223" s="37" t="s">
        <v>444</v>
      </c>
      <c r="F223" s="38" t="s">
        <v>29</v>
      </c>
      <c r="G223" s="39" t="s">
        <v>295</v>
      </c>
      <c r="H223" s="41" t="s">
        <v>445</v>
      </c>
      <c r="I223" s="34" t="s">
        <v>21</v>
      </c>
      <c r="J223" s="34" t="s">
        <v>71</v>
      </c>
      <c r="K223" s="34" t="s">
        <v>446</v>
      </c>
      <c r="L223" s="12" t="s">
        <v>293</v>
      </c>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row>
    <row r="224" customFormat="false" ht="12" hidden="false" customHeight="false" outlineLevel="1" collapsed="false">
      <c r="B224" s="9"/>
      <c r="C224" s="10"/>
      <c r="D224" s="18" t="s">
        <v>447</v>
      </c>
      <c r="E224" s="15" t="n">
        <f aca="false">SUBTOTAL(3,E223)</f>
        <v>1</v>
      </c>
      <c r="F224" s="12"/>
      <c r="H224" s="8"/>
      <c r="I224" s="9"/>
      <c r="J224" s="9"/>
      <c r="K224" s="9" t="n">
        <f aca="false">SUBTOTAL(3,K223)</f>
        <v>1</v>
      </c>
      <c r="L224" s="12"/>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row>
    <row r="225" customFormat="false" ht="60" hidden="false" customHeight="false" outlineLevel="2" collapsed="false">
      <c r="A225" s="33"/>
      <c r="B225" s="34" t="s">
        <v>19</v>
      </c>
      <c r="C225" s="35" t="s">
        <v>18</v>
      </c>
      <c r="D225" s="36" t="n">
        <v>96003470</v>
      </c>
      <c r="E225" s="37" t="s">
        <v>448</v>
      </c>
      <c r="F225" s="38" t="s">
        <v>29</v>
      </c>
      <c r="G225" s="39" t="s">
        <v>295</v>
      </c>
      <c r="H225" s="41" t="s">
        <v>318</v>
      </c>
      <c r="I225" s="34" t="s">
        <v>21</v>
      </c>
      <c r="J225" s="34" t="s">
        <v>113</v>
      </c>
      <c r="K225" s="34" t="s">
        <v>449</v>
      </c>
      <c r="L225" s="12" t="s">
        <v>293</v>
      </c>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row>
    <row r="226" customFormat="false" ht="12" hidden="false" customHeight="false" outlineLevel="1" collapsed="false">
      <c r="B226" s="9"/>
      <c r="C226" s="10"/>
      <c r="D226" s="18" t="s">
        <v>450</v>
      </c>
      <c r="E226" s="15" t="n">
        <f aca="false">SUBTOTAL(3,E225)</f>
        <v>1</v>
      </c>
      <c r="F226" s="12"/>
      <c r="H226" s="8"/>
      <c r="I226" s="9"/>
      <c r="J226" s="9"/>
      <c r="K226" s="9" t="n">
        <f aca="false">SUBTOTAL(3,K225)</f>
        <v>1</v>
      </c>
      <c r="L226" s="12"/>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row>
    <row r="227" customFormat="false" ht="12" hidden="false" customHeight="false" outlineLevel="0" collapsed="false">
      <c r="A227" s="1" t="n">
        <f aca="false">COUNTIF(A2:A225,"1")</f>
        <v>79</v>
      </c>
      <c r="B227" s="9"/>
      <c r="C227" s="10"/>
      <c r="D227" s="18" t="s">
        <v>451</v>
      </c>
      <c r="E227" s="15" t="n">
        <f aca="false">SUBTOTAL(3,E2:E225)</f>
        <v>201</v>
      </c>
      <c r="F227" s="12"/>
      <c r="H227" s="8"/>
      <c r="I227" s="9"/>
      <c r="J227" s="9"/>
      <c r="K227" s="9" t="n">
        <f aca="false">SUBTOTAL(3,K2:K225)</f>
        <v>124</v>
      </c>
      <c r="L227" s="1" t="n">
        <f aca="false">COUNTIF(L2:L225,"X")</f>
        <v>26</v>
      </c>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row>
    <row r="228" customFormat="false" ht="12" hidden="false" customHeight="false" outlineLevel="0" collapsed="false">
      <c r="A228" s="1" t="n">
        <f aca="false">COUNTIF(A2:A225,"2")</f>
        <v>6</v>
      </c>
      <c r="B228" s="9"/>
      <c r="C228" s="10"/>
      <c r="E228" s="11"/>
      <c r="F228" s="12"/>
      <c r="H228" s="13"/>
      <c r="I228" s="9"/>
      <c r="J228" s="9"/>
      <c r="K228" s="9"/>
      <c r="L228" s="12"/>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row>
    <row r="229" customFormat="false" ht="12" hidden="true" customHeight="false" outlineLevel="0" collapsed="false">
      <c r="B229" s="9"/>
      <c r="C229" s="10"/>
      <c r="E229" s="11"/>
      <c r="F229" s="12"/>
      <c r="H229" s="13"/>
      <c r="I229" s="9"/>
      <c r="J229" s="9"/>
      <c r="K229" s="9"/>
      <c r="L229" s="12"/>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row>
    <row r="230" customFormat="false" ht="12" hidden="false" customHeight="false" outlineLevel="0" collapsed="false">
      <c r="A230" s="1" t="n">
        <f aca="false">SUM(A227:A229)</f>
        <v>85</v>
      </c>
      <c r="S230" s="13"/>
    </row>
  </sheetData>
  <autoFilter ref="B1:K139"/>
  <printOptions headings="false" gridLines="false" gridLinesSet="true" horizontalCentered="false" verticalCentered="false"/>
  <pageMargins left="0.5" right="0.5" top="0.75" bottom="0.75" header="0.5" footer="0.5"/>
  <pageSetup paperSize="5" scale="72" fitToWidth="1" fitToHeight="1" pageOrder="downThenOver" orientation="landscape" blackAndWhite="false" draft="false" cellComments="none" horizontalDpi="300" verticalDpi="300" copies="1"/>
  <headerFooter differentFirst="false" differentOddEven="false">
    <oddHeader>&amp;C&amp;"Times New Roman,Regular"&amp;A&amp;R&amp;"Times New Roman,Regular"&amp;D   &amp;T</oddHeader>
    <oddFooter>&amp;L&amp;"Times New Roman,Regular"O:\Ect_y2k\Business\Cousino\&amp;F&amp;C&amp;"Times New Roman,Regular"&amp;P of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1999-03-15T15:21:56Z</dcterms:created>
  <dc:creator>SRM</dc:creator>
  <dc:description/>
  <dc:language>en-US</dc:language>
  <cp:lastModifiedBy>Lisa B. Cousino  (x3-6343)</cp:lastModifiedBy>
  <cp:lastPrinted>1999-07-14T19:32:38Z</cp:lastPrinted>
  <cp:revision>0</cp:revision>
  <dc:subject/>
  <dc:title/>
</cp:coreProperties>
</file>