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eceipts" sheetId="2" state="visible" r:id="rId4"/>
    <sheet name="Utilities" sheetId="3" state="visible" r:id="rId5"/>
    <sheet name="Supp-Vendor" sheetId="4" state="visible" r:id="rId6"/>
    <sheet name="Mat Used" sheetId="5" state="visible" r:id="rId7"/>
    <sheet name="Det. Supplies" sheetId="6" state="visible" r:id="rId8"/>
    <sheet name="Work Log" sheetId="7" state="visible" r:id="rId9"/>
    <sheet name="Incentive Plan" sheetId="8" state="visible" r:id="rId10"/>
    <sheet name="Database" sheetId="9" state="visible" r:id="rId11"/>
    <sheet name="Gen Info" sheetId="10" state="visible" r:id="rId12"/>
    <sheet name="Max Rent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<sst xmlns="http://schemas.openxmlformats.org/spreadsheetml/2006/main" count="1347" uniqueCount="755">
  <si>
    <t xml:space="preserve">Budget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</si>
  <si>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</si>
  <si>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</si>
  <si>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</si>
  <si>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</si>
  <si>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</si>
  <si>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</si>
  <si>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</si>
  <si>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</si>
  <si>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</si>
  <si>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</si>
  <si>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</si>
  <si>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Average</t>
  </si>
  <si>
    <t xml:space="preserve">Nov Est.</t>
  </si>
  <si>
    <t xml:space="preserve">Rents</t>
  </si>
  <si>
    <t xml:space="preserve">Deposits</t>
  </si>
  <si>
    <t xml:space="preserve">    Total Receipts</t>
  </si>
  <si>
    <t xml:space="preserve"> </t>
  </si>
  <si>
    <t xml:space="preserve">Advertising</t>
  </si>
  <si>
    <t xml:space="preserve">  </t>
  </si>
  <si>
    <t xml:space="preserve">Maintenance</t>
  </si>
  <si>
    <t xml:space="preserve">  Wages:</t>
  </si>
  <si>
    <t xml:space="preserve">Wade O'Neill</t>
  </si>
  <si>
    <t xml:space="preserve">  Worldwide Pest</t>
  </si>
  <si>
    <t xml:space="preserve">  Other</t>
  </si>
  <si>
    <t xml:space="preserve">  Contract Cleaning</t>
  </si>
  <si>
    <t xml:space="preserve">Legal/Professional:</t>
  </si>
  <si>
    <t xml:space="preserve">  National Tenant Network</t>
  </si>
  <si>
    <t xml:space="preserve">Management:</t>
  </si>
  <si>
    <t xml:space="preserve">  Mary Richards</t>
  </si>
  <si>
    <t xml:space="preserve">Supplies:</t>
  </si>
  <si>
    <t xml:space="preserve">   Carpet/Padding</t>
  </si>
  <si>
    <t xml:space="preserve">   Tack Strip/Tape/Bars</t>
  </si>
  <si>
    <t xml:space="preserve">   Vinyl Floor</t>
  </si>
  <si>
    <t xml:space="preserve">   Carpet/Vinyl Adhesive</t>
  </si>
  <si>
    <t xml:space="preserve">   Paint</t>
  </si>
  <si>
    <t xml:space="preserve">   Paint Tools</t>
  </si>
  <si>
    <t xml:space="preserve">   Cleaning </t>
  </si>
  <si>
    <t xml:space="preserve">   Lumber</t>
  </si>
  <si>
    <t xml:space="preserve">   Sheetrock</t>
  </si>
  <si>
    <t xml:space="preserve">   Locks</t>
  </si>
  <si>
    <t xml:space="preserve">   Tools/Blades/Bits</t>
  </si>
  <si>
    <t xml:space="preserve">   Faucets</t>
  </si>
  <si>
    <t xml:space="preserve">   Commodes</t>
  </si>
  <si>
    <t xml:space="preserve">   Sinks</t>
  </si>
  <si>
    <t xml:space="preserve">   Tub/Shower Surrounds</t>
  </si>
  <si>
    <t xml:space="preserve">   Bathroom Heaters</t>
  </si>
  <si>
    <t xml:space="preserve">   Plumbing Supplies</t>
  </si>
  <si>
    <t xml:space="preserve">   Electric</t>
  </si>
  <si>
    <t xml:space="preserve">   MiniBlinds</t>
  </si>
  <si>
    <t xml:space="preserve">   Window Panes</t>
  </si>
  <si>
    <t xml:space="preserve">   Doors/Hinges</t>
  </si>
  <si>
    <t xml:space="preserve">   Thresholds</t>
  </si>
  <si>
    <t xml:space="preserve">   Nails/Bolts/Screws/Etc.</t>
  </si>
  <si>
    <t xml:space="preserve">   Caulk/Liquid Nail</t>
  </si>
  <si>
    <t xml:space="preserve">   Light Fixtures/Access.</t>
  </si>
  <si>
    <t xml:space="preserve">   Smoke Detectors</t>
  </si>
  <si>
    <t xml:space="preserve">   Stove Parts</t>
  </si>
  <si>
    <t xml:space="preserve">   Breakers</t>
  </si>
  <si>
    <t xml:space="preserve">   Adhesive,Tar,Mud</t>
  </si>
  <si>
    <t xml:space="preserve">  Office</t>
  </si>
  <si>
    <t xml:space="preserve">  Tax</t>
  </si>
  <si>
    <t xml:space="preserve">Utilities</t>
  </si>
  <si>
    <t xml:space="preserve">   Water</t>
  </si>
  <si>
    <t xml:space="preserve">   Gas</t>
  </si>
  <si>
    <t xml:space="preserve">   AT&amp;T</t>
  </si>
  <si>
    <t xml:space="preserve">   Sw. Bell</t>
  </si>
  <si>
    <t xml:space="preserve">Total</t>
  </si>
  <si>
    <t xml:space="preserve">Net Operating Income</t>
  </si>
  <si>
    <t xml:space="preserve">Capital Equipment</t>
  </si>
  <si>
    <t xml:space="preserve">   Refrigerators</t>
  </si>
  <si>
    <t xml:space="preserve">   Air Conditioners</t>
  </si>
  <si>
    <t xml:space="preserve">   Coin Washer</t>
  </si>
  <si>
    <t xml:space="preserve">   Gary's Supplies</t>
  </si>
  <si>
    <t xml:space="preserve">Week 1</t>
  </si>
  <si>
    <t xml:space="preserve">Week 2</t>
  </si>
  <si>
    <t xml:space="preserve">Week 3</t>
  </si>
  <si>
    <t xml:space="preserve">Week 4</t>
  </si>
  <si>
    <t xml:space="preserve">Unit</t>
  </si>
  <si>
    <t xml:space="preserve">Weekly</t>
  </si>
  <si>
    <t xml:space="preserve">Bi-Weekly</t>
  </si>
  <si>
    <t xml:space="preserve">Monthly</t>
  </si>
  <si>
    <t xml:space="preserve">Due</t>
  </si>
  <si>
    <t xml:space="preserve">Date Pd.</t>
  </si>
  <si>
    <t xml:space="preserve">Fwd. Bal</t>
  </si>
  <si>
    <t xml:space="preserve">1st Dep</t>
  </si>
  <si>
    <t xml:space="preserve">2nd Dep</t>
  </si>
  <si>
    <t xml:space="preserve">Late Charge</t>
  </si>
  <si>
    <t xml:space="preserve">Notes</t>
  </si>
  <si>
    <t xml:space="preserve">1st Dep.</t>
  </si>
  <si>
    <t xml:space="preserve">2nd Dep.</t>
  </si>
  <si>
    <t xml:space="preserve">Fwd. Bal.</t>
  </si>
  <si>
    <t xml:space="preserve">Late charge</t>
  </si>
  <si>
    <t xml:space="preserve">Total Paid</t>
  </si>
  <si>
    <t xml:space="preserve">7/14/21/28</t>
  </si>
  <si>
    <t xml:space="preserve">pd. 10 Lt.Ch.&amp; 5 key charge</t>
  </si>
  <si>
    <t xml:space="preserve">plus 2 a day</t>
  </si>
  <si>
    <t xml:space="preserve">      &lt;10&gt;</t>
  </si>
  <si>
    <t xml:space="preserve">Jan 3 on last deposit</t>
  </si>
  <si>
    <t xml:space="preserve">Feb.3</t>
  </si>
  <si>
    <t xml:space="preserve">March rent</t>
  </si>
  <si>
    <t xml:space="preserve">V</t>
  </si>
  <si>
    <t xml:space="preserve">7/21</t>
  </si>
  <si>
    <t xml:space="preserve">Jan.21</t>
  </si>
  <si>
    <t xml:space="preserve">added ac +10/week</t>
  </si>
  <si>
    <t xml:space="preserve">Mgr</t>
  </si>
  <si>
    <t xml:space="preserve">  n/a</t>
  </si>
  <si>
    <t xml:space="preserve">Jan 4 on last deposit</t>
  </si>
  <si>
    <t xml:space="preserve">Feb.4</t>
  </si>
  <si>
    <t xml:space="preserve">14/28</t>
  </si>
  <si>
    <t xml:space="preserve">Jan.28</t>
  </si>
  <si>
    <t xml:space="preserve">10 + 2 a day</t>
  </si>
  <si>
    <t xml:space="preserve">Lt. Charge pd.</t>
  </si>
  <si>
    <t xml:space="preserve">Feb.16</t>
  </si>
  <si>
    <t xml:space="preserve">elec. 25</t>
  </si>
  <si>
    <t xml:space="preserve">elec. 15</t>
  </si>
  <si>
    <t xml:space="preserve">elec. 10</t>
  </si>
  <si>
    <t xml:space="preserve">elec.20</t>
  </si>
  <si>
    <t xml:space="preserve">       &lt;2&gt;</t>
  </si>
  <si>
    <t xml:space="preserve">1/27 bal.+46elec.</t>
  </si>
  <si>
    <t xml:space="preserve">110+46 elec.</t>
  </si>
  <si>
    <t xml:space="preserve">elec. 41</t>
  </si>
  <si>
    <t xml:space="preserve">Pro rent,dep,app fee</t>
  </si>
  <si>
    <t xml:space="preserve">app. Fee</t>
  </si>
  <si>
    <t xml:space="preserve">Maint</t>
  </si>
  <si>
    <t xml:space="preserve">deposit &amp; rent</t>
  </si>
  <si>
    <t xml:space="preserve">10+2 a day</t>
  </si>
  <si>
    <t xml:space="preserve">Switched to weekly</t>
  </si>
  <si>
    <t xml:space="preserve">100+36 elec.</t>
  </si>
  <si>
    <t xml:space="preserve">Feb.1</t>
  </si>
  <si>
    <t xml:space="preserve">elec. 23</t>
  </si>
  <si>
    <t xml:space="preserve">     &lt;100&gt;</t>
  </si>
  <si>
    <t xml:space="preserve">switched to weekly</t>
  </si>
  <si>
    <t xml:space="preserve">      &lt;25&gt;</t>
  </si>
  <si>
    <t xml:space="preserve">5keycharge</t>
  </si>
  <si>
    <t xml:space="preserve">elec.27</t>
  </si>
  <si>
    <t xml:space="preserve">5 key charge</t>
  </si>
  <si>
    <t xml:space="preserve">1/2 dep. Until apt.ready</t>
  </si>
  <si>
    <t xml:space="preserve">part dep.pd.</t>
  </si>
  <si>
    <t xml:space="preserve">elec. 30</t>
  </si>
  <si>
    <t xml:space="preserve">Pd for 7th &amp; 14th</t>
  </si>
  <si>
    <t xml:space="preserve">Lt. Notice on 1/28</t>
  </si>
  <si>
    <t xml:space="preserve">Jan. 21</t>
  </si>
  <si>
    <t xml:space="preserve"> Expected Income</t>
  </si>
  <si>
    <t xml:space="preserve"> Periods/Month</t>
  </si>
  <si>
    <t xml:space="preserve">   Total</t>
  </si>
  <si>
    <t xml:space="preserve">Monthly Total</t>
  </si>
  <si>
    <t xml:space="preserve">Less Vacancies</t>
  </si>
  <si>
    <t xml:space="preserve">Expected Receipts</t>
  </si>
  <si>
    <t xml:space="preserve">Actual Received</t>
  </si>
  <si>
    <t xml:space="preserve">   1st Dep</t>
  </si>
  <si>
    <t xml:space="preserve">   2nd Dep</t>
  </si>
  <si>
    <t xml:space="preserve">                  Total</t>
  </si>
  <si>
    <t xml:space="preserve">Electric</t>
  </si>
  <si>
    <t xml:space="preserve">Dec.,1999</t>
  </si>
  <si>
    <t xml:space="preserve">Jan.,2000</t>
  </si>
  <si>
    <t xml:space="preserve">Variance</t>
  </si>
  <si>
    <t xml:space="preserve">Tenant Pay</t>
  </si>
  <si>
    <t xml:space="preserve">Apt #1-4</t>
  </si>
  <si>
    <t xml:space="preserve">Apt #5-8</t>
  </si>
  <si>
    <t xml:space="preserve">Apt #9-12</t>
  </si>
  <si>
    <t xml:space="preserve">Apt #13</t>
  </si>
  <si>
    <t xml:space="preserve">Apt #14</t>
  </si>
  <si>
    <t xml:space="preserve">Apt #15</t>
  </si>
  <si>
    <t xml:space="preserve">Apt #16</t>
  </si>
  <si>
    <t xml:space="preserve">Apt #17</t>
  </si>
  <si>
    <t xml:space="preserve">Apt #18</t>
  </si>
  <si>
    <t xml:space="preserve">Apt #19</t>
  </si>
  <si>
    <t xml:space="preserve">Apt #20</t>
  </si>
  <si>
    <t xml:space="preserve">Apt #21</t>
  </si>
  <si>
    <t xml:space="preserve">Apt #22</t>
  </si>
  <si>
    <t xml:space="preserve">Apt #23</t>
  </si>
  <si>
    <t xml:space="preserve">Apt #24</t>
  </si>
  <si>
    <t xml:space="preserve">Apt #25</t>
  </si>
  <si>
    <t xml:space="preserve">Apt #26</t>
  </si>
  <si>
    <t xml:space="preserve">Apt #27</t>
  </si>
  <si>
    <t xml:space="preserve">Apt #28</t>
  </si>
  <si>
    <t xml:space="preserve">Apt #29</t>
  </si>
  <si>
    <t xml:space="preserve">Apt #30</t>
  </si>
  <si>
    <t xml:space="preserve">Apt #31</t>
  </si>
  <si>
    <t xml:space="preserve">Apt #32</t>
  </si>
  <si>
    <t xml:space="preserve">Apt #33</t>
  </si>
  <si>
    <t xml:space="preserve">Apt #34</t>
  </si>
  <si>
    <t xml:space="preserve">Apt #35</t>
  </si>
  <si>
    <t xml:space="preserve">Apt #36</t>
  </si>
  <si>
    <t xml:space="preserve">Apt #37</t>
  </si>
  <si>
    <t xml:space="preserve">Apt #38</t>
  </si>
  <si>
    <t xml:space="preserve">Apt #39</t>
  </si>
  <si>
    <t xml:space="preserve">Apt #40</t>
  </si>
  <si>
    <t xml:space="preserve">Apt #41</t>
  </si>
  <si>
    <t xml:space="preserve">Apt #42</t>
  </si>
  <si>
    <t xml:space="preserve">Apt #43</t>
  </si>
  <si>
    <t xml:space="preserve">Apt #44</t>
  </si>
  <si>
    <t xml:space="preserve">HSMTR</t>
  </si>
  <si>
    <t xml:space="preserve">Water</t>
  </si>
  <si>
    <t xml:space="preserve">Apts Seventh</t>
  </si>
  <si>
    <t xml:space="preserve">Apt #30-39</t>
  </si>
  <si>
    <t xml:space="preserve">Wtr</t>
  </si>
  <si>
    <t xml:space="preserve">Apt#41-43</t>
  </si>
  <si>
    <t xml:space="preserve">Apt#44</t>
  </si>
  <si>
    <t xml:space="preserve">Gas</t>
  </si>
  <si>
    <t xml:space="preserve">Apt#41</t>
  </si>
  <si>
    <t xml:space="preserve">L.R.</t>
  </si>
  <si>
    <t xml:space="preserve">Walmart</t>
  </si>
  <si>
    <t xml:space="preserve">Papes</t>
  </si>
  <si>
    <t xml:space="preserve">Home Depot</t>
  </si>
  <si>
    <t xml:space="preserve">Sh. Williams</t>
  </si>
  <si>
    <t xml:space="preserve">1st Source</t>
  </si>
  <si>
    <t xml:space="preserve">Steelmans</t>
  </si>
  <si>
    <t xml:space="preserve">R. Vallejo</t>
  </si>
  <si>
    <t xml:space="preserve">Century</t>
  </si>
  <si>
    <t xml:space="preserve">Crumps</t>
  </si>
  <si>
    <t xml:space="preserve">KWJ/Berg</t>
  </si>
  <si>
    <t xml:space="preserve">Other</t>
  </si>
  <si>
    <t xml:space="preserve">   Locks/Keys</t>
  </si>
  <si>
    <t xml:space="preserve">Total Repairs &amp; Supplies</t>
  </si>
  <si>
    <t xml:space="preserve">Capitol Items:</t>
  </si>
  <si>
    <t xml:space="preserve">   Condenser-#38</t>
  </si>
  <si>
    <t xml:space="preserve">DATE</t>
  </si>
  <si>
    <t xml:space="preserve">UNIT</t>
  </si>
  <si>
    <t xml:space="preserve">QTY</t>
  </si>
  <si>
    <t xml:space="preserve">ITEM</t>
  </si>
  <si>
    <t xml:space="preserve">20 amp breaker</t>
  </si>
  <si>
    <t xml:space="preserve">screen turnbuckle</t>
  </si>
  <si>
    <t xml:space="preserve">light bulbs</t>
  </si>
  <si>
    <t xml:space="preserve">supply lines</t>
  </si>
  <si>
    <t xml:space="preserve">1/2 to 3/8 shutoffs</t>
  </si>
  <si>
    <t xml:space="preserve">reducing bushings</t>
  </si>
  <si>
    <t xml:space="preserve">faucet(removed from #38)</t>
  </si>
  <si>
    <t xml:space="preserve">bath sink(stock)</t>
  </si>
  <si>
    <t xml:space="preserve">bathroom heater</t>
  </si>
  <si>
    <t xml:space="preserve">gal. Tar</t>
  </si>
  <si>
    <t xml:space="preserve">threshold</t>
  </si>
  <si>
    <t xml:space="preserve">commode tank</t>
  </si>
  <si>
    <t xml:space="preserve">set tank to bowl bolts</t>
  </si>
  <si>
    <t xml:space="preserve">wax ring</t>
  </si>
  <si>
    <t xml:space="preserve">Gerber stem</t>
  </si>
  <si>
    <t xml:space="preserve">tube liquid nail</t>
  </si>
  <si>
    <t xml:space="preserve">2'x2' 1/4" plywood</t>
  </si>
  <si>
    <t xml:space="preserve">blue anchors &amp; screws</t>
  </si>
  <si>
    <t xml:space="preserve">pull chain light fixture</t>
  </si>
  <si>
    <t xml:space="preserve">1/2</t>
  </si>
  <si>
    <t xml:space="preserve">pkg. Weatherstriping</t>
  </si>
  <si>
    <t xml:space="preserve">set anchor bolts</t>
  </si>
  <si>
    <t xml:space="preserve">tube caulk</t>
  </si>
  <si>
    <t xml:space="preserve">electric smoke alarm</t>
  </si>
  <si>
    <t xml:space="preserve">electric box</t>
  </si>
  <si>
    <t xml:space="preserve">ft. wire</t>
  </si>
  <si>
    <t xml:space="preserve">tack strips</t>
  </si>
  <si>
    <t xml:space="preserve">35" mini-blind</t>
  </si>
  <si>
    <t xml:space="preserve">carpet bar</t>
  </si>
  <si>
    <t xml:space="preserve">6ft carpet strip</t>
  </si>
  <si>
    <t xml:space="preserve">12'x25' carpet</t>
  </si>
  <si>
    <t xml:space="preserve">12'x18' vinyl</t>
  </si>
  <si>
    <t xml:space="preserve">sheet of sheetrock</t>
  </si>
  <si>
    <t xml:space="preserve">16" W.H. supply line</t>
  </si>
  <si>
    <t xml:space="preserve">outlet cover</t>
  </si>
  <si>
    <t xml:space="preserve">ft. electric wire</t>
  </si>
  <si>
    <t xml:space="preserve">outlet  </t>
  </si>
  <si>
    <t xml:space="preserve">1/2" union</t>
  </si>
  <si>
    <t xml:space="preserve">36" carpet bar</t>
  </si>
  <si>
    <t xml:space="preserve">2 circuit breaker</t>
  </si>
  <si>
    <t xml:space="preserve">flush handle</t>
  </si>
  <si>
    <t xml:space="preserve">Date</t>
  </si>
  <si>
    <t xml:space="preserve">Invoice</t>
  </si>
  <si>
    <t xml:space="preserve">Vendor</t>
  </si>
  <si>
    <t xml:space="preserve">Quantity</t>
  </si>
  <si>
    <t xml:space="preserve">Item</t>
  </si>
  <si>
    <t xml:space="preserve">Category</t>
  </si>
  <si>
    <t xml:space="preserve">Price</t>
  </si>
  <si>
    <t xml:space="preserve">Unit Used</t>
  </si>
  <si>
    <t xml:space="preserve">#13300</t>
  </si>
  <si>
    <t xml:space="preserve">KWJ Rental</t>
  </si>
  <si>
    <t xml:space="preserve">hand crank auger</t>
  </si>
  <si>
    <t xml:space="preserve">repairs</t>
  </si>
  <si>
    <t xml:space="preserve">#32</t>
  </si>
  <si>
    <t xml:space="preserve">                          Total</t>
  </si>
  <si>
    <t xml:space="preserve">USPS</t>
  </si>
  <si>
    <t xml:space="preserve">stamps</t>
  </si>
  <si>
    <t xml:space="preserve">office</t>
  </si>
  <si>
    <t xml:space="preserve">TC#1794</t>
  </si>
  <si>
    <t xml:space="preserve">Wal-Mart</t>
  </si>
  <si>
    <t xml:space="preserve">Ajax</t>
  </si>
  <si>
    <t xml:space="preserve">cleaning</t>
  </si>
  <si>
    <t xml:space="preserve">stock</t>
  </si>
  <si>
    <t xml:space="preserve">2pk scrubbies</t>
  </si>
  <si>
    <t xml:space="preserve">paper clip holder</t>
  </si>
  <si>
    <t xml:space="preserve">2pk. Correction tape</t>
  </si>
  <si>
    <t xml:space="preserve">index dividers</t>
  </si>
  <si>
    <t xml:space="preserve">6pk manilla envelopes</t>
  </si>
  <si>
    <t xml:space="preserve">binders</t>
  </si>
  <si>
    <t xml:space="preserve">wall calender</t>
  </si>
  <si>
    <t xml:space="preserve">3pk bankers boxes</t>
  </si>
  <si>
    <t xml:space="preserve">brillo pads</t>
  </si>
  <si>
    <t xml:space="preserve">#01014176</t>
  </si>
  <si>
    <t xml:space="preserve">Papes Lumber</t>
  </si>
  <si>
    <t xml:space="preserve">other</t>
  </si>
  <si>
    <t xml:space="preserve">#14</t>
  </si>
  <si>
    <t xml:space="preserve">pull chain light fixtures</t>
  </si>
  <si>
    <t xml:space="preserve">electrical</t>
  </si>
  <si>
    <t xml:space="preserve">1/#28-1/stock</t>
  </si>
  <si>
    <t xml:space="preserve">sheets 3/4" plywood</t>
  </si>
  <si>
    <t xml:space="preserve">lumber</t>
  </si>
  <si>
    <t xml:space="preserve">TC#77375-0</t>
  </si>
  <si>
    <t xml:space="preserve">Steelman Office Sup.</t>
  </si>
  <si>
    <t xml:space="preserve">copy holder</t>
  </si>
  <si>
    <t xml:space="preserve">2000 desk calender</t>
  </si>
  <si>
    <t xml:space="preserve">postal scale</t>
  </si>
  <si>
    <t xml:space="preserve">TC#1333</t>
  </si>
  <si>
    <t xml:space="preserve">telephone </t>
  </si>
  <si>
    <t xml:space="preserve">#13317</t>
  </si>
  <si>
    <t xml:space="preserve">electric roto rooter</t>
  </si>
  <si>
    <t xml:space="preserve">#41</t>
  </si>
  <si>
    <t xml:space="preserve">Radio Shack</t>
  </si>
  <si>
    <t xml:space="preserve">mouse pad</t>
  </si>
  <si>
    <t xml:space="preserve">#2 button did not work.</t>
  </si>
  <si>
    <t xml:space="preserve">Sprint telephone</t>
  </si>
  <si>
    <t xml:space="preserve">#010014653</t>
  </si>
  <si>
    <t xml:space="preserve">#10</t>
  </si>
  <si>
    <t xml:space="preserve">2x6x8's</t>
  </si>
  <si>
    <t xml:space="preserve">5 gal. Bucket of mud</t>
  </si>
  <si>
    <t xml:space="preserve">maint.</t>
  </si>
  <si>
    <t xml:space="preserve">concrete pads</t>
  </si>
  <si>
    <t xml:space="preserve">#38</t>
  </si>
  <si>
    <t xml:space="preserve">cinder blocks</t>
  </si>
  <si>
    <t xml:space="preserve">#010014780</t>
  </si>
  <si>
    <t xml:space="preserve">square D breakers</t>
  </si>
  <si>
    <t xml:space="preserve">1/#25-1/stock</t>
  </si>
  <si>
    <t xml:space="preserve">4" octagon boxes</t>
  </si>
  <si>
    <t xml:space="preserve">4pk AA batteries</t>
  </si>
  <si>
    <t xml:space="preserve">2pk 9-v batteries</t>
  </si>
  <si>
    <t xml:space="preserve">carpet strip</t>
  </si>
  <si>
    <t xml:space="preserve">#25</t>
  </si>
  <si>
    <t xml:space="preserve">4pk D batteries</t>
  </si>
  <si>
    <t xml:space="preserve">6" taping knife</t>
  </si>
  <si>
    <t xml:space="preserve">tools</t>
  </si>
  <si>
    <t xml:space="preserve">6# can drain opener</t>
  </si>
  <si>
    <t xml:space="preserve">#25487</t>
  </si>
  <si>
    <t xml:space="preserve">Papes Floors</t>
  </si>
  <si>
    <t xml:space="preserve">carpet</t>
  </si>
  <si>
    <t xml:space="preserve">vinyl</t>
  </si>
  <si>
    <t xml:space="preserve">#010014962</t>
  </si>
  <si>
    <t xml:space="preserve">bath sink stems</t>
  </si>
  <si>
    <t xml:space="preserve">plumbing</t>
  </si>
  <si>
    <t xml:space="preserve">#16</t>
  </si>
  <si>
    <t xml:space="preserve">brass seats</t>
  </si>
  <si>
    <t xml:space="preserve">#010015025</t>
  </si>
  <si>
    <t xml:space="preserve">credit</t>
  </si>
  <si>
    <t xml:space="preserve">11/2x12 PVC ext.</t>
  </si>
  <si>
    <t xml:space="preserve">11/4x12 PVC ext.</t>
  </si>
  <si>
    <t xml:space="preserve">roll teflon tape</t>
  </si>
  <si>
    <t xml:space="preserve">3/8x1/2x20 sup. Lines</t>
  </si>
  <si>
    <t xml:space="preserve">2/#16-2/stock</t>
  </si>
  <si>
    <t xml:space="preserve">#010015059</t>
  </si>
  <si>
    <t xml:space="preserve">brass bushings</t>
  </si>
  <si>
    <t xml:space="preserve">#010015175</t>
  </si>
  <si>
    <t xml:space="preserve">boxes masonry nails</t>
  </si>
  <si>
    <t xml:space="preserve">#010015212</t>
  </si>
  <si>
    <t xml:space="preserve">gal. Plastic cement</t>
  </si>
  <si>
    <t xml:space="preserve">4" brush</t>
  </si>
  <si>
    <t xml:space="preserve">#5071269</t>
  </si>
  <si>
    <t xml:space="preserve">3/8 galv. Nipples</t>
  </si>
  <si>
    <t xml:space="preserve">galv. Ells</t>
  </si>
  <si>
    <t xml:space="preserve">#010015435</t>
  </si>
  <si>
    <t xml:space="preserve">3/4" full port ball valves</t>
  </si>
  <si>
    <t xml:space="preserve">bldg.1-4 W.H.</t>
  </si>
  <si>
    <t xml:space="preserve">#13386</t>
  </si>
  <si>
    <t xml:space="preserve">#010015672</t>
  </si>
  <si>
    <t xml:space="preserve">wax bowl rings</t>
  </si>
  <si>
    <t xml:space="preserve">commode flappers</t>
  </si>
  <si>
    <t xml:space="preserve">sets anchor bolts</t>
  </si>
  <si>
    <t xml:space="preserve">sets tank to bowl bolts</t>
  </si>
  <si>
    <t xml:space="preserve">20amp breaker</t>
  </si>
  <si>
    <t xml:space="preserve">1lb box drywall screws</t>
  </si>
  <si>
    <t xml:space="preserve">sink stoppers</t>
  </si>
  <si>
    <t xml:space="preserve">tub stoppers</t>
  </si>
  <si>
    <t xml:space="preserve">#28</t>
  </si>
  <si>
    <t xml:space="preserve">#010015808</t>
  </si>
  <si>
    <t xml:space="preserve">Gerber stems</t>
  </si>
  <si>
    <t xml:space="preserve">#21</t>
  </si>
  <si>
    <t xml:space="preserve">TC#78770-0</t>
  </si>
  <si>
    <t xml:space="preserve">Steelman Office</t>
  </si>
  <si>
    <t xml:space="preserve">2pk fax film</t>
  </si>
  <si>
    <t xml:space="preserve">GE phone</t>
  </si>
  <si>
    <t xml:space="preserve">#010015905</t>
  </si>
  <si>
    <t xml:space="preserve">Pape Lumber</t>
  </si>
  <si>
    <t xml:space="preserve">tubes caulk</t>
  </si>
  <si>
    <t xml:space="preserve">tubes liquid nail</t>
  </si>
  <si>
    <t xml:space="preserve">TC#25580</t>
  </si>
  <si>
    <t xml:space="preserve">box cement tack strips</t>
  </si>
  <si>
    <t xml:space="preserve">#010016394</t>
  </si>
  <si>
    <t xml:space="preserve">36" thresholds</t>
  </si>
  <si>
    <t xml:space="preserve">1/#34-1/stock</t>
  </si>
  <si>
    <t xml:space="preserve">TC#9560</t>
  </si>
  <si>
    <t xml:space="preserve">gal. Bleach</t>
  </si>
  <si>
    <t xml:space="preserve">2pk. Ink pens</t>
  </si>
  <si>
    <t xml:space="preserve">candles</t>
  </si>
  <si>
    <t xml:space="preserve">#010016770</t>
  </si>
  <si>
    <t xml:space="preserve">masonry drill bits</t>
  </si>
  <si>
    <t xml:space="preserve">trim boards</t>
  </si>
  <si>
    <t xml:space="preserve">1/4 round</t>
  </si>
  <si>
    <t xml:space="preserve">1x4x10 trim boards</t>
  </si>
  <si>
    <t xml:space="preserve">30" int. door</t>
  </si>
  <si>
    <t xml:space="preserve">doors</t>
  </si>
  <si>
    <t xml:space="preserve">36" int. doors</t>
  </si>
  <si>
    <t xml:space="preserve">tub surround</t>
  </si>
  <si>
    <t xml:space="preserve">plumb.</t>
  </si>
  <si>
    <t xml:space="preserve">roll carpet tape</t>
  </si>
  <si>
    <t xml:space="preserve">double SS sink</t>
  </si>
  <si>
    <t xml:space="preserve">privacy locks</t>
  </si>
  <si>
    <t xml:space="preserve">locks</t>
  </si>
  <si>
    <t xml:space="preserve">combo lock</t>
  </si>
  <si>
    <t xml:space="preserve">pks. Stove knobs</t>
  </si>
  <si>
    <t xml:space="preserve">electric</t>
  </si>
  <si>
    <t xml:space="preserve">pk. Oven knobs</t>
  </si>
  <si>
    <t xml:space="preserve">burner receptacles</t>
  </si>
  <si>
    <t xml:space="preserve">sink baskets</t>
  </si>
  <si>
    <t xml:space="preserve">paint screens</t>
  </si>
  <si>
    <t xml:space="preserve">supplies</t>
  </si>
  <si>
    <t xml:space="preserve">pks. Outlets</t>
  </si>
  <si>
    <t xml:space="preserve">pks. Switches</t>
  </si>
  <si>
    <t xml:space="preserve">pks. Outlet covers</t>
  </si>
  <si>
    <t xml:space="preserve">elec. Smoke alarms</t>
  </si>
  <si>
    <t xml:space="preserve">sink basket assem.</t>
  </si>
  <si>
    <t xml:space="preserve">double switches</t>
  </si>
  <si>
    <t xml:space="preserve">case caulk</t>
  </si>
  <si>
    <t xml:space="preserve">sets door hinges</t>
  </si>
  <si>
    <t xml:space="preserve">pks. Light buttons</t>
  </si>
  <si>
    <t xml:space="preserve">gal. Glass cleaner</t>
  </si>
  <si>
    <t xml:space="preserve">3pk. Paint covers</t>
  </si>
  <si>
    <t xml:space="preserve">boxes staples</t>
  </si>
  <si>
    <t xml:space="preserve">p-trap</t>
  </si>
  <si>
    <t xml:space="preserve">can lighter fluid</t>
  </si>
  <si>
    <t xml:space="preserve">box masonry screws</t>
  </si>
  <si>
    <t xml:space="preserve">light covers</t>
  </si>
  <si>
    <t xml:space="preserve">3/#38-7/stock</t>
  </si>
  <si>
    <t xml:space="preserve">carpet strips</t>
  </si>
  <si>
    <t xml:space="preserve">30" mini-blind</t>
  </si>
  <si>
    <t xml:space="preserve">36" mini-blinds</t>
  </si>
  <si>
    <t xml:space="preserve">35" mini-blinds</t>
  </si>
  <si>
    <t xml:space="preserve">box utility knife blades</t>
  </si>
  <si>
    <t xml:space="preserve">box screws</t>
  </si>
  <si>
    <t xml:space="preserve">boxes underlay nails</t>
  </si>
  <si>
    <t xml:space="preserve">roll carpet pad</t>
  </si>
  <si>
    <t xml:space="preserve">                         Total</t>
  </si>
  <si>
    <t xml:space="preserve">#010017668</t>
  </si>
  <si>
    <t xml:space="preserve">gal. Plug</t>
  </si>
  <si>
    <t xml:space="preserve">#42 spiket</t>
  </si>
  <si>
    <t xml:space="preserve">faucets</t>
  </si>
  <si>
    <t xml:space="preserve">#38 kit.&amp; bath</t>
  </si>
  <si>
    <t xml:space="preserve">faucet and valve</t>
  </si>
  <si>
    <t xml:space="preserve">#38 shower</t>
  </si>
  <si>
    <t xml:space="preserve">#13569</t>
  </si>
  <si>
    <t xml:space="preserve">KWJ Rentals</t>
  </si>
  <si>
    <t xml:space="preserve">roto hammer</t>
  </si>
  <si>
    <t xml:space="preserve">#25 threshold</t>
  </si>
  <si>
    <t xml:space="preserve">#010018007</t>
  </si>
  <si>
    <t xml:space="preserve">gasket,bolts</t>
  </si>
  <si>
    <t xml:space="preserve">#35 commode</t>
  </si>
  <si>
    <t xml:space="preserve">#13601</t>
  </si>
  <si>
    <t xml:space="preserve">roto-rooter</t>
  </si>
  <si>
    <t xml:space="preserve">#15</t>
  </si>
  <si>
    <t xml:space="preserve">#010018376</t>
  </si>
  <si>
    <t xml:space="preserve">GFCI outlets</t>
  </si>
  <si>
    <t xml:space="preserve">3/#38-1/stock</t>
  </si>
  <si>
    <t xml:space="preserve">bath drain</t>
  </si>
  <si>
    <t xml:space="preserve">3" brush</t>
  </si>
  <si>
    <t xml:space="preserve">3/4" plywood</t>
  </si>
  <si>
    <t xml:space="preserve">2x6x10's</t>
  </si>
  <si>
    <t xml:space="preserve">4x4x8's</t>
  </si>
  <si>
    <t xml:space="preserve">2x4x8's</t>
  </si>
  <si>
    <t xml:space="preserve">#010018564</t>
  </si>
  <si>
    <t xml:space="preserve">8x8x16 cinder blocks</t>
  </si>
  <si>
    <t xml:space="preserve">4x8x16 cinder blocks</t>
  </si>
  <si>
    <t xml:space="preserve">Work Performed</t>
  </si>
  <si>
    <t xml:space="preserve">               '32</t>
  </si>
  <si>
    <t xml:space="preserve">Rented snake for kitchen drain line. Found lots of red string. Will speak with tenant</t>
  </si>
  <si>
    <t xml:space="preserve">about this. Water leaking under cabinet due to water backing up in drain line.</t>
  </si>
  <si>
    <t xml:space="preserve">Kitchen sink &amp; commode clogged. Ran bowl auger thru commode. Draining properly</t>
  </si>
  <si>
    <t xml:space="preserve">at this time. Helped Gary with a/c and heat installation.</t>
  </si>
  <si>
    <t xml:space="preserve">               '38</t>
  </si>
  <si>
    <t xml:space="preserve"> Replaced damaged sheetrock. Removed kitchen cabinet and tore up rotten floor.</t>
  </si>
  <si>
    <t xml:space="preserve">               '41</t>
  </si>
  <si>
    <t xml:space="preserve">Went to KWJ Rentals to pick up snake. Ran snake through bath and commode drains.</t>
  </si>
  <si>
    <t xml:space="preserve">laundry room</t>
  </si>
  <si>
    <t xml:space="preserve">Emptied trash and swept.</t>
  </si>
  <si>
    <t xml:space="preserve">Replaced 2 screens and cut board to hold window open.</t>
  </si>
  <si>
    <t xml:space="preserve">Finished removing rotten kitchen floor. Replaced joists. Shimming up joists and layed</t>
  </si>
  <si>
    <t xml:space="preserve">plywood.</t>
  </si>
  <si>
    <t xml:space="preserve">Adjusted front and back door strike plates so locks will latch.</t>
  </si>
  <si>
    <t xml:space="preserve">front park lot</t>
  </si>
  <si>
    <t xml:space="preserve">Picking up limbs and blowing off leaves.</t>
  </si>
  <si>
    <t xml:space="preserve">Finished kitchen sub-floor. Put cabinets back. Removed floor boards where wall needs</t>
  </si>
  <si>
    <t xml:space="preserve">studding up. Working  on leveling wall between bedroom and bathroom.</t>
  </si>
  <si>
    <t xml:space="preserve">Went to Papes Lumber to pick up supplies and unloaded them .</t>
  </si>
  <si>
    <t xml:space="preserve">Replaced breaker in box.</t>
  </si>
  <si>
    <t xml:space="preserve">               '10</t>
  </si>
  <si>
    <t xml:space="preserve">Installed turnbuckle on screen door.</t>
  </si>
  <si>
    <t xml:space="preserve">Replaced light bulbs in entry light and stairway light.</t>
  </si>
  <si>
    <t xml:space="preserve">Secured commode to floor and flange.</t>
  </si>
  <si>
    <t xml:space="preserve">Unclogged kitchen sink. It was full of hamb. Grease. Spoke with tenant about this.</t>
  </si>
  <si>
    <t xml:space="preserve">Replaced 20 amp breaker. Removed all trash. Cleaned all light covers and replaced </t>
  </si>
  <si>
    <t xml:space="preserve">the light bulbs. Cleaned the stove, frig, kitchen sink, cabinets, tub, commode, bath</t>
  </si>
  <si>
    <t xml:space="preserve">sink , swept and mopped both floors.</t>
  </si>
  <si>
    <t xml:space="preserve">Removed bedroom carpet. Swept down cob webs. Replaced 2 screens. Deciding how </t>
  </si>
  <si>
    <t xml:space="preserve">to install an electric smoke alarm.</t>
  </si>
  <si>
    <t xml:space="preserve">               '16</t>
  </si>
  <si>
    <t xml:space="preserve">Checked stems in bath faucet and found leaking. Went to Papes lumber to get new</t>
  </si>
  <si>
    <t xml:space="preserve">ones. Installed new stems and found would not fit. Decided to replace sink with one </t>
  </si>
  <si>
    <t xml:space="preserve">from stock. When installing shutoff, it broke. Went back to Papes to get another. Finished</t>
  </si>
  <si>
    <t xml:space="preserve">installing sink, shutoffs and supply lines. Caulked around sink and 2 holes.</t>
  </si>
  <si>
    <t xml:space="preserve">Cut the carpet for the L.R. and bedroom. Carried in padding and tack strips.</t>
  </si>
  <si>
    <t xml:space="preserve">               '25</t>
  </si>
  <si>
    <t xml:space="preserve">Trimmed and stretched bedroom carpet. Installed tackstrips and pad in L.R. Removed blinds</t>
  </si>
  <si>
    <t xml:space="preserve">for soaking. Installed smoke alarm. Cleaned blinds and rehung. Hung 1 new blind in L.R.</t>
  </si>
  <si>
    <t xml:space="preserve">Patched cracks in the walls.</t>
  </si>
  <si>
    <t xml:space="preserve">Looked to find where water leaking into closet. Went to Papes Lumber to get roof sealant.</t>
  </si>
  <si>
    <t xml:space="preserve">Patched with sealant but due to cold temp. would not adhere. Put tarp over leak until the</t>
  </si>
  <si>
    <t xml:space="preserve">weather clears and warms up so sealant will adhere.</t>
  </si>
  <si>
    <t xml:space="preserve">Breaker kept tripping so replaced with new one.</t>
  </si>
  <si>
    <t xml:space="preserve">                 '3</t>
  </si>
  <si>
    <t xml:space="preserve">Tenant complained of hearing water running in her closet wall. Tore wall open and found nipple</t>
  </si>
  <si>
    <t xml:space="preserve">going into 90 broken. Replaced with new one. </t>
  </si>
  <si>
    <t xml:space="preserve">Tenant complained of tub draining slow and commode overflowing. Rented roto-rooter and ran</t>
  </si>
  <si>
    <t xml:space="preserve">thru lines. Found men's underwear(32" waist) in line. Gave tenant plumbers notice that they</t>
  </si>
  <si>
    <t xml:space="preserve">will be charged the next time. Bath had 2 leaks from roof. Caulked inside and put tar on the</t>
  </si>
  <si>
    <t xml:space="preserve">bad areas of the roof. This house needs to be reroofed badly.</t>
  </si>
  <si>
    <t xml:space="preserve">Tenant complained of water in the closet. Checked all closets and could not find any wet </t>
  </si>
  <si>
    <t xml:space="preserve">areas. Tenant was not home.</t>
  </si>
  <si>
    <t xml:space="preserve"> Caulked around shower handles to keep water from getting behind wall. Replaced shower</t>
  </si>
  <si>
    <t xml:space="preserve">head. Caulked around 1 L.R. window.</t>
  </si>
  <si>
    <t xml:space="preserve">bldg.1-4W.H.</t>
  </si>
  <si>
    <t xml:space="preserve">Found small hole in copper line. Replaced the line and installed a 3/4" ball valve.</t>
  </si>
  <si>
    <t xml:space="preserve">Installed a threshold on front door. Repaired where leaking from roof into closet with tar.</t>
  </si>
  <si>
    <t xml:space="preserve">               '14</t>
  </si>
  <si>
    <t xml:space="preserve">Replaced commode tank. Pulled commode to see why not secure to floor. Found small</t>
  </si>
  <si>
    <t xml:space="preserve">piece of cement under bowl. It is now secure.</t>
  </si>
  <si>
    <t xml:space="preserve">Replaced bathroom heater.</t>
  </si>
  <si>
    <t xml:space="preserve">Opened shower wall to find where water coming from. Found 1/2" nipple going to shower </t>
  </si>
  <si>
    <t xml:space="preserve">head leaking. Replaced with new one. Also replaced gerber stem .</t>
  </si>
  <si>
    <t xml:space="preserve">Installed a threshold on front door. Cut down door to fit with threshold. Caulked around </t>
  </si>
  <si>
    <t xml:space="preserve">threshold. Installed pull chain fixture in back bedroom closet.</t>
  </si>
  <si>
    <t xml:space="preserve">Stapled screen over outside vents to keep out critters.</t>
  </si>
  <si>
    <t xml:space="preserve">Painted plywood that was put over hole in wall yesterday and glued back shower wall.</t>
  </si>
  <si>
    <t xml:space="preserve">Scraped and caulked around tub. Pulled toilet to prep floor for vinyl. Layed vinyl in bath, </t>
  </si>
  <si>
    <t xml:space="preserve">caulked around covebase and reset toilet. Removed appliances to prep kitchen floor for the</t>
  </si>
  <si>
    <t xml:space="preserve">vinyl. Layed vinyl, caulked around covebase and replaced appliances. Rehung doors and </t>
  </si>
  <si>
    <t xml:space="preserve">carpeted closet. Cleaned old adhesive from L.R. floor and started putting down tack strips for</t>
  </si>
  <si>
    <t xml:space="preserve">carpet.</t>
  </si>
  <si>
    <t xml:space="preserve">Punch List:Wiped out window sills. Rinsed out kitchen sink. Repaired loose hinge on </t>
  </si>
  <si>
    <t xml:space="preserve">cabinet door. Cleaned front of oven door. Cleaned commode tank lid. Cleaned dried cleanser</t>
  </si>
  <si>
    <t xml:space="preserve">from shower floor.</t>
  </si>
  <si>
    <t xml:space="preserve">Checked frig for loud noise and water dripping. Ran thru defrost. Could not hear loud noise.</t>
  </si>
  <si>
    <t xml:space="preserve">Took freezer apart to find where water dripping from. Coming from between freezer and frig</t>
  </si>
  <si>
    <t xml:space="preserve">Cut a piece of metal to direct water to proper drain area.</t>
  </si>
  <si>
    <t xml:space="preserve">Put rest of tack strips and pad down in L.R. Painted covebase thu out. Layed carpet in L.R. </t>
  </si>
  <si>
    <t xml:space="preserve">Rehung doors and cleaned them and walls. </t>
  </si>
  <si>
    <t xml:space="preserve">Found water on bedroom floor. It was coming from cold side supply line on W.H. behind the</t>
  </si>
  <si>
    <t xml:space="preserve">wall. Tore wall out to get to W.H. Replaced supply line. Resheetrocked wall and put shelves </t>
  </si>
  <si>
    <t xml:space="preserve">back together. Wet vaced closet floor. Taped and floated sheetrock.</t>
  </si>
  <si>
    <t xml:space="preserve">Installed threshold. Will finish Monday.</t>
  </si>
  <si>
    <t xml:space="preserve">Tenant complained freezer was not freezing. Checked and seemed like timer was stuck. Will</t>
  </si>
  <si>
    <t xml:space="preserve">check freezer again on Monday. Left thermometers in frig to monitor temp.</t>
  </si>
  <si>
    <t xml:space="preserve">Compounded and textured walls.</t>
  </si>
  <si>
    <t xml:space="preserve">       property</t>
  </si>
  <si>
    <t xml:space="preserve">Did a good trash and limb pick up.</t>
  </si>
  <si>
    <t xml:space="preserve">Checked frig and freezer. Freezer was at -10. Frig at 20. Turned down thermostat. Removed </t>
  </si>
  <si>
    <t xml:space="preserve">thermometers.</t>
  </si>
  <si>
    <t xml:space="preserve">Replaced outlet and cover in bedroom.</t>
  </si>
  <si>
    <t xml:space="preserve">Off. Parking</t>
  </si>
  <si>
    <t xml:space="preserve">Drilled holes for anchors in wall beside office and put up No Parking signs.</t>
  </si>
  <si>
    <t xml:space="preserve">Removed furniture and trash from apt.</t>
  </si>
  <si>
    <t xml:space="preserve">Did some painting and compounding.</t>
  </si>
  <si>
    <t xml:space="preserve">Did some compounding. Changed outlets, covers and switches in both bedrooms. Put up </t>
  </si>
  <si>
    <t xml:space="preserve">light covers in bedrooms. Repaired door jam and replaced trim in bedroom entry door. Layed</t>
  </si>
  <si>
    <t xml:space="preserve">the vinyl in same entry way. Painted door and jam. Painted rest of this bedroom. Scraped </t>
  </si>
  <si>
    <t xml:space="preserve">peeling paint from closet. </t>
  </si>
  <si>
    <t xml:space="preserve"> 1-19-00</t>
  </si>
  <si>
    <t xml:space="preserve">Installed electric smoke alarm.</t>
  </si>
  <si>
    <t xml:space="preserve">Cleared and sub-floored L.R. Painted doors, windows, baseboards and trim in L.R. Layed</t>
  </si>
  <si>
    <t xml:space="preserve">vinyl in L.R. entry. Layed padding in L.R. Started building platform for heater. Made list of </t>
  </si>
  <si>
    <t xml:space="preserve">needed supplies at Home Depot. Left to go pick them up.</t>
  </si>
  <si>
    <t xml:space="preserve">Replaced outlet and cover in L.R.</t>
  </si>
  <si>
    <t xml:space="preserve">Removed stickers and put up light covers. Replaced all outlets and covers except GFCI in </t>
  </si>
  <si>
    <t xml:space="preserve">kitchen. Hung 5 mini-blinds. Replaced 2 light switches and covers in kitchen. Changed dead </t>
  </si>
  <si>
    <t xml:space="preserve">bolt  and entry lock on front door. Also repaired strike plate. Replaced entry lock on back </t>
  </si>
  <si>
    <t xml:space="preserve">door. Cleaned adhesive off entry vinyls. Painted and hung doors with hardware. Installed </t>
  </si>
  <si>
    <t xml:space="preserve">bedroom baseboards.</t>
  </si>
  <si>
    <t xml:space="preserve">Tenant complained of water running in kitchen wall. Opened wall and found a nipple going into</t>
  </si>
  <si>
    <t xml:space="preserve">tee broken off. Cut tee in half and replaced it with a union.</t>
  </si>
  <si>
    <t xml:space="preserve">Replaced bath sink. Textured L.R. walls. </t>
  </si>
  <si>
    <t xml:space="preserve">Replaced threshold.</t>
  </si>
  <si>
    <t xml:space="preserve">Finished texturing L.R. walls. Replaced shower/tub faucet. Prepped shower walls for tub</t>
  </si>
  <si>
    <t xml:space="preserve">surround.</t>
  </si>
  <si>
    <t xml:space="preserve">Painted L.R. Cut a/c vent holes in bedrooms.</t>
  </si>
  <si>
    <t xml:space="preserve">Removed tank gasket and bolts from commode. Went to Papes to get new ones. Replaced </t>
  </si>
  <si>
    <t xml:space="preserve">gasket and bolts. Also replaced wax ring.</t>
  </si>
  <si>
    <t xml:space="preserve">Commode was clogged. Went to KWJ to rent auger. Ran auger through sewer lines. Reset</t>
  </si>
  <si>
    <t xml:space="preserve">commode with new anchor bolts.</t>
  </si>
  <si>
    <t xml:space="preserve">Cut holes for a/c vents in L.R., bath and kitchen. Found bathroom floor rotten. Removed tub</t>
  </si>
  <si>
    <t xml:space="preserve">and W.H.</t>
  </si>
  <si>
    <t xml:space="preserve">Ripped out bath and bedroom floors. Replaced floor joists. Put down plywood in bedroom.</t>
  </si>
  <si>
    <t xml:space="preserve">Layed plywood. Loaded cinder blocks and lumber to return to Papes and returned them. </t>
  </si>
  <si>
    <t xml:space="preserve">Leveled and put block supports under the tub area. Covered floor with plywood. Replaced </t>
  </si>
  <si>
    <t xml:space="preserve">the sheetrock in bath, taped and floated it. Replaced door trim.</t>
  </si>
  <si>
    <t xml:space="preserve">Complained that when oven was on and turned burners on, tripped breaker. Found breaker on</t>
  </si>
  <si>
    <t xml:space="preserve">stove was tripped. Shifted breaker around and installed a 2 circuit breaker so could fit them</t>
  </si>
  <si>
    <t xml:space="preserve">all in until time we can change breaker box. Also adjusted dead bolt strike plate.</t>
  </si>
  <si>
    <t xml:space="preserve">Replaced flush handle on commode.</t>
  </si>
  <si>
    <t xml:space="preserve">Stage Coach Apartments</t>
  </si>
  <si>
    <t xml:space="preserve">2000 Incentive Plan</t>
  </si>
  <si>
    <t xml:space="preserve">  Cash bonuses in the year 2000 will be paid on a combination of owner's discretion and a percent of </t>
  </si>
  <si>
    <t xml:space="preserve">  rent collected.  The table below details the payout per employee.</t>
  </si>
  <si>
    <t xml:space="preserve">Rate</t>
  </si>
  <si>
    <t xml:space="preserve">Cash Bonus</t>
  </si>
  <si>
    <t xml:space="preserve">Discretionary</t>
  </si>
  <si>
    <t xml:space="preserve">Owner Disc.</t>
  </si>
  <si>
    <t xml:space="preserve">Up to $1,000/each</t>
  </si>
  <si>
    <t xml:space="preserve">$210,000-$220,000</t>
  </si>
  <si>
    <t xml:space="preserve">10% divided equally</t>
  </si>
  <si>
    <t xml:space="preserve">Up to $500/each</t>
  </si>
  <si>
    <t xml:space="preserve">$220,000-$230,000</t>
  </si>
  <si>
    <t xml:space="preserve">20% divided equally</t>
  </si>
  <si>
    <t xml:space="preserve">Up to $2,500/each</t>
  </si>
  <si>
    <t xml:space="preserve">Bonuses will be paid on 12/31/00.</t>
  </si>
  <si>
    <t xml:space="preserve">Discretionary bonus based on productivity, expenses &lt;$9,000/month, and appearance of property.</t>
  </si>
  <si>
    <t xml:space="preserve">Rent assumptions:</t>
  </si>
  <si>
    <t xml:space="preserve">Rent @ 100% occupancy</t>
  </si>
  <si>
    <t xml:space="preserve">Average Vacancy 4 units</t>
  </si>
  <si>
    <t xml:space="preserve">  Expected Rents</t>
  </si>
  <si>
    <r>
      <rPr>
        <sz val="10"/>
        <rFont val="Arial"/>
        <family val="0"/>
      </rPr>
      <t xml:space="preserve">Bonus based on </t>
    </r>
    <r>
      <rPr>
        <b val="true"/>
        <sz val="10"/>
        <rFont val="Arial"/>
        <family val="2"/>
      </rPr>
      <t xml:space="preserve">rents</t>
    </r>
    <r>
      <rPr>
        <sz val="10"/>
        <rFont val="Arial"/>
        <family val="0"/>
      </rPr>
      <t xml:space="preserve"> collected not all cash.  Excludes deposits and </t>
    </r>
  </si>
  <si>
    <t xml:space="preserve">application fees, and utilities paid by tenant.</t>
  </si>
  <si>
    <t xml:space="preserve">Inc.</t>
  </si>
  <si>
    <t xml:space="preserve">Occupant</t>
  </si>
  <si>
    <t xml:space="preserve"># Occup.</t>
  </si>
  <si>
    <t xml:space="preserve">Workplace</t>
  </si>
  <si>
    <t xml:space="preserve">Deposit</t>
  </si>
  <si>
    <t xml:space="preserve">Lease Exp.</t>
  </si>
  <si>
    <t xml:space="preserve">Move-in Date</t>
  </si>
  <si>
    <t xml:space="preserve"> Week/Month</t>
  </si>
  <si>
    <t xml:space="preserve">Rent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</si>
  <si>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</si>
  <si>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</si>
  <si>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</si>
  <si>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</si>
  <si>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</si>
  <si>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</si>
  <si>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 $$</t>
  </si>
  <si>
    <t xml:space="preserve">Ritchie</t>
  </si>
  <si>
    <t xml:space="preserve">Tyson</t>
  </si>
  <si>
    <t xml:space="preserve">          Week</t>
  </si>
  <si>
    <t xml:space="preserve">Frig. 9-14-99</t>
  </si>
  <si>
    <t xml:space="preserve">Trevino,Jr.</t>
  </si>
  <si>
    <t xml:space="preserve">Alamo Group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</si>
  <si>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</si>
  <si>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</si>
  <si>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</si>
  <si>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</si>
  <si>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</si>
  <si>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</si>
  <si>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</si>
  <si>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Vacant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</si>
  <si>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</si>
  <si>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</si>
  <si>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</si>
  <si>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</si>
  <si>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</si>
  <si>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</si>
  <si>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</si>
  <si>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</si>
  <si>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</si>
  <si>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 MTM</t>
  </si>
  <si>
    <t xml:space="preserve">          Month</t>
  </si>
  <si>
    <t xml:space="preserve">Alexander</t>
  </si>
  <si>
    <t xml:space="preserve">Martinez</t>
  </si>
  <si>
    <t xml:space="preserve">Haranty Sal.</t>
  </si>
  <si>
    <t xml:space="preserve">Clark</t>
  </si>
  <si>
    <t xml:space="preserve">Gold. Corral</t>
  </si>
  <si>
    <t xml:space="preserve">Benefield</t>
  </si>
  <si>
    <t xml:space="preserve">Campos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</si>
  <si>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</si>
  <si>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</si>
  <si>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</si>
  <si>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</si>
  <si>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</si>
  <si>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Sotelo</t>
  </si>
  <si>
    <t xml:space="preserve">Acme Brick</t>
  </si>
  <si>
    <t xml:space="preserve">Jasso</t>
  </si>
  <si>
    <t xml:space="preserve">Wood</t>
  </si>
  <si>
    <t xml:space="preserve">WalMart Dist.</t>
  </si>
  <si>
    <t xml:space="preserve">Perez</t>
  </si>
  <si>
    <t xml:space="preserve">Mims</t>
  </si>
  <si>
    <t xml:space="preserve">Marble Masters</t>
  </si>
  <si>
    <t xml:space="preserve">Harris</t>
  </si>
  <si>
    <t xml:space="preserve">Papes Pecan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</si>
  <si>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</si>
  <si>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</si>
  <si>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</si>
  <si>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</si>
  <si>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</si>
  <si>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</si>
  <si>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</si>
  <si>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Garza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</si>
  <si>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</si>
  <si>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</si>
  <si>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</si>
  <si>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</si>
  <si>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</si>
  <si>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</si>
  <si>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</si>
  <si>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</si>
  <si>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</si>
  <si>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</si>
  <si>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</si>
  <si>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</si>
  <si>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Navarro,II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</si>
  <si>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</si>
  <si>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</si>
  <si>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</si>
  <si>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</si>
  <si>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</si>
  <si>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</si>
  <si>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</si>
  <si>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</si>
  <si>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Bank Accounts-State Bank &amp; Trust of Seguin</t>
  </si>
  <si>
    <t xml:space="preserve">    Success-DBA Stage Coach</t>
  </si>
  <si>
    <t xml:space="preserve">    Phillip Allen Invest.</t>
  </si>
  <si>
    <t xml:space="preserve">Important Names &amp; Numbers</t>
  </si>
  <si>
    <t xml:space="preserve">Company</t>
  </si>
  <si>
    <t xml:space="preserve">Contact</t>
  </si>
  <si>
    <t xml:space="preserve">Phone</t>
  </si>
  <si>
    <t xml:space="preserve">Fax</t>
  </si>
  <si>
    <t xml:space="preserve">SW Bell</t>
  </si>
  <si>
    <t xml:space="preserve">Delvyn</t>
  </si>
  <si>
    <t xml:space="preserve">713-638-2746</t>
  </si>
  <si>
    <t xml:space="preserve">State Bank</t>
  </si>
  <si>
    <t xml:space="preserve">Leigh Kubena</t>
  </si>
  <si>
    <t xml:space="preserve">830-379-5236</t>
  </si>
  <si>
    <t xml:space="preserve">830-379-7843</t>
  </si>
  <si>
    <t xml:space="preserve">Alamo Title</t>
  </si>
  <si>
    <t xml:space="preserve">Ron Bates</t>
  </si>
  <si>
    <t xml:space="preserve">210-227-0231</t>
  </si>
  <si>
    <t xml:space="preserve">SPB</t>
  </si>
  <si>
    <t xml:space="preserve">Lee O'Donnell</t>
  </si>
  <si>
    <t xml:space="preserve">370-442-3360</t>
  </si>
  <si>
    <t xml:space="preserve">City of Seguin</t>
  </si>
  <si>
    <t xml:space="preserve">Sharon</t>
  </si>
  <si>
    <t xml:space="preserve">830-401-2457</t>
  </si>
  <si>
    <t xml:space="preserve">830-401-2499</t>
  </si>
  <si>
    <t xml:space="preserve">Girton &amp; McAllister</t>
  </si>
  <si>
    <t xml:space="preserve">Jeff Smith</t>
  </si>
  <si>
    <t xml:space="preserve">512-472-2100</t>
  </si>
  <si>
    <t xml:space="preserve">512-472-2905</t>
  </si>
  <si>
    <t xml:space="preserve">Out. Bal</t>
  </si>
  <si>
    <t xml:space="preserve"> Periods/Year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</si>
</sst>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[$-409]m/d/yyyy"/>
    <numFmt numFmtId="167" formatCode="[$-409]d\-mmm"/>
    <numFmt numFmtId="168" formatCode="0%"/>
    <numFmt numFmtId="169" formatCode="\$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CC00"/>
        <bgColor rgb="FFFFFF00"/>
      </patternFill>
    </fill>
    <fill>
      <patternFill patternType="solid">
        <fgColor rgb="FF800080"/>
        <bgColor rgb="FF80008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R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3" min="3" style="0" width="10.71"/>
    <col collapsed="false" customWidth="true" hidden="false" outlineLevel="0" max="12" min="12" style="0" width="9.7"/>
    <col collapsed="false" customWidth="true" hidden="false" outlineLevel="0" max="15" min="15" style="0" width="3.28"/>
    <col collapsed="false" customWidth="true" hidden="false" outlineLevel="0" max="17" min="17" style="0" width="2.13"/>
  </cols>
  <sheetData>
    <row r="3" customFormat="false" ht="12.75" hidden="false" customHeight="false" outlineLevel="0" collapsed="false">
      <c r="C3" s="0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P3" s="2" t="s">
        <v>12</v>
      </c>
      <c r="R3" s="2" t="s">
        <v>13</v>
      </c>
    </row>
    <row r="4" customFormat="false" ht="12.75" hidden="false" customHeight="false" outlineLevel="0" collapsed="false">
      <c r="A4" s="0" t="s">
        <v>14</v>
      </c>
      <c r="C4" s="0" t="n">
        <f aca="false">Receipts!E55</f>
        <v>16280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2"/>
      <c r="R4" s="2"/>
    </row>
    <row r="5" customFormat="false" ht="12.75" hidden="false" customHeight="false" outlineLevel="0" collapsed="false">
      <c r="A5" s="0" t="s">
        <v>15</v>
      </c>
      <c r="D5" s="1" t="n">
        <f aca="false">Receipts!F61</f>
        <v>15779</v>
      </c>
      <c r="E5" s="1"/>
      <c r="F5" s="1"/>
      <c r="G5" s="1"/>
      <c r="H5" s="1"/>
      <c r="I5" s="1"/>
      <c r="J5" s="1"/>
      <c r="K5" s="1"/>
      <c r="L5" s="1"/>
      <c r="M5" s="1"/>
      <c r="N5" s="1"/>
      <c r="P5" s="2"/>
      <c r="R5" s="2"/>
    </row>
    <row r="6" customFormat="false" ht="12.75" hidden="false" customHeight="false" outlineLevel="0" collapsed="false">
      <c r="A6" s="0" t="s">
        <v>16</v>
      </c>
      <c r="D6" s="1" t="s">
        <v>17</v>
      </c>
      <c r="E6" s="1"/>
      <c r="F6" s="1"/>
      <c r="G6" s="1"/>
      <c r="H6" s="1"/>
      <c r="I6" s="1"/>
      <c r="J6" s="1"/>
      <c r="K6" s="1"/>
      <c r="L6" s="1"/>
      <c r="M6" s="1"/>
      <c r="N6" s="1"/>
      <c r="P6" s="2"/>
      <c r="R6" s="2"/>
    </row>
    <row r="7" customFormat="false" ht="12.75" hidden="false" customHeight="false" outlineLevel="0" collapsed="false"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2"/>
      <c r="R7" s="2"/>
    </row>
    <row r="8" customFormat="false" ht="12.75" hidden="false" customHeight="false" outlineLevel="0" collapsed="false"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2"/>
      <c r="R8" s="2"/>
    </row>
    <row r="9" customFormat="false" ht="12.75" hidden="false" customHeight="false" outlineLevel="0" collapsed="false">
      <c r="A9" s="0" t="s">
        <v>18</v>
      </c>
      <c r="C9" s="0" t="n">
        <v>25</v>
      </c>
      <c r="D9" s="0" t="n">
        <v>0</v>
      </c>
      <c r="P9" s="3"/>
    </row>
    <row r="10" customFormat="false" ht="12.75" hidden="false" customHeight="false" outlineLevel="0" collapsed="false">
      <c r="A10" s="0" t="s">
        <v>19</v>
      </c>
      <c r="P10" s="3"/>
    </row>
    <row r="11" customFormat="false" ht="12.75" hidden="false" customHeight="false" outlineLevel="0" collapsed="false">
      <c r="A11" s="0" t="s">
        <v>20</v>
      </c>
      <c r="P11" s="3"/>
    </row>
    <row r="12" customFormat="false" ht="12.75" hidden="false" customHeight="false" outlineLevel="0" collapsed="false">
      <c r="A12" s="0" t="s">
        <v>21</v>
      </c>
      <c r="B12" s="0" t="s">
        <v>22</v>
      </c>
      <c r="C12" s="0" t="n">
        <v>1120</v>
      </c>
      <c r="D12" s="0" t="n">
        <v>1288.5</v>
      </c>
      <c r="P12" s="3"/>
    </row>
    <row r="13" customFormat="false" ht="12.75" hidden="false" customHeight="false" outlineLevel="0" collapsed="false">
      <c r="P13" s="3"/>
    </row>
    <row r="14" customFormat="false" ht="12.75" hidden="false" customHeight="false" outlineLevel="0" collapsed="false">
      <c r="P14" s="3"/>
    </row>
    <row r="15" customFormat="false" ht="12" hidden="false" customHeight="true" outlineLevel="0" collapsed="false">
      <c r="A15" s="0" t="s">
        <v>23</v>
      </c>
      <c r="C15" s="0" t="n">
        <v>47.41</v>
      </c>
      <c r="D15" s="0" t="n">
        <v>47.41</v>
      </c>
      <c r="P15" s="3"/>
    </row>
    <row r="16" customFormat="false" ht="12" hidden="false" customHeight="true" outlineLevel="0" collapsed="false">
      <c r="A16" s="0" t="s">
        <v>24</v>
      </c>
      <c r="P16" s="3"/>
    </row>
    <row r="17" customFormat="false" ht="12" hidden="false" customHeight="true" outlineLevel="0" collapsed="false">
      <c r="A17" s="0" t="s">
        <v>25</v>
      </c>
      <c r="C17" s="0" t="s">
        <v>17</v>
      </c>
      <c r="P17" s="3"/>
    </row>
    <row r="18" customFormat="false" ht="12.75" hidden="false" customHeight="false" outlineLevel="0" collapsed="false">
      <c r="P18" s="3"/>
    </row>
    <row r="19" customFormat="false" ht="12.75" hidden="false" customHeight="false" outlineLevel="0" collapsed="false">
      <c r="A19" s="0" t="s">
        <v>26</v>
      </c>
      <c r="P19" s="3"/>
    </row>
    <row r="20" customFormat="false" ht="12.75" hidden="false" customHeight="false" outlineLevel="0" collapsed="false">
      <c r="A20" s="0" t="s">
        <v>27</v>
      </c>
      <c r="C20" s="0" t="n">
        <v>100</v>
      </c>
      <c r="D20" s="0" t="n">
        <v>113.14</v>
      </c>
      <c r="P20" s="3"/>
    </row>
    <row r="21" customFormat="false" ht="12.75" hidden="false" customHeight="false" outlineLevel="0" collapsed="false">
      <c r="A21" s="0" t="s">
        <v>24</v>
      </c>
      <c r="P21" s="3"/>
    </row>
    <row r="22" customFormat="false" ht="12.75" hidden="false" customHeight="false" outlineLevel="0" collapsed="false">
      <c r="P22" s="3"/>
    </row>
    <row r="23" customFormat="false" ht="12.75" hidden="false" customHeight="false" outlineLevel="0" collapsed="false">
      <c r="P23" s="3"/>
    </row>
    <row r="24" customFormat="false" ht="12.75" hidden="false" customHeight="false" outlineLevel="0" collapsed="false">
      <c r="A24" s="0" t="s">
        <v>28</v>
      </c>
      <c r="P24" s="3"/>
    </row>
    <row r="25" customFormat="false" ht="12.75" hidden="false" customHeight="false" outlineLevel="0" collapsed="false">
      <c r="A25" s="0" t="s">
        <v>29</v>
      </c>
      <c r="C25" s="0" t="n">
        <f aca="false">260*4.5</f>
        <v>1170</v>
      </c>
      <c r="D25" s="0" t="n">
        <v>990</v>
      </c>
      <c r="P25" s="3"/>
    </row>
    <row r="26" customFormat="false" ht="12.75" hidden="false" customHeight="false" outlineLevel="0" collapsed="false">
      <c r="P26" s="3"/>
    </row>
    <row r="27" customFormat="false" ht="12.75" hidden="false" customHeight="false" outlineLevel="0" collapsed="false">
      <c r="P27" s="3"/>
    </row>
    <row r="28" customFormat="false" ht="12.75" hidden="false" customHeight="false" outlineLevel="0" collapsed="false">
      <c r="P28" s="3"/>
    </row>
    <row r="29" customFormat="false" ht="12.75" hidden="false" customHeight="false" outlineLevel="0" collapsed="false">
      <c r="P29" s="3"/>
    </row>
    <row r="30" customFormat="false" ht="12.75" hidden="false" customHeight="false" outlineLevel="0" collapsed="false">
      <c r="P30" s="3"/>
    </row>
    <row r="31" customFormat="false" ht="12.75" hidden="false" customHeight="false" outlineLevel="0" collapsed="false">
      <c r="P31" s="3"/>
    </row>
    <row r="32" customFormat="false" ht="12.75" hidden="false" customHeight="false" outlineLevel="0" collapsed="false">
      <c r="A32" s="0" t="s">
        <v>30</v>
      </c>
      <c r="P32" s="3"/>
    </row>
    <row r="33" customFormat="false" ht="12.75" hidden="false" customHeight="false" outlineLevel="0" collapsed="false">
      <c r="A33" s="0" t="s">
        <v>31</v>
      </c>
      <c r="C33" s="0" t="n">
        <v>450</v>
      </c>
      <c r="D33" s="0" t="n">
        <v>251.32</v>
      </c>
      <c r="P33" s="3"/>
    </row>
    <row r="34" customFormat="false" ht="12.75" hidden="false" customHeight="false" outlineLevel="0" collapsed="false">
      <c r="A34" s="0" t="s">
        <v>32</v>
      </c>
      <c r="C34" s="0" t="n">
        <v>250</v>
      </c>
      <c r="D34" s="0" t="n">
        <f aca="false">'Supp-Vendor'!O7</f>
        <v>41.92</v>
      </c>
      <c r="P34" s="3"/>
    </row>
    <row r="35" customFormat="false" ht="12.75" hidden="false" customHeight="false" outlineLevel="0" collapsed="false">
      <c r="A35" s="0" t="s">
        <v>33</v>
      </c>
      <c r="C35" s="0" t="n">
        <v>150</v>
      </c>
      <c r="D35" s="0" t="n">
        <v>95.76</v>
      </c>
      <c r="P35" s="3"/>
    </row>
    <row r="36" customFormat="false" ht="12.75" hidden="false" customHeight="false" outlineLevel="0" collapsed="false">
      <c r="A36" s="0" t="s">
        <v>34</v>
      </c>
      <c r="C36" s="0" t="n">
        <v>100</v>
      </c>
      <c r="D36" s="0" t="n">
        <f aca="false">'Supp-Vendor'!O11</f>
        <v>9.97</v>
      </c>
      <c r="P36" s="3"/>
    </row>
    <row r="37" customFormat="false" ht="12.75" hidden="false" customHeight="false" outlineLevel="0" collapsed="false">
      <c r="A37" s="0" t="s">
        <v>35</v>
      </c>
      <c r="C37" s="0" t="n">
        <v>200</v>
      </c>
      <c r="D37" s="0" t="n">
        <f aca="false">'Supp-Vendor'!O12</f>
        <v>18.57</v>
      </c>
      <c r="P37" s="3"/>
    </row>
    <row r="38" customFormat="false" ht="12.75" hidden="false" customHeight="false" outlineLevel="0" collapsed="false">
      <c r="A38" s="0" t="s">
        <v>36</v>
      </c>
      <c r="C38" s="0" t="n">
        <v>75</v>
      </c>
      <c r="D38" s="0" t="n">
        <f aca="false">'Supp-Vendor'!O13</f>
        <v>254.49</v>
      </c>
      <c r="P38" s="3"/>
    </row>
    <row r="39" customFormat="false" ht="12.75" hidden="false" customHeight="false" outlineLevel="0" collapsed="false">
      <c r="A39" s="0" t="s">
        <v>37</v>
      </c>
      <c r="C39" s="0" t="n">
        <v>50</v>
      </c>
      <c r="D39" s="0" t="n">
        <v>18.57</v>
      </c>
      <c r="P39" s="3"/>
    </row>
    <row r="40" customFormat="false" ht="12.75" hidden="false" customHeight="false" outlineLevel="0" collapsed="false">
      <c r="A40" s="0" t="s">
        <v>38</v>
      </c>
      <c r="C40" s="0" t="n">
        <v>50</v>
      </c>
      <c r="D40" s="0" t="n">
        <v>254.49</v>
      </c>
      <c r="P40" s="3"/>
    </row>
    <row r="41" customFormat="false" ht="12.75" hidden="false" customHeight="false" outlineLevel="0" collapsed="false">
      <c r="A41" s="0" t="s">
        <v>39</v>
      </c>
      <c r="D41" s="0" t="n">
        <f aca="false">'Supp-Vendor'!O21</f>
        <v>0</v>
      </c>
      <c r="P41" s="3"/>
    </row>
    <row r="42" customFormat="false" ht="12.75" hidden="false" customHeight="false" outlineLevel="0" collapsed="false">
      <c r="A42" s="0" t="s">
        <v>40</v>
      </c>
      <c r="D42" s="0" t="n">
        <v>87.61</v>
      </c>
      <c r="P42" s="3"/>
    </row>
    <row r="43" customFormat="false" ht="12.75" hidden="false" customHeight="false" outlineLevel="0" collapsed="false">
      <c r="A43" s="0" t="s">
        <v>41</v>
      </c>
      <c r="D43" s="0" t="n">
        <v>119.1</v>
      </c>
      <c r="P43" s="3"/>
    </row>
    <row r="44" customFormat="false" ht="12.75" hidden="false" customHeight="false" outlineLevel="0" collapsed="false">
      <c r="A44" s="0" t="s">
        <v>42</v>
      </c>
      <c r="D44" s="0" t="n">
        <v>49.3</v>
      </c>
      <c r="P44" s="3"/>
    </row>
    <row r="45" customFormat="false" ht="12.75" hidden="false" customHeight="false" outlineLevel="0" collapsed="false">
      <c r="A45" s="0" t="s">
        <v>43</v>
      </c>
      <c r="D45" s="0" t="n">
        <v>22.25</v>
      </c>
      <c r="P45" s="3"/>
    </row>
    <row r="46" customFormat="false" ht="12.75" hidden="false" customHeight="false" outlineLevel="0" collapsed="false">
      <c r="A46" s="0" t="s">
        <v>44</v>
      </c>
      <c r="D46" s="0" t="n">
        <v>24</v>
      </c>
      <c r="P46" s="3"/>
    </row>
    <row r="47" customFormat="false" ht="12.75" hidden="false" customHeight="false" outlineLevel="0" collapsed="false">
      <c r="A47" s="0" t="s">
        <v>45</v>
      </c>
      <c r="D47" s="0" t="n">
        <v>21.97</v>
      </c>
      <c r="P47" s="3"/>
    </row>
    <row r="48" customFormat="false" ht="12.75" hidden="false" customHeight="false" outlineLevel="0" collapsed="false">
      <c r="A48" s="0" t="s">
        <v>46</v>
      </c>
      <c r="P48" s="3"/>
    </row>
    <row r="49" customFormat="false" ht="12.75" hidden="false" customHeight="false" outlineLevel="0" collapsed="false">
      <c r="A49" s="0" t="s">
        <v>47</v>
      </c>
      <c r="D49" s="0" t="n">
        <v>212.92</v>
      </c>
      <c r="P49" s="3"/>
    </row>
    <row r="50" customFormat="false" ht="12.75" hidden="false" customHeight="false" outlineLevel="0" collapsed="false">
      <c r="A50" s="0" t="s">
        <v>48</v>
      </c>
      <c r="D50" s="0" t="n">
        <v>125.05</v>
      </c>
    </row>
    <row r="51" customFormat="false" ht="12.75" hidden="false" customHeight="false" outlineLevel="0" collapsed="false">
      <c r="A51" s="0" t="s">
        <v>49</v>
      </c>
      <c r="D51" s="0" t="n">
        <v>38</v>
      </c>
      <c r="P51" s="3"/>
    </row>
    <row r="52" customFormat="false" ht="12.75" hidden="false" customHeight="false" outlineLevel="0" collapsed="false">
      <c r="A52" s="0" t="s">
        <v>50</v>
      </c>
      <c r="P52" s="3"/>
    </row>
    <row r="53" customFormat="false" ht="12.75" hidden="false" customHeight="false" outlineLevel="0" collapsed="false">
      <c r="A53" s="0" t="s">
        <v>51</v>
      </c>
      <c r="D53" s="0" t="n">
        <v>103.38</v>
      </c>
      <c r="P53" s="3"/>
    </row>
    <row r="54" customFormat="false" ht="12.75" hidden="false" customHeight="false" outlineLevel="0" collapsed="false">
      <c r="A54" s="0" t="s">
        <v>52</v>
      </c>
      <c r="D54" s="0" t="n">
        <v>40.2</v>
      </c>
      <c r="P54" s="3"/>
    </row>
    <row r="55" customFormat="false" ht="12.75" hidden="false" customHeight="false" outlineLevel="0" collapsed="false">
      <c r="A55" s="0" t="s">
        <v>53</v>
      </c>
      <c r="D55" s="0" t="n">
        <v>50.82</v>
      </c>
      <c r="P55" s="3"/>
    </row>
    <row r="56" customFormat="false" ht="12.75" hidden="false" customHeight="false" outlineLevel="0" collapsed="false">
      <c r="A56" s="0" t="s">
        <v>54</v>
      </c>
      <c r="D56" s="0" t="n">
        <v>37.88</v>
      </c>
      <c r="P56" s="3"/>
    </row>
    <row r="57" customFormat="false" ht="12.75" hidden="false" customHeight="false" outlineLevel="0" collapsed="false">
      <c r="A57" s="0" t="s">
        <v>55</v>
      </c>
      <c r="D57" s="0" t="n">
        <v>35.34</v>
      </c>
      <c r="P57" s="3"/>
    </row>
    <row r="58" customFormat="false" ht="12.75" hidden="false" customHeight="false" outlineLevel="0" collapsed="false">
      <c r="A58" s="0" t="s">
        <v>56</v>
      </c>
      <c r="D58" s="0" t="n">
        <v>26.94</v>
      </c>
      <c r="P58" s="3"/>
    </row>
    <row r="59" customFormat="false" ht="12.75" hidden="false" customHeight="false" outlineLevel="0" collapsed="false">
      <c r="A59" s="0" t="s">
        <v>57</v>
      </c>
      <c r="D59" s="0" t="n">
        <v>54.24</v>
      </c>
      <c r="P59" s="3"/>
    </row>
    <row r="60" customFormat="false" ht="12.75" hidden="false" customHeight="false" outlineLevel="0" collapsed="false">
      <c r="A60" s="0" t="s">
        <v>58</v>
      </c>
      <c r="D60" s="0" t="n">
        <v>21.84</v>
      </c>
      <c r="P60" s="3"/>
    </row>
    <row r="61" customFormat="false" ht="12.75" hidden="false" customHeight="false" outlineLevel="0" collapsed="false">
      <c r="A61" s="0" t="s">
        <v>59</v>
      </c>
      <c r="D61" s="0" t="n">
        <v>24.27</v>
      </c>
      <c r="P61" s="3"/>
    </row>
    <row r="62" customFormat="false" ht="12.75" hidden="false" customHeight="false" outlineLevel="0" collapsed="false">
      <c r="A62" s="0" t="s">
        <v>60</v>
      </c>
      <c r="D62" s="0" t="n">
        <v>144.06</v>
      </c>
      <c r="P62" s="3"/>
    </row>
    <row r="63" customFormat="false" ht="12.75" hidden="false" customHeight="false" outlineLevel="0" collapsed="false">
      <c r="A63" s="0" t="s">
        <v>24</v>
      </c>
      <c r="D63" s="0" t="n">
        <v>38.82</v>
      </c>
      <c r="P63" s="3"/>
    </row>
    <row r="64" customFormat="false" ht="12.75" hidden="false" customHeight="false" outlineLevel="0" collapsed="false">
      <c r="A64" s="0" t="s">
        <v>61</v>
      </c>
      <c r="D64" s="0" t="n">
        <v>158.28</v>
      </c>
      <c r="P64" s="3"/>
    </row>
    <row r="65" customFormat="false" ht="12.75" hidden="false" customHeight="false" outlineLevel="0" collapsed="false">
      <c r="P65" s="3"/>
    </row>
    <row r="66" customFormat="false" ht="12.75" hidden="false" customHeight="false" outlineLevel="0" collapsed="false">
      <c r="P66" s="3"/>
    </row>
    <row r="67" customFormat="false" ht="12.75" hidden="false" customHeight="false" outlineLevel="0" collapsed="false">
      <c r="A67" s="0" t="s">
        <v>62</v>
      </c>
      <c r="P67" s="3"/>
    </row>
    <row r="68" customFormat="false" ht="12.75" hidden="false" customHeight="false" outlineLevel="0" collapsed="false">
      <c r="A68" s="0" t="s">
        <v>48</v>
      </c>
      <c r="D68" s="0" t="n">
        <v>3477.86</v>
      </c>
    </row>
    <row r="69" customFormat="false" ht="12.75" hidden="false" customHeight="false" outlineLevel="0" collapsed="false">
      <c r="A69" s="0" t="s">
        <v>63</v>
      </c>
      <c r="D69" s="0" t="n">
        <v>1270.33</v>
      </c>
    </row>
    <row r="70" customFormat="false" ht="12.75" hidden="false" customHeight="false" outlineLevel="0" collapsed="false">
      <c r="A70" s="0" t="s">
        <v>64</v>
      </c>
      <c r="D70" s="0" t="n">
        <v>184.12</v>
      </c>
    </row>
    <row r="71" customFormat="false" ht="12.75" hidden="false" customHeight="false" outlineLevel="0" collapsed="false">
      <c r="A71" s="0" t="s">
        <v>65</v>
      </c>
      <c r="D71" s="0" t="n">
        <v>11.21</v>
      </c>
    </row>
    <row r="72" customFormat="false" ht="12.75" hidden="false" customHeight="false" outlineLevel="0" collapsed="false">
      <c r="A72" s="0" t="s">
        <v>66</v>
      </c>
      <c r="D72" s="0" t="n">
        <v>127.62</v>
      </c>
    </row>
    <row r="75" customFormat="false" ht="12.75" hidden="false" customHeight="false" outlineLevel="0" collapsed="false">
      <c r="B75" s="0" t="s">
        <v>67</v>
      </c>
      <c r="D75" s="0" t="n">
        <f aca="false">SUM(D9:D72)</f>
        <v>9891.55</v>
      </c>
    </row>
    <row r="79" customFormat="false" ht="15.75" hidden="false" customHeight="false" outlineLevel="0" collapsed="false">
      <c r="A79" s="0" t="s">
        <v>68</v>
      </c>
      <c r="C79" s="4" t="n">
        <f aca="false">C4-C68</f>
        <v>16280</v>
      </c>
    </row>
    <row r="82" customFormat="false" ht="12.75" hidden="false" customHeight="false" outlineLevel="0" collapsed="false">
      <c r="A82" s="0" t="s">
        <v>69</v>
      </c>
    </row>
    <row r="83" customFormat="false" ht="12.75" hidden="false" customHeight="false" outlineLevel="0" collapsed="false">
      <c r="A83" s="0" t="s">
        <v>70</v>
      </c>
      <c r="L83" s="0" t="n">
        <v>2075</v>
      </c>
    </row>
    <row r="84" customFormat="false" ht="12.75" hidden="false" customHeight="false" outlineLevel="0" collapsed="false">
      <c r="A84" s="0" t="s">
        <v>71</v>
      </c>
      <c r="D84" s="0" t="n">
        <v>408.38</v>
      </c>
      <c r="M84" s="0" t="n">
        <v>625</v>
      </c>
      <c r="N84" s="0" t="n">
        <v>1389.97</v>
      </c>
      <c r="R84" s="0" t="n">
        <v>1000</v>
      </c>
    </row>
    <row r="85" customFormat="false" ht="12.75" hidden="false" customHeight="false" outlineLevel="0" collapsed="false">
      <c r="A85" s="0" t="s">
        <v>72</v>
      </c>
      <c r="N85" s="0" t="n">
        <v>457.94</v>
      </c>
    </row>
    <row r="86" customFormat="false" ht="12.75" hidden="false" customHeight="false" outlineLevel="0" collapsed="false">
      <c r="A86" s="0" t="s">
        <v>73</v>
      </c>
      <c r="D86" s="0" t="n">
        <v>791.24</v>
      </c>
      <c r="N86" s="0" t="n">
        <v>474.89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99"/>
  </cols>
  <sheetData>
    <row r="3" customFormat="false" ht="12.75" hidden="false" customHeight="false" outlineLevel="0" collapsed="false">
      <c r="A3" s="19" t="s">
        <v>724</v>
      </c>
      <c r="B3" s="19"/>
    </row>
    <row r="4" customFormat="false" ht="12.75" hidden="false" customHeight="false" outlineLevel="0" collapsed="false">
      <c r="A4" s="0" t="s">
        <v>725</v>
      </c>
      <c r="D4" s="0" t="n">
        <v>35599</v>
      </c>
    </row>
    <row r="5" customFormat="false" ht="12.75" hidden="false" customHeight="false" outlineLevel="0" collapsed="false">
      <c r="A5" s="0" t="s">
        <v>726</v>
      </c>
      <c r="D5" s="0" t="n">
        <v>38385</v>
      </c>
    </row>
    <row r="8" customFormat="false" ht="12.75" hidden="false" customHeight="false" outlineLevel="0" collapsed="false">
      <c r="A8" s="2" t="s">
        <v>727</v>
      </c>
      <c r="B8" s="19"/>
      <c r="C8" s="19"/>
    </row>
    <row r="9" customFormat="false" ht="12.75" hidden="false" customHeight="false" outlineLevel="0" collapsed="false">
      <c r="A9" s="22" t="s">
        <v>728</v>
      </c>
      <c r="B9" s="22"/>
      <c r="C9" s="22" t="s">
        <v>729</v>
      </c>
      <c r="D9" s="22" t="s">
        <v>730</v>
      </c>
      <c r="E9" s="22"/>
      <c r="F9" s="22" t="s">
        <v>731</v>
      </c>
    </row>
    <row r="10" customFormat="false" ht="12.75" hidden="false" customHeight="false" outlineLevel="0" collapsed="false">
      <c r="A10" s="0" t="s">
        <v>732</v>
      </c>
      <c r="C10" s="0" t="s">
        <v>733</v>
      </c>
      <c r="D10" s="0" t="s">
        <v>734</v>
      </c>
    </row>
    <row r="11" customFormat="false" ht="12.75" hidden="false" customHeight="false" outlineLevel="0" collapsed="false">
      <c r="A11" s="0" t="s">
        <v>735</v>
      </c>
      <c r="C11" s="0" t="s">
        <v>736</v>
      </c>
      <c r="D11" s="0" t="s">
        <v>737</v>
      </c>
      <c r="F11" s="0" t="s">
        <v>738</v>
      </c>
    </row>
    <row r="12" customFormat="false" ht="12.75" hidden="false" customHeight="false" outlineLevel="0" collapsed="false">
      <c r="A12" s="0" t="s">
        <v>739</v>
      </c>
      <c r="C12" s="0" t="s">
        <v>740</v>
      </c>
      <c r="D12" s="0" t="s">
        <v>741</v>
      </c>
    </row>
    <row r="13" customFormat="false" ht="12.75" hidden="false" customHeight="false" outlineLevel="0" collapsed="false">
      <c r="A13" s="0" t="s">
        <v>742</v>
      </c>
      <c r="C13" s="0" t="s">
        <v>743</v>
      </c>
      <c r="D13" s="0" t="s">
        <v>744</v>
      </c>
    </row>
    <row r="14" customFormat="false" ht="12.75" hidden="false" customHeight="false" outlineLevel="0" collapsed="false">
      <c r="A14" s="0" t="s">
        <v>745</v>
      </c>
      <c r="C14" s="0" t="s">
        <v>746</v>
      </c>
      <c r="D14" s="0" t="s">
        <v>747</v>
      </c>
      <c r="F14" s="0" t="s">
        <v>748</v>
      </c>
    </row>
    <row r="15" customFormat="false" ht="12.75" hidden="false" customHeight="false" outlineLevel="0" collapsed="false">
      <c r="A15" s="0" t="s">
        <v>749</v>
      </c>
      <c r="C15" s="0" t="s">
        <v>750</v>
      </c>
      <c r="D15" s="0" t="s">
        <v>751</v>
      </c>
      <c r="F15" s="0" t="s">
        <v>752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B49" activeCellId="0" sqref="B49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78</v>
      </c>
      <c r="B2" s="0" t="s">
        <v>753</v>
      </c>
      <c r="C2" s="0" t="s">
        <v>79</v>
      </c>
      <c r="D2" s="0" t="s">
        <v>80</v>
      </c>
      <c r="E2" s="0" t="s">
        <v>81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7" t="s">
        <v>105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7" t="s">
        <v>124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143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754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145</v>
      </c>
      <c r="B49" s="20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149</v>
      </c>
    </row>
    <row r="53" customFormat="false" ht="12.75" hidden="false" customHeight="false" outlineLevel="0" collapsed="false">
      <c r="A53" s="0" t="s">
        <v>150</v>
      </c>
    </row>
    <row r="54" customFormat="false" ht="12.75" hidden="false" customHeight="false" outlineLevel="0" collapsed="false">
      <c r="A54" s="0" t="s">
        <v>151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H6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6" ySplit="2" topLeftCell="Z27" activePane="bottomRight" state="frozen"/>
      <selection pane="topLeft" activeCell="A3" activeCellId="0" sqref="A3"/>
      <selection pane="topRight" activeCell="Z3" activeCellId="0" sqref="Z3"/>
      <selection pane="bottomLeft" activeCell="A27" activeCellId="0" sqref="A27"/>
      <selection pane="bottomRight" activeCell="AE31" activeCellId="0" sqref="AE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0.28"/>
    <col collapsed="false" customWidth="true" hidden="false" outlineLevel="0" max="3" min="3" style="0" width="7.28"/>
    <col collapsed="false" customWidth="true" hidden="false" outlineLevel="0" max="5" min="5" style="0" width="7.56"/>
    <col collapsed="false" customWidth="true" hidden="false" outlineLevel="0" max="6" min="6" style="0" width="9.56"/>
    <col collapsed="false" customWidth="true" hidden="false" outlineLevel="0" max="7" min="7" style="0" width="8.28"/>
    <col collapsed="false" customWidth="true" hidden="false" outlineLevel="0" max="8" min="8" style="5" width="8.28"/>
    <col collapsed="false" customWidth="true" hidden="false" outlineLevel="0" max="9" min="9" style="0" width="7.42"/>
    <col collapsed="false" customWidth="true" hidden="false" outlineLevel="0" max="10" min="10" style="0" width="7.85"/>
    <col collapsed="false" customWidth="true" hidden="false" outlineLevel="0" max="11" min="11" style="0" width="10.99"/>
    <col collapsed="false" customWidth="true" hidden="false" outlineLevel="0" max="12" min="12" style="0" width="24.7"/>
    <col collapsed="false" customWidth="true" hidden="false" outlineLevel="0" max="13" min="13" style="0" width="8.41"/>
    <col collapsed="false" customWidth="true" hidden="false" outlineLevel="0" max="14" min="14" style="0" width="8.28"/>
    <col collapsed="false" customWidth="true" hidden="false" outlineLevel="0" max="15" min="15" style="0" width="7.99"/>
    <col collapsed="false" customWidth="true" hidden="false" outlineLevel="0" max="16" min="16" style="0" width="8.41"/>
    <col collapsed="false" customWidth="true" hidden="false" outlineLevel="0" max="17" min="17" style="0" width="10.85"/>
    <col collapsed="false" customWidth="true" hidden="false" outlineLevel="0" max="18" min="18" style="0" width="17.42"/>
    <col collapsed="false" customWidth="true" hidden="false" outlineLevel="0" max="20" min="19" style="0" width="8.28"/>
    <col collapsed="false" customWidth="true" hidden="false" outlineLevel="0" max="21" min="21" style="0" width="7.42"/>
    <col collapsed="false" customWidth="true" hidden="false" outlineLevel="0" max="22" min="22" style="0" width="7.85"/>
    <col collapsed="false" customWidth="true" hidden="false" outlineLevel="0" max="23" min="23" style="0" width="10.99"/>
    <col collapsed="false" customWidth="true" hidden="false" outlineLevel="0" max="24" min="24" style="0" width="18.99"/>
    <col collapsed="false" customWidth="true" hidden="false" outlineLevel="0" max="25" min="25" style="0" width="11.13"/>
    <col collapsed="false" customWidth="true" hidden="false" outlineLevel="0" max="26" min="26" style="0" width="8.28"/>
    <col collapsed="false" customWidth="true" hidden="false" outlineLevel="0" max="29" min="29" style="0" width="10.71"/>
    <col collapsed="false" customWidth="true" hidden="false" outlineLevel="0" max="30" min="30" style="0" width="16.28"/>
    <col collapsed="false" customWidth="true" hidden="false" outlineLevel="0" max="31" min="31" style="0" width="8.28"/>
    <col collapsed="false" customWidth="true" hidden="false" outlineLevel="0" max="34" min="34" style="0" width="9.14"/>
  </cols>
  <sheetData>
    <row r="3" customFormat="false" ht="20.25" hidden="false" customHeight="false" outlineLevel="0" collapsed="false">
      <c r="B3" s="6" t="s">
        <v>0</v>
      </c>
      <c r="C3" s="6"/>
      <c r="D3" s="6"/>
      <c r="E3" s="6"/>
      <c r="F3" s="6"/>
      <c r="G3" s="7" t="s">
        <v>74</v>
      </c>
      <c r="H3" s="7"/>
      <c r="I3" s="7"/>
      <c r="J3" s="7"/>
      <c r="K3" s="7"/>
      <c r="L3" s="7"/>
      <c r="M3" s="8"/>
      <c r="N3" s="9" t="s">
        <v>75</v>
      </c>
      <c r="O3" s="9"/>
      <c r="P3" s="9"/>
      <c r="Q3" s="9"/>
      <c r="R3" s="9"/>
      <c r="S3" s="10"/>
      <c r="T3" s="11" t="s">
        <v>76</v>
      </c>
      <c r="U3" s="11"/>
      <c r="V3" s="11"/>
      <c r="W3" s="11"/>
      <c r="X3" s="11"/>
      <c r="Y3" s="6"/>
      <c r="Z3" s="12" t="s">
        <v>77</v>
      </c>
      <c r="AA3" s="12"/>
      <c r="AB3" s="12"/>
      <c r="AC3" s="12"/>
      <c r="AD3" s="12"/>
      <c r="AE3" s="10"/>
      <c r="AG3" s="10"/>
      <c r="AH3" s="13"/>
    </row>
    <row r="4" customFormat="false" ht="12.75" hidden="false" customHeight="false" outlineLevel="0" collapsed="false">
      <c r="A4" s="0" t="s">
        <v>78</v>
      </c>
      <c r="C4" s="14" t="s">
        <v>79</v>
      </c>
      <c r="D4" s="14" t="s">
        <v>80</v>
      </c>
      <c r="E4" s="14" t="s">
        <v>81</v>
      </c>
      <c r="F4" s="14" t="s">
        <v>82</v>
      </c>
      <c r="G4" s="0" t="s">
        <v>83</v>
      </c>
      <c r="H4" s="5" t="s">
        <v>84</v>
      </c>
      <c r="I4" s="0" t="s">
        <v>85</v>
      </c>
      <c r="J4" s="0" t="s">
        <v>86</v>
      </c>
      <c r="K4" s="0" t="s">
        <v>87</v>
      </c>
      <c r="L4" s="0" t="s">
        <v>88</v>
      </c>
      <c r="M4" s="0" t="s">
        <v>84</v>
      </c>
      <c r="N4" s="0" t="s">
        <v>83</v>
      </c>
      <c r="O4" s="0" t="s">
        <v>89</v>
      </c>
      <c r="P4" s="0" t="s">
        <v>90</v>
      </c>
      <c r="Q4" s="0" t="s">
        <v>87</v>
      </c>
      <c r="R4" s="0" t="s">
        <v>88</v>
      </c>
      <c r="S4" s="0" t="s">
        <v>91</v>
      </c>
      <c r="T4" s="0" t="s">
        <v>83</v>
      </c>
      <c r="U4" s="0" t="s">
        <v>85</v>
      </c>
      <c r="V4" s="0" t="s">
        <v>86</v>
      </c>
      <c r="W4" s="0" t="s">
        <v>87</v>
      </c>
      <c r="X4" s="0" t="s">
        <v>88</v>
      </c>
      <c r="Y4" s="0" t="s">
        <v>84</v>
      </c>
      <c r="Z4" s="0" t="s">
        <v>83</v>
      </c>
      <c r="AA4" s="0" t="s">
        <v>85</v>
      </c>
      <c r="AB4" s="0" t="s">
        <v>86</v>
      </c>
      <c r="AC4" s="0" t="s">
        <v>92</v>
      </c>
      <c r="AD4" s="0" t="s">
        <v>88</v>
      </c>
      <c r="AE4" s="0" t="s">
        <v>84</v>
      </c>
      <c r="AH4" s="0" t="s">
        <v>93</v>
      </c>
    </row>
    <row r="5" customFormat="false" ht="12.75" hidden="false" customHeight="false" outlineLevel="0" collapsed="false">
      <c r="A5" s="0" t="n">
        <v>1</v>
      </c>
      <c r="C5" s="14" t="n">
        <v>100</v>
      </c>
      <c r="D5" s="14"/>
      <c r="E5" s="14"/>
      <c r="F5" s="14" t="s">
        <v>94</v>
      </c>
      <c r="G5" s="15" t="n">
        <v>36532</v>
      </c>
      <c r="I5" s="0" t="n">
        <v>100</v>
      </c>
      <c r="N5" s="15" t="n">
        <v>36539</v>
      </c>
      <c r="O5" s="0" t="n">
        <v>100</v>
      </c>
      <c r="T5" s="15" t="n">
        <v>36546</v>
      </c>
      <c r="U5" s="0" t="n">
        <v>100</v>
      </c>
      <c r="Z5" s="15" t="n">
        <v>36553</v>
      </c>
      <c r="AA5" s="0" t="n">
        <v>100</v>
      </c>
      <c r="AH5" s="0" t="n">
        <f aca="false">AB5+AA5+V5+U5+P5+O5+J5+I5</f>
        <v>400</v>
      </c>
    </row>
    <row r="6" customFormat="false" ht="12.75" hidden="false" customHeight="false" outlineLevel="0" collapsed="false">
      <c r="A6" s="0" t="n">
        <v>2</v>
      </c>
      <c r="C6" s="14" t="n">
        <v>95</v>
      </c>
      <c r="D6" s="14"/>
      <c r="E6" s="14"/>
      <c r="F6" s="14" t="s">
        <v>94</v>
      </c>
      <c r="G6" s="15" t="n">
        <v>36532</v>
      </c>
      <c r="H6" s="5" t="n">
        <v>15</v>
      </c>
      <c r="I6" s="0" t="n">
        <v>110</v>
      </c>
      <c r="L6" s="0" t="s">
        <v>95</v>
      </c>
      <c r="N6" s="15" t="n">
        <v>36539</v>
      </c>
      <c r="O6" s="0" t="n">
        <v>95</v>
      </c>
      <c r="T6" s="15" t="n">
        <v>36547</v>
      </c>
      <c r="U6" s="0" t="n">
        <v>95</v>
      </c>
      <c r="W6" s="0" t="n">
        <v>10</v>
      </c>
      <c r="X6" s="0" t="s">
        <v>96</v>
      </c>
      <c r="Y6" s="0" t="n">
        <v>22</v>
      </c>
      <c r="Z6" s="15" t="n">
        <v>36553</v>
      </c>
      <c r="AA6" s="0" t="n">
        <v>127</v>
      </c>
      <c r="AE6" s="0" t="s">
        <v>97</v>
      </c>
      <c r="AH6" s="0" t="n">
        <f aca="false">AB6+AA6+V6+U6+P6+O6+J6+I6</f>
        <v>427</v>
      </c>
    </row>
    <row r="7" customFormat="false" ht="12.75" hidden="false" customHeight="false" outlineLevel="0" collapsed="false">
      <c r="A7" s="0" t="n">
        <v>3</v>
      </c>
      <c r="C7" s="14" t="n">
        <v>110</v>
      </c>
      <c r="D7" s="14"/>
      <c r="E7" s="14"/>
      <c r="F7" s="14" t="s">
        <v>94</v>
      </c>
      <c r="G7" s="15" t="n">
        <v>36166</v>
      </c>
      <c r="I7" s="0" t="n">
        <v>110</v>
      </c>
      <c r="N7" s="15" t="n">
        <v>36537</v>
      </c>
      <c r="O7" s="0" t="n">
        <v>110</v>
      </c>
      <c r="T7" s="15" t="n">
        <v>36544</v>
      </c>
      <c r="U7" s="0" t="n">
        <v>110</v>
      </c>
      <c r="Z7" s="15" t="n">
        <v>36552</v>
      </c>
      <c r="AA7" s="0" t="n">
        <v>110</v>
      </c>
      <c r="AH7" s="0" t="n">
        <f aca="false">AB7+AA7+V7+U7+P7+O7+J7+I7</f>
        <v>440</v>
      </c>
    </row>
    <row r="8" customFormat="false" ht="12.75" hidden="false" customHeight="false" outlineLevel="0" collapsed="false">
      <c r="A8" s="0" t="n">
        <v>4</v>
      </c>
      <c r="C8" s="14"/>
      <c r="D8" s="14"/>
      <c r="E8" s="14" t="n">
        <v>330</v>
      </c>
      <c r="F8" s="14" t="n">
        <v>3</v>
      </c>
      <c r="G8" s="15" t="n">
        <v>36532</v>
      </c>
      <c r="I8" s="0" t="n">
        <v>0</v>
      </c>
      <c r="L8" s="0" t="s">
        <v>98</v>
      </c>
      <c r="N8" s="16"/>
      <c r="P8" s="15"/>
      <c r="Q8" s="15"/>
      <c r="R8" s="0" t="s">
        <v>99</v>
      </c>
      <c r="T8" s="15" t="n">
        <v>36546</v>
      </c>
      <c r="V8" s="0" t="n">
        <v>330</v>
      </c>
      <c r="X8" s="0" t="s">
        <v>100</v>
      </c>
      <c r="Z8" s="15"/>
      <c r="AH8" s="0" t="n">
        <f aca="false">AB8+AA8+V8+U8+P8+O8+J8+I8</f>
        <v>330</v>
      </c>
    </row>
    <row r="9" customFormat="false" ht="12.75" hidden="false" customHeight="false" outlineLevel="0" collapsed="false">
      <c r="A9" s="0" t="n">
        <v>5</v>
      </c>
      <c r="C9" s="14" t="n">
        <v>100</v>
      </c>
      <c r="D9" s="14"/>
      <c r="E9" s="14"/>
      <c r="F9" s="14"/>
      <c r="G9" s="0" t="s">
        <v>101</v>
      </c>
      <c r="N9" s="0" t="s">
        <v>101</v>
      </c>
      <c r="T9" s="15" t="s">
        <v>101</v>
      </c>
      <c r="Z9" s="0" t="s">
        <v>101</v>
      </c>
      <c r="AH9" s="0" t="n">
        <f aca="false">AB9+AA9+V9+U9+P9+O9+J9+I9</f>
        <v>0</v>
      </c>
    </row>
    <row r="10" customFormat="false" ht="12.75" hidden="false" customHeight="false" outlineLevel="0" collapsed="false">
      <c r="A10" s="0" t="n">
        <v>6</v>
      </c>
      <c r="C10" s="14"/>
      <c r="D10" s="14" t="n">
        <v>220</v>
      </c>
      <c r="E10" s="14"/>
      <c r="F10" s="17" t="s">
        <v>102</v>
      </c>
      <c r="G10" s="15" t="n">
        <v>36532</v>
      </c>
      <c r="I10" s="0" t="n">
        <v>220</v>
      </c>
      <c r="N10" s="15"/>
      <c r="P10" s="15"/>
      <c r="Q10" s="15"/>
      <c r="R10" s="0" t="s">
        <v>103</v>
      </c>
      <c r="T10" s="15" t="n">
        <v>36546</v>
      </c>
      <c r="U10" s="0" t="n">
        <v>240</v>
      </c>
      <c r="X10" s="0" t="s">
        <v>104</v>
      </c>
      <c r="Z10" s="15"/>
      <c r="AH10" s="0" t="n">
        <f aca="false">AB10+AA10+V10+U10+P10+O10+J10+I10</f>
        <v>460</v>
      </c>
    </row>
    <row r="11" customFormat="false" ht="12.75" hidden="false" customHeight="false" outlineLevel="0" collapsed="false">
      <c r="A11" s="0" t="n">
        <v>7</v>
      </c>
      <c r="C11" s="18" t="s">
        <v>105</v>
      </c>
      <c r="D11" s="14"/>
      <c r="E11" s="14"/>
      <c r="F11" s="14" t="s">
        <v>106</v>
      </c>
      <c r="G11" s="15" t="n">
        <v>36532</v>
      </c>
      <c r="I11" s="0" t="n">
        <v>0</v>
      </c>
      <c r="N11" s="15"/>
      <c r="P11" s="15"/>
      <c r="Q11" s="15"/>
      <c r="S11" s="0" t="s">
        <v>17</v>
      </c>
      <c r="T11" s="15"/>
      <c r="Z11" s="15"/>
      <c r="AH11" s="0" t="n">
        <f aca="false">AB11+AA11+V11+U11+P11+O11+J11+I11</f>
        <v>0</v>
      </c>
    </row>
    <row r="12" customFormat="false" ht="12.75" hidden="false" customHeight="false" outlineLevel="0" collapsed="false">
      <c r="A12" s="0" t="n">
        <v>8</v>
      </c>
      <c r="C12" s="14"/>
      <c r="D12" s="14"/>
      <c r="E12" s="14" t="n">
        <v>480</v>
      </c>
      <c r="F12" s="14" t="n">
        <v>4</v>
      </c>
      <c r="G12" s="15" t="n">
        <v>36529</v>
      </c>
      <c r="I12" s="0" t="n">
        <v>0</v>
      </c>
      <c r="L12" s="0" t="s">
        <v>107</v>
      </c>
      <c r="N12" s="16"/>
      <c r="P12" s="15"/>
      <c r="Q12" s="15"/>
      <c r="R12" s="0" t="s">
        <v>108</v>
      </c>
      <c r="T12" s="15"/>
      <c r="Z12" s="15"/>
      <c r="AH12" s="0" t="n">
        <f aca="false">AB12+AA12+V12+U12+P12+O12+J12+I12</f>
        <v>0</v>
      </c>
    </row>
    <row r="13" customFormat="false" ht="12.75" hidden="false" customHeight="false" outlineLevel="0" collapsed="false">
      <c r="A13" s="0" t="n">
        <v>9</v>
      </c>
      <c r="C13" s="14" t="n">
        <v>100</v>
      </c>
      <c r="D13" s="14"/>
      <c r="E13" s="14"/>
      <c r="F13" s="14" t="s">
        <v>94</v>
      </c>
      <c r="G13" s="15" t="n">
        <v>36531</v>
      </c>
      <c r="I13" s="0" t="n">
        <v>100</v>
      </c>
      <c r="N13" s="15" t="n">
        <v>36538</v>
      </c>
      <c r="O13" s="0" t="n">
        <v>100</v>
      </c>
      <c r="T13" s="15" t="n">
        <v>36545</v>
      </c>
      <c r="U13" s="0" t="n">
        <v>100</v>
      </c>
      <c r="Z13" s="15" t="n">
        <v>36552</v>
      </c>
      <c r="AA13" s="0" t="n">
        <v>100</v>
      </c>
      <c r="AH13" s="0" t="n">
        <f aca="false">AB13+AA13+V13+U13+P13+O13+J13+I13</f>
        <v>400</v>
      </c>
    </row>
    <row r="14" customFormat="false" ht="12.75" hidden="false" customHeight="false" outlineLevel="0" collapsed="false">
      <c r="A14" s="0" t="n">
        <v>10</v>
      </c>
      <c r="C14" s="14" t="n">
        <v>110</v>
      </c>
      <c r="D14" s="14"/>
      <c r="E14" s="14"/>
      <c r="F14" s="14" t="s">
        <v>94</v>
      </c>
      <c r="G14" s="15" t="n">
        <v>36532</v>
      </c>
      <c r="I14" s="0" t="n">
        <v>110</v>
      </c>
      <c r="N14" s="15" t="n">
        <v>36539</v>
      </c>
      <c r="O14" s="0" t="n">
        <v>110</v>
      </c>
      <c r="T14" s="15" t="n">
        <v>36546</v>
      </c>
      <c r="U14" s="0" t="n">
        <v>110</v>
      </c>
      <c r="Z14" s="15" t="n">
        <v>36553</v>
      </c>
      <c r="AA14" s="0" t="n">
        <v>110</v>
      </c>
      <c r="AH14" s="0" t="n">
        <f aca="false">AB14+AA14+V14+U14+P14+O14+J14+I14</f>
        <v>440</v>
      </c>
    </row>
    <row r="15" customFormat="false" ht="12.75" hidden="false" customHeight="false" outlineLevel="0" collapsed="false">
      <c r="A15" s="0" t="n">
        <v>11</v>
      </c>
      <c r="C15" s="14"/>
      <c r="D15" s="14" t="n">
        <v>200</v>
      </c>
      <c r="E15" s="14"/>
      <c r="F15" s="14" t="s">
        <v>109</v>
      </c>
      <c r="G15" s="15" t="n">
        <v>36532</v>
      </c>
      <c r="I15" s="0" t="n">
        <v>0</v>
      </c>
      <c r="N15" s="15" t="n">
        <v>36539</v>
      </c>
      <c r="O15" s="0" t="n">
        <v>200</v>
      </c>
      <c r="R15" s="0" t="s">
        <v>110</v>
      </c>
      <c r="T15" s="15"/>
      <c r="Z15" s="15" t="n">
        <v>36553</v>
      </c>
      <c r="AA15" s="0" t="n">
        <v>200</v>
      </c>
      <c r="AH15" s="0" t="n">
        <f aca="false">AB15+AA15+V15+U15+P15+O15+J15+I15</f>
        <v>400</v>
      </c>
    </row>
    <row r="16" customFormat="false" ht="12.75" hidden="false" customHeight="false" outlineLevel="0" collapsed="false">
      <c r="A16" s="0" t="n">
        <v>12</v>
      </c>
      <c r="C16" s="14" t="n">
        <v>100</v>
      </c>
      <c r="D16" s="14"/>
      <c r="E16" s="14"/>
      <c r="F16" s="14" t="s">
        <v>94</v>
      </c>
      <c r="G16" s="15" t="n">
        <v>36533</v>
      </c>
      <c r="I16" s="0" t="n">
        <v>100</v>
      </c>
      <c r="J16" s="0" t="n">
        <v>12</v>
      </c>
      <c r="K16" s="0" t="s">
        <v>111</v>
      </c>
      <c r="L16" s="0" t="s">
        <v>112</v>
      </c>
      <c r="N16" s="15" t="n">
        <v>36539</v>
      </c>
      <c r="O16" s="0" t="n">
        <v>100</v>
      </c>
      <c r="T16" s="15" t="n">
        <v>36546</v>
      </c>
      <c r="U16" s="0" t="n">
        <v>100</v>
      </c>
      <c r="Z16" s="15" t="n">
        <v>36553</v>
      </c>
      <c r="AA16" s="0" t="n">
        <v>100</v>
      </c>
      <c r="AH16" s="0" t="n">
        <f aca="false">AB16+AA16+V16+U16+P16+O16+J16+I16</f>
        <v>412</v>
      </c>
    </row>
    <row r="17" customFormat="false" ht="12.75" hidden="false" customHeight="false" outlineLevel="0" collapsed="false">
      <c r="A17" s="0" t="n">
        <v>13</v>
      </c>
      <c r="C17" s="14"/>
      <c r="D17" s="14"/>
      <c r="E17" s="14" t="n">
        <v>480</v>
      </c>
      <c r="F17" s="14" t="n">
        <v>16</v>
      </c>
      <c r="G17" s="15" t="n">
        <v>36532</v>
      </c>
      <c r="I17" s="0" t="n">
        <v>0</v>
      </c>
      <c r="N17" s="15" t="n">
        <v>36541</v>
      </c>
      <c r="O17" s="0" t="n">
        <v>480</v>
      </c>
      <c r="P17" s="15"/>
      <c r="Q17" s="15"/>
      <c r="R17" s="0" t="s">
        <v>113</v>
      </c>
      <c r="T17" s="15"/>
      <c r="Y17" s="0" t="s">
        <v>114</v>
      </c>
      <c r="Z17" s="15"/>
      <c r="AE17" s="0" t="n">
        <v>25</v>
      </c>
      <c r="AH17" s="0" t="n">
        <f aca="false">AB17+AA17+V17+U17+P17+O17+J17+I17</f>
        <v>480</v>
      </c>
    </row>
    <row r="18" customFormat="false" ht="12.75" hidden="false" customHeight="false" outlineLevel="0" collapsed="false">
      <c r="A18" s="0" t="n">
        <v>14</v>
      </c>
      <c r="C18" s="14" t="n">
        <v>95</v>
      </c>
      <c r="D18" s="14"/>
      <c r="E18" s="14"/>
      <c r="F18" s="14" t="s">
        <v>94</v>
      </c>
      <c r="G18" s="15" t="n">
        <v>36532</v>
      </c>
      <c r="H18" s="5" t="n">
        <v>14</v>
      </c>
      <c r="I18" s="0" t="n">
        <v>109</v>
      </c>
      <c r="N18" s="15" t="n">
        <v>36539</v>
      </c>
      <c r="O18" s="0" t="n">
        <v>95</v>
      </c>
      <c r="T18" s="15" t="n">
        <v>36546</v>
      </c>
      <c r="U18" s="0" t="n">
        <v>95</v>
      </c>
      <c r="Y18" s="0" t="s">
        <v>115</v>
      </c>
      <c r="Z18" s="15" t="n">
        <v>36553</v>
      </c>
      <c r="AA18" s="0" t="n">
        <v>110</v>
      </c>
      <c r="AH18" s="0" t="n">
        <f aca="false">AB18+AA18+V18+U18+P18+O18+J18+I18</f>
        <v>409</v>
      </c>
    </row>
    <row r="19" customFormat="false" ht="12.75" hidden="false" customHeight="false" outlineLevel="0" collapsed="false">
      <c r="A19" s="0" t="n">
        <v>15</v>
      </c>
      <c r="C19" s="14"/>
      <c r="D19" s="14" t="n">
        <v>190</v>
      </c>
      <c r="E19" s="14"/>
      <c r="F19" s="14" t="s">
        <v>102</v>
      </c>
      <c r="G19" s="15" t="n">
        <v>36532</v>
      </c>
      <c r="I19" s="0" t="n">
        <v>190</v>
      </c>
      <c r="N19" s="15"/>
      <c r="P19" s="15"/>
      <c r="Q19" s="15"/>
      <c r="R19" s="0" t="s">
        <v>103</v>
      </c>
      <c r="T19" s="15" t="n">
        <v>36546</v>
      </c>
      <c r="U19" s="0" t="n">
        <v>190</v>
      </c>
      <c r="Z19" s="15"/>
      <c r="AH19" s="0" t="n">
        <f aca="false">AB19+AA19+V19+U19+P19+O19+J19+I19</f>
        <v>380</v>
      </c>
    </row>
    <row r="20" customFormat="false" ht="12.75" hidden="false" customHeight="false" outlineLevel="0" collapsed="false">
      <c r="A20" s="0" t="n">
        <v>16</v>
      </c>
      <c r="C20" s="14" t="n">
        <v>100</v>
      </c>
      <c r="D20" s="14"/>
      <c r="E20" s="14"/>
      <c r="F20" s="14" t="s">
        <v>94</v>
      </c>
      <c r="G20" s="15" t="n">
        <v>36533</v>
      </c>
      <c r="I20" s="0" t="n">
        <v>100</v>
      </c>
      <c r="K20" s="0" t="s">
        <v>111</v>
      </c>
      <c r="M20" s="0" t="n">
        <v>10</v>
      </c>
      <c r="N20" s="15" t="n">
        <v>36539</v>
      </c>
      <c r="O20" s="0" t="n">
        <v>110</v>
      </c>
      <c r="T20" s="15" t="n">
        <v>36546</v>
      </c>
      <c r="U20" s="0" t="n">
        <v>100</v>
      </c>
      <c r="Y20" s="0" t="s">
        <v>116</v>
      </c>
      <c r="Z20" s="15" t="n">
        <v>36553</v>
      </c>
      <c r="AA20" s="0" t="n">
        <v>110</v>
      </c>
      <c r="AH20" s="0" t="n">
        <f aca="false">AB20+AA20+V20+U20+P20+O20+J20+I20</f>
        <v>420</v>
      </c>
    </row>
    <row r="21" customFormat="false" ht="12.75" hidden="false" customHeight="false" outlineLevel="0" collapsed="false">
      <c r="A21" s="0" t="n">
        <v>17</v>
      </c>
      <c r="C21" s="14" t="n">
        <v>100</v>
      </c>
      <c r="D21" s="14"/>
      <c r="E21" s="14"/>
      <c r="F21" s="14" t="s">
        <v>94</v>
      </c>
      <c r="G21" s="15" t="n">
        <v>36532</v>
      </c>
      <c r="I21" s="0" t="n">
        <v>100</v>
      </c>
      <c r="N21" s="15" t="n">
        <v>36539</v>
      </c>
      <c r="O21" s="0" t="n">
        <v>100</v>
      </c>
      <c r="T21" s="15" t="n">
        <v>36546</v>
      </c>
      <c r="U21" s="0" t="n">
        <v>100</v>
      </c>
      <c r="Y21" s="0" t="s">
        <v>117</v>
      </c>
      <c r="Z21" s="15" t="n">
        <v>36553</v>
      </c>
      <c r="AA21" s="0" t="n">
        <v>120</v>
      </c>
      <c r="AH21" s="0" t="n">
        <f aca="false">AB21+AA21+V21+U21+P21+O21+J21+I21</f>
        <v>420</v>
      </c>
    </row>
    <row r="22" customFormat="false" ht="12.75" hidden="false" customHeight="false" outlineLevel="0" collapsed="false">
      <c r="A22" s="0" t="n">
        <v>18</v>
      </c>
      <c r="C22" s="14"/>
      <c r="D22" s="14" t="n">
        <v>200</v>
      </c>
      <c r="E22" s="14"/>
      <c r="F22" s="14" t="s">
        <v>102</v>
      </c>
      <c r="G22" s="15" t="n">
        <v>36532</v>
      </c>
      <c r="I22" s="0" t="n">
        <v>150</v>
      </c>
      <c r="J22" s="0" t="n">
        <v>72</v>
      </c>
      <c r="K22" s="0" t="s">
        <v>111</v>
      </c>
      <c r="M22" s="0" t="s">
        <v>118</v>
      </c>
      <c r="N22" s="15"/>
      <c r="S22" s="0" t="s">
        <v>118</v>
      </c>
      <c r="T22" s="15" t="n">
        <v>36546</v>
      </c>
      <c r="U22" s="0" t="n">
        <v>110</v>
      </c>
      <c r="W22" s="0" t="n">
        <v>20</v>
      </c>
      <c r="X22" s="0" t="s">
        <v>119</v>
      </c>
      <c r="Y22" s="0" t="s">
        <v>120</v>
      </c>
      <c r="Z22" s="15" t="n">
        <v>36553</v>
      </c>
      <c r="AA22" s="0" t="n">
        <v>156</v>
      </c>
      <c r="AH22" s="0" t="n">
        <f aca="false">AB22+AA22+V22+U22+P22+O22+J22+I22</f>
        <v>488</v>
      </c>
    </row>
    <row r="23" customFormat="false" ht="12.75" hidden="false" customHeight="false" outlineLevel="0" collapsed="false">
      <c r="A23" s="0" t="n">
        <v>19</v>
      </c>
      <c r="C23" s="14"/>
      <c r="D23" s="14"/>
      <c r="E23" s="14" t="n">
        <v>460</v>
      </c>
      <c r="F23" s="14"/>
      <c r="G23" s="0" t="s">
        <v>101</v>
      </c>
      <c r="N23" s="0" t="s">
        <v>101</v>
      </c>
      <c r="T23" s="0" t="s">
        <v>101</v>
      </c>
      <c r="Z23" s="0" t="s">
        <v>101</v>
      </c>
      <c r="AH23" s="0" t="n">
        <f aca="false">AB23+AA23+V23+U23+P23+O23+J23+I23</f>
        <v>0</v>
      </c>
    </row>
    <row r="24" customFormat="false" ht="12.75" hidden="false" customHeight="false" outlineLevel="0" collapsed="false">
      <c r="A24" s="0" t="n">
        <v>20</v>
      </c>
      <c r="C24" s="14" t="n">
        <v>105</v>
      </c>
      <c r="D24" s="14"/>
      <c r="E24" s="14"/>
      <c r="F24" s="14" t="s">
        <v>94</v>
      </c>
      <c r="G24" s="15" t="n">
        <v>36532</v>
      </c>
      <c r="I24" s="0" t="n">
        <v>105</v>
      </c>
      <c r="N24" s="15" t="n">
        <v>36539</v>
      </c>
      <c r="O24" s="0" t="n">
        <v>105</v>
      </c>
      <c r="T24" s="15" t="n">
        <v>36546</v>
      </c>
      <c r="U24" s="0" t="n">
        <v>105</v>
      </c>
      <c r="Z24" s="15" t="n">
        <v>36553</v>
      </c>
      <c r="AA24" s="0" t="n">
        <v>105</v>
      </c>
      <c r="AH24" s="0" t="n">
        <f aca="false">AB24+AA24+V24+U24+P24+O24+J24+I24</f>
        <v>420</v>
      </c>
    </row>
    <row r="25" customFormat="false" ht="12.75" hidden="false" customHeight="false" outlineLevel="0" collapsed="false">
      <c r="A25" s="0" t="n">
        <v>21</v>
      </c>
      <c r="C25" s="14" t="n">
        <v>105</v>
      </c>
      <c r="D25" s="14"/>
      <c r="E25" s="14"/>
      <c r="F25" s="14" t="s">
        <v>94</v>
      </c>
      <c r="G25" s="15" t="n">
        <v>36532</v>
      </c>
      <c r="I25" s="0" t="n">
        <v>105</v>
      </c>
      <c r="N25" s="15" t="n">
        <v>36539</v>
      </c>
      <c r="O25" s="0" t="n">
        <v>105</v>
      </c>
      <c r="T25" s="15" t="n">
        <v>36546</v>
      </c>
      <c r="U25" s="0" t="n">
        <v>105</v>
      </c>
      <c r="Y25" s="0" t="s">
        <v>121</v>
      </c>
      <c r="Z25" s="15" t="n">
        <v>36553</v>
      </c>
      <c r="AA25" s="0" t="n">
        <v>146</v>
      </c>
      <c r="AH25" s="0" t="n">
        <f aca="false">AB25+AA25+V25+U25+P25+O25+J25+I25</f>
        <v>461</v>
      </c>
    </row>
    <row r="26" customFormat="false" ht="12.75" hidden="false" customHeight="false" outlineLevel="0" collapsed="false">
      <c r="A26" s="0" t="n">
        <v>22</v>
      </c>
      <c r="C26" s="14" t="n">
        <v>100</v>
      </c>
      <c r="D26" s="14"/>
      <c r="E26" s="14"/>
      <c r="F26" s="14" t="s">
        <v>94</v>
      </c>
      <c r="G26" s="15" t="n">
        <v>36532</v>
      </c>
      <c r="I26" s="0" t="n">
        <v>100</v>
      </c>
      <c r="N26" s="15" t="n">
        <v>36539</v>
      </c>
      <c r="O26" s="0" t="n">
        <v>100</v>
      </c>
      <c r="T26" s="15" t="n">
        <v>36546</v>
      </c>
      <c r="U26" s="0" t="n">
        <v>100</v>
      </c>
      <c r="Y26" s="0" t="s">
        <v>114</v>
      </c>
      <c r="Z26" s="15" t="n">
        <v>36553</v>
      </c>
      <c r="AA26" s="0" t="n">
        <v>125</v>
      </c>
      <c r="AH26" s="0" t="n">
        <f aca="false">AB26+AA26+V26+U26+P26+O26+J26+I26</f>
        <v>425</v>
      </c>
    </row>
    <row r="27" customFormat="false" ht="12.75" hidden="false" customHeight="false" outlineLevel="0" collapsed="false">
      <c r="A27" s="0" t="n">
        <v>23</v>
      </c>
      <c r="C27" s="14" t="n">
        <v>100</v>
      </c>
      <c r="D27" s="14"/>
      <c r="E27" s="14"/>
      <c r="F27" s="14" t="s">
        <v>94</v>
      </c>
      <c r="G27" s="0" t="s">
        <v>101</v>
      </c>
      <c r="N27" s="0" t="s">
        <v>101</v>
      </c>
      <c r="T27" s="15" t="n">
        <v>36549</v>
      </c>
      <c r="V27" s="0" t="n">
        <v>215</v>
      </c>
      <c r="X27" s="0" t="s">
        <v>122</v>
      </c>
      <c r="Y27" s="0" t="n">
        <v>31</v>
      </c>
      <c r="Z27" s="15" t="n">
        <v>36553</v>
      </c>
      <c r="AA27" s="0" t="n">
        <v>131</v>
      </c>
      <c r="AB27" s="0" t="n">
        <v>15</v>
      </c>
      <c r="AD27" s="0" t="s">
        <v>123</v>
      </c>
      <c r="AH27" s="0" t="n">
        <f aca="false">AB27+AA27+V27+U27+P27+O27+J27+I27</f>
        <v>361</v>
      </c>
    </row>
    <row r="28" customFormat="false" ht="12.75" hidden="false" customHeight="false" outlineLevel="0" collapsed="false">
      <c r="A28" s="0" t="n">
        <v>24</v>
      </c>
      <c r="C28" s="18" t="s">
        <v>124</v>
      </c>
      <c r="D28" s="14"/>
      <c r="E28" s="14"/>
      <c r="F28" s="14" t="s">
        <v>106</v>
      </c>
      <c r="G28" s="15" t="n">
        <v>36532</v>
      </c>
      <c r="I28" s="0" t="n">
        <v>0</v>
      </c>
      <c r="N28" s="15"/>
      <c r="P28" s="15"/>
      <c r="Q28" s="15"/>
      <c r="R28" s="0" t="s">
        <v>103</v>
      </c>
      <c r="T28" s="15" t="n">
        <v>36546</v>
      </c>
      <c r="U28" s="0" t="n">
        <v>0</v>
      </c>
      <c r="Z28" s="15"/>
      <c r="AH28" s="0" t="n">
        <f aca="false">AB28+AA28+V28+U28+P28+O28+J28+I28</f>
        <v>0</v>
      </c>
    </row>
    <row r="29" customFormat="false" ht="12.75" hidden="false" customHeight="false" outlineLevel="0" collapsed="false">
      <c r="A29" s="0" t="n">
        <v>25</v>
      </c>
      <c r="C29" s="14" t="n">
        <v>100</v>
      </c>
      <c r="D29" s="14"/>
      <c r="E29" s="14"/>
      <c r="F29" s="14"/>
      <c r="G29" s="0" t="s">
        <v>101</v>
      </c>
      <c r="N29" s="0" t="s">
        <v>101</v>
      </c>
      <c r="T29" s="15" t="n">
        <v>36546</v>
      </c>
      <c r="U29" s="0" t="n">
        <v>275</v>
      </c>
      <c r="X29" s="0" t="s">
        <v>125</v>
      </c>
      <c r="Z29" s="15" t="n">
        <v>36553</v>
      </c>
      <c r="AA29" s="0" t="n">
        <v>100</v>
      </c>
      <c r="AD29" s="0" t="s">
        <v>17</v>
      </c>
      <c r="AH29" s="0" t="n">
        <f aca="false">AB29+AA29+V29+U29+P29+O29+J29+I29</f>
        <v>375</v>
      </c>
    </row>
    <row r="30" customFormat="false" ht="12.75" hidden="false" customHeight="false" outlineLevel="0" collapsed="false">
      <c r="A30" s="0" t="n">
        <v>26</v>
      </c>
      <c r="C30" s="14" t="n">
        <v>115</v>
      </c>
      <c r="D30" s="14"/>
      <c r="E30" s="14"/>
      <c r="F30" s="14" t="s">
        <v>94</v>
      </c>
      <c r="G30" s="15" t="n">
        <v>36532</v>
      </c>
      <c r="I30" s="0" t="n">
        <v>115</v>
      </c>
      <c r="K30" s="0" t="s">
        <v>17</v>
      </c>
      <c r="N30" s="15" t="n">
        <v>36539</v>
      </c>
      <c r="O30" s="0" t="n">
        <v>115</v>
      </c>
      <c r="T30" s="15" t="n">
        <v>36546</v>
      </c>
      <c r="U30" s="0" t="n">
        <v>115</v>
      </c>
      <c r="Z30" s="15" t="n">
        <v>36553</v>
      </c>
      <c r="AA30" s="0" t="n">
        <v>115</v>
      </c>
      <c r="AH30" s="0" t="n">
        <f aca="false">AB30+AA30+V30+U30+P30+O30+J30+I30</f>
        <v>460</v>
      </c>
    </row>
    <row r="31" customFormat="false" ht="12.75" hidden="false" customHeight="false" outlineLevel="0" collapsed="false">
      <c r="A31" s="0" t="n">
        <v>27</v>
      </c>
      <c r="C31" s="14" t="n">
        <v>115</v>
      </c>
      <c r="D31" s="14"/>
      <c r="E31" s="14"/>
      <c r="F31" s="14" t="s">
        <v>94</v>
      </c>
      <c r="G31" s="15" t="n">
        <v>36532</v>
      </c>
      <c r="I31" s="0" t="n">
        <v>115</v>
      </c>
      <c r="N31" s="15" t="n">
        <v>36539</v>
      </c>
      <c r="O31" s="0" t="n">
        <v>115</v>
      </c>
      <c r="T31" s="15" t="n">
        <v>36546</v>
      </c>
      <c r="U31" s="0" t="n">
        <v>115</v>
      </c>
      <c r="Z31" s="15" t="n">
        <v>36554</v>
      </c>
      <c r="AB31" s="0" t="n">
        <v>125</v>
      </c>
      <c r="AC31" s="0" t="s">
        <v>126</v>
      </c>
      <c r="AE31" s="0" t="s">
        <v>17</v>
      </c>
      <c r="AH31" s="0" t="n">
        <f aca="false">AB31+AA31+V31+U31+P31+O31+J31+I31</f>
        <v>470</v>
      </c>
    </row>
    <row r="32" customFormat="false" ht="12.75" hidden="false" customHeight="false" outlineLevel="0" collapsed="false">
      <c r="A32" s="0" t="n">
        <v>28</v>
      </c>
      <c r="C32" s="14" t="n">
        <v>115</v>
      </c>
      <c r="D32" s="14"/>
      <c r="E32" s="14"/>
      <c r="F32" s="14" t="s">
        <v>94</v>
      </c>
      <c r="G32" s="15" t="n">
        <v>36533</v>
      </c>
      <c r="I32" s="0" t="n">
        <v>115</v>
      </c>
      <c r="K32" s="0" t="s">
        <v>111</v>
      </c>
      <c r="M32" s="0" t="n">
        <v>10</v>
      </c>
      <c r="N32" s="15" t="n">
        <v>36539</v>
      </c>
      <c r="O32" s="0" t="n">
        <v>125</v>
      </c>
      <c r="T32" s="15" t="n">
        <v>36546</v>
      </c>
      <c r="U32" s="0" t="n">
        <v>115</v>
      </c>
      <c r="Z32" s="15" t="n">
        <v>36553</v>
      </c>
      <c r="AA32" s="0" t="n">
        <v>115</v>
      </c>
      <c r="AH32" s="0" t="n">
        <f aca="false">AB32+AA32+V32+U32+P32+O32+J32+I32</f>
        <v>470</v>
      </c>
    </row>
    <row r="33" customFormat="false" ht="12.75" hidden="false" customHeight="false" outlineLevel="0" collapsed="false">
      <c r="A33" s="0" t="n">
        <v>29</v>
      </c>
      <c r="C33" s="14" t="n">
        <v>115</v>
      </c>
      <c r="D33" s="14"/>
      <c r="E33" s="14"/>
      <c r="F33" s="14" t="s">
        <v>94</v>
      </c>
      <c r="G33" s="15" t="n">
        <v>36532</v>
      </c>
      <c r="I33" s="0" t="n">
        <v>115</v>
      </c>
      <c r="N33" s="15" t="n">
        <v>36539</v>
      </c>
      <c r="O33" s="0" t="n">
        <v>115</v>
      </c>
      <c r="T33" s="15" t="n">
        <v>36546</v>
      </c>
      <c r="U33" s="0" t="n">
        <v>115</v>
      </c>
      <c r="Z33" s="15" t="n">
        <v>36553</v>
      </c>
      <c r="AA33" s="0" t="n">
        <v>115</v>
      </c>
      <c r="AH33" s="0" t="n">
        <f aca="false">AB33+AA33+V33+U33+P33+O33+J33+I33</f>
        <v>460</v>
      </c>
    </row>
    <row r="34" customFormat="false" ht="12.75" hidden="false" customHeight="false" outlineLevel="0" collapsed="false">
      <c r="A34" s="0" t="n">
        <v>30</v>
      </c>
      <c r="C34" s="14"/>
      <c r="D34" s="14"/>
      <c r="E34" s="14" t="n">
        <v>400</v>
      </c>
      <c r="F34" s="14" t="n">
        <v>17</v>
      </c>
      <c r="G34" s="15"/>
      <c r="N34" s="15" t="n">
        <v>36543</v>
      </c>
      <c r="P34" s="0" t="n">
        <v>100</v>
      </c>
      <c r="R34" s="0" t="s">
        <v>127</v>
      </c>
      <c r="Y34" s="0" t="s">
        <v>128</v>
      </c>
      <c r="Z34" s="15" t="n">
        <v>36553</v>
      </c>
      <c r="AA34" s="0" t="n">
        <v>100</v>
      </c>
      <c r="AE34" s="0" t="n">
        <v>136</v>
      </c>
      <c r="AH34" s="0" t="n">
        <f aca="false">AB34+AA34+V34+U34+P34+O34+J34+I34</f>
        <v>200</v>
      </c>
    </row>
    <row r="35" customFormat="false" ht="12.75" hidden="false" customHeight="false" outlineLevel="0" collapsed="false">
      <c r="A35" s="0" t="n">
        <v>31</v>
      </c>
      <c r="C35" s="14"/>
      <c r="D35" s="14"/>
      <c r="E35" s="14" t="n">
        <v>420</v>
      </c>
      <c r="F35" s="14" t="n">
        <v>1</v>
      </c>
      <c r="G35" s="15" t="n">
        <v>36532</v>
      </c>
      <c r="I35" s="0" t="n">
        <v>0</v>
      </c>
      <c r="N35" s="15"/>
      <c r="P35" s="15"/>
      <c r="Q35" s="15"/>
      <c r="T35" s="15" t="n">
        <v>36546</v>
      </c>
      <c r="U35" s="0" t="n">
        <v>0</v>
      </c>
      <c r="X35" s="0" t="s">
        <v>129</v>
      </c>
      <c r="AH35" s="0" t="n">
        <f aca="false">AB35+AA35+V35+U35+P35+O35+J35+I35</f>
        <v>0</v>
      </c>
    </row>
    <row r="36" customFormat="false" ht="12.75" hidden="false" customHeight="false" outlineLevel="0" collapsed="false">
      <c r="A36" s="0" t="n">
        <v>32</v>
      </c>
      <c r="C36" s="14" t="n">
        <v>100</v>
      </c>
      <c r="D36" s="14"/>
      <c r="E36" s="14"/>
      <c r="F36" s="14" t="s">
        <v>94</v>
      </c>
      <c r="G36" s="15" t="n">
        <v>36532</v>
      </c>
      <c r="I36" s="0" t="n">
        <v>100</v>
      </c>
      <c r="N36" s="15" t="n">
        <v>36539</v>
      </c>
      <c r="O36" s="0" t="n">
        <v>100</v>
      </c>
      <c r="T36" s="15" t="n">
        <v>36546</v>
      </c>
      <c r="U36" s="0" t="n">
        <v>100</v>
      </c>
      <c r="Y36" s="0" t="s">
        <v>130</v>
      </c>
      <c r="Z36" s="15" t="n">
        <v>36553</v>
      </c>
      <c r="AA36" s="0" t="n">
        <v>223</v>
      </c>
      <c r="AE36" s="0" t="s">
        <v>131</v>
      </c>
      <c r="AH36" s="0" t="n">
        <f aca="false">AB36+AA36+V36+U36+P36+O36+J36+I36</f>
        <v>523</v>
      </c>
    </row>
    <row r="37" customFormat="false" ht="12.75" hidden="false" customHeight="false" outlineLevel="0" collapsed="false">
      <c r="A37" s="0" t="n">
        <v>33</v>
      </c>
      <c r="C37" s="14"/>
      <c r="D37" s="14"/>
      <c r="E37" s="14" t="n">
        <v>420</v>
      </c>
      <c r="F37" s="14" t="n">
        <v>27</v>
      </c>
      <c r="G37" s="15" t="n">
        <v>36532</v>
      </c>
      <c r="I37" s="0" t="n">
        <v>0</v>
      </c>
      <c r="N37" s="15"/>
      <c r="T37" s="15"/>
      <c r="Z37" s="15" t="n">
        <v>36553</v>
      </c>
      <c r="AA37" s="0" t="n">
        <v>130</v>
      </c>
      <c r="AD37" s="0" t="s">
        <v>132</v>
      </c>
      <c r="AE37" s="0" t="s">
        <v>133</v>
      </c>
      <c r="AH37" s="0" t="n">
        <f aca="false">AB37+AA37+V37+U37+P37+O37+J37+I37</f>
        <v>130</v>
      </c>
    </row>
    <row r="38" customFormat="false" ht="12.75" hidden="false" customHeight="false" outlineLevel="0" collapsed="false">
      <c r="A38" s="0" t="n">
        <v>34</v>
      </c>
      <c r="C38" s="14" t="n">
        <v>110</v>
      </c>
      <c r="D38" s="14"/>
      <c r="E38" s="14"/>
      <c r="F38" s="14" t="s">
        <v>94</v>
      </c>
      <c r="G38" s="15" t="n">
        <v>36532</v>
      </c>
      <c r="I38" s="0" t="n">
        <v>110</v>
      </c>
      <c r="N38" s="15" t="n">
        <v>36539</v>
      </c>
      <c r="O38" s="0" t="n">
        <v>115</v>
      </c>
      <c r="R38" s="0" t="s">
        <v>134</v>
      </c>
      <c r="T38" s="15" t="n">
        <v>36546</v>
      </c>
      <c r="U38" s="0" t="n">
        <v>110</v>
      </c>
      <c r="Z38" s="15" t="n">
        <v>36553</v>
      </c>
      <c r="AA38" s="0" t="n">
        <v>110</v>
      </c>
      <c r="AH38" s="0" t="n">
        <f aca="false">AB38+AA38+V38+U38+P38+O38+J38+I38</f>
        <v>445</v>
      </c>
    </row>
    <row r="39" customFormat="false" ht="12.75" hidden="false" customHeight="false" outlineLevel="0" collapsed="false">
      <c r="A39" s="0" t="n">
        <v>35</v>
      </c>
      <c r="C39" s="14" t="n">
        <v>110</v>
      </c>
      <c r="D39" s="14"/>
      <c r="E39" s="14"/>
      <c r="F39" s="14" t="s">
        <v>94</v>
      </c>
      <c r="G39" s="15" t="n">
        <v>36532</v>
      </c>
      <c r="I39" s="0" t="n">
        <v>110</v>
      </c>
      <c r="N39" s="15" t="n">
        <v>36539</v>
      </c>
      <c r="O39" s="0" t="n">
        <v>110</v>
      </c>
      <c r="T39" s="15" t="n">
        <v>36546</v>
      </c>
      <c r="U39" s="0" t="n">
        <v>110</v>
      </c>
      <c r="Y39" s="0" t="s">
        <v>135</v>
      </c>
      <c r="Z39" s="15" t="n">
        <v>36553</v>
      </c>
      <c r="AA39" s="0" t="n">
        <v>137</v>
      </c>
      <c r="AH39" s="0" t="n">
        <f aca="false">AB39+AA39+V39+U39+P39+O39+J39+I39</f>
        <v>467</v>
      </c>
    </row>
    <row r="40" customFormat="false" ht="12.75" hidden="false" customHeight="false" outlineLevel="0" collapsed="false">
      <c r="A40" s="0" t="n">
        <v>36</v>
      </c>
      <c r="C40" s="14" t="n">
        <v>125</v>
      </c>
      <c r="D40" s="14"/>
      <c r="E40" s="14"/>
      <c r="F40" s="14" t="s">
        <v>94</v>
      </c>
      <c r="H40" s="5" t="n">
        <v>-5</v>
      </c>
      <c r="K40" s="0" t="s">
        <v>111</v>
      </c>
      <c r="M40" s="0" t="n">
        <v>142</v>
      </c>
      <c r="N40" s="15" t="n">
        <v>36539</v>
      </c>
      <c r="O40" s="0" t="n">
        <v>200</v>
      </c>
      <c r="Q40" s="0" t="s">
        <v>19</v>
      </c>
      <c r="S40" s="0" t="n">
        <v>67</v>
      </c>
      <c r="T40" s="15" t="n">
        <v>36546</v>
      </c>
      <c r="U40" s="0" t="n">
        <v>40</v>
      </c>
      <c r="Y40" s="0" t="n">
        <v>152</v>
      </c>
      <c r="Z40" s="15" t="n">
        <v>36553</v>
      </c>
      <c r="AA40" s="0" t="n">
        <v>200</v>
      </c>
      <c r="AC40" s="0" t="s">
        <v>17</v>
      </c>
      <c r="AE40" s="0" t="n">
        <v>77</v>
      </c>
      <c r="AH40" s="0" t="n">
        <f aca="false">AB40+AA40+V40+U40+P40+O40+J40+I40</f>
        <v>440</v>
      </c>
    </row>
    <row r="41" customFormat="false" ht="12.75" hidden="false" customHeight="false" outlineLevel="0" collapsed="false">
      <c r="A41" s="0" t="n">
        <v>37</v>
      </c>
      <c r="C41" s="14" t="n">
        <v>115</v>
      </c>
      <c r="D41" s="14"/>
      <c r="E41" s="14"/>
      <c r="F41" s="14" t="s">
        <v>94</v>
      </c>
      <c r="G41" s="15" t="n">
        <v>36532</v>
      </c>
      <c r="I41" s="0" t="n">
        <v>115</v>
      </c>
      <c r="N41" s="15" t="n">
        <v>36539</v>
      </c>
      <c r="O41" s="0" t="n">
        <v>115</v>
      </c>
      <c r="T41" s="15" t="n">
        <v>36546</v>
      </c>
      <c r="U41" s="0" t="n">
        <v>115</v>
      </c>
      <c r="Y41" s="0" t="s">
        <v>136</v>
      </c>
      <c r="Z41" s="15" t="n">
        <v>36553</v>
      </c>
      <c r="AA41" s="0" t="n">
        <v>120</v>
      </c>
      <c r="AH41" s="0" t="n">
        <f aca="false">AB41+AA41+V41+U41+P41+O41+J41+I41</f>
        <v>465</v>
      </c>
    </row>
    <row r="42" customFormat="false" ht="12.75" hidden="false" customHeight="false" outlineLevel="0" collapsed="false">
      <c r="A42" s="0" t="n">
        <v>38</v>
      </c>
      <c r="C42" s="14" t="n">
        <v>130</v>
      </c>
      <c r="D42" s="14"/>
      <c r="E42" s="14"/>
      <c r="F42" s="14"/>
      <c r="G42" s="15" t="n">
        <v>36538</v>
      </c>
      <c r="J42" s="0" t="n">
        <v>75</v>
      </c>
      <c r="L42" s="0" t="s">
        <v>137</v>
      </c>
      <c r="M42" s="0" t="n">
        <v>75</v>
      </c>
      <c r="N42" s="0" t="s">
        <v>101</v>
      </c>
      <c r="T42" s="0" t="s">
        <v>101</v>
      </c>
      <c r="X42" s="0" t="s">
        <v>138</v>
      </c>
      <c r="Z42" s="0" t="s">
        <v>101</v>
      </c>
      <c r="AH42" s="0" t="n">
        <f aca="false">AB42+AA42+V42+U42+P42+O42+J42+I42</f>
        <v>75</v>
      </c>
    </row>
    <row r="43" customFormat="false" ht="12.75" hidden="false" customHeight="false" outlineLevel="0" collapsed="false">
      <c r="A43" s="0" t="n">
        <v>39</v>
      </c>
      <c r="C43" s="14" t="n">
        <v>105</v>
      </c>
      <c r="D43" s="14"/>
      <c r="E43" s="14"/>
      <c r="F43" s="14" t="s">
        <v>94</v>
      </c>
      <c r="G43" s="15" t="n">
        <v>36533</v>
      </c>
      <c r="H43" s="5" t="n">
        <v>10</v>
      </c>
      <c r="I43" s="0" t="n">
        <v>115</v>
      </c>
      <c r="L43" s="0" t="s">
        <v>17</v>
      </c>
      <c r="N43" s="15" t="n">
        <v>36539</v>
      </c>
      <c r="O43" s="0" t="n">
        <v>105</v>
      </c>
      <c r="T43" s="15" t="n">
        <v>36546</v>
      </c>
      <c r="U43" s="0" t="n">
        <v>105</v>
      </c>
      <c r="Y43" s="0" t="s">
        <v>139</v>
      </c>
      <c r="Z43" s="15" t="n">
        <v>36554</v>
      </c>
      <c r="AA43" s="0" t="n">
        <v>105</v>
      </c>
      <c r="AC43" s="0" t="s">
        <v>126</v>
      </c>
      <c r="AE43" s="0" t="n">
        <v>40</v>
      </c>
      <c r="AH43" s="0" t="n">
        <f aca="false">AB43+AA43+V43+U43+P43+O43+J43+I43</f>
        <v>430</v>
      </c>
    </row>
    <row r="44" customFormat="false" ht="12.75" hidden="false" customHeight="false" outlineLevel="0" collapsed="false">
      <c r="A44" s="0" t="n">
        <v>40</v>
      </c>
      <c r="C44" s="14" t="n">
        <v>130</v>
      </c>
      <c r="D44" s="14"/>
      <c r="E44" s="14"/>
      <c r="F44" s="14" t="s">
        <v>94</v>
      </c>
      <c r="G44" s="15" t="n">
        <v>36536</v>
      </c>
      <c r="J44" s="0" t="n">
        <v>274</v>
      </c>
      <c r="K44" s="0" t="s">
        <v>111</v>
      </c>
      <c r="L44" s="0" t="s">
        <v>140</v>
      </c>
      <c r="N44" s="15"/>
      <c r="P44" s="15"/>
      <c r="Q44" s="15"/>
      <c r="T44" s="15" t="n">
        <v>36546</v>
      </c>
      <c r="U44" s="0" t="n">
        <v>130</v>
      </c>
      <c r="Y44" s="0" t="s">
        <v>17</v>
      </c>
      <c r="Z44" s="15" t="n">
        <v>36552</v>
      </c>
      <c r="AA44" s="0" t="n">
        <v>130</v>
      </c>
      <c r="AH44" s="0" t="n">
        <f aca="false">AB44+AA44+V44+U44+P44+O44+J44+I44</f>
        <v>534</v>
      </c>
    </row>
    <row r="45" customFormat="false" ht="12.75" hidden="false" customHeight="false" outlineLevel="0" collapsed="false">
      <c r="A45" s="0" t="n">
        <v>41</v>
      </c>
      <c r="C45" s="14"/>
      <c r="D45" s="14"/>
      <c r="E45" s="14" t="n">
        <v>550</v>
      </c>
      <c r="F45" s="14" t="n">
        <v>27</v>
      </c>
      <c r="G45" s="15"/>
      <c r="N45" s="15"/>
      <c r="P45" s="15"/>
      <c r="Q45" s="15"/>
      <c r="T45" s="15" t="n">
        <v>36549</v>
      </c>
      <c r="U45" s="0" t="n">
        <v>0</v>
      </c>
      <c r="V45" s="0" t="n">
        <v>550</v>
      </c>
      <c r="Z45" s="15" t="s">
        <v>17</v>
      </c>
      <c r="AH45" s="0" t="n">
        <f aca="false">AB45+AA45+V45+U45+P45+O45+J45+I45</f>
        <v>550</v>
      </c>
    </row>
    <row r="46" customFormat="false" ht="12.75" hidden="false" customHeight="false" outlineLevel="0" collapsed="false">
      <c r="A46" s="0" t="n">
        <v>42</v>
      </c>
      <c r="C46" s="14" t="n">
        <v>120</v>
      </c>
      <c r="D46" s="14"/>
      <c r="E46" s="14"/>
      <c r="F46" s="14" t="s">
        <v>94</v>
      </c>
      <c r="G46" s="15" t="n">
        <v>36532</v>
      </c>
      <c r="I46" s="0" t="n">
        <v>120</v>
      </c>
      <c r="N46" s="15" t="n">
        <v>36538</v>
      </c>
      <c r="O46" s="0" t="n">
        <v>120</v>
      </c>
      <c r="T46" s="15" t="n">
        <v>36546</v>
      </c>
      <c r="U46" s="0" t="n">
        <v>120</v>
      </c>
      <c r="Z46" s="15"/>
      <c r="AC46" s="0" t="s">
        <v>126</v>
      </c>
      <c r="AD46" s="0" t="s">
        <v>141</v>
      </c>
      <c r="AE46" s="0" t="n">
        <v>130</v>
      </c>
      <c r="AH46" s="0" t="n">
        <f aca="false">AB46+AA46+V46+U46+P46+O46+J46+I46</f>
        <v>360</v>
      </c>
    </row>
    <row r="47" customFormat="false" ht="12.75" hidden="false" customHeight="false" outlineLevel="0" collapsed="false">
      <c r="A47" s="0" t="n">
        <v>43</v>
      </c>
      <c r="C47" s="14" t="n">
        <v>120</v>
      </c>
      <c r="D47" s="14"/>
      <c r="E47" s="14"/>
      <c r="F47" s="14" t="s">
        <v>94</v>
      </c>
      <c r="G47" s="15" t="n">
        <v>36532</v>
      </c>
      <c r="I47" s="0" t="n">
        <v>120</v>
      </c>
      <c r="N47" s="15" t="n">
        <v>36539</v>
      </c>
      <c r="O47" s="0" t="n">
        <v>120</v>
      </c>
      <c r="T47" s="15" t="n">
        <v>36546</v>
      </c>
      <c r="U47" s="0" t="n">
        <v>120</v>
      </c>
      <c r="Z47" s="15" t="n">
        <v>36553</v>
      </c>
      <c r="AA47" s="0" t="n">
        <v>120</v>
      </c>
      <c r="AD47" s="0" t="s">
        <v>17</v>
      </c>
      <c r="AH47" s="0" t="n">
        <f aca="false">AB47+AA47+V47+U47+P47+O47+J47+I47</f>
        <v>480</v>
      </c>
    </row>
    <row r="48" customFormat="false" ht="12.75" hidden="false" customHeight="false" outlineLevel="0" collapsed="false">
      <c r="A48" s="0" t="n">
        <v>44</v>
      </c>
      <c r="C48" s="14"/>
      <c r="D48" s="14" t="n">
        <v>270</v>
      </c>
      <c r="E48" s="14"/>
      <c r="F48" s="14" t="s">
        <v>102</v>
      </c>
      <c r="G48" s="15" t="n">
        <v>36532</v>
      </c>
      <c r="I48" s="0" t="n">
        <v>200</v>
      </c>
      <c r="K48" s="0" t="s">
        <v>111</v>
      </c>
      <c r="L48" s="0" t="s">
        <v>142</v>
      </c>
      <c r="M48" s="0" t="n">
        <v>90</v>
      </c>
      <c r="N48" s="15" t="n">
        <v>36539</v>
      </c>
      <c r="O48" s="0" t="n">
        <v>92</v>
      </c>
      <c r="P48" s="15"/>
      <c r="Q48" s="15"/>
      <c r="S48" s="0" t="s">
        <v>118</v>
      </c>
      <c r="T48" s="15" t="n">
        <v>36546</v>
      </c>
      <c r="U48" s="0" t="n">
        <v>180</v>
      </c>
      <c r="W48" s="0" t="n">
        <v>22</v>
      </c>
      <c r="Y48" s="0" t="n">
        <v>110</v>
      </c>
      <c r="AC48" s="0" t="s">
        <v>126</v>
      </c>
      <c r="AE48" s="0" t="n">
        <v>110</v>
      </c>
      <c r="AH48" s="0" t="n">
        <f aca="false">AB48+AA48+V48+U48+P48+O48+J48+I48</f>
        <v>472</v>
      </c>
    </row>
    <row r="49" customFormat="false" ht="12.75" hidden="false" customHeight="false" outlineLevel="0" collapsed="false">
      <c r="A49" s="0" t="s">
        <v>143</v>
      </c>
      <c r="C49" s="14" t="n">
        <f aca="false">SUM(C5:C48)</f>
        <v>3145</v>
      </c>
      <c r="D49" s="14" t="n">
        <f aca="false">SUM(D5:D48)</f>
        <v>1080</v>
      </c>
      <c r="E49" s="14" t="n">
        <f aca="false">SUM(E5:E48)</f>
        <v>3540</v>
      </c>
      <c r="F49" s="14"/>
    </row>
    <row r="50" customFormat="false" ht="12.75" hidden="false" customHeight="false" outlineLevel="0" collapsed="false">
      <c r="A50" s="0" t="s">
        <v>144</v>
      </c>
      <c r="C50" s="14" t="n">
        <v>4</v>
      </c>
      <c r="D50" s="14" t="n">
        <v>2</v>
      </c>
      <c r="E50" s="14" t="n">
        <v>1</v>
      </c>
      <c r="F50" s="14"/>
    </row>
    <row r="51" customFormat="false" ht="12.75" hidden="false" customHeight="false" outlineLevel="0" collapsed="false">
      <c r="A51" s="0" t="s">
        <v>145</v>
      </c>
      <c r="C51" s="14" t="n">
        <f aca="false">C49*C50</f>
        <v>12580</v>
      </c>
      <c r="D51" s="14" t="n">
        <f aca="false">D49*D50</f>
        <v>2160</v>
      </c>
      <c r="E51" s="14" t="n">
        <f aca="false">E49*E50</f>
        <v>3540</v>
      </c>
      <c r="F51" s="14"/>
      <c r="U51" s="0" t="s">
        <v>19</v>
      </c>
    </row>
    <row r="53" customFormat="false" ht="15.75" hidden="false" customHeight="false" outlineLevel="0" collapsed="false">
      <c r="A53" s="19" t="s">
        <v>146</v>
      </c>
      <c r="E53" s="4" t="n">
        <f aca="false">SUM(C51:E51)</f>
        <v>18280</v>
      </c>
      <c r="AE53" s="4" t="n">
        <f aca="false">SUM(AE5:AE52)</f>
        <v>518</v>
      </c>
      <c r="AH53" s="4" t="n">
        <f aca="false">SUM(AH5:AH52)</f>
        <v>15779</v>
      </c>
    </row>
    <row r="54" customFormat="false" ht="15.75" hidden="false" customHeight="false" outlineLevel="0" collapsed="false">
      <c r="A54" s="19" t="s">
        <v>147</v>
      </c>
      <c r="E54" s="20" t="n">
        <v>-2000</v>
      </c>
      <c r="AH54" s="4"/>
    </row>
    <row r="55" customFormat="false" ht="15.75" hidden="false" customHeight="false" outlineLevel="0" collapsed="false">
      <c r="A55" s="19" t="s">
        <v>148</v>
      </c>
      <c r="E55" s="4" t="n">
        <f aca="false">E53+E54</f>
        <v>16280</v>
      </c>
    </row>
    <row r="56" customFormat="false" ht="15.75" hidden="false" customHeight="false" outlineLevel="0" collapsed="false">
      <c r="A56" s="19"/>
      <c r="E56" s="20"/>
    </row>
    <row r="57" customFormat="false" ht="12.75" hidden="false" customHeight="false" outlineLevel="0" collapsed="false">
      <c r="A57" s="19"/>
      <c r="B57" s="0" t="s">
        <v>74</v>
      </c>
      <c r="C57" s="0" t="s">
        <v>75</v>
      </c>
      <c r="D57" s="0" t="s">
        <v>76</v>
      </c>
      <c r="E57" s="21" t="s">
        <v>77</v>
      </c>
      <c r="F57" s="21" t="s">
        <v>67</v>
      </c>
    </row>
    <row r="58" customFormat="false" ht="12.75" hidden="false" customHeight="false" outlineLevel="0" collapsed="false">
      <c r="A58" s="0" t="s">
        <v>149</v>
      </c>
    </row>
    <row r="59" customFormat="false" ht="12.75" hidden="false" customHeight="false" outlineLevel="0" collapsed="false">
      <c r="A59" s="0" t="s">
        <v>150</v>
      </c>
      <c r="B59" s="0" t="n">
        <f aca="false">I59</f>
        <v>3259</v>
      </c>
      <c r="C59" s="0" t="n">
        <f aca="false">O59</f>
        <v>3457</v>
      </c>
      <c r="D59" s="0" t="n">
        <f aca="false">U59</f>
        <v>3625</v>
      </c>
      <c r="E59" s="0" t="n">
        <f aca="false">AA59</f>
        <v>3670</v>
      </c>
      <c r="I59" s="19" t="n">
        <f aca="false">SUM(I5:I58)</f>
        <v>3259</v>
      </c>
      <c r="J59" s="19" t="n">
        <f aca="false">SUM(J5:J58)</f>
        <v>433</v>
      </c>
      <c r="K59" s="19"/>
      <c r="L59" s="19"/>
      <c r="M59" s="19"/>
      <c r="N59" s="19"/>
      <c r="O59" s="19" t="n">
        <f aca="false">SUM(O5:O58)</f>
        <v>3457</v>
      </c>
      <c r="P59" s="19" t="n">
        <f aca="false">SUM(P5:P58)</f>
        <v>100</v>
      </c>
      <c r="Q59" s="19"/>
      <c r="R59" s="19"/>
      <c r="S59" s="19"/>
      <c r="T59" s="19"/>
      <c r="U59" s="19" t="n">
        <f aca="false">SUM(U5:U58)</f>
        <v>3625</v>
      </c>
      <c r="V59" s="19" t="n">
        <f aca="false">SUM(V5:V58)</f>
        <v>1095</v>
      </c>
      <c r="W59" s="19"/>
      <c r="X59" s="19"/>
      <c r="Y59" s="19"/>
      <c r="Z59" s="19"/>
      <c r="AA59" s="19" t="n">
        <f aca="false">SUM(AA5:AA58)</f>
        <v>3670</v>
      </c>
      <c r="AB59" s="19" t="n">
        <f aca="false">SUM(AB5:AB58)</f>
        <v>140</v>
      </c>
      <c r="AC59" s="19"/>
      <c r="AD59" s="19"/>
      <c r="AE59" s="19"/>
    </row>
    <row r="60" customFormat="false" ht="12.75" hidden="false" customHeight="false" outlineLevel="0" collapsed="false">
      <c r="A60" s="0" t="s">
        <v>151</v>
      </c>
      <c r="B60" s="0" t="n">
        <f aca="false">J59</f>
        <v>433</v>
      </c>
      <c r="C60" s="0" t="n">
        <f aca="false">P59</f>
        <v>100</v>
      </c>
      <c r="D60" s="0" t="n">
        <f aca="false">V59</f>
        <v>1095</v>
      </c>
      <c r="E60" s="0" t="n">
        <f aca="false">AB59</f>
        <v>140</v>
      </c>
    </row>
    <row r="61" customFormat="false" ht="12.75" hidden="false" customHeight="false" outlineLevel="0" collapsed="false">
      <c r="A61" s="0" t="s">
        <v>152</v>
      </c>
      <c r="B61" s="0" t="n">
        <f aca="false">SUM(B59:B60)</f>
        <v>3692</v>
      </c>
      <c r="C61" s="0" t="n">
        <f aca="false">SUM(C59:C60)</f>
        <v>3557</v>
      </c>
      <c r="D61" s="0" t="n">
        <f aca="false">SUM(D59:D60)</f>
        <v>4720</v>
      </c>
      <c r="E61" s="0" t="n">
        <f aca="false">SUM(E59:E60)</f>
        <v>3810</v>
      </c>
      <c r="F61" s="19" t="n">
        <f aca="false">SUM(B61:E61)</f>
        <v>15779</v>
      </c>
    </row>
    <row r="63" customFormat="false" ht="12.75" hidden="false" customHeight="false" outlineLevel="0" collapsed="false">
      <c r="D63" s="0" t="s">
        <v>17</v>
      </c>
      <c r="I63" s="0" t="s">
        <v>17</v>
      </c>
    </row>
  </sheetData>
  <mergeCells count="5">
    <mergeCell ref="B3:F3"/>
    <mergeCell ref="G3:L3"/>
    <mergeCell ref="N3:R3"/>
    <mergeCell ref="T3:X3"/>
    <mergeCell ref="Z3:AD3"/>
  </mergeCells>
  <printOptions headings="false" gridLines="false" gridLinesSet="true" horizontalCentered="false" verticalCentered="false"/>
  <pageMargins left="0.170138888888889" right="0.4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6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1" topLeftCell="B45" activePane="bottomRight" state="frozen"/>
      <selection pane="topLeft" activeCell="A4" activeCellId="0" sqref="A4"/>
      <selection pane="topRight" activeCell="B4" activeCellId="0" sqref="B4"/>
      <selection pane="bottomLeft" activeCell="A45" activeCellId="0" sqref="A45"/>
      <selection pane="bottomRight" activeCell="A67" activeCellId="0" sqref="A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1.99"/>
    <col collapsed="false" customWidth="true" hidden="false" outlineLevel="0" max="5" min="5" style="0" width="10.41"/>
  </cols>
  <sheetData>
    <row r="4" customFormat="false" ht="12.75" hidden="false" customHeight="false" outlineLevel="0" collapsed="false">
      <c r="A4" s="2" t="s">
        <v>153</v>
      </c>
      <c r="B4" s="2" t="s">
        <v>154</v>
      </c>
      <c r="C4" s="0" t="s">
        <v>155</v>
      </c>
      <c r="D4" s="0" t="s">
        <v>156</v>
      </c>
      <c r="E4" s="0" t="s">
        <v>157</v>
      </c>
    </row>
    <row r="5" customFormat="false" ht="12.75" hidden="false" customHeight="false" outlineLevel="0" collapsed="false">
      <c r="A5" s="0" t="s">
        <v>158</v>
      </c>
      <c r="B5" s="0" t="n">
        <v>144.52</v>
      </c>
      <c r="C5" s="0" t="n">
        <v>237.76</v>
      </c>
      <c r="D5" s="0" t="n">
        <v>93.24</v>
      </c>
    </row>
    <row r="6" customFormat="false" ht="12.75" hidden="false" customHeight="false" outlineLevel="0" collapsed="false">
      <c r="A6" s="0" t="s">
        <v>159</v>
      </c>
      <c r="B6" s="0" t="n">
        <v>269.18</v>
      </c>
      <c r="C6" s="0" t="n">
        <v>416.38</v>
      </c>
      <c r="D6" s="0" t="n">
        <v>147.2</v>
      </c>
    </row>
    <row r="7" customFormat="false" ht="12.75" hidden="false" customHeight="false" outlineLevel="0" collapsed="false">
      <c r="A7" s="0" t="s">
        <v>160</v>
      </c>
      <c r="B7" s="0" t="n">
        <v>122.35</v>
      </c>
      <c r="C7" s="0" t="n">
        <v>224.18</v>
      </c>
      <c r="D7" s="0" t="n">
        <v>101.83</v>
      </c>
    </row>
    <row r="8" customFormat="false" ht="12.75" hidden="false" customHeight="false" outlineLevel="0" collapsed="false">
      <c r="A8" s="0" t="s">
        <v>161</v>
      </c>
      <c r="B8" s="0" t="n">
        <v>58.63</v>
      </c>
      <c r="C8" s="0" t="n">
        <v>125.46</v>
      </c>
      <c r="D8" s="0" t="n">
        <v>66.83</v>
      </c>
      <c r="E8" s="0" t="n">
        <v>25</v>
      </c>
    </row>
    <row r="9" customFormat="false" ht="12.75" hidden="false" customHeight="false" outlineLevel="0" collapsed="false">
      <c r="A9" s="0" t="s">
        <v>162</v>
      </c>
      <c r="B9" s="0" t="n">
        <v>58.95</v>
      </c>
      <c r="C9" s="0" t="n">
        <v>75.11</v>
      </c>
      <c r="D9" s="0" t="n">
        <v>16.16</v>
      </c>
      <c r="E9" s="0" t="n">
        <v>15</v>
      </c>
    </row>
    <row r="10" customFormat="false" ht="12.75" hidden="false" customHeight="false" outlineLevel="0" collapsed="false">
      <c r="A10" s="0" t="s">
        <v>163</v>
      </c>
      <c r="B10" s="0" t="n">
        <v>47.7</v>
      </c>
      <c r="C10" s="0" t="n">
        <v>40.64</v>
      </c>
      <c r="D10" s="0" t="n">
        <v>-7.06</v>
      </c>
    </row>
    <row r="11" customFormat="false" ht="12.75" hidden="false" customHeight="false" outlineLevel="0" collapsed="false">
      <c r="A11" s="0" t="s">
        <v>164</v>
      </c>
      <c r="B11" s="0" t="n">
        <v>51.39</v>
      </c>
      <c r="C11" s="0" t="n">
        <v>70.05</v>
      </c>
      <c r="D11" s="0" t="n">
        <v>18.66</v>
      </c>
      <c r="E11" s="0" t="n">
        <v>10</v>
      </c>
    </row>
    <row r="12" customFormat="false" ht="12.75" hidden="false" customHeight="false" outlineLevel="0" collapsed="false">
      <c r="A12" s="0" t="s">
        <v>165</v>
      </c>
      <c r="B12" s="0" t="n">
        <v>48.03</v>
      </c>
      <c r="C12" s="0" t="n">
        <v>80.22</v>
      </c>
      <c r="D12" s="0" t="n">
        <v>32.19</v>
      </c>
      <c r="E12" s="0" t="n">
        <v>20</v>
      </c>
    </row>
    <row r="13" customFormat="false" ht="12.75" hidden="false" customHeight="false" outlineLevel="0" collapsed="false">
      <c r="A13" s="0" t="s">
        <v>166</v>
      </c>
      <c r="B13" s="0" t="n">
        <v>53.47</v>
      </c>
      <c r="C13" s="0" t="n">
        <v>106.38</v>
      </c>
      <c r="D13" s="0" t="n">
        <v>52.91</v>
      </c>
      <c r="E13" s="0" t="n">
        <v>46</v>
      </c>
    </row>
    <row r="14" customFormat="false" ht="12.75" hidden="false" customHeight="false" outlineLevel="0" collapsed="false">
      <c r="A14" s="0" t="s">
        <v>167</v>
      </c>
      <c r="B14" s="0" t="n">
        <v>77.67</v>
      </c>
      <c r="C14" s="0" t="n">
        <v>118.29</v>
      </c>
      <c r="D14" s="0" t="n">
        <v>40.62</v>
      </c>
    </row>
    <row r="15" customFormat="false" ht="12.75" hidden="false" customHeight="false" outlineLevel="0" collapsed="false">
      <c r="A15" s="0" t="s">
        <v>168</v>
      </c>
      <c r="B15" s="0" t="n">
        <v>41.34</v>
      </c>
      <c r="C15" s="0" t="n">
        <v>74.83</v>
      </c>
      <c r="D15" s="0" t="n">
        <v>33.49</v>
      </c>
    </row>
    <row r="16" customFormat="false" ht="12.75" hidden="false" customHeight="false" outlineLevel="0" collapsed="false">
      <c r="A16" s="0" t="s">
        <v>169</v>
      </c>
      <c r="B16" s="0" t="n">
        <v>55.64</v>
      </c>
      <c r="C16" s="0" t="n">
        <v>121.28</v>
      </c>
      <c r="D16" s="0" t="n">
        <v>65.64</v>
      </c>
      <c r="E16" s="0" t="n">
        <v>41</v>
      </c>
    </row>
    <row r="17" customFormat="false" ht="12.75" hidden="false" customHeight="false" outlineLevel="0" collapsed="false">
      <c r="A17" s="0" t="s">
        <v>170</v>
      </c>
      <c r="B17" s="0" t="n">
        <v>63.41</v>
      </c>
      <c r="C17" s="0" t="n">
        <v>104.64</v>
      </c>
      <c r="D17" s="0" t="n">
        <v>41.23</v>
      </c>
      <c r="E17" s="0" t="n">
        <v>25</v>
      </c>
    </row>
    <row r="18" customFormat="false" ht="12.75" hidden="false" customHeight="false" outlineLevel="0" collapsed="false">
      <c r="A18" s="0" t="s">
        <v>171</v>
      </c>
      <c r="B18" s="0" t="n">
        <v>30.63</v>
      </c>
      <c r="C18" s="0" t="n">
        <v>67.27</v>
      </c>
      <c r="D18" s="0" t="n">
        <v>36.64</v>
      </c>
    </row>
    <row r="19" customFormat="false" ht="12.75" hidden="false" customHeight="false" outlineLevel="0" collapsed="false">
      <c r="A19" s="0" t="s">
        <v>172</v>
      </c>
      <c r="B19" s="0" t="n">
        <v>64.23</v>
      </c>
      <c r="C19" s="0" t="n">
        <v>100.94</v>
      </c>
      <c r="D19" s="0" t="n">
        <v>36.71</v>
      </c>
    </row>
    <row r="20" customFormat="false" ht="12.75" hidden="false" customHeight="false" outlineLevel="0" collapsed="false">
      <c r="A20" s="0" t="s">
        <v>173</v>
      </c>
      <c r="B20" s="0" t="n">
        <v>43.52</v>
      </c>
      <c r="C20" s="0" t="n">
        <v>65.64</v>
      </c>
      <c r="D20" s="0" t="n">
        <v>22.12</v>
      </c>
    </row>
    <row r="21" customFormat="false" ht="12.75" hidden="false" customHeight="false" outlineLevel="0" collapsed="false">
      <c r="A21" s="0" t="s">
        <v>174</v>
      </c>
      <c r="B21" s="0" t="n">
        <v>76.3</v>
      </c>
      <c r="C21" s="0" t="n">
        <v>81.85</v>
      </c>
      <c r="D21" s="0" t="n">
        <v>5.55</v>
      </c>
    </row>
    <row r="22" customFormat="false" ht="12.75" hidden="false" customHeight="false" outlineLevel="0" collapsed="false">
      <c r="A22" s="0" t="s">
        <v>175</v>
      </c>
      <c r="B22" s="0" t="n">
        <v>44.65</v>
      </c>
      <c r="C22" s="0" t="n">
        <v>66.79</v>
      </c>
      <c r="D22" s="0" t="n">
        <v>22.14</v>
      </c>
    </row>
    <row r="23" customFormat="false" ht="12.75" hidden="false" customHeight="false" outlineLevel="0" collapsed="false">
      <c r="A23" s="0" t="s">
        <v>176</v>
      </c>
      <c r="B23" s="0" t="n">
        <v>52.38</v>
      </c>
      <c r="C23" s="0" t="n">
        <v>80.87</v>
      </c>
      <c r="D23" s="0" t="n">
        <v>28.49</v>
      </c>
    </row>
    <row r="24" customFormat="false" ht="12.75" hidden="false" customHeight="false" outlineLevel="0" collapsed="false">
      <c r="A24" s="0" t="s">
        <v>177</v>
      </c>
      <c r="B24" s="0" t="n">
        <v>71.95</v>
      </c>
      <c r="C24" s="0" t="n">
        <v>95.23</v>
      </c>
      <c r="D24" s="0" t="n">
        <v>23.28</v>
      </c>
    </row>
    <row r="25" customFormat="false" ht="12.75" hidden="false" customHeight="false" outlineLevel="0" collapsed="false">
      <c r="A25" s="0" t="s">
        <v>178</v>
      </c>
      <c r="B25" s="0" t="n">
        <v>66.25</v>
      </c>
      <c r="C25" s="0" t="n">
        <v>116.38</v>
      </c>
      <c r="D25" s="0" t="n">
        <v>50.13</v>
      </c>
      <c r="E25" s="0" t="n">
        <v>36</v>
      </c>
    </row>
    <row r="26" customFormat="false" ht="12.75" hidden="false" customHeight="false" outlineLevel="0" collapsed="false">
      <c r="A26" s="0" t="s">
        <v>179</v>
      </c>
      <c r="B26" s="0" t="n">
        <v>40.69</v>
      </c>
      <c r="C26" s="0" t="n">
        <v>57.11</v>
      </c>
      <c r="D26" s="0" t="n">
        <v>16.42</v>
      </c>
    </row>
    <row r="27" customFormat="false" ht="12.75" hidden="false" customHeight="false" outlineLevel="0" collapsed="false">
      <c r="A27" s="0" t="s">
        <v>180</v>
      </c>
      <c r="B27" s="0" t="n">
        <v>60.64</v>
      </c>
      <c r="C27" s="0" t="n">
        <v>102.78</v>
      </c>
      <c r="D27" s="0" t="n">
        <v>42.14</v>
      </c>
      <c r="E27" s="0" t="n">
        <v>23</v>
      </c>
    </row>
    <row r="28" customFormat="false" ht="12.75" hidden="false" customHeight="false" outlineLevel="0" collapsed="false">
      <c r="A28" s="0" t="s">
        <v>181</v>
      </c>
      <c r="B28" s="0" t="n">
        <v>38.67</v>
      </c>
      <c r="C28" s="0" t="n">
        <v>56.29</v>
      </c>
      <c r="D28" s="0" t="n">
        <v>17.62</v>
      </c>
    </row>
    <row r="29" customFormat="false" ht="12.75" hidden="false" customHeight="false" outlineLevel="0" collapsed="false">
      <c r="A29" s="0" t="s">
        <v>182</v>
      </c>
      <c r="B29" s="0" t="n">
        <v>55.15</v>
      </c>
      <c r="C29" s="0" t="n">
        <v>85.12</v>
      </c>
      <c r="D29" s="0" t="n">
        <v>29.97</v>
      </c>
    </row>
    <row r="30" customFormat="false" ht="12.75" hidden="false" customHeight="false" outlineLevel="0" collapsed="false">
      <c r="A30" s="0" t="s">
        <v>183</v>
      </c>
      <c r="B30" s="0" t="n">
        <v>63.37</v>
      </c>
      <c r="C30" s="0" t="n">
        <v>127.48</v>
      </c>
      <c r="D30" s="0" t="n">
        <v>64.11</v>
      </c>
      <c r="E30" s="0" t="n">
        <v>27</v>
      </c>
    </row>
    <row r="31" customFormat="false" ht="12.75" hidden="false" customHeight="false" outlineLevel="0" collapsed="false">
      <c r="A31" s="0" t="s">
        <v>184</v>
      </c>
      <c r="B31" s="0" t="n">
        <v>45.04</v>
      </c>
      <c r="C31" s="0" t="n">
        <v>73.31</v>
      </c>
      <c r="D31" s="0" t="n">
        <v>28.27</v>
      </c>
    </row>
    <row r="32" customFormat="false" ht="12.75" hidden="false" customHeight="false" outlineLevel="0" collapsed="false">
      <c r="A32" s="0" t="s">
        <v>185</v>
      </c>
      <c r="B32" s="0" t="n">
        <v>50.31</v>
      </c>
      <c r="C32" s="0" t="n">
        <v>92.46</v>
      </c>
      <c r="D32" s="0" t="n">
        <v>42.15</v>
      </c>
    </row>
    <row r="33" customFormat="false" ht="12.75" hidden="false" customHeight="false" outlineLevel="0" collapsed="false">
      <c r="A33" s="0" t="s">
        <v>186</v>
      </c>
      <c r="B33" s="0" t="n">
        <v>19.48</v>
      </c>
      <c r="C33" s="0" t="n">
        <v>24.86</v>
      </c>
      <c r="D33" s="0" t="n">
        <v>5.38</v>
      </c>
    </row>
    <row r="34" customFormat="false" ht="12.75" hidden="false" customHeight="false" outlineLevel="0" collapsed="false">
      <c r="A34" s="0" t="s">
        <v>187</v>
      </c>
      <c r="B34" s="0" t="n">
        <v>48.4</v>
      </c>
      <c r="C34" s="0" t="n">
        <v>110.08</v>
      </c>
      <c r="D34" s="0" t="n">
        <v>61.68</v>
      </c>
      <c r="E34" s="0" t="n">
        <v>30</v>
      </c>
    </row>
    <row r="35" customFormat="false" ht="12.75" hidden="false" customHeight="false" outlineLevel="0" collapsed="false">
      <c r="A35" s="0" t="s">
        <v>188</v>
      </c>
      <c r="B35" s="0" t="n">
        <v>53.57</v>
      </c>
      <c r="C35" s="0" t="n">
        <v>71.79</v>
      </c>
      <c r="D35" s="0" t="n">
        <v>18.22</v>
      </c>
    </row>
    <row r="36" customFormat="false" ht="12.75" hidden="false" customHeight="false" outlineLevel="0" collapsed="false">
      <c r="A36" s="0" t="s">
        <v>189</v>
      </c>
      <c r="B36" s="0" t="n">
        <v>19.04</v>
      </c>
      <c r="C36" s="0" t="n">
        <v>35.31</v>
      </c>
      <c r="D36" s="0" t="n">
        <v>16.27</v>
      </c>
    </row>
    <row r="37" customFormat="false" ht="12.75" hidden="false" customHeight="false" outlineLevel="0" collapsed="false">
      <c r="A37" s="0" t="s">
        <v>190</v>
      </c>
      <c r="B37" s="0" t="n">
        <v>34.6</v>
      </c>
      <c r="C37" s="0" t="n">
        <v>38.08</v>
      </c>
      <c r="D37" s="0" t="n">
        <v>3.48</v>
      </c>
    </row>
    <row r="38" customFormat="false" ht="12.75" hidden="false" customHeight="false" outlineLevel="0" collapsed="false">
      <c r="A38" s="0" t="s">
        <v>191</v>
      </c>
      <c r="B38" s="0" t="n">
        <v>30.95</v>
      </c>
      <c r="C38" s="0" t="n">
        <v>34.27</v>
      </c>
      <c r="D38" s="0" t="n">
        <v>3.32</v>
      </c>
    </row>
    <row r="39" customFormat="false" ht="12.75" hidden="false" customHeight="false" outlineLevel="0" collapsed="false">
      <c r="A39" s="0" t="s">
        <v>192</v>
      </c>
      <c r="B39" s="0" t="n">
        <v>46.45</v>
      </c>
      <c r="C39" s="0" t="n">
        <v>68.85</v>
      </c>
      <c r="D39" s="0" t="n">
        <v>22.4</v>
      </c>
    </row>
    <row r="40" customFormat="false" ht="12.75" hidden="false" customHeight="false" outlineLevel="0" collapsed="false">
      <c r="A40" s="0" t="s">
        <v>193</v>
      </c>
      <c r="B40" s="0" t="n">
        <v>26.66</v>
      </c>
      <c r="C40" s="0" t="n">
        <v>29.88</v>
      </c>
      <c r="D40" s="0" t="n">
        <v>3.22</v>
      </c>
      <c r="E40" s="22"/>
      <c r="F40" s="22"/>
    </row>
    <row r="41" customFormat="false" ht="12.75" hidden="false" customHeight="false" outlineLevel="0" collapsed="false">
      <c r="A41" s="19" t="s">
        <v>145</v>
      </c>
      <c r="B41" s="19" t="n">
        <f aca="false">SUM(B5:B40)</f>
        <v>2175.21</v>
      </c>
      <c r="C41" s="19" t="n">
        <f aca="false">SUM(C5:C40)</f>
        <v>3477.86</v>
      </c>
      <c r="D41" s="19" t="n">
        <f aca="false">SUM(D5:D40)</f>
        <v>1302.65</v>
      </c>
      <c r="E41" s="19" t="n">
        <v>298</v>
      </c>
      <c r="F41" s="19"/>
    </row>
    <row r="42" customFormat="false" ht="12.75" hidden="false" customHeight="false" outlineLevel="0" collapsed="false">
      <c r="A42" s="19"/>
      <c r="B42" s="19"/>
      <c r="C42" s="19"/>
      <c r="D42" s="19"/>
      <c r="E42" s="19"/>
    </row>
    <row r="44" customFormat="false" ht="12.75" hidden="false" customHeight="false" outlineLevel="0" collapsed="false">
      <c r="A44" s="2" t="s">
        <v>194</v>
      </c>
      <c r="B44" s="2"/>
      <c r="E44" s="0" t="s">
        <v>17</v>
      </c>
    </row>
    <row r="45" customFormat="false" ht="12.75" hidden="false" customHeight="false" outlineLevel="0" collapsed="false">
      <c r="A45" s="0" t="s">
        <v>195</v>
      </c>
      <c r="B45" s="0" t="n">
        <v>142.55</v>
      </c>
      <c r="C45" s="0" t="n">
        <v>194.8</v>
      </c>
      <c r="D45" s="0" t="n">
        <v>52.25</v>
      </c>
    </row>
    <row r="46" customFormat="false" ht="12.75" hidden="false" customHeight="false" outlineLevel="0" collapsed="false">
      <c r="A46" s="0" t="s">
        <v>159</v>
      </c>
      <c r="B46" s="0" t="n">
        <v>669.55</v>
      </c>
      <c r="C46" s="0" t="n">
        <v>564.25</v>
      </c>
      <c r="D46" s="0" t="n">
        <v>-105.3</v>
      </c>
    </row>
    <row r="47" customFormat="false" ht="12.75" hidden="false" customHeight="false" outlineLevel="0" collapsed="false">
      <c r="A47" s="0" t="s">
        <v>196</v>
      </c>
      <c r="B47" s="0" t="n">
        <v>175.8</v>
      </c>
      <c r="C47" s="0" t="n">
        <v>223.3</v>
      </c>
      <c r="D47" s="0" t="n">
        <v>47.5</v>
      </c>
    </row>
    <row r="48" customFormat="false" ht="12.75" hidden="false" customHeight="false" outlineLevel="0" collapsed="false">
      <c r="A48" s="0" t="s">
        <v>197</v>
      </c>
      <c r="B48" s="0" t="n">
        <v>127.34</v>
      </c>
      <c r="C48" s="0" t="n">
        <v>141.59</v>
      </c>
      <c r="D48" s="0" t="n">
        <v>14.25</v>
      </c>
    </row>
    <row r="49" customFormat="false" ht="12.75" hidden="false" customHeight="false" outlineLevel="0" collapsed="false">
      <c r="A49" s="0" t="s">
        <v>198</v>
      </c>
      <c r="B49" s="0" t="n">
        <v>66.55</v>
      </c>
      <c r="C49" s="0" t="n">
        <v>95.05</v>
      </c>
      <c r="D49" s="0" t="n">
        <v>28.5</v>
      </c>
    </row>
    <row r="50" customFormat="false" ht="12.75" hidden="false" customHeight="false" outlineLevel="0" collapsed="false">
      <c r="A50" s="0" t="s">
        <v>199</v>
      </c>
      <c r="B50" s="0" t="n">
        <v>51.34</v>
      </c>
      <c r="C50" s="0" t="n">
        <v>51.34</v>
      </c>
      <c r="D50" s="0" t="n">
        <v>0</v>
      </c>
      <c r="E50" s="22"/>
      <c r="F50" s="22"/>
    </row>
    <row r="51" customFormat="false" ht="12.75" hidden="false" customHeight="false" outlineLevel="0" collapsed="false">
      <c r="A51" s="19" t="s">
        <v>145</v>
      </c>
      <c r="B51" s="19" t="n">
        <f aca="false">SUM(B45:B50)</f>
        <v>1233.13</v>
      </c>
      <c r="C51" s="0" t="n">
        <f aca="false">SUM(C45:C50)</f>
        <v>1270.33</v>
      </c>
      <c r="D51" s="0" t="n">
        <f aca="false">SUM(D45:D50)</f>
        <v>37.2</v>
      </c>
      <c r="E51" s="19"/>
      <c r="F51" s="19"/>
    </row>
    <row r="54" customFormat="false" ht="12.75" hidden="false" customHeight="false" outlineLevel="0" collapsed="false">
      <c r="A54" s="2" t="s">
        <v>200</v>
      </c>
      <c r="B54" s="2"/>
    </row>
    <row r="55" customFormat="false" ht="12.75" hidden="false" customHeight="false" outlineLevel="0" collapsed="false">
      <c r="A55" s="0" t="s">
        <v>201</v>
      </c>
      <c r="B55" s="0" t="n">
        <v>15.92</v>
      </c>
      <c r="C55" s="0" t="n">
        <v>30.96</v>
      </c>
      <c r="D55" s="0" t="n">
        <v>15.04</v>
      </c>
    </row>
    <row r="56" customFormat="false" ht="12.75" hidden="false" customHeight="false" outlineLevel="0" collapsed="false">
      <c r="A56" s="0" t="s">
        <v>190</v>
      </c>
      <c r="B56" s="0" t="n">
        <v>30.25</v>
      </c>
      <c r="C56" s="0" t="n">
        <v>34.55</v>
      </c>
      <c r="D56" s="0" t="n">
        <v>4.3</v>
      </c>
    </row>
    <row r="57" customFormat="false" ht="12.75" hidden="false" customHeight="false" outlineLevel="0" collapsed="false">
      <c r="A57" s="0" t="s">
        <v>191</v>
      </c>
      <c r="B57" s="0" t="n">
        <v>43.93</v>
      </c>
      <c r="C57" s="0" t="n">
        <v>45.13</v>
      </c>
      <c r="D57" s="0" t="n">
        <v>1.2</v>
      </c>
    </row>
    <row r="58" customFormat="false" ht="12.75" hidden="false" customHeight="false" outlineLevel="0" collapsed="false">
      <c r="A58" s="0" t="s">
        <v>192</v>
      </c>
      <c r="B58" s="0" t="n">
        <v>29.17</v>
      </c>
      <c r="C58" s="0" t="n">
        <v>44.23</v>
      </c>
      <c r="D58" s="0" t="n">
        <v>15.06</v>
      </c>
    </row>
    <row r="59" customFormat="false" ht="12.75" hidden="false" customHeight="false" outlineLevel="0" collapsed="false">
      <c r="A59" s="0" t="s">
        <v>202</v>
      </c>
      <c r="B59" s="0" t="n">
        <v>26.38</v>
      </c>
      <c r="C59" s="0" t="n">
        <v>29.25</v>
      </c>
      <c r="D59" s="0" t="n">
        <v>2.87</v>
      </c>
      <c r="E59" s="22"/>
      <c r="F59" s="22"/>
    </row>
    <row r="60" customFormat="false" ht="12.75" hidden="false" customHeight="false" outlineLevel="0" collapsed="false">
      <c r="A60" s="19" t="s">
        <v>145</v>
      </c>
      <c r="B60" s="19" t="n">
        <f aca="false">SUM(B55:B59)</f>
        <v>145.65</v>
      </c>
      <c r="C60" s="0" t="n">
        <f aca="false">SUM(C55:C59)</f>
        <v>184.12</v>
      </c>
      <c r="D60" s="0" t="n">
        <f aca="false">SUM(D55:D59)</f>
        <v>38.47</v>
      </c>
      <c r="E60" s="19"/>
      <c r="F60" s="19"/>
    </row>
    <row r="67" customFormat="false" ht="12.75" hidden="false" customHeight="false" outlineLevel="0" collapsed="false">
      <c r="A67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43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pane xSplit="3" ySplit="2" topLeftCell="H28" activePane="bottomRight" state="frozen"/>
      <selection pane="topLeft" activeCell="A2" activeCellId="0" sqref="A2"/>
      <selection pane="topRight" activeCell="H2" activeCellId="0" sqref="H2"/>
      <selection pane="bottomLeft" activeCell="A28" activeCellId="0" sqref="A28"/>
      <selection pane="bottomRight" activeCell="J43" activeCellId="0" sqref="J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false" hidden="true" outlineLevel="0" max="3" min="3" style="0" width="9.06"/>
  </cols>
  <sheetData>
    <row r="3" customFormat="false" ht="12.75" hidden="false" customHeight="false" outlineLevel="0" collapsed="false"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210</v>
      </c>
      <c r="L3" s="0" t="s">
        <v>211</v>
      </c>
      <c r="M3" s="0" t="s">
        <v>212</v>
      </c>
      <c r="N3" s="0" t="s">
        <v>213</v>
      </c>
      <c r="O3" s="0" t="s">
        <v>67</v>
      </c>
    </row>
    <row r="4" customFormat="false" ht="12.75" hidden="false" customHeight="false" outlineLevel="0" collapsed="false">
      <c r="G4" s="0" t="s">
        <v>17</v>
      </c>
    </row>
    <row r="5" customFormat="false" ht="12.75" hidden="false" customHeight="false" outlineLevel="0" collapsed="false">
      <c r="A5" s="0" t="s">
        <v>30</v>
      </c>
    </row>
    <row r="6" customFormat="false" ht="12.75" hidden="false" customHeight="false" outlineLevel="0" collapsed="false">
      <c r="A6" s="0" t="s">
        <v>31</v>
      </c>
      <c r="E6" s="0" t="n">
        <v>183.32</v>
      </c>
      <c r="F6" s="0" t="n">
        <v>68</v>
      </c>
      <c r="O6" s="0" t="n">
        <v>251.32</v>
      </c>
    </row>
    <row r="7" customFormat="false" ht="12.75" hidden="false" customHeight="false" outlineLevel="0" collapsed="false">
      <c r="A7" s="0" t="s">
        <v>32</v>
      </c>
      <c r="E7" s="0" t="n">
        <v>4.2</v>
      </c>
      <c r="F7" s="0" t="n">
        <v>37.72</v>
      </c>
      <c r="O7" s="0" t="n">
        <f aca="false">SUM(D7:N7)</f>
        <v>41.92</v>
      </c>
    </row>
    <row r="8" customFormat="false" ht="12.75" hidden="false" customHeight="false" outlineLevel="0" collapsed="false">
      <c r="A8" s="0" t="s">
        <v>33</v>
      </c>
      <c r="E8" s="0" t="n">
        <v>95.76</v>
      </c>
      <c r="O8" s="0" t="n">
        <v>95.76</v>
      </c>
    </row>
    <row r="9" customFormat="false" ht="12.75" hidden="false" customHeight="false" outlineLevel="0" collapsed="false">
      <c r="A9" s="0" t="s">
        <v>34</v>
      </c>
    </row>
    <row r="10" customFormat="false" ht="12.75" hidden="false" customHeight="false" outlineLevel="0" collapsed="false">
      <c r="A10" s="0" t="s">
        <v>35</v>
      </c>
    </row>
    <row r="11" customFormat="false" ht="12.75" hidden="false" customHeight="false" outlineLevel="0" collapsed="false">
      <c r="A11" s="0" t="s">
        <v>36</v>
      </c>
      <c r="F11" s="0" t="n">
        <v>9.97</v>
      </c>
      <c r="O11" s="0" t="n">
        <f aca="false">SUM(D11:N11)</f>
        <v>9.97</v>
      </c>
    </row>
    <row r="12" customFormat="false" ht="12.75" hidden="false" customHeight="false" outlineLevel="0" collapsed="false">
      <c r="A12" s="0" t="s">
        <v>37</v>
      </c>
      <c r="D12" s="0" t="n">
        <v>11.73</v>
      </c>
      <c r="F12" s="0" t="n">
        <v>6.84</v>
      </c>
      <c r="O12" s="0" t="n">
        <f aca="false">SUM(D12:N12)</f>
        <v>18.57</v>
      </c>
    </row>
    <row r="13" customFormat="false" ht="12.75" hidden="false" customHeight="false" outlineLevel="0" collapsed="false">
      <c r="A13" s="0" t="s">
        <v>38</v>
      </c>
      <c r="E13" s="0" t="n">
        <v>177.85</v>
      </c>
      <c r="F13" s="0" t="n">
        <v>76.64</v>
      </c>
      <c r="O13" s="0" t="n">
        <f aca="false">SUM(D13:N13)</f>
        <v>254.49</v>
      </c>
    </row>
    <row r="14" customFormat="false" ht="12.75" hidden="false" customHeight="false" outlineLevel="0" collapsed="false">
      <c r="A14" s="0" t="s">
        <v>39</v>
      </c>
    </row>
    <row r="15" customFormat="false" ht="12.75" hidden="false" customHeight="false" outlineLevel="0" collapsed="false">
      <c r="A15" s="0" t="s">
        <v>214</v>
      </c>
      <c r="E15" s="0" t="n">
        <v>5</v>
      </c>
      <c r="F15" s="0" t="n">
        <v>82.61</v>
      </c>
      <c r="O15" s="0" t="n">
        <f aca="false">SUM(D15:N15)</f>
        <v>87.61</v>
      </c>
    </row>
    <row r="16" customFormat="false" ht="12.75" hidden="false" customHeight="false" outlineLevel="0" collapsed="false">
      <c r="A16" s="0" t="s">
        <v>41</v>
      </c>
      <c r="E16" s="0" t="n">
        <v>23.7</v>
      </c>
      <c r="M16" s="0" t="n">
        <v>95.4</v>
      </c>
      <c r="O16" s="0" t="n">
        <v>119.1</v>
      </c>
    </row>
    <row r="17" customFormat="false" ht="12.75" hidden="false" customHeight="false" outlineLevel="0" collapsed="false">
      <c r="A17" s="0" t="s">
        <v>42</v>
      </c>
      <c r="E17" s="0" t="n">
        <v>49.3</v>
      </c>
      <c r="O17" s="0" t="n">
        <v>49.3</v>
      </c>
    </row>
    <row r="18" customFormat="false" ht="12.75" hidden="false" customHeight="false" outlineLevel="0" collapsed="false">
      <c r="A18" s="0" t="s">
        <v>43</v>
      </c>
      <c r="E18" s="0" t="n">
        <v>22.25</v>
      </c>
      <c r="O18" s="0" t="n">
        <v>22.25</v>
      </c>
    </row>
    <row r="19" customFormat="false" ht="12.75" hidden="false" customHeight="false" outlineLevel="0" collapsed="false">
      <c r="A19" s="0" t="s">
        <v>44</v>
      </c>
      <c r="F19" s="0" t="n">
        <v>24</v>
      </c>
      <c r="O19" s="0" t="n">
        <v>24</v>
      </c>
    </row>
    <row r="20" customFormat="false" ht="12.75" hidden="false" customHeight="false" outlineLevel="0" collapsed="false">
      <c r="A20" s="0" t="s">
        <v>45</v>
      </c>
      <c r="F20" s="0" t="n">
        <v>21.97</v>
      </c>
      <c r="O20" s="0" t="n">
        <v>21.97</v>
      </c>
    </row>
    <row r="21" customFormat="false" ht="12.75" hidden="false" customHeight="false" outlineLevel="0" collapsed="false">
      <c r="A21" s="0" t="s">
        <v>46</v>
      </c>
    </row>
    <row r="22" customFormat="false" ht="12.75" hidden="false" customHeight="false" outlineLevel="0" collapsed="false">
      <c r="A22" s="0" t="s">
        <v>47</v>
      </c>
      <c r="E22" s="0" t="n">
        <v>107.88</v>
      </c>
      <c r="F22" s="0" t="n">
        <v>51.94</v>
      </c>
      <c r="H22" s="0" t="n">
        <v>53.1</v>
      </c>
      <c r="O22" s="0" t="n">
        <f aca="false">SUM(D22:N22)</f>
        <v>212.92</v>
      </c>
    </row>
    <row r="23" customFormat="false" ht="12.75" hidden="false" customHeight="false" outlineLevel="0" collapsed="false">
      <c r="A23" s="0" t="s">
        <v>48</v>
      </c>
      <c r="E23" s="0" t="n">
        <v>67.89</v>
      </c>
      <c r="F23" s="0" t="n">
        <v>57.16</v>
      </c>
      <c r="O23" s="0" t="n">
        <f aca="false">SUM(D23:N23)</f>
        <v>125.05</v>
      </c>
    </row>
    <row r="24" customFormat="false" ht="12.75" hidden="false" customHeight="false" outlineLevel="0" collapsed="false">
      <c r="A24" s="0" t="s">
        <v>49</v>
      </c>
      <c r="F24" s="0" t="n">
        <v>38</v>
      </c>
      <c r="O24" s="0" t="n">
        <f aca="false">SUM(D24:N24)</f>
        <v>38</v>
      </c>
    </row>
    <row r="25" customFormat="false" ht="12.75" hidden="false" customHeight="false" outlineLevel="0" collapsed="false">
      <c r="A25" s="0" t="s">
        <v>50</v>
      </c>
    </row>
    <row r="26" customFormat="false" ht="12.75" hidden="false" customHeight="false" outlineLevel="0" collapsed="false">
      <c r="A26" s="0" t="s">
        <v>51</v>
      </c>
      <c r="F26" s="0" t="n">
        <v>103.38</v>
      </c>
      <c r="O26" s="0" t="n">
        <f aca="false">SUM(D26:N26)</f>
        <v>103.38</v>
      </c>
    </row>
    <row r="27" customFormat="false" ht="12.75" hidden="false" customHeight="false" outlineLevel="0" collapsed="false">
      <c r="A27" s="0" t="s">
        <v>52</v>
      </c>
      <c r="E27" s="0" t="n">
        <v>40.2</v>
      </c>
      <c r="O27" s="0" t="n">
        <v>40.2</v>
      </c>
    </row>
    <row r="28" customFormat="false" ht="12.75" hidden="false" customHeight="false" outlineLevel="0" collapsed="false">
      <c r="A28" s="0" t="s">
        <v>53</v>
      </c>
      <c r="E28" s="0" t="n">
        <v>1.65</v>
      </c>
      <c r="F28" s="0" t="n">
        <v>49.17</v>
      </c>
      <c r="O28" s="0" t="n">
        <f aca="false">SUM(D28:N28)</f>
        <v>50.82</v>
      </c>
    </row>
    <row r="29" customFormat="false" ht="12.75" hidden="false" customHeight="false" outlineLevel="0" collapsed="false">
      <c r="A29" s="0" t="s">
        <v>54</v>
      </c>
      <c r="E29" s="0" t="n">
        <v>9.9</v>
      </c>
      <c r="F29" s="0" t="n">
        <v>27.98</v>
      </c>
      <c r="O29" s="0" t="n">
        <f aca="false">SUM(D29:N29)</f>
        <v>37.88</v>
      </c>
    </row>
    <row r="30" customFormat="false" ht="12.75" hidden="false" customHeight="false" outlineLevel="0" collapsed="false">
      <c r="A30" s="0" t="s">
        <v>55</v>
      </c>
      <c r="F30" s="0" t="n">
        <v>35.34</v>
      </c>
      <c r="O30" s="0" t="n">
        <f aca="false">SUM(D30:N30)</f>
        <v>35.34</v>
      </c>
    </row>
    <row r="31" customFormat="false" ht="12.75" hidden="false" customHeight="false" outlineLevel="0" collapsed="false">
      <c r="A31" s="0" t="s">
        <v>56</v>
      </c>
      <c r="F31" s="0" t="n">
        <v>26.94</v>
      </c>
      <c r="O31" s="0" t="n">
        <f aca="false">SUM(D31:N31)</f>
        <v>26.94</v>
      </c>
    </row>
    <row r="32" customFormat="false" ht="12.75" hidden="false" customHeight="false" outlineLevel="0" collapsed="false">
      <c r="A32" s="0" t="s">
        <v>57</v>
      </c>
      <c r="F32" s="0" t="n">
        <v>54.24</v>
      </c>
      <c r="O32" s="0" t="n">
        <f aca="false">SUM(D32:N32)</f>
        <v>54.24</v>
      </c>
    </row>
    <row r="33" customFormat="false" ht="12.75" hidden="false" customHeight="false" outlineLevel="0" collapsed="false">
      <c r="A33" s="0" t="s">
        <v>58</v>
      </c>
      <c r="E33" s="0" t="n">
        <v>21.84</v>
      </c>
      <c r="O33" s="0" t="n">
        <v>21.84</v>
      </c>
    </row>
    <row r="34" customFormat="false" ht="12.75" hidden="false" customHeight="false" outlineLevel="0" collapsed="false">
      <c r="A34" s="0" t="s">
        <v>59</v>
      </c>
      <c r="E34" s="0" t="n">
        <v>24.27</v>
      </c>
      <c r="O34" s="0" t="n">
        <v>24.27</v>
      </c>
    </row>
    <row r="35" customFormat="false" ht="12.75" hidden="false" customHeight="false" outlineLevel="0" collapsed="false">
      <c r="A35" s="0" t="s">
        <v>60</v>
      </c>
      <c r="D35" s="0" t="n">
        <v>30.54</v>
      </c>
      <c r="I35" s="0" t="n">
        <v>74.44</v>
      </c>
      <c r="N35" s="0" t="n">
        <v>39.08</v>
      </c>
      <c r="O35" s="0" t="n">
        <f aca="false">SUM(D35:N35)</f>
        <v>144.06</v>
      </c>
    </row>
    <row r="36" customFormat="false" ht="12.75" hidden="false" customHeight="false" outlineLevel="0" collapsed="false">
      <c r="A36" s="0" t="s">
        <v>24</v>
      </c>
      <c r="E36" s="0" t="n">
        <v>22.43</v>
      </c>
      <c r="F36" s="0" t="n">
        <v>16.39</v>
      </c>
      <c r="O36" s="0" t="n">
        <f aca="false">SUM(D36:N36)</f>
        <v>38.82</v>
      </c>
    </row>
    <row r="37" customFormat="false" ht="12.75" hidden="false" customHeight="false" outlineLevel="0" collapsed="false">
      <c r="A37" s="0" t="s">
        <v>61</v>
      </c>
      <c r="D37" s="0" t="n">
        <v>6.94</v>
      </c>
      <c r="E37" s="0" t="n">
        <v>72.31</v>
      </c>
      <c r="F37" s="0" t="n">
        <v>65.03</v>
      </c>
      <c r="I37" s="0" t="n">
        <v>6.14</v>
      </c>
      <c r="M37" s="0" t="n">
        <v>7.86</v>
      </c>
      <c r="O37" s="0" t="n">
        <v>158.28</v>
      </c>
    </row>
    <row r="38" customFormat="false" ht="12.75" hidden="false" customHeight="false" outlineLevel="0" collapsed="false">
      <c r="A38" s="0" t="s">
        <v>215</v>
      </c>
      <c r="D38" s="0" t="n">
        <f aca="false">+SUM(D6:D37)</f>
        <v>49.21</v>
      </c>
      <c r="E38" s="0" t="n">
        <f aca="false">+SUM(E5:E37)</f>
        <v>929.75</v>
      </c>
      <c r="F38" s="0" t="n">
        <f aca="false">SUM(F6:F37)</f>
        <v>853.32</v>
      </c>
      <c r="H38" s="0" t="n">
        <v>53.1</v>
      </c>
      <c r="I38" s="0" t="n">
        <f aca="false">SUM(I6:I37)</f>
        <v>80.58</v>
      </c>
      <c r="M38" s="0" t="n">
        <f aca="false">SUM(M6:M37)</f>
        <v>103.26</v>
      </c>
      <c r="N38" s="0" t="n">
        <v>39.08</v>
      </c>
      <c r="O38" s="0" t="n">
        <f aca="false">SUM(O6:O37)</f>
        <v>2108.3</v>
      </c>
    </row>
    <row r="40" customFormat="false" ht="12.75" hidden="false" customHeight="false" outlineLevel="0" collapsed="false">
      <c r="B40" s="0" t="s">
        <v>67</v>
      </c>
      <c r="D40" s="0" t="s">
        <v>17</v>
      </c>
      <c r="H40" s="0" t="n">
        <v>53.1</v>
      </c>
      <c r="I40" s="0" t="n">
        <v>80.85</v>
      </c>
    </row>
    <row r="41" customFormat="false" ht="12.75" hidden="false" customHeight="false" outlineLevel="0" collapsed="false">
      <c r="A41" s="0" t="s">
        <v>216</v>
      </c>
    </row>
    <row r="42" customFormat="false" ht="12.75" hidden="false" customHeight="false" outlineLevel="0" collapsed="false">
      <c r="A42" s="0" t="s">
        <v>217</v>
      </c>
      <c r="K42" s="0" t="n">
        <v>408.38</v>
      </c>
    </row>
    <row r="43" customFormat="false" ht="12.75" hidden="false" customHeight="false" outlineLevel="0" collapsed="false">
      <c r="A43" s="0" t="s">
        <v>73</v>
      </c>
      <c r="N43" s="0" t="n">
        <v>791.24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4.99"/>
    <col collapsed="false" customWidth="true" hidden="false" outlineLevel="0" max="3" min="3" style="0" width="4.14"/>
    <col collapsed="false" customWidth="true" hidden="false" outlineLevel="0" max="4" min="4" style="0" width="22.14"/>
  </cols>
  <sheetData>
    <row r="1" customFormat="false" ht="12.75" hidden="false" customHeight="false" outlineLevel="0" collapsed="false">
      <c r="A1" s="0" t="s">
        <v>218</v>
      </c>
      <c r="B1" s="0" t="s">
        <v>219</v>
      </c>
      <c r="C1" s="0" t="s">
        <v>220</v>
      </c>
      <c r="D1" s="0" t="s">
        <v>221</v>
      </c>
    </row>
    <row r="2" customFormat="false" ht="12.75" hidden="false" customHeight="false" outlineLevel="0" collapsed="false">
      <c r="A2" s="15" t="n">
        <v>36529</v>
      </c>
      <c r="B2" s="0" t="n">
        <v>15</v>
      </c>
      <c r="C2" s="0" t="n">
        <v>1</v>
      </c>
      <c r="D2" s="0" t="s">
        <v>222</v>
      </c>
    </row>
    <row r="3" customFormat="false" ht="12.75" hidden="false" customHeight="false" outlineLevel="0" collapsed="false">
      <c r="A3" s="15" t="n">
        <v>36530</v>
      </c>
      <c r="B3" s="0" t="n">
        <v>10</v>
      </c>
      <c r="C3" s="0" t="n">
        <v>1</v>
      </c>
      <c r="D3" s="0" t="s">
        <v>223</v>
      </c>
    </row>
    <row r="4" customFormat="false" ht="12.75" hidden="false" customHeight="false" outlineLevel="0" collapsed="false">
      <c r="B4" s="0" t="n">
        <v>7</v>
      </c>
      <c r="C4" s="0" t="n">
        <v>2</v>
      </c>
      <c r="D4" s="0" t="s">
        <v>224</v>
      </c>
    </row>
    <row r="5" customFormat="false" ht="12.75" hidden="false" customHeight="false" outlineLevel="0" collapsed="false">
      <c r="A5" s="15" t="n">
        <v>36531</v>
      </c>
      <c r="B5" s="0" t="n">
        <v>16</v>
      </c>
      <c r="C5" s="0" t="n">
        <v>2</v>
      </c>
      <c r="D5" s="0" t="s">
        <v>225</v>
      </c>
    </row>
    <row r="6" customFormat="false" ht="12.75" hidden="false" customHeight="false" outlineLevel="0" collapsed="false">
      <c r="C6" s="0" t="n">
        <v>2</v>
      </c>
      <c r="D6" s="0" t="s">
        <v>226</v>
      </c>
    </row>
    <row r="7" customFormat="false" ht="12.75" hidden="false" customHeight="false" outlineLevel="0" collapsed="false">
      <c r="C7" s="0" t="n">
        <v>2</v>
      </c>
      <c r="D7" s="0" t="s">
        <v>227</v>
      </c>
    </row>
    <row r="8" customFormat="false" ht="12.75" hidden="false" customHeight="false" outlineLevel="0" collapsed="false">
      <c r="C8" s="0" t="n">
        <v>1</v>
      </c>
      <c r="D8" s="0" t="s">
        <v>228</v>
      </c>
    </row>
    <row r="9" customFormat="false" ht="12.75" hidden="false" customHeight="false" outlineLevel="0" collapsed="false">
      <c r="C9" s="0" t="n">
        <v>1</v>
      </c>
      <c r="D9" s="0" t="s">
        <v>229</v>
      </c>
    </row>
    <row r="10" customFormat="false" ht="12.75" hidden="false" customHeight="false" outlineLevel="0" collapsed="false">
      <c r="A10" s="15" t="n">
        <v>36536</v>
      </c>
      <c r="B10" s="0" t="n">
        <v>34</v>
      </c>
      <c r="C10" s="0" t="n">
        <v>1</v>
      </c>
      <c r="D10" s="0" t="s">
        <v>230</v>
      </c>
    </row>
    <row r="11" customFormat="false" ht="12.75" hidden="false" customHeight="false" outlineLevel="0" collapsed="false">
      <c r="B11" s="0" t="n">
        <v>14</v>
      </c>
      <c r="C11" s="0" t="n">
        <v>1</v>
      </c>
      <c r="D11" s="0" t="s">
        <v>231</v>
      </c>
    </row>
    <row r="12" customFormat="false" ht="12.75" hidden="false" customHeight="false" outlineLevel="0" collapsed="false">
      <c r="C12" s="0" t="n">
        <v>1</v>
      </c>
      <c r="D12" s="0" t="s">
        <v>232</v>
      </c>
    </row>
    <row r="13" customFormat="false" ht="12.75" hidden="false" customHeight="false" outlineLevel="0" collapsed="false">
      <c r="C13" s="0" t="n">
        <v>1</v>
      </c>
      <c r="D13" s="0" t="s">
        <v>233</v>
      </c>
    </row>
    <row r="14" customFormat="false" ht="12.75" hidden="false" customHeight="false" outlineLevel="0" collapsed="false">
      <c r="C14" s="0" t="n">
        <v>1</v>
      </c>
      <c r="D14" s="0" t="s">
        <v>234</v>
      </c>
    </row>
    <row r="15" customFormat="false" ht="12.75" hidden="false" customHeight="false" outlineLevel="0" collapsed="false">
      <c r="C15" s="0" t="n">
        <v>1</v>
      </c>
      <c r="D15" s="0" t="s">
        <v>235</v>
      </c>
    </row>
    <row r="16" customFormat="false" ht="12.75" hidden="false" customHeight="false" outlineLevel="0" collapsed="false">
      <c r="B16" s="0" t="n">
        <v>21</v>
      </c>
      <c r="C16" s="0" t="n">
        <v>1</v>
      </c>
      <c r="D16" s="0" t="s">
        <v>236</v>
      </c>
    </row>
    <row r="17" customFormat="false" ht="12.75" hidden="false" customHeight="false" outlineLevel="0" collapsed="false">
      <c r="C17" s="0" t="n">
        <v>1</v>
      </c>
      <c r="D17" s="0" t="s">
        <v>237</v>
      </c>
    </row>
    <row r="18" customFormat="false" ht="12.75" hidden="false" customHeight="false" outlineLevel="0" collapsed="false">
      <c r="C18" s="0" t="n">
        <v>1</v>
      </c>
      <c r="D18" s="0" t="s">
        <v>238</v>
      </c>
    </row>
    <row r="19" customFormat="false" ht="12.75" hidden="false" customHeight="false" outlineLevel="0" collapsed="false">
      <c r="C19" s="0" t="n">
        <v>4</v>
      </c>
      <c r="D19" s="0" t="s">
        <v>239</v>
      </c>
    </row>
    <row r="20" customFormat="false" ht="12.75" hidden="false" customHeight="false" outlineLevel="0" collapsed="false">
      <c r="B20" s="0" t="n">
        <v>28</v>
      </c>
      <c r="C20" s="0" t="n">
        <v>1</v>
      </c>
      <c r="D20" s="0" t="s">
        <v>240</v>
      </c>
    </row>
    <row r="21" customFormat="false" ht="12.75" hidden="false" customHeight="false" outlineLevel="0" collapsed="false">
      <c r="C21" s="0" t="n">
        <v>1</v>
      </c>
      <c r="D21" s="0" t="s">
        <v>232</v>
      </c>
    </row>
    <row r="22" customFormat="false" ht="12.75" hidden="false" customHeight="false" outlineLevel="0" collapsed="false">
      <c r="C22" s="16" t="s">
        <v>241</v>
      </c>
      <c r="D22" s="0" t="s">
        <v>242</v>
      </c>
    </row>
    <row r="23" customFormat="false" ht="12.75" hidden="false" customHeight="false" outlineLevel="0" collapsed="false">
      <c r="A23" s="15" t="n">
        <v>36538</v>
      </c>
      <c r="B23" s="0" t="n">
        <v>25</v>
      </c>
      <c r="C23" s="0" t="n">
        <v>8</v>
      </c>
      <c r="D23" s="0" t="s">
        <v>224</v>
      </c>
    </row>
    <row r="24" customFormat="false" ht="12.75" hidden="false" customHeight="false" outlineLevel="0" collapsed="false">
      <c r="C24" s="0" t="n">
        <v>1</v>
      </c>
      <c r="D24" s="0" t="s">
        <v>243</v>
      </c>
    </row>
    <row r="25" customFormat="false" ht="12.75" hidden="false" customHeight="false" outlineLevel="0" collapsed="false">
      <c r="C25" s="0" t="n">
        <v>1</v>
      </c>
      <c r="D25" s="0" t="s">
        <v>235</v>
      </c>
    </row>
    <row r="26" customFormat="false" ht="12.75" hidden="false" customHeight="false" outlineLevel="0" collapsed="false">
      <c r="C26" s="0" t="n">
        <v>1</v>
      </c>
      <c r="D26" s="0" t="s">
        <v>244</v>
      </c>
    </row>
    <row r="27" customFormat="false" ht="12.75" hidden="false" customHeight="false" outlineLevel="0" collapsed="false">
      <c r="C27" s="0" t="n">
        <v>1</v>
      </c>
      <c r="D27" s="0" t="s">
        <v>245</v>
      </c>
    </row>
    <row r="28" customFormat="false" ht="12.75" hidden="false" customHeight="false" outlineLevel="0" collapsed="false">
      <c r="C28" s="0" t="n">
        <v>1</v>
      </c>
      <c r="D28" s="0" t="s">
        <v>246</v>
      </c>
    </row>
    <row r="29" customFormat="false" ht="12.75" hidden="false" customHeight="false" outlineLevel="0" collapsed="false">
      <c r="C29" s="0" t="n">
        <v>10</v>
      </c>
      <c r="D29" s="0" t="s">
        <v>247</v>
      </c>
    </row>
    <row r="30" customFormat="false" ht="12.75" hidden="false" customHeight="false" outlineLevel="0" collapsed="false">
      <c r="C30" s="0" t="n">
        <v>10</v>
      </c>
      <c r="D30" s="0" t="s">
        <v>248</v>
      </c>
    </row>
    <row r="31" customFormat="false" ht="12.75" hidden="false" customHeight="false" outlineLevel="0" collapsed="false">
      <c r="C31" s="0" t="n">
        <v>1</v>
      </c>
      <c r="D31" s="0" t="s">
        <v>249</v>
      </c>
    </row>
    <row r="32" customFormat="false" ht="12.75" hidden="false" customHeight="false" outlineLevel="0" collapsed="false">
      <c r="C32" s="0" t="n">
        <v>1</v>
      </c>
      <c r="D32" s="0" t="s">
        <v>250</v>
      </c>
    </row>
    <row r="33" customFormat="false" ht="12.75" hidden="false" customHeight="false" outlineLevel="0" collapsed="false">
      <c r="C33" s="0" t="n">
        <v>1</v>
      </c>
      <c r="D33" s="0" t="s">
        <v>251</v>
      </c>
    </row>
    <row r="34" customFormat="false" ht="12.75" hidden="false" customHeight="false" outlineLevel="0" collapsed="false">
      <c r="C34" s="0" t="n">
        <v>1</v>
      </c>
      <c r="D34" s="0" t="s">
        <v>252</v>
      </c>
    </row>
    <row r="35" customFormat="false" ht="12.75" hidden="false" customHeight="false" outlineLevel="0" collapsed="false">
      <c r="C35" s="0" t="n">
        <v>1</v>
      </c>
      <c r="D35" s="0" t="s">
        <v>253</v>
      </c>
    </row>
    <row r="36" customFormat="false" ht="12.75" hidden="false" customHeight="false" outlineLevel="0" collapsed="false">
      <c r="A36" s="15" t="n">
        <v>36539</v>
      </c>
      <c r="B36" s="0" t="n">
        <v>26</v>
      </c>
      <c r="C36" s="16" t="s">
        <v>241</v>
      </c>
      <c r="D36" s="0" t="s">
        <v>254</v>
      </c>
    </row>
    <row r="37" customFormat="false" ht="12.75" hidden="false" customHeight="false" outlineLevel="0" collapsed="false">
      <c r="C37" s="0" t="n">
        <v>1</v>
      </c>
      <c r="D37" s="0" t="s">
        <v>255</v>
      </c>
    </row>
    <row r="38" customFormat="false" ht="12.75" hidden="false" customHeight="false" outlineLevel="0" collapsed="false">
      <c r="A38" s="15" t="n">
        <v>36542</v>
      </c>
      <c r="B38" s="0" t="n">
        <v>7</v>
      </c>
      <c r="C38" s="0" t="n">
        <v>1</v>
      </c>
      <c r="D38" s="0" t="s">
        <v>256</v>
      </c>
    </row>
    <row r="39" customFormat="false" ht="12.75" hidden="false" customHeight="false" outlineLevel="0" collapsed="false">
      <c r="C39" s="0" t="n">
        <v>1</v>
      </c>
      <c r="D39" s="0" t="s">
        <v>256</v>
      </c>
    </row>
    <row r="40" customFormat="false" ht="12.75" hidden="false" customHeight="false" outlineLevel="0" collapsed="false">
      <c r="A40" s="15" t="n">
        <v>36544</v>
      </c>
      <c r="B40" s="0" t="n">
        <v>41</v>
      </c>
      <c r="C40" s="0" t="n">
        <v>1</v>
      </c>
      <c r="D40" s="0" t="s">
        <v>245</v>
      </c>
    </row>
    <row r="41" customFormat="false" ht="12.75" hidden="false" customHeight="false" outlineLevel="0" collapsed="false">
      <c r="C41" s="0" t="n">
        <v>10</v>
      </c>
      <c r="D41" s="0" t="s">
        <v>257</v>
      </c>
    </row>
    <row r="42" customFormat="false" ht="12.75" hidden="false" customHeight="false" outlineLevel="0" collapsed="false">
      <c r="A42" s="15" t="n">
        <v>36545</v>
      </c>
      <c r="B42" s="0" t="n">
        <v>6</v>
      </c>
      <c r="C42" s="0" t="n">
        <v>1</v>
      </c>
      <c r="D42" s="0" t="s">
        <v>256</v>
      </c>
    </row>
    <row r="43" customFormat="false" ht="12.75" hidden="false" customHeight="false" outlineLevel="0" collapsed="false">
      <c r="C43" s="0" t="n">
        <v>1</v>
      </c>
      <c r="D43" s="0" t="s">
        <v>258</v>
      </c>
    </row>
    <row r="44" customFormat="false" ht="12.75" hidden="false" customHeight="false" outlineLevel="0" collapsed="false">
      <c r="A44" s="15" t="n">
        <v>36546</v>
      </c>
      <c r="B44" s="0" t="n">
        <v>42</v>
      </c>
      <c r="C44" s="0" t="n">
        <v>1</v>
      </c>
      <c r="D44" s="0" t="s">
        <v>259</v>
      </c>
    </row>
    <row r="45" customFormat="false" ht="12.75" hidden="false" customHeight="false" outlineLevel="0" collapsed="false">
      <c r="B45" s="0" t="n">
        <v>25</v>
      </c>
      <c r="C45" s="0" t="n">
        <v>1</v>
      </c>
      <c r="D45" s="0" t="s">
        <v>232</v>
      </c>
    </row>
    <row r="46" customFormat="false" ht="12.75" hidden="false" customHeight="false" outlineLevel="0" collapsed="false">
      <c r="C46" s="0" t="n">
        <v>1</v>
      </c>
      <c r="D46" s="0" t="s">
        <v>260</v>
      </c>
    </row>
    <row r="47" customFormat="false" ht="12.75" hidden="false" customHeight="false" outlineLevel="0" collapsed="false">
      <c r="A47" s="15" t="n">
        <v>36549</v>
      </c>
      <c r="B47" s="0" t="n">
        <v>15</v>
      </c>
      <c r="C47" s="0" t="n">
        <v>1</v>
      </c>
      <c r="D47" s="0" t="s">
        <v>235</v>
      </c>
    </row>
    <row r="48" customFormat="false" ht="12.75" hidden="false" customHeight="false" outlineLevel="0" collapsed="false">
      <c r="C48" s="0" t="n">
        <v>1</v>
      </c>
      <c r="D48" s="0" t="s">
        <v>243</v>
      </c>
    </row>
    <row r="49" customFormat="false" ht="12.75" hidden="false" customHeight="false" outlineLevel="0" collapsed="false">
      <c r="A49" s="15" t="n">
        <v>36551</v>
      </c>
      <c r="B49" s="0" t="n">
        <v>25</v>
      </c>
      <c r="C49" s="0" t="n">
        <v>1</v>
      </c>
      <c r="D49" s="0" t="s">
        <v>261</v>
      </c>
    </row>
    <row r="50" customFormat="false" ht="12.75" hidden="false" customHeight="false" outlineLevel="0" collapsed="false">
      <c r="A50" s="15" t="n">
        <v>36552</v>
      </c>
      <c r="B50" s="0" t="n">
        <v>2</v>
      </c>
      <c r="C50" s="0" t="n">
        <v>1</v>
      </c>
      <c r="D50" s="0" t="s">
        <v>262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11.13"/>
    <col collapsed="false" customWidth="true" hidden="false" outlineLevel="0" max="3" min="3" style="0" width="17.85"/>
    <col collapsed="false" customWidth="true" hidden="false" outlineLevel="0" max="4" min="4" style="0" width="7.99"/>
    <col collapsed="false" customWidth="true" hidden="false" outlineLevel="0" max="5" min="5" style="0" width="19.85"/>
    <col collapsed="false" customWidth="true" hidden="false" outlineLevel="0" max="6" min="6" style="0" width="8.41"/>
    <col collapsed="false" customWidth="true" hidden="false" outlineLevel="0" max="8" min="8" style="0" width="12.28"/>
  </cols>
  <sheetData>
    <row r="2" customFormat="false" ht="12.75" hidden="false" customHeight="false" outlineLevel="0" collapsed="false">
      <c r="A2" s="0" t="s">
        <v>263</v>
      </c>
      <c r="B2" s="0" t="s">
        <v>264</v>
      </c>
      <c r="C2" s="0" t="s">
        <v>265</v>
      </c>
      <c r="D2" s="0" t="s">
        <v>266</v>
      </c>
      <c r="E2" s="0" t="s">
        <v>267</v>
      </c>
      <c r="F2" s="0" t="s">
        <v>268</v>
      </c>
      <c r="G2" s="0" t="s">
        <v>269</v>
      </c>
      <c r="H2" s="0" t="s">
        <v>270</v>
      </c>
    </row>
    <row r="3" customFormat="false" ht="12.75" hidden="false" customHeight="false" outlineLevel="0" collapsed="false">
      <c r="A3" s="15" t="n">
        <v>36525</v>
      </c>
      <c r="B3" s="0" t="s">
        <v>271</v>
      </c>
      <c r="C3" s="0" t="s">
        <v>272</v>
      </c>
      <c r="E3" s="0" t="s">
        <v>273</v>
      </c>
      <c r="F3" s="0" t="s">
        <v>274</v>
      </c>
      <c r="G3" s="0" t="n">
        <v>9.09</v>
      </c>
      <c r="H3" s="0" t="s">
        <v>275</v>
      </c>
    </row>
    <row r="4" customFormat="false" ht="12.75" hidden="false" customHeight="false" outlineLevel="0" collapsed="false">
      <c r="A4" s="15"/>
      <c r="E4" s="0" t="s">
        <v>276</v>
      </c>
      <c r="G4" s="0" t="n">
        <v>9.09</v>
      </c>
    </row>
    <row r="5" customFormat="false" ht="12.75" hidden="false" customHeight="false" outlineLevel="0" collapsed="false">
      <c r="C5" s="0" t="s">
        <v>277</v>
      </c>
      <c r="D5" s="0" t="n">
        <v>20</v>
      </c>
      <c r="E5" s="0" t="s">
        <v>278</v>
      </c>
      <c r="F5" s="0" t="s">
        <v>279</v>
      </c>
      <c r="G5" s="0" t="n">
        <v>6.6</v>
      </c>
      <c r="H5" s="0" t="s">
        <v>279</v>
      </c>
    </row>
    <row r="6" customFormat="false" ht="12.75" hidden="false" customHeight="false" outlineLevel="0" collapsed="false">
      <c r="E6" s="0" t="s">
        <v>276</v>
      </c>
      <c r="G6" s="0" t="n">
        <v>6.6</v>
      </c>
    </row>
    <row r="7" customFormat="false" ht="12.75" hidden="false" customHeight="false" outlineLevel="0" collapsed="false">
      <c r="B7" s="0" t="s">
        <v>280</v>
      </c>
      <c r="C7" s="0" t="s">
        <v>281</v>
      </c>
      <c r="D7" s="0" t="n">
        <v>4</v>
      </c>
      <c r="E7" s="0" t="s">
        <v>282</v>
      </c>
      <c r="F7" s="0" t="s">
        <v>283</v>
      </c>
      <c r="G7" s="0" t="n">
        <v>2.64</v>
      </c>
      <c r="H7" s="0" t="s">
        <v>284</v>
      </c>
    </row>
    <row r="8" customFormat="false" ht="12.75" hidden="false" customHeight="false" outlineLevel="0" collapsed="false">
      <c r="C8" s="0" t="s">
        <v>17</v>
      </c>
      <c r="D8" s="0" t="n">
        <v>3</v>
      </c>
      <c r="E8" s="0" t="s">
        <v>285</v>
      </c>
      <c r="F8" s="0" t="s">
        <v>283</v>
      </c>
      <c r="G8" s="0" t="n">
        <v>6.36</v>
      </c>
      <c r="H8" s="0" t="s">
        <v>284</v>
      </c>
    </row>
    <row r="9" customFormat="false" ht="12.75" hidden="false" customHeight="false" outlineLevel="0" collapsed="false">
      <c r="D9" s="0" t="n">
        <v>1</v>
      </c>
      <c r="E9" s="0" t="s">
        <v>286</v>
      </c>
      <c r="F9" s="0" t="s">
        <v>279</v>
      </c>
      <c r="G9" s="0" t="n">
        <v>1.97</v>
      </c>
      <c r="H9" s="0" t="s">
        <v>279</v>
      </c>
    </row>
    <row r="10" customFormat="false" ht="12.75" hidden="false" customHeight="false" outlineLevel="0" collapsed="false">
      <c r="D10" s="0" t="n">
        <v>1</v>
      </c>
      <c r="E10" s="0" t="s">
        <v>287</v>
      </c>
      <c r="F10" s="0" t="s">
        <v>279</v>
      </c>
      <c r="G10" s="0" t="n">
        <v>4.48</v>
      </c>
      <c r="H10" s="0" t="s">
        <v>279</v>
      </c>
    </row>
    <row r="11" customFormat="false" ht="12.75" hidden="false" customHeight="false" outlineLevel="0" collapsed="false">
      <c r="D11" s="0" t="n">
        <v>2</v>
      </c>
      <c r="E11" s="0" t="s">
        <v>288</v>
      </c>
      <c r="F11" s="0" t="s">
        <v>279</v>
      </c>
      <c r="G11" s="0" t="n">
        <v>1.72</v>
      </c>
      <c r="H11" s="0" t="s">
        <v>279</v>
      </c>
    </row>
    <row r="12" customFormat="false" ht="12.75" hidden="false" customHeight="false" outlineLevel="0" collapsed="false">
      <c r="D12" s="0" t="n">
        <v>4</v>
      </c>
      <c r="E12" s="0" t="s">
        <v>289</v>
      </c>
      <c r="F12" s="0" t="s">
        <v>279</v>
      </c>
      <c r="G12" s="0" t="n">
        <v>3.88</v>
      </c>
      <c r="H12" s="0" t="s">
        <v>279</v>
      </c>
    </row>
    <row r="13" customFormat="false" ht="12.75" hidden="false" customHeight="false" outlineLevel="0" collapsed="false">
      <c r="D13" s="0" t="n">
        <v>2</v>
      </c>
      <c r="E13" s="0" t="s">
        <v>290</v>
      </c>
      <c r="F13" s="0" t="s">
        <v>279</v>
      </c>
      <c r="G13" s="0" t="n">
        <v>9.94</v>
      </c>
      <c r="H13" s="0" t="s">
        <v>279</v>
      </c>
    </row>
    <row r="14" customFormat="false" ht="12.75" hidden="false" customHeight="false" outlineLevel="0" collapsed="false">
      <c r="D14" s="0" t="n">
        <v>1</v>
      </c>
      <c r="E14" s="0" t="s">
        <v>291</v>
      </c>
      <c r="F14" s="0" t="s">
        <v>279</v>
      </c>
      <c r="G14" s="0" t="n">
        <v>4.88</v>
      </c>
      <c r="H14" s="0" t="s">
        <v>279</v>
      </c>
    </row>
    <row r="15" customFormat="false" ht="12.75" hidden="false" customHeight="false" outlineLevel="0" collapsed="false">
      <c r="D15" s="0" t="n">
        <v>1</v>
      </c>
      <c r="E15" s="0" t="s">
        <v>292</v>
      </c>
      <c r="F15" s="0" t="s">
        <v>279</v>
      </c>
      <c r="G15" s="0" t="n">
        <v>3.97</v>
      </c>
      <c r="H15" s="0" t="s">
        <v>279</v>
      </c>
    </row>
    <row r="16" customFormat="false" ht="12.75" hidden="false" customHeight="false" outlineLevel="0" collapsed="false">
      <c r="D16" s="0" t="n">
        <v>1</v>
      </c>
      <c r="E16" s="0" t="s">
        <v>293</v>
      </c>
      <c r="F16" s="0" t="s">
        <v>283</v>
      </c>
      <c r="G16" s="0" t="n">
        <v>1.58</v>
      </c>
      <c r="H16" s="0" t="s">
        <v>284</v>
      </c>
    </row>
    <row r="17" customFormat="false" ht="12.75" hidden="false" customHeight="false" outlineLevel="0" collapsed="false">
      <c r="E17" s="0" t="s">
        <v>276</v>
      </c>
      <c r="G17" s="0" t="n">
        <v>44.57</v>
      </c>
    </row>
    <row r="18" customFormat="false" ht="12.75" hidden="false" customHeight="false" outlineLevel="0" collapsed="false">
      <c r="B18" s="0" t="s">
        <v>294</v>
      </c>
      <c r="C18" s="0" t="s">
        <v>295</v>
      </c>
      <c r="D18" s="0" t="n">
        <v>1</v>
      </c>
      <c r="E18" s="0" t="s">
        <v>232</v>
      </c>
      <c r="F18" s="0" t="s">
        <v>296</v>
      </c>
      <c r="G18" s="0" t="n">
        <v>14.25</v>
      </c>
      <c r="H18" s="0" t="s">
        <v>297</v>
      </c>
    </row>
    <row r="19" customFormat="false" ht="12.75" hidden="false" customHeight="false" outlineLevel="0" collapsed="false">
      <c r="D19" s="0" t="n">
        <v>2</v>
      </c>
      <c r="E19" s="0" t="s">
        <v>298</v>
      </c>
      <c r="F19" s="0" t="s">
        <v>299</v>
      </c>
      <c r="G19" s="0" t="n">
        <v>5.06</v>
      </c>
      <c r="H19" s="0" t="s">
        <v>300</v>
      </c>
    </row>
    <row r="20" customFormat="false" ht="12.75" hidden="false" customHeight="false" outlineLevel="0" collapsed="false">
      <c r="D20" s="0" t="n">
        <v>2</v>
      </c>
      <c r="E20" s="0" t="s">
        <v>301</v>
      </c>
      <c r="F20" s="0" t="s">
        <v>302</v>
      </c>
      <c r="G20" s="0" t="n">
        <v>33.78</v>
      </c>
      <c r="H20" s="0" t="s">
        <v>284</v>
      </c>
    </row>
    <row r="21" customFormat="false" ht="12.75" hidden="false" customHeight="false" outlineLevel="0" collapsed="false">
      <c r="E21" s="0" t="s">
        <v>276</v>
      </c>
      <c r="G21" s="0" t="n">
        <v>57.47</v>
      </c>
    </row>
    <row r="22" customFormat="false" ht="12.75" hidden="false" customHeight="false" outlineLevel="0" collapsed="false">
      <c r="A22" s="15" t="n">
        <v>36528</v>
      </c>
      <c r="B22" s="0" t="s">
        <v>303</v>
      </c>
      <c r="C22" s="0" t="s">
        <v>304</v>
      </c>
      <c r="D22" s="0" t="n">
        <v>1</v>
      </c>
      <c r="E22" s="0" t="s">
        <v>305</v>
      </c>
      <c r="F22" s="0" t="s">
        <v>279</v>
      </c>
      <c r="G22" s="0" t="n">
        <v>13.95</v>
      </c>
      <c r="H22" s="0" t="s">
        <v>279</v>
      </c>
    </row>
    <row r="23" customFormat="false" ht="12.75" hidden="false" customHeight="false" outlineLevel="0" collapsed="false">
      <c r="D23" s="0" t="n">
        <v>1</v>
      </c>
      <c r="E23" s="0" t="s">
        <v>306</v>
      </c>
      <c r="F23" s="0" t="s">
        <v>279</v>
      </c>
      <c r="G23" s="0" t="n">
        <v>10.25</v>
      </c>
      <c r="H23" s="0" t="s">
        <v>279</v>
      </c>
    </row>
    <row r="24" customFormat="false" ht="12.75" hidden="false" customHeight="false" outlineLevel="0" collapsed="false">
      <c r="D24" s="0" t="n">
        <v>1</v>
      </c>
      <c r="E24" s="0" t="s">
        <v>307</v>
      </c>
      <c r="F24" s="0" t="s">
        <v>279</v>
      </c>
      <c r="G24" s="0" t="n">
        <v>13.25</v>
      </c>
      <c r="H24" s="0" t="s">
        <v>279</v>
      </c>
    </row>
    <row r="25" customFormat="false" ht="12.75" hidden="false" customHeight="false" outlineLevel="0" collapsed="false">
      <c r="E25" s="0" t="s">
        <v>276</v>
      </c>
      <c r="G25" s="0" t="n">
        <v>40.54</v>
      </c>
    </row>
    <row r="26" customFormat="false" ht="12.75" hidden="false" customHeight="false" outlineLevel="0" collapsed="false">
      <c r="B26" s="0" t="s">
        <v>308</v>
      </c>
      <c r="C26" s="0" t="s">
        <v>281</v>
      </c>
      <c r="D26" s="0" t="n">
        <v>1</v>
      </c>
      <c r="E26" s="0" t="s">
        <v>309</v>
      </c>
      <c r="F26" s="0" t="s">
        <v>279</v>
      </c>
      <c r="G26" s="0" t="n">
        <v>32.43</v>
      </c>
      <c r="H26" s="0" t="s">
        <v>279</v>
      </c>
    </row>
    <row r="27" customFormat="false" ht="12.75" hidden="false" customHeight="false" outlineLevel="0" collapsed="false">
      <c r="E27" s="0" t="s">
        <v>276</v>
      </c>
      <c r="G27" s="0" t="n">
        <v>32.43</v>
      </c>
    </row>
    <row r="28" customFormat="false" ht="12.75" hidden="false" customHeight="false" outlineLevel="0" collapsed="false">
      <c r="B28" s="0" t="s">
        <v>310</v>
      </c>
      <c r="C28" s="0" t="s">
        <v>272</v>
      </c>
      <c r="D28" s="0" t="n">
        <v>1</v>
      </c>
      <c r="E28" s="0" t="s">
        <v>311</v>
      </c>
      <c r="F28" s="0" t="s">
        <v>274</v>
      </c>
      <c r="G28" s="0" t="n">
        <v>25.98</v>
      </c>
      <c r="H28" s="0" t="s">
        <v>312</v>
      </c>
    </row>
    <row r="29" customFormat="false" ht="12.75" hidden="false" customHeight="false" outlineLevel="0" collapsed="false">
      <c r="E29" s="0" t="s">
        <v>276</v>
      </c>
      <c r="G29" s="0" t="n">
        <v>25.98</v>
      </c>
    </row>
    <row r="30" customFormat="false" ht="12.75" hidden="false" customHeight="false" outlineLevel="0" collapsed="false">
      <c r="A30" s="15" t="n">
        <v>36529</v>
      </c>
      <c r="B30" s="0" t="n">
        <v>658693</v>
      </c>
      <c r="C30" s="0" t="s">
        <v>313</v>
      </c>
      <c r="D30" s="0" t="n">
        <v>1</v>
      </c>
      <c r="E30" s="0" t="s">
        <v>314</v>
      </c>
      <c r="F30" s="0" t="s">
        <v>279</v>
      </c>
      <c r="G30" s="0" t="n">
        <v>4.99</v>
      </c>
      <c r="H30" s="0" t="s">
        <v>279</v>
      </c>
    </row>
    <row r="31" customFormat="false" ht="12.75" hidden="false" customHeight="false" outlineLevel="0" collapsed="false">
      <c r="D31" s="0" t="n">
        <v>1</v>
      </c>
      <c r="E31" s="0" t="s">
        <v>309</v>
      </c>
      <c r="F31" s="0" t="s">
        <v>279</v>
      </c>
      <c r="G31" s="0" t="n">
        <v>49.97</v>
      </c>
      <c r="H31" s="0" t="s">
        <v>279</v>
      </c>
    </row>
    <row r="32" customFormat="false" ht="12.75" hidden="false" customHeight="false" outlineLevel="0" collapsed="false">
      <c r="E32" s="0" t="s">
        <v>276</v>
      </c>
      <c r="G32" s="0" t="n">
        <v>59.49</v>
      </c>
    </row>
    <row r="33" customFormat="false" ht="12.75" hidden="false" customHeight="false" outlineLevel="0" collapsed="false">
      <c r="B33" s="0" t="n">
        <v>658705</v>
      </c>
      <c r="C33" s="0" t="s">
        <v>313</v>
      </c>
      <c r="D33" s="0" t="n">
        <v>-1</v>
      </c>
      <c r="E33" s="0" t="s">
        <v>309</v>
      </c>
      <c r="F33" s="0" t="s">
        <v>315</v>
      </c>
    </row>
    <row r="34" customFormat="false" ht="12.75" hidden="false" customHeight="false" outlineLevel="0" collapsed="false">
      <c r="D34" s="0" t="n">
        <v>1</v>
      </c>
      <c r="E34" s="0" t="s">
        <v>316</v>
      </c>
      <c r="F34" s="0" t="s">
        <v>279</v>
      </c>
      <c r="G34" s="0" t="n">
        <v>32.48</v>
      </c>
      <c r="H34" s="0" t="s">
        <v>279</v>
      </c>
    </row>
    <row r="35" customFormat="false" ht="12.75" hidden="false" customHeight="false" outlineLevel="0" collapsed="false">
      <c r="E35" s="0" t="s">
        <v>276</v>
      </c>
      <c r="G35" s="0" t="n">
        <v>32.48</v>
      </c>
    </row>
    <row r="36" customFormat="false" ht="12.75" hidden="false" customHeight="false" outlineLevel="0" collapsed="false">
      <c r="B36" s="0" t="s">
        <v>317</v>
      </c>
      <c r="C36" s="0" t="s">
        <v>295</v>
      </c>
      <c r="D36" s="0" t="n">
        <v>1</v>
      </c>
      <c r="E36" s="0" t="s">
        <v>223</v>
      </c>
      <c r="F36" s="0" t="s">
        <v>296</v>
      </c>
      <c r="G36" s="0" t="n">
        <v>4.3</v>
      </c>
      <c r="H36" s="0" t="s">
        <v>318</v>
      </c>
    </row>
    <row r="37" customFormat="false" ht="12.75" hidden="false" customHeight="false" outlineLevel="0" collapsed="false">
      <c r="D37" s="0" t="n">
        <v>6</v>
      </c>
      <c r="E37" s="0" t="s">
        <v>319</v>
      </c>
      <c r="F37" s="0" t="s">
        <v>302</v>
      </c>
      <c r="G37" s="0" t="n">
        <v>18.07</v>
      </c>
      <c r="H37" s="0" t="s">
        <v>284</v>
      </c>
    </row>
    <row r="38" customFormat="false" ht="12.75" hidden="false" customHeight="false" outlineLevel="0" collapsed="false">
      <c r="D38" s="0" t="n">
        <v>1</v>
      </c>
      <c r="E38" s="0" t="s">
        <v>320</v>
      </c>
      <c r="F38" s="0" t="s">
        <v>296</v>
      </c>
      <c r="G38" s="0" t="n">
        <v>8.72</v>
      </c>
      <c r="H38" s="0" t="s">
        <v>321</v>
      </c>
    </row>
    <row r="39" customFormat="false" ht="12.75" hidden="false" customHeight="false" outlineLevel="0" collapsed="false">
      <c r="D39" s="0" t="n">
        <v>2</v>
      </c>
      <c r="E39" s="0" t="s">
        <v>322</v>
      </c>
      <c r="F39" s="0" t="s">
        <v>302</v>
      </c>
      <c r="G39" s="0" t="n">
        <v>2</v>
      </c>
      <c r="H39" s="0" t="s">
        <v>323</v>
      </c>
    </row>
    <row r="40" customFormat="false" ht="12.75" hidden="false" customHeight="false" outlineLevel="0" collapsed="false">
      <c r="D40" s="0" t="n">
        <v>6</v>
      </c>
      <c r="E40" s="0" t="s">
        <v>324</v>
      </c>
      <c r="F40" s="0" t="s">
        <v>302</v>
      </c>
      <c r="G40" s="0" t="n">
        <v>4.88</v>
      </c>
      <c r="H40" s="0" t="s">
        <v>284</v>
      </c>
    </row>
    <row r="41" customFormat="false" ht="12.75" hidden="false" customHeight="false" outlineLevel="0" collapsed="false">
      <c r="E41" s="0" t="s">
        <v>276</v>
      </c>
      <c r="G41" s="0" t="n">
        <v>41.1</v>
      </c>
    </row>
    <row r="42" customFormat="false" ht="12.75" hidden="false" customHeight="false" outlineLevel="0" collapsed="false">
      <c r="A42" s="15" t="n">
        <v>36530</v>
      </c>
      <c r="B42" s="0" t="s">
        <v>325</v>
      </c>
      <c r="C42" s="0" t="s">
        <v>295</v>
      </c>
      <c r="D42" s="0" t="n">
        <v>2</v>
      </c>
      <c r="E42" s="0" t="s">
        <v>326</v>
      </c>
      <c r="F42" s="0" t="s">
        <v>299</v>
      </c>
      <c r="G42" s="0" t="n">
        <v>14.56</v>
      </c>
      <c r="H42" s="0" t="s">
        <v>327</v>
      </c>
    </row>
    <row r="43" customFormat="false" ht="12.75" hidden="false" customHeight="false" outlineLevel="0" collapsed="false">
      <c r="D43" s="0" t="n">
        <v>2</v>
      </c>
      <c r="E43" s="0" t="s">
        <v>328</v>
      </c>
      <c r="F43" s="0" t="s">
        <v>299</v>
      </c>
      <c r="G43" s="0" t="n">
        <v>2.14</v>
      </c>
      <c r="H43" s="0" t="s">
        <v>327</v>
      </c>
    </row>
    <row r="44" customFormat="false" ht="12.75" hidden="false" customHeight="false" outlineLevel="0" collapsed="false">
      <c r="D44" s="0" t="n">
        <v>2</v>
      </c>
      <c r="E44" s="0" t="s">
        <v>329</v>
      </c>
      <c r="F44" s="0" t="s">
        <v>296</v>
      </c>
      <c r="G44" s="0" t="n">
        <v>10</v>
      </c>
      <c r="H44" s="0" t="s">
        <v>279</v>
      </c>
    </row>
    <row r="45" customFormat="false" ht="12.75" hidden="false" customHeight="false" outlineLevel="0" collapsed="false">
      <c r="D45" s="0" t="n">
        <v>1</v>
      </c>
      <c r="E45" s="0" t="s">
        <v>330</v>
      </c>
      <c r="F45" s="0" t="s">
        <v>296</v>
      </c>
      <c r="G45" s="0" t="n">
        <v>6</v>
      </c>
      <c r="H45" s="0" t="s">
        <v>284</v>
      </c>
    </row>
    <row r="46" customFormat="false" ht="12.75" hidden="false" customHeight="false" outlineLevel="0" collapsed="false">
      <c r="D46" s="0" t="n">
        <v>1</v>
      </c>
      <c r="E46" s="0" t="s">
        <v>331</v>
      </c>
      <c r="F46" s="0" t="s">
        <v>296</v>
      </c>
      <c r="G46" s="0" t="n">
        <v>5</v>
      </c>
      <c r="H46" s="0" t="s">
        <v>332</v>
      </c>
    </row>
    <row r="47" customFormat="false" ht="12.75" hidden="false" customHeight="false" outlineLevel="0" collapsed="false">
      <c r="D47" s="0" t="n">
        <v>1</v>
      </c>
      <c r="E47" s="0" t="s">
        <v>333</v>
      </c>
      <c r="F47" s="0" t="s">
        <v>296</v>
      </c>
      <c r="G47" s="0" t="n">
        <v>5.95</v>
      </c>
      <c r="H47" s="0" t="s">
        <v>321</v>
      </c>
    </row>
    <row r="48" customFormat="false" ht="12.75" hidden="false" customHeight="false" outlineLevel="0" collapsed="false">
      <c r="D48" s="0" t="n">
        <v>1</v>
      </c>
      <c r="E48" s="0" t="s">
        <v>334</v>
      </c>
      <c r="F48" s="0" t="s">
        <v>335</v>
      </c>
      <c r="G48" s="0" t="n">
        <v>7.45</v>
      </c>
      <c r="H48" s="0" t="s">
        <v>321</v>
      </c>
    </row>
    <row r="49" customFormat="false" ht="12.75" hidden="false" customHeight="false" outlineLevel="0" collapsed="false">
      <c r="D49" s="0" t="n">
        <v>1</v>
      </c>
      <c r="E49" s="0" t="s">
        <v>336</v>
      </c>
      <c r="F49" s="0" t="s">
        <v>296</v>
      </c>
      <c r="G49" s="0" t="n">
        <v>24.75</v>
      </c>
      <c r="H49" s="0" t="s">
        <v>321</v>
      </c>
    </row>
    <row r="50" customFormat="false" ht="12.75" hidden="false" customHeight="false" outlineLevel="0" collapsed="false">
      <c r="E50" s="0" t="s">
        <v>276</v>
      </c>
      <c r="G50" s="0" t="n">
        <v>82.11</v>
      </c>
    </row>
    <row r="51" customFormat="false" ht="12.75" hidden="false" customHeight="false" outlineLevel="0" collapsed="false">
      <c r="A51" s="15" t="n">
        <v>36531</v>
      </c>
      <c r="B51" s="0" t="s">
        <v>337</v>
      </c>
      <c r="C51" s="0" t="s">
        <v>338</v>
      </c>
      <c r="D51" s="0" t="n">
        <v>1</v>
      </c>
      <c r="E51" s="0" t="s">
        <v>252</v>
      </c>
      <c r="F51" s="0" t="s">
        <v>339</v>
      </c>
      <c r="G51" s="0" t="n">
        <v>183.32</v>
      </c>
      <c r="H51" s="0" t="s">
        <v>332</v>
      </c>
    </row>
    <row r="52" customFormat="false" ht="12.75" hidden="false" customHeight="false" outlineLevel="0" collapsed="false">
      <c r="D52" s="0" t="n">
        <v>1</v>
      </c>
      <c r="E52" s="0" t="s">
        <v>253</v>
      </c>
      <c r="F52" s="0" t="s">
        <v>340</v>
      </c>
      <c r="G52" s="0" t="n">
        <v>95.76</v>
      </c>
      <c r="H52" s="0" t="s">
        <v>332</v>
      </c>
    </row>
    <row r="53" customFormat="false" ht="12.75" hidden="false" customHeight="false" outlineLevel="0" collapsed="false">
      <c r="E53" s="0" t="s">
        <v>276</v>
      </c>
      <c r="G53" s="0" t="n">
        <v>302.1</v>
      </c>
    </row>
    <row r="54" customFormat="false" ht="12.75" hidden="false" customHeight="false" outlineLevel="0" collapsed="false">
      <c r="B54" s="0" t="s">
        <v>341</v>
      </c>
      <c r="C54" s="0" t="s">
        <v>295</v>
      </c>
      <c r="D54" s="0" t="n">
        <v>2</v>
      </c>
      <c r="E54" s="0" t="s">
        <v>342</v>
      </c>
      <c r="F54" s="0" t="s">
        <v>343</v>
      </c>
      <c r="G54" s="0" t="n">
        <v>27.3</v>
      </c>
      <c r="H54" s="0" t="s">
        <v>344</v>
      </c>
    </row>
    <row r="55" customFormat="false" ht="12.75" hidden="false" customHeight="false" outlineLevel="0" collapsed="false">
      <c r="D55" s="0" t="n">
        <v>2</v>
      </c>
      <c r="E55" s="0" t="s">
        <v>345</v>
      </c>
      <c r="F55" s="0" t="s">
        <v>343</v>
      </c>
      <c r="G55" s="0" t="n">
        <v>1.18</v>
      </c>
      <c r="H55" s="0" t="s">
        <v>284</v>
      </c>
    </row>
    <row r="56" customFormat="false" ht="12.75" hidden="false" customHeight="false" outlineLevel="0" collapsed="false">
      <c r="E56" s="0" t="s">
        <v>276</v>
      </c>
      <c r="G56" s="0" t="n">
        <v>30.83</v>
      </c>
    </row>
    <row r="57" customFormat="false" ht="12.75" hidden="false" customHeight="false" outlineLevel="0" collapsed="false">
      <c r="B57" s="0" t="s">
        <v>346</v>
      </c>
      <c r="C57" s="0" t="s">
        <v>295</v>
      </c>
      <c r="D57" s="0" t="n">
        <v>-2</v>
      </c>
      <c r="E57" s="0" t="s">
        <v>342</v>
      </c>
      <c r="F57" s="0" t="s">
        <v>343</v>
      </c>
      <c r="G57" s="0" t="n">
        <v>-27.3</v>
      </c>
      <c r="H57" s="0" t="s">
        <v>347</v>
      </c>
    </row>
    <row r="58" customFormat="false" ht="12.75" hidden="false" customHeight="false" outlineLevel="0" collapsed="false">
      <c r="D58" s="0" t="n">
        <v>1</v>
      </c>
      <c r="E58" s="0" t="s">
        <v>348</v>
      </c>
      <c r="F58" s="0" t="s">
        <v>343</v>
      </c>
      <c r="G58" s="0" t="n">
        <v>1.65</v>
      </c>
      <c r="H58" s="0" t="s">
        <v>284</v>
      </c>
    </row>
    <row r="59" customFormat="false" ht="12.75" hidden="false" customHeight="false" outlineLevel="0" collapsed="false">
      <c r="D59" s="0" t="n">
        <v>1</v>
      </c>
      <c r="E59" s="0" t="s">
        <v>349</v>
      </c>
      <c r="F59" s="0" t="s">
        <v>343</v>
      </c>
      <c r="G59" s="0" t="n">
        <v>2.05</v>
      </c>
      <c r="H59" s="0" t="s">
        <v>332</v>
      </c>
    </row>
    <row r="60" customFormat="false" ht="12.75" hidden="false" customHeight="false" outlineLevel="0" collapsed="false">
      <c r="D60" s="0" t="n">
        <v>1</v>
      </c>
      <c r="E60" s="0" t="s">
        <v>350</v>
      </c>
      <c r="F60" s="0" t="s">
        <v>343</v>
      </c>
      <c r="G60" s="0" t="n">
        <v>0.55</v>
      </c>
      <c r="H60" s="0" t="s">
        <v>321</v>
      </c>
    </row>
    <row r="61" customFormat="false" ht="12.75" hidden="false" customHeight="false" outlineLevel="0" collapsed="false">
      <c r="D61" s="0" t="n">
        <v>4</v>
      </c>
      <c r="E61" s="0" t="s">
        <v>351</v>
      </c>
      <c r="F61" s="0" t="s">
        <v>343</v>
      </c>
      <c r="G61" s="0" t="n">
        <v>9</v>
      </c>
      <c r="H61" s="0" t="s">
        <v>352</v>
      </c>
    </row>
    <row r="62" customFormat="false" ht="12.75" hidden="false" customHeight="false" outlineLevel="0" collapsed="false">
      <c r="E62" s="0" t="s">
        <v>276</v>
      </c>
      <c r="G62" s="0" t="n">
        <v>-14.05</v>
      </c>
    </row>
    <row r="63" customFormat="false" ht="12.75" hidden="false" customHeight="false" outlineLevel="0" collapsed="false">
      <c r="B63" s="0" t="s">
        <v>353</v>
      </c>
      <c r="C63" s="0" t="s">
        <v>295</v>
      </c>
      <c r="D63" s="0" t="n">
        <v>2</v>
      </c>
      <c r="E63" s="0" t="s">
        <v>354</v>
      </c>
      <c r="F63" s="0" t="s">
        <v>343</v>
      </c>
      <c r="G63" s="0" t="n">
        <v>0.9</v>
      </c>
      <c r="H63" s="0" t="s">
        <v>344</v>
      </c>
    </row>
    <row r="64" customFormat="false" ht="12.75" hidden="false" customHeight="false" outlineLevel="0" collapsed="false">
      <c r="E64" s="0" t="s">
        <v>276</v>
      </c>
      <c r="G64" s="0" t="n">
        <v>0.9</v>
      </c>
    </row>
    <row r="65" customFormat="false" ht="12.75" hidden="false" customHeight="false" outlineLevel="0" collapsed="false">
      <c r="A65" s="15" t="n">
        <v>36532</v>
      </c>
      <c r="B65" s="0" t="s">
        <v>355</v>
      </c>
      <c r="C65" s="0" t="s">
        <v>295</v>
      </c>
      <c r="D65" s="0" t="n">
        <v>2</v>
      </c>
      <c r="E65" s="0" t="s">
        <v>356</v>
      </c>
      <c r="F65" s="0" t="s">
        <v>296</v>
      </c>
      <c r="G65" s="0" t="n">
        <v>2.6</v>
      </c>
      <c r="H65" s="0" t="s">
        <v>321</v>
      </c>
    </row>
    <row r="66" customFormat="false" ht="12.75" hidden="false" customHeight="false" outlineLevel="0" collapsed="false">
      <c r="E66" s="0" t="s">
        <v>276</v>
      </c>
    </row>
    <row r="67" customFormat="false" ht="12.75" hidden="false" customHeight="false" outlineLevel="0" collapsed="false">
      <c r="B67" s="0" t="s">
        <v>357</v>
      </c>
      <c r="C67" s="0" t="s">
        <v>295</v>
      </c>
      <c r="D67" s="0" t="n">
        <v>1</v>
      </c>
      <c r="E67" s="0" t="s">
        <v>358</v>
      </c>
      <c r="F67" s="0" t="s">
        <v>296</v>
      </c>
      <c r="G67" s="0" t="n">
        <v>3.95</v>
      </c>
      <c r="H67" s="0" t="s">
        <v>321</v>
      </c>
    </row>
    <row r="68" customFormat="false" ht="12.75" hidden="false" customHeight="false" outlineLevel="0" collapsed="false">
      <c r="D68" s="0" t="n">
        <v>1</v>
      </c>
      <c r="E68" s="0" t="s">
        <v>359</v>
      </c>
      <c r="F68" s="0" t="s">
        <v>335</v>
      </c>
      <c r="G68" s="0" t="n">
        <v>1.65</v>
      </c>
      <c r="H68" s="0" t="s">
        <v>321</v>
      </c>
    </row>
    <row r="69" customFormat="false" ht="12.75" hidden="false" customHeight="false" outlineLevel="0" collapsed="false">
      <c r="A69" s="15" t="n">
        <v>36533</v>
      </c>
      <c r="B69" s="0" t="s">
        <v>360</v>
      </c>
      <c r="C69" s="0" t="s">
        <v>205</v>
      </c>
      <c r="D69" s="0" t="n">
        <v>6</v>
      </c>
      <c r="E69" s="0" t="s">
        <v>361</v>
      </c>
      <c r="F69" s="0" t="s">
        <v>343</v>
      </c>
      <c r="G69" s="0" t="n">
        <v>3.21</v>
      </c>
      <c r="H69" s="0" t="s">
        <v>284</v>
      </c>
    </row>
    <row r="70" customFormat="false" ht="12.75" hidden="false" customHeight="false" outlineLevel="0" collapsed="false">
      <c r="D70" s="0" t="n">
        <v>5</v>
      </c>
      <c r="E70" s="0" t="s">
        <v>362</v>
      </c>
      <c r="F70" s="0" t="s">
        <v>343</v>
      </c>
      <c r="G70" s="0" t="n">
        <v>2.78</v>
      </c>
    </row>
    <row r="71" customFormat="false" ht="12.75" hidden="false" customHeight="false" outlineLevel="0" collapsed="false">
      <c r="E71" s="0" t="s">
        <v>276</v>
      </c>
      <c r="G71" s="0" t="n">
        <v>6.97</v>
      </c>
    </row>
    <row r="72" customFormat="false" ht="12.75" hidden="false" customHeight="false" outlineLevel="0" collapsed="false">
      <c r="A72" s="15" t="n">
        <v>36535</v>
      </c>
      <c r="B72" s="0" t="s">
        <v>363</v>
      </c>
      <c r="C72" s="0" t="s">
        <v>295</v>
      </c>
      <c r="D72" s="0" t="n">
        <v>2</v>
      </c>
      <c r="E72" s="0" t="s">
        <v>364</v>
      </c>
      <c r="F72" s="0" t="s">
        <v>343</v>
      </c>
      <c r="G72" s="0" t="n">
        <v>10.6</v>
      </c>
      <c r="H72" s="0" t="s">
        <v>365</v>
      </c>
    </row>
    <row r="73" customFormat="false" ht="12.75" hidden="false" customHeight="false" outlineLevel="0" collapsed="false">
      <c r="B73" s="0" t="s">
        <v>366</v>
      </c>
      <c r="C73" s="0" t="s">
        <v>272</v>
      </c>
      <c r="D73" s="0" t="n">
        <v>1</v>
      </c>
      <c r="E73" s="0" t="s">
        <v>311</v>
      </c>
      <c r="F73" s="0" t="s">
        <v>274</v>
      </c>
      <c r="G73" s="0" t="n">
        <v>25.98</v>
      </c>
      <c r="H73" s="0" t="s">
        <v>312</v>
      </c>
    </row>
    <row r="74" customFormat="false" ht="12.75" hidden="false" customHeight="false" outlineLevel="0" collapsed="false">
      <c r="A74" s="15" t="n">
        <v>36536</v>
      </c>
      <c r="B74" s="0" t="s">
        <v>367</v>
      </c>
      <c r="C74" s="0" t="s">
        <v>295</v>
      </c>
      <c r="D74" s="0" t="n">
        <v>5</v>
      </c>
      <c r="E74" s="0" t="s">
        <v>368</v>
      </c>
      <c r="F74" s="0" t="s">
        <v>343</v>
      </c>
      <c r="G74" s="0" t="n">
        <v>3.25</v>
      </c>
      <c r="H74" s="0" t="s">
        <v>284</v>
      </c>
    </row>
    <row r="75" customFormat="false" ht="12.75" hidden="false" customHeight="false" outlineLevel="0" collapsed="false">
      <c r="D75" s="0" t="n">
        <v>2</v>
      </c>
      <c r="E75" s="0" t="s">
        <v>369</v>
      </c>
      <c r="F75" s="0" t="s">
        <v>343</v>
      </c>
      <c r="G75" s="0" t="n">
        <v>5.4</v>
      </c>
      <c r="H75" s="0" t="s">
        <v>284</v>
      </c>
    </row>
    <row r="76" customFormat="false" ht="12.75" hidden="false" customHeight="false" outlineLevel="0" collapsed="false">
      <c r="D76" s="0" t="n">
        <v>3</v>
      </c>
      <c r="E76" s="0" t="s">
        <v>370</v>
      </c>
      <c r="F76" s="0" t="s">
        <v>343</v>
      </c>
      <c r="G76" s="0" t="n">
        <v>6.15</v>
      </c>
      <c r="H76" s="0" t="s">
        <v>284</v>
      </c>
    </row>
    <row r="77" customFormat="false" ht="12.75" hidden="false" customHeight="false" outlineLevel="0" collapsed="false">
      <c r="D77" s="0" t="n">
        <v>3</v>
      </c>
      <c r="E77" s="0" t="s">
        <v>371</v>
      </c>
      <c r="F77" s="0" t="s">
        <v>343</v>
      </c>
      <c r="G77" s="0" t="n">
        <v>2.55</v>
      </c>
      <c r="H77" s="0" t="s">
        <v>284</v>
      </c>
    </row>
    <row r="78" customFormat="false" ht="12.75" hidden="false" customHeight="false" outlineLevel="0" collapsed="false">
      <c r="D78" s="0" t="n">
        <v>1</v>
      </c>
      <c r="E78" s="0" t="s">
        <v>372</v>
      </c>
      <c r="F78" s="0" t="s">
        <v>299</v>
      </c>
      <c r="G78" s="0" t="n">
        <v>7.28</v>
      </c>
      <c r="H78" s="0" t="s">
        <v>284</v>
      </c>
    </row>
    <row r="79" customFormat="false" ht="12.75" hidden="false" customHeight="false" outlineLevel="0" collapsed="false">
      <c r="D79" s="0" t="n">
        <v>1</v>
      </c>
      <c r="E79" s="0" t="s">
        <v>373</v>
      </c>
      <c r="F79" s="0" t="s">
        <v>296</v>
      </c>
      <c r="G79" s="0" t="n">
        <v>1.65</v>
      </c>
      <c r="H79" s="0" t="s">
        <v>321</v>
      </c>
    </row>
    <row r="80" customFormat="false" ht="12.75" hidden="false" customHeight="false" outlineLevel="0" collapsed="false">
      <c r="D80" s="0" t="n">
        <v>3</v>
      </c>
      <c r="E80" s="0" t="s">
        <v>374</v>
      </c>
      <c r="F80" s="0" t="s">
        <v>343</v>
      </c>
      <c r="G80" s="0" t="n">
        <v>3.15</v>
      </c>
      <c r="H80" s="0" t="s">
        <v>284</v>
      </c>
    </row>
    <row r="81" customFormat="false" ht="12.75" hidden="false" customHeight="false" outlineLevel="0" collapsed="false">
      <c r="D81" s="0" t="n">
        <v>2</v>
      </c>
      <c r="E81" s="0" t="s">
        <v>375</v>
      </c>
      <c r="F81" s="0" t="s">
        <v>343</v>
      </c>
      <c r="G81" s="0" t="n">
        <v>1.7</v>
      </c>
      <c r="H81" s="0" t="s">
        <v>284</v>
      </c>
    </row>
    <row r="82" customFormat="false" ht="12.75" hidden="false" customHeight="false" outlineLevel="0" collapsed="false">
      <c r="D82" s="0" t="n">
        <v>1</v>
      </c>
      <c r="E82" s="0" t="s">
        <v>232</v>
      </c>
      <c r="F82" s="0" t="s">
        <v>296</v>
      </c>
      <c r="G82" s="0" t="n">
        <v>13.4</v>
      </c>
      <c r="H82" s="0" t="s">
        <v>376</v>
      </c>
    </row>
    <row r="83" customFormat="false" ht="12.75" hidden="false" customHeight="false" outlineLevel="0" collapsed="false">
      <c r="D83" s="0" t="n">
        <v>1</v>
      </c>
      <c r="E83" s="0" t="s">
        <v>233</v>
      </c>
      <c r="F83" s="0" t="s">
        <v>343</v>
      </c>
      <c r="G83" s="0" t="n">
        <v>22.25</v>
      </c>
      <c r="H83" s="0" t="s">
        <v>297</v>
      </c>
    </row>
    <row r="84" customFormat="false" ht="12.75" hidden="false" customHeight="false" outlineLevel="0" collapsed="false">
      <c r="E84" s="0" t="s">
        <v>276</v>
      </c>
      <c r="G84" s="0" t="n">
        <v>72.29</v>
      </c>
    </row>
    <row r="85" customFormat="false" ht="12.75" hidden="false" customHeight="false" outlineLevel="0" collapsed="false">
      <c r="B85" s="0" t="s">
        <v>377</v>
      </c>
      <c r="C85" s="0" t="s">
        <v>295</v>
      </c>
      <c r="D85" s="0" t="n">
        <v>2</v>
      </c>
      <c r="E85" s="0" t="s">
        <v>378</v>
      </c>
      <c r="F85" s="0" t="s">
        <v>343</v>
      </c>
      <c r="G85" s="0" t="n">
        <v>13</v>
      </c>
      <c r="H85" s="0" t="s">
        <v>379</v>
      </c>
    </row>
    <row r="86" customFormat="false" ht="12.75" hidden="false" customHeight="false" outlineLevel="0" collapsed="false">
      <c r="E86" s="0" t="s">
        <v>276</v>
      </c>
      <c r="G86" s="0" t="n">
        <v>14.07</v>
      </c>
    </row>
    <row r="87" customFormat="false" ht="12.75" hidden="false" customHeight="false" outlineLevel="0" collapsed="false">
      <c r="A87" s="15" t="n">
        <v>36537</v>
      </c>
      <c r="B87" s="0" t="s">
        <v>380</v>
      </c>
      <c r="C87" s="0" t="s">
        <v>381</v>
      </c>
      <c r="D87" s="0" t="n">
        <v>1</v>
      </c>
      <c r="E87" s="0" t="s">
        <v>382</v>
      </c>
      <c r="F87" s="0" t="s">
        <v>279</v>
      </c>
      <c r="G87" s="0" t="n">
        <v>36.99</v>
      </c>
      <c r="H87" s="0" t="s">
        <v>279</v>
      </c>
    </row>
    <row r="88" customFormat="false" ht="12.75" hidden="false" customHeight="false" outlineLevel="0" collapsed="false">
      <c r="E88" s="0" t="s">
        <v>276</v>
      </c>
      <c r="G88" s="0" t="n">
        <v>40.04</v>
      </c>
    </row>
    <row r="89" customFormat="false" ht="12.75" hidden="false" customHeight="false" outlineLevel="0" collapsed="false">
      <c r="B89" s="0" t="s">
        <v>308</v>
      </c>
      <c r="C89" s="0" t="s">
        <v>281</v>
      </c>
      <c r="D89" s="0" t="n">
        <v>-1</v>
      </c>
      <c r="E89" s="0" t="s">
        <v>383</v>
      </c>
      <c r="F89" s="0" t="s">
        <v>347</v>
      </c>
      <c r="G89" s="0" t="n">
        <v>-32.43</v>
      </c>
      <c r="H89" s="0" t="s">
        <v>347</v>
      </c>
    </row>
    <row r="90" customFormat="false" ht="12.75" hidden="false" customHeight="false" outlineLevel="0" collapsed="false">
      <c r="E90" s="0" t="s">
        <v>276</v>
      </c>
      <c r="G90" s="0" t="n">
        <v>-32.43</v>
      </c>
    </row>
    <row r="91" customFormat="false" ht="12.75" hidden="true" customHeight="false" outlineLevel="0" collapsed="false"/>
    <row r="92" customFormat="false" ht="12.75" hidden="false" customHeight="false" outlineLevel="0" collapsed="false">
      <c r="B92" s="0" t="s">
        <v>384</v>
      </c>
      <c r="C92" s="0" t="s">
        <v>385</v>
      </c>
      <c r="D92" s="0" t="n">
        <v>3</v>
      </c>
      <c r="E92" s="0" t="s">
        <v>386</v>
      </c>
      <c r="F92" s="0" t="s">
        <v>296</v>
      </c>
      <c r="G92" s="0" t="n">
        <v>9.9</v>
      </c>
      <c r="H92" s="0" t="s">
        <v>284</v>
      </c>
    </row>
    <row r="93" customFormat="false" ht="12.75" hidden="false" customHeight="false" outlineLevel="0" collapsed="false">
      <c r="D93" s="0" t="n">
        <v>6</v>
      </c>
      <c r="E93" s="0" t="s">
        <v>387</v>
      </c>
      <c r="F93" s="0" t="s">
        <v>296</v>
      </c>
      <c r="G93" s="0" t="n">
        <v>8.1</v>
      </c>
      <c r="H93" s="0" t="s">
        <v>284</v>
      </c>
    </row>
    <row r="94" customFormat="false" ht="12.75" hidden="false" customHeight="false" outlineLevel="0" collapsed="false">
      <c r="E94" s="0" t="s">
        <v>276</v>
      </c>
      <c r="G94" s="0" t="n">
        <v>19.49</v>
      </c>
    </row>
    <row r="95" customFormat="false" ht="12.75" hidden="false" customHeight="false" outlineLevel="0" collapsed="false">
      <c r="A95" s="15" t="n">
        <v>36538</v>
      </c>
      <c r="B95" s="0" t="s">
        <v>388</v>
      </c>
      <c r="C95" s="0" t="s">
        <v>338</v>
      </c>
      <c r="D95" s="0" t="n">
        <v>1</v>
      </c>
      <c r="E95" s="0" t="s">
        <v>389</v>
      </c>
      <c r="F95" s="0" t="s">
        <v>296</v>
      </c>
      <c r="G95" s="0" t="n">
        <v>29.99</v>
      </c>
      <c r="H95" s="0" t="s">
        <v>284</v>
      </c>
    </row>
    <row r="96" customFormat="false" ht="12.75" hidden="false" customHeight="false" outlineLevel="0" collapsed="false">
      <c r="E96" s="0" t="s">
        <v>276</v>
      </c>
      <c r="G96" s="0" t="n">
        <v>32.46</v>
      </c>
    </row>
    <row r="97" customFormat="false" ht="12.75" hidden="false" customHeight="false" outlineLevel="0" collapsed="false">
      <c r="A97" s="15" t="n">
        <v>36539</v>
      </c>
      <c r="B97" s="0" t="s">
        <v>390</v>
      </c>
      <c r="C97" s="0" t="s">
        <v>295</v>
      </c>
      <c r="D97" s="0" t="n">
        <v>2</v>
      </c>
      <c r="E97" s="0" t="s">
        <v>391</v>
      </c>
      <c r="F97" s="0" t="s">
        <v>296</v>
      </c>
      <c r="G97" s="0" t="n">
        <v>26.8</v>
      </c>
      <c r="H97" s="0" t="s">
        <v>392</v>
      </c>
    </row>
    <row r="98" customFormat="false" ht="12.75" hidden="false" customHeight="false" outlineLevel="0" collapsed="false">
      <c r="A98" s="15"/>
      <c r="E98" s="0" t="s">
        <v>276</v>
      </c>
      <c r="G98" s="0" t="n">
        <v>29.01</v>
      </c>
    </row>
    <row r="99" customFormat="false" ht="12.75" hidden="false" customHeight="false" outlineLevel="0" collapsed="false">
      <c r="A99" s="15" t="n">
        <v>36542</v>
      </c>
      <c r="B99" s="0" t="s">
        <v>393</v>
      </c>
      <c r="C99" s="0" t="s">
        <v>281</v>
      </c>
      <c r="D99" s="0" t="n">
        <v>4</v>
      </c>
      <c r="E99" s="0" t="s">
        <v>394</v>
      </c>
      <c r="F99" s="0" t="s">
        <v>283</v>
      </c>
      <c r="G99" s="0" t="n">
        <v>3.88</v>
      </c>
      <c r="H99" s="0" t="s">
        <v>283</v>
      </c>
    </row>
    <row r="100" customFormat="false" ht="12.75" hidden="false" customHeight="false" outlineLevel="0" collapsed="false">
      <c r="D100" s="0" t="n">
        <v>1</v>
      </c>
      <c r="E100" s="0" t="s">
        <v>395</v>
      </c>
      <c r="F100" s="0" t="s">
        <v>279</v>
      </c>
      <c r="G100" s="0" t="n">
        <v>3.27</v>
      </c>
      <c r="H100" s="0" t="s">
        <v>279</v>
      </c>
    </row>
    <row r="101" customFormat="false" ht="12.75" hidden="false" customHeight="false" outlineLevel="0" collapsed="false">
      <c r="D101" s="0" t="n">
        <v>2</v>
      </c>
      <c r="E101" s="0" t="s">
        <v>396</v>
      </c>
      <c r="F101" s="0" t="s">
        <v>279</v>
      </c>
      <c r="G101" s="0" t="n">
        <v>6</v>
      </c>
      <c r="H101" s="0" t="s">
        <v>279</v>
      </c>
    </row>
    <row r="102" customFormat="false" ht="12.75" hidden="false" customHeight="false" outlineLevel="0" collapsed="false">
      <c r="E102" s="0" t="s">
        <v>276</v>
      </c>
      <c r="G102" s="0" t="n">
        <v>14.23</v>
      </c>
    </row>
    <row r="103" customFormat="false" ht="12.75" hidden="false" customHeight="false" outlineLevel="0" collapsed="false">
      <c r="B103" s="0" t="s">
        <v>397</v>
      </c>
      <c r="C103" s="0" t="s">
        <v>295</v>
      </c>
      <c r="D103" s="0" t="n">
        <v>4</v>
      </c>
      <c r="E103" s="0" t="s">
        <v>398</v>
      </c>
      <c r="F103" s="0" t="s">
        <v>335</v>
      </c>
      <c r="G103" s="0" t="n">
        <v>9.8</v>
      </c>
      <c r="H103" s="0" t="s">
        <v>321</v>
      </c>
    </row>
    <row r="104" customFormat="false" ht="12.75" hidden="false" customHeight="false" outlineLevel="0" collapsed="false">
      <c r="E104" s="0" t="s">
        <v>276</v>
      </c>
      <c r="G104" s="0" t="n">
        <v>10.61</v>
      </c>
    </row>
    <row r="105" customFormat="false" ht="12.75" hidden="false" customHeight="false" outlineLevel="0" collapsed="false">
      <c r="A105" s="15" t="n">
        <v>36544</v>
      </c>
      <c r="C105" s="0" t="s">
        <v>205</v>
      </c>
      <c r="D105" s="0" t="n">
        <v>4</v>
      </c>
      <c r="E105" s="0" t="s">
        <v>399</v>
      </c>
      <c r="F105" s="0" t="s">
        <v>302</v>
      </c>
      <c r="G105" s="0" t="n">
        <v>14.76</v>
      </c>
      <c r="H105" s="0" t="s">
        <v>284</v>
      </c>
    </row>
    <row r="106" customFormat="false" ht="12.75" hidden="false" customHeight="false" outlineLevel="0" collapsed="false">
      <c r="D106" s="0" t="n">
        <v>12</v>
      </c>
      <c r="E106" s="0" t="s">
        <v>400</v>
      </c>
      <c r="F106" s="0" t="s">
        <v>302</v>
      </c>
      <c r="G106" s="0" t="n">
        <v>31.92</v>
      </c>
      <c r="H106" s="0" t="s">
        <v>284</v>
      </c>
    </row>
    <row r="107" customFormat="false" ht="12.75" hidden="false" customHeight="false" outlineLevel="0" collapsed="false">
      <c r="D107" s="0" t="n">
        <v>4</v>
      </c>
      <c r="E107" s="0" t="s">
        <v>399</v>
      </c>
      <c r="F107" s="0" t="s">
        <v>302</v>
      </c>
      <c r="G107" s="0" t="n">
        <v>13.32</v>
      </c>
      <c r="H107" s="0" t="s">
        <v>284</v>
      </c>
    </row>
    <row r="108" customFormat="false" ht="12.75" hidden="false" customHeight="false" outlineLevel="0" collapsed="false">
      <c r="D108" s="0" t="n">
        <v>4</v>
      </c>
      <c r="E108" s="0" t="s">
        <v>401</v>
      </c>
      <c r="F108" s="0" t="s">
        <v>302</v>
      </c>
      <c r="G108" s="0" t="n">
        <v>16.64</v>
      </c>
      <c r="H108" s="0" t="s">
        <v>284</v>
      </c>
    </row>
    <row r="109" customFormat="false" ht="12.75" hidden="false" customHeight="false" outlineLevel="0" collapsed="false">
      <c r="D109" s="0" t="n">
        <v>1</v>
      </c>
      <c r="E109" s="0" t="s">
        <v>402</v>
      </c>
      <c r="F109" s="0" t="s">
        <v>403</v>
      </c>
      <c r="G109" s="0" t="n">
        <v>16.98</v>
      </c>
      <c r="H109" s="0" t="s">
        <v>323</v>
      </c>
    </row>
    <row r="110" customFormat="false" ht="12.75" hidden="false" customHeight="false" outlineLevel="0" collapsed="false">
      <c r="D110" s="0" t="n">
        <v>3</v>
      </c>
      <c r="E110" s="0" t="s">
        <v>404</v>
      </c>
      <c r="F110" s="0" t="s">
        <v>403</v>
      </c>
      <c r="G110" s="0" t="n">
        <v>55.11</v>
      </c>
      <c r="H110" s="0" t="s">
        <v>323</v>
      </c>
    </row>
    <row r="111" customFormat="false" ht="12.75" hidden="false" customHeight="false" outlineLevel="0" collapsed="false">
      <c r="D111" s="0" t="n">
        <v>1</v>
      </c>
      <c r="E111" s="0" t="s">
        <v>405</v>
      </c>
      <c r="F111" s="0" t="s">
        <v>406</v>
      </c>
      <c r="G111" s="0" t="n">
        <v>21.97</v>
      </c>
      <c r="H111" s="0" t="s">
        <v>323</v>
      </c>
    </row>
    <row r="112" customFormat="false" ht="12.75" hidden="false" customHeight="false" outlineLevel="0" collapsed="false">
      <c r="D112" s="0" t="n">
        <v>1</v>
      </c>
      <c r="E112" s="0" t="s">
        <v>407</v>
      </c>
      <c r="F112" s="0" t="s">
        <v>296</v>
      </c>
      <c r="G112" s="0" t="n">
        <v>8.79</v>
      </c>
      <c r="H112" s="0" t="s">
        <v>321</v>
      </c>
    </row>
    <row r="113" customFormat="false" ht="12.75" hidden="false" customHeight="false" outlineLevel="0" collapsed="false">
      <c r="D113" s="0" t="n">
        <v>1</v>
      </c>
      <c r="E113" s="0" t="s">
        <v>408</v>
      </c>
      <c r="F113" s="0" t="s">
        <v>406</v>
      </c>
      <c r="G113" s="0" t="n">
        <v>24</v>
      </c>
      <c r="H113" s="0" t="s">
        <v>323</v>
      </c>
    </row>
    <row r="114" customFormat="false" ht="12.75" hidden="false" customHeight="false" outlineLevel="0" collapsed="false">
      <c r="D114" s="0" t="n">
        <v>4</v>
      </c>
      <c r="E114" s="0" t="s">
        <v>409</v>
      </c>
      <c r="F114" s="0" t="s">
        <v>410</v>
      </c>
      <c r="G114" s="0" t="n">
        <v>43.84</v>
      </c>
      <c r="H114" s="0" t="s">
        <v>323</v>
      </c>
    </row>
    <row r="115" customFormat="false" ht="12.75" hidden="false" customHeight="false" outlineLevel="0" collapsed="false">
      <c r="D115" s="0" t="n">
        <v>2</v>
      </c>
      <c r="E115" s="0" t="s">
        <v>410</v>
      </c>
      <c r="F115" s="0" t="s">
        <v>410</v>
      </c>
      <c r="G115" s="0" t="n">
        <v>17.8</v>
      </c>
      <c r="H115" s="0" t="s">
        <v>323</v>
      </c>
    </row>
    <row r="116" customFormat="false" ht="12.75" hidden="false" customHeight="false" outlineLevel="0" collapsed="false">
      <c r="D116" s="0" t="n">
        <v>1</v>
      </c>
      <c r="E116" s="0" t="s">
        <v>411</v>
      </c>
      <c r="F116" s="0" t="s">
        <v>410</v>
      </c>
      <c r="G116" s="0" t="n">
        <v>20.97</v>
      </c>
      <c r="H116" s="0" t="s">
        <v>323</v>
      </c>
    </row>
    <row r="117" customFormat="false" ht="12.75" hidden="false" customHeight="false" outlineLevel="0" collapsed="false">
      <c r="D117" s="0" t="n">
        <v>2</v>
      </c>
      <c r="E117" s="0" t="s">
        <v>412</v>
      </c>
      <c r="F117" s="0" t="s">
        <v>413</v>
      </c>
      <c r="G117" s="0" t="n">
        <v>25.98</v>
      </c>
      <c r="H117" s="0" t="s">
        <v>284</v>
      </c>
    </row>
    <row r="118" customFormat="false" ht="12.75" hidden="false" customHeight="false" outlineLevel="0" collapsed="false">
      <c r="D118" s="0" t="n">
        <v>1</v>
      </c>
      <c r="E118" s="0" t="s">
        <v>414</v>
      </c>
      <c r="F118" s="0" t="s">
        <v>413</v>
      </c>
      <c r="G118" s="0" t="n">
        <v>5.82</v>
      </c>
      <c r="H118" s="0" t="s">
        <v>284</v>
      </c>
    </row>
    <row r="119" customFormat="false" ht="12.75" hidden="false" customHeight="false" outlineLevel="0" collapsed="false">
      <c r="D119" s="0" t="n">
        <v>4</v>
      </c>
      <c r="E119" s="0" t="s">
        <v>415</v>
      </c>
      <c r="F119" s="0" t="s">
        <v>413</v>
      </c>
      <c r="G119" s="0" t="n">
        <v>22.44</v>
      </c>
      <c r="H119" s="0" t="s">
        <v>284</v>
      </c>
    </row>
    <row r="120" customFormat="false" ht="12.75" hidden="false" customHeight="false" outlineLevel="0" collapsed="false">
      <c r="D120" s="0" t="n">
        <v>4</v>
      </c>
      <c r="E120" s="0" t="s">
        <v>225</v>
      </c>
      <c r="F120" s="0" t="s">
        <v>406</v>
      </c>
      <c r="G120" s="0" t="n">
        <v>17.48</v>
      </c>
      <c r="H120" s="0" t="s">
        <v>323</v>
      </c>
    </row>
    <row r="121" customFormat="false" ht="12.75" hidden="false" customHeight="false" outlineLevel="0" collapsed="false">
      <c r="D121" s="0" t="n">
        <v>10</v>
      </c>
      <c r="E121" s="0" t="s">
        <v>387</v>
      </c>
      <c r="F121" s="0" t="s">
        <v>296</v>
      </c>
      <c r="G121" s="0" t="n">
        <v>11.9</v>
      </c>
      <c r="H121" s="0" t="s">
        <v>284</v>
      </c>
    </row>
    <row r="122" customFormat="false" ht="12.75" hidden="false" customHeight="false" outlineLevel="0" collapsed="false">
      <c r="D122" s="0" t="n">
        <v>4</v>
      </c>
      <c r="E122" s="0" t="s">
        <v>416</v>
      </c>
      <c r="F122" s="0" t="s">
        <v>406</v>
      </c>
      <c r="G122" s="0" t="n">
        <v>6.76</v>
      </c>
      <c r="H122" s="0" t="s">
        <v>284</v>
      </c>
    </row>
    <row r="123" customFormat="false" ht="12.75" hidden="false" customHeight="false" outlineLevel="0" collapsed="false">
      <c r="D123" s="0" t="n">
        <v>1</v>
      </c>
      <c r="E123" s="0" t="s">
        <v>350</v>
      </c>
      <c r="F123" s="0" t="s">
        <v>296</v>
      </c>
      <c r="G123" s="0" t="n">
        <v>1.59</v>
      </c>
      <c r="H123" s="0" t="s">
        <v>321</v>
      </c>
    </row>
    <row r="124" customFormat="false" ht="12.75" hidden="false" customHeight="false" outlineLevel="0" collapsed="false">
      <c r="D124" s="0" t="n">
        <v>2</v>
      </c>
      <c r="E124" s="0" t="s">
        <v>417</v>
      </c>
      <c r="F124" s="0" t="s">
        <v>296</v>
      </c>
      <c r="G124" s="0" t="n">
        <v>4.72</v>
      </c>
      <c r="H124" s="0" t="s">
        <v>321</v>
      </c>
    </row>
    <row r="125" customFormat="false" ht="12.75" hidden="true" customHeight="false" outlineLevel="0" collapsed="false">
      <c r="D125" s="0" t="n">
        <v>2</v>
      </c>
      <c r="E125" s="0" t="s">
        <v>412</v>
      </c>
      <c r="F125" s="0" t="s">
        <v>418</v>
      </c>
    </row>
    <row r="126" customFormat="false" ht="12.75" hidden="false" customHeight="false" outlineLevel="0" collapsed="false">
      <c r="D126" s="0" t="n">
        <v>2</v>
      </c>
      <c r="E126" s="0" t="s">
        <v>419</v>
      </c>
      <c r="F126" s="0" t="s">
        <v>413</v>
      </c>
      <c r="G126" s="0" t="n">
        <v>7.02</v>
      </c>
      <c r="H126" s="0" t="s">
        <v>284</v>
      </c>
    </row>
    <row r="127" customFormat="false" ht="12.75" hidden="false" customHeight="false" outlineLevel="0" collapsed="false">
      <c r="D127" s="0" t="n">
        <v>2</v>
      </c>
      <c r="E127" s="0" t="s">
        <v>420</v>
      </c>
      <c r="F127" s="0" t="s">
        <v>413</v>
      </c>
      <c r="G127" s="0" t="n">
        <v>7.6</v>
      </c>
      <c r="H127" s="0" t="s">
        <v>284</v>
      </c>
    </row>
    <row r="128" customFormat="false" ht="12.75" hidden="false" customHeight="false" outlineLevel="0" collapsed="false">
      <c r="D128" s="0" t="n">
        <v>4</v>
      </c>
      <c r="E128" s="0" t="s">
        <v>421</v>
      </c>
      <c r="F128" s="0" t="s">
        <v>413</v>
      </c>
      <c r="G128" s="0" t="n">
        <v>6.84</v>
      </c>
      <c r="H128" s="0" t="s">
        <v>284</v>
      </c>
    </row>
    <row r="129" customFormat="false" ht="12.75" hidden="false" customHeight="false" outlineLevel="0" collapsed="false">
      <c r="D129" s="0" t="n">
        <v>3</v>
      </c>
      <c r="E129" s="0" t="s">
        <v>422</v>
      </c>
      <c r="F129" s="0" t="s">
        <v>413</v>
      </c>
      <c r="G129" s="0" t="n">
        <v>26.94</v>
      </c>
      <c r="H129" s="0" t="s">
        <v>284</v>
      </c>
    </row>
    <row r="130" customFormat="false" ht="12.75" hidden="false" customHeight="false" outlineLevel="0" collapsed="false">
      <c r="D130" s="0" t="n">
        <v>2</v>
      </c>
      <c r="E130" s="0" t="s">
        <v>423</v>
      </c>
      <c r="F130" s="0" t="s">
        <v>406</v>
      </c>
      <c r="G130" s="0" t="n">
        <v>14.48</v>
      </c>
      <c r="H130" s="0" t="s">
        <v>284</v>
      </c>
    </row>
    <row r="131" customFormat="false" ht="12.75" hidden="false" customHeight="false" outlineLevel="0" collapsed="false">
      <c r="D131" s="0" t="n">
        <v>6</v>
      </c>
      <c r="E131" s="0" t="s">
        <v>424</v>
      </c>
      <c r="F131" s="0" t="s">
        <v>413</v>
      </c>
      <c r="G131" s="0" t="n">
        <v>35.7</v>
      </c>
      <c r="H131" s="0" t="s">
        <v>284</v>
      </c>
    </row>
    <row r="132" customFormat="false" ht="12.75" hidden="false" customHeight="false" outlineLevel="0" collapsed="false">
      <c r="D132" s="0" t="n">
        <v>1</v>
      </c>
      <c r="E132" s="0" t="s">
        <v>425</v>
      </c>
      <c r="F132" s="0" t="s">
        <v>296</v>
      </c>
      <c r="G132" s="0" t="n">
        <v>16.08</v>
      </c>
      <c r="H132" s="0" t="s">
        <v>321</v>
      </c>
    </row>
    <row r="133" customFormat="false" ht="12.75" hidden="false" customHeight="false" outlineLevel="0" collapsed="false">
      <c r="D133" s="0" t="n">
        <v>3</v>
      </c>
      <c r="E133" s="0" t="s">
        <v>426</v>
      </c>
      <c r="F133" s="0" t="s">
        <v>296</v>
      </c>
      <c r="G133" s="0" t="n">
        <v>31.5</v>
      </c>
      <c r="H133" s="0" t="s">
        <v>284</v>
      </c>
    </row>
    <row r="134" customFormat="false" ht="12.75" hidden="false" customHeight="false" outlineLevel="0" collapsed="false">
      <c r="D134" s="0" t="n">
        <v>4</v>
      </c>
      <c r="E134" s="0" t="s">
        <v>427</v>
      </c>
      <c r="F134" s="0" t="s">
        <v>296</v>
      </c>
      <c r="G134" s="0" t="n">
        <v>3.84</v>
      </c>
      <c r="H134" s="0" t="s">
        <v>284</v>
      </c>
    </row>
    <row r="135" customFormat="false" ht="12.75" hidden="false" customHeight="false" outlineLevel="0" collapsed="false">
      <c r="D135" s="0" t="n">
        <v>1</v>
      </c>
      <c r="E135" s="0" t="s">
        <v>428</v>
      </c>
      <c r="F135" s="0" t="s">
        <v>283</v>
      </c>
      <c r="G135" s="0" t="n">
        <v>6.84</v>
      </c>
      <c r="H135" s="0" t="s">
        <v>283</v>
      </c>
    </row>
    <row r="136" customFormat="false" ht="12.75" hidden="false" customHeight="false" outlineLevel="0" collapsed="false">
      <c r="D136" s="0" t="n">
        <v>1</v>
      </c>
      <c r="E136" s="0" t="s">
        <v>429</v>
      </c>
      <c r="F136" s="0" t="s">
        <v>296</v>
      </c>
      <c r="G136" s="0" t="n">
        <v>5.25</v>
      </c>
      <c r="H136" s="0" t="s">
        <v>321</v>
      </c>
    </row>
    <row r="137" customFormat="false" ht="12.75" hidden="false" customHeight="false" outlineLevel="0" collapsed="false">
      <c r="D137" s="0" t="n">
        <v>2</v>
      </c>
      <c r="E137" s="0" t="s">
        <v>430</v>
      </c>
      <c r="F137" s="0" t="s">
        <v>296</v>
      </c>
      <c r="G137" s="0" t="n">
        <v>25.26</v>
      </c>
      <c r="H137" s="0" t="s">
        <v>321</v>
      </c>
    </row>
    <row r="138" customFormat="false" ht="12.75" hidden="false" customHeight="false" outlineLevel="0" collapsed="false">
      <c r="D138" s="0" t="n">
        <v>1</v>
      </c>
      <c r="E138" s="0" t="s">
        <v>431</v>
      </c>
      <c r="F138" s="0" t="s">
        <v>406</v>
      </c>
      <c r="G138" s="0" t="n">
        <v>4.66</v>
      </c>
      <c r="H138" s="0" t="s">
        <v>284</v>
      </c>
    </row>
    <row r="139" customFormat="false" ht="12.75" hidden="false" customHeight="false" outlineLevel="0" collapsed="false">
      <c r="D139" s="0" t="n">
        <v>1</v>
      </c>
      <c r="E139" s="0" t="s">
        <v>432</v>
      </c>
      <c r="F139" s="0" t="s">
        <v>296</v>
      </c>
      <c r="G139" s="0" t="n">
        <v>3.98</v>
      </c>
      <c r="H139" s="0" t="s">
        <v>321</v>
      </c>
    </row>
    <row r="140" customFormat="false" ht="12.75" hidden="false" customHeight="false" outlineLevel="0" collapsed="false">
      <c r="D140" s="0" t="n">
        <v>1</v>
      </c>
      <c r="E140" s="0" t="s">
        <v>433</v>
      </c>
      <c r="F140" s="0" t="s">
        <v>296</v>
      </c>
      <c r="G140" s="0" t="n">
        <v>15.78</v>
      </c>
      <c r="H140" s="0" t="s">
        <v>321</v>
      </c>
    </row>
    <row r="141" customFormat="false" ht="12.75" hidden="false" customHeight="false" outlineLevel="0" collapsed="false">
      <c r="D141" s="0" t="n">
        <v>10</v>
      </c>
      <c r="E141" s="0" t="s">
        <v>434</v>
      </c>
      <c r="F141" s="0" t="s">
        <v>296</v>
      </c>
      <c r="G141" s="0" t="n">
        <v>31.5</v>
      </c>
      <c r="H141" s="0" t="s">
        <v>435</v>
      </c>
    </row>
    <row r="142" customFormat="false" ht="12.75" hidden="false" customHeight="false" outlineLevel="0" collapsed="false">
      <c r="D142" s="0" t="n">
        <v>10</v>
      </c>
      <c r="E142" s="0" t="s">
        <v>436</v>
      </c>
      <c r="F142" s="0" t="s">
        <v>296</v>
      </c>
      <c r="G142" s="0" t="n">
        <v>27.96</v>
      </c>
      <c r="H142" s="0" t="s">
        <v>284</v>
      </c>
    </row>
    <row r="143" customFormat="false" ht="12.75" hidden="false" customHeight="false" outlineLevel="0" collapsed="false">
      <c r="D143" s="0" t="n">
        <v>1</v>
      </c>
      <c r="E143" s="0" t="s">
        <v>250</v>
      </c>
      <c r="F143" s="0" t="s">
        <v>296</v>
      </c>
      <c r="G143" s="0" t="n">
        <v>3.65</v>
      </c>
      <c r="H143" s="0" t="s">
        <v>284</v>
      </c>
    </row>
    <row r="144" customFormat="false" ht="12.75" hidden="false" customHeight="false" outlineLevel="0" collapsed="false">
      <c r="D144" s="0" t="n">
        <v>1</v>
      </c>
      <c r="E144" s="0" t="s">
        <v>437</v>
      </c>
      <c r="F144" s="0" t="s">
        <v>418</v>
      </c>
      <c r="G144" s="0" t="n">
        <v>4.36</v>
      </c>
      <c r="H144" s="0" t="s">
        <v>323</v>
      </c>
    </row>
    <row r="145" customFormat="false" ht="12.75" hidden="false" customHeight="false" outlineLevel="0" collapsed="false">
      <c r="D145" s="0" t="n">
        <v>2</v>
      </c>
      <c r="E145" s="0" t="s">
        <v>438</v>
      </c>
      <c r="F145" s="0" t="s">
        <v>418</v>
      </c>
      <c r="G145" s="0" t="n">
        <v>21.8</v>
      </c>
      <c r="H145" s="0" t="s">
        <v>323</v>
      </c>
    </row>
    <row r="146" customFormat="false" ht="12.75" hidden="false" customHeight="false" outlineLevel="0" collapsed="false">
      <c r="D146" s="0" t="n">
        <v>2</v>
      </c>
      <c r="E146" s="0" t="s">
        <v>439</v>
      </c>
      <c r="F146" s="0" t="s">
        <v>418</v>
      </c>
      <c r="G146" s="0" t="n">
        <v>11.84</v>
      </c>
      <c r="H146" s="0" t="s">
        <v>323</v>
      </c>
    </row>
    <row r="147" customFormat="false" ht="12.75" hidden="false" customHeight="false" outlineLevel="0" collapsed="false">
      <c r="D147" s="0" t="n">
        <v>1</v>
      </c>
      <c r="E147" s="0" t="s">
        <v>440</v>
      </c>
      <c r="F147" s="0" t="s">
        <v>296</v>
      </c>
      <c r="G147" s="0" t="n">
        <v>12.94</v>
      </c>
      <c r="H147" s="0" t="s">
        <v>321</v>
      </c>
    </row>
    <row r="148" customFormat="false" ht="12.75" hidden="false" customHeight="false" outlineLevel="0" collapsed="false">
      <c r="D148" s="0" t="n">
        <v>1</v>
      </c>
      <c r="E148" s="0" t="s">
        <v>441</v>
      </c>
      <c r="F148" s="0" t="s">
        <v>296</v>
      </c>
      <c r="G148" s="0" t="n">
        <v>4.26</v>
      </c>
      <c r="H148" s="0" t="s">
        <v>321</v>
      </c>
    </row>
    <row r="149" customFormat="false" ht="12.75" hidden="false" customHeight="false" outlineLevel="0" collapsed="false">
      <c r="D149" s="0" t="n">
        <v>3</v>
      </c>
      <c r="E149" s="0" t="s">
        <v>442</v>
      </c>
      <c r="F149" s="0" t="s">
        <v>296</v>
      </c>
      <c r="G149" s="0" t="n">
        <v>3.87</v>
      </c>
      <c r="H149" s="0" t="s">
        <v>321</v>
      </c>
    </row>
    <row r="150" customFormat="false" ht="12.75" hidden="false" customHeight="false" outlineLevel="0" collapsed="false">
      <c r="D150" s="0" t="n">
        <v>1</v>
      </c>
      <c r="E150" s="0" t="s">
        <v>443</v>
      </c>
      <c r="F150" s="0" t="s">
        <v>339</v>
      </c>
      <c r="G150" s="0" t="n">
        <v>68</v>
      </c>
      <c r="H150" s="0" t="s">
        <v>284</v>
      </c>
    </row>
    <row r="151" customFormat="false" ht="12.75" hidden="false" customHeight="false" outlineLevel="0" collapsed="false">
      <c r="E151" s="0" t="s">
        <v>444</v>
      </c>
      <c r="G151" s="0" t="n">
        <v>846.35</v>
      </c>
    </row>
    <row r="152" customFormat="false" ht="12.75" hidden="false" customHeight="false" outlineLevel="0" collapsed="false">
      <c r="A152" s="15" t="n">
        <v>36546</v>
      </c>
      <c r="B152" s="0" t="s">
        <v>445</v>
      </c>
      <c r="C152" s="0" t="s">
        <v>295</v>
      </c>
      <c r="D152" s="0" t="n">
        <v>1</v>
      </c>
      <c r="E152" s="0" t="s">
        <v>446</v>
      </c>
      <c r="F152" s="0" t="s">
        <v>406</v>
      </c>
      <c r="G152" s="0" t="n">
        <v>0.25</v>
      </c>
      <c r="H152" s="0" t="s">
        <v>447</v>
      </c>
      <c r="I152" s="0" t="s">
        <v>17</v>
      </c>
    </row>
    <row r="153" customFormat="false" ht="12.75" hidden="false" customHeight="false" outlineLevel="0" collapsed="false">
      <c r="D153" s="0" t="n">
        <v>2</v>
      </c>
      <c r="E153" s="0" t="s">
        <v>448</v>
      </c>
      <c r="F153" s="0" t="s">
        <v>406</v>
      </c>
      <c r="G153" s="0" t="n">
        <v>14.7</v>
      </c>
      <c r="H153" s="0" t="s">
        <v>449</v>
      </c>
    </row>
    <row r="154" customFormat="false" ht="12.75" hidden="false" customHeight="false" outlineLevel="0" collapsed="false">
      <c r="D154" s="0" t="n">
        <v>1</v>
      </c>
      <c r="E154" s="0" t="s">
        <v>450</v>
      </c>
      <c r="F154" s="0" t="s">
        <v>406</v>
      </c>
      <c r="G154" s="0" t="n">
        <v>34.6</v>
      </c>
      <c r="H154" s="0" t="s">
        <v>451</v>
      </c>
    </row>
    <row r="155" customFormat="false" ht="12.75" hidden="false" customHeight="false" outlineLevel="0" collapsed="false">
      <c r="E155" s="0" t="s">
        <v>276</v>
      </c>
      <c r="G155" s="0" t="n">
        <v>57.37</v>
      </c>
    </row>
    <row r="156" customFormat="false" ht="12.75" hidden="false" customHeight="false" outlineLevel="0" collapsed="false">
      <c r="B156" s="0" t="s">
        <v>452</v>
      </c>
      <c r="C156" s="0" t="s">
        <v>453</v>
      </c>
      <c r="D156" s="0" t="n">
        <v>1</v>
      </c>
      <c r="E156" s="0" t="s">
        <v>454</v>
      </c>
      <c r="F156" s="0" t="s">
        <v>335</v>
      </c>
      <c r="G156" s="0" t="n">
        <v>16.24</v>
      </c>
      <c r="H156" s="0" t="s">
        <v>455</v>
      </c>
    </row>
    <row r="157" customFormat="false" ht="12.75" hidden="false" customHeight="false" outlineLevel="0" collapsed="false">
      <c r="E157" s="0" t="s">
        <v>276</v>
      </c>
      <c r="G157" s="0" t="n">
        <v>16.24</v>
      </c>
    </row>
    <row r="158" customFormat="false" ht="12.75" hidden="false" customHeight="false" outlineLevel="0" collapsed="false">
      <c r="A158" s="15" t="n">
        <v>36549</v>
      </c>
      <c r="B158" s="0" t="s">
        <v>456</v>
      </c>
      <c r="C158" s="0" t="s">
        <v>385</v>
      </c>
      <c r="D158" s="0" t="n">
        <v>1</v>
      </c>
      <c r="E158" s="0" t="s">
        <v>457</v>
      </c>
      <c r="F158" s="0" t="s">
        <v>406</v>
      </c>
      <c r="G158" s="0" t="n">
        <v>2.9</v>
      </c>
      <c r="H158" s="0" t="s">
        <v>458</v>
      </c>
    </row>
    <row r="159" customFormat="false" ht="12.75" hidden="false" customHeight="false" outlineLevel="0" collapsed="false">
      <c r="E159" s="0" t="s">
        <v>276</v>
      </c>
      <c r="G159" s="0" t="n">
        <v>3.14</v>
      </c>
    </row>
    <row r="160" customFormat="false" ht="12.75" hidden="false" customHeight="false" outlineLevel="0" collapsed="false">
      <c r="A160" s="15" t="n">
        <v>36549</v>
      </c>
      <c r="B160" s="0" t="s">
        <v>459</v>
      </c>
      <c r="C160" s="0" t="s">
        <v>453</v>
      </c>
      <c r="D160" s="0" t="n">
        <v>1</v>
      </c>
      <c r="E160" s="0" t="s">
        <v>460</v>
      </c>
      <c r="F160" s="0" t="s">
        <v>274</v>
      </c>
      <c r="G160" s="0" t="n">
        <v>25.98</v>
      </c>
      <c r="H160" s="0" t="s">
        <v>461</v>
      </c>
    </row>
    <row r="161" customFormat="false" ht="12.75" hidden="false" customHeight="false" outlineLevel="0" collapsed="false">
      <c r="E161" s="0" t="s">
        <v>276</v>
      </c>
      <c r="G161" s="0" t="n">
        <v>25.98</v>
      </c>
    </row>
    <row r="162" customFormat="false" ht="12.75" hidden="false" customHeight="false" outlineLevel="0" collapsed="false">
      <c r="A162" s="15" t="n">
        <v>36550</v>
      </c>
      <c r="B162" s="0" t="s">
        <v>462</v>
      </c>
      <c r="C162" s="0" t="s">
        <v>385</v>
      </c>
      <c r="D162" s="0" t="n">
        <v>4</v>
      </c>
      <c r="E162" s="0" t="s">
        <v>463</v>
      </c>
      <c r="F162" s="0" t="s">
        <v>413</v>
      </c>
      <c r="G162" s="0" t="n">
        <v>36.52</v>
      </c>
      <c r="H162" s="0" t="s">
        <v>464</v>
      </c>
    </row>
    <row r="163" customFormat="false" ht="12.75" hidden="false" customHeight="false" outlineLevel="0" collapsed="false">
      <c r="D163" s="0" t="n">
        <v>1</v>
      </c>
      <c r="E163" s="0" t="s">
        <v>465</v>
      </c>
      <c r="F163" s="0" t="s">
        <v>406</v>
      </c>
      <c r="G163" s="0" t="n">
        <v>12.33</v>
      </c>
      <c r="H163" s="0" t="s">
        <v>323</v>
      </c>
    </row>
    <row r="164" customFormat="false" ht="12.75" hidden="false" customHeight="false" outlineLevel="0" collapsed="false">
      <c r="D164" s="0" t="n">
        <v>1</v>
      </c>
      <c r="E164" s="0" t="s">
        <v>466</v>
      </c>
      <c r="F164" s="0" t="s">
        <v>335</v>
      </c>
      <c r="G164" s="0" t="n">
        <v>2.2</v>
      </c>
      <c r="H164" s="0" t="s">
        <v>321</v>
      </c>
    </row>
    <row r="165" customFormat="false" ht="12.75" hidden="false" customHeight="false" outlineLevel="0" collapsed="false">
      <c r="D165" s="0" t="n">
        <v>4</v>
      </c>
      <c r="E165" s="0" t="s">
        <v>467</v>
      </c>
      <c r="F165" s="0" t="s">
        <v>302</v>
      </c>
      <c r="G165" s="0" t="n">
        <v>67.96</v>
      </c>
      <c r="H165" s="0" t="s">
        <v>284</v>
      </c>
    </row>
    <row r="166" customFormat="false" ht="12.75" hidden="false" customHeight="false" outlineLevel="0" collapsed="false">
      <c r="D166" s="0" t="n">
        <v>12</v>
      </c>
      <c r="E166" s="0" t="s">
        <v>468</v>
      </c>
      <c r="F166" s="0" t="s">
        <v>302</v>
      </c>
      <c r="G166" s="0" t="n">
        <v>78.57</v>
      </c>
      <c r="H166" s="0" t="s">
        <v>284</v>
      </c>
    </row>
    <row r="167" customFormat="false" ht="12.75" hidden="false" customHeight="false" outlineLevel="0" collapsed="false">
      <c r="D167" s="0" t="n">
        <v>2</v>
      </c>
      <c r="E167" s="0" t="s">
        <v>469</v>
      </c>
      <c r="F167" s="0" t="s">
        <v>302</v>
      </c>
      <c r="G167" s="0" t="n">
        <v>10.07</v>
      </c>
      <c r="H167" s="0" t="s">
        <v>284</v>
      </c>
    </row>
    <row r="168" customFormat="false" ht="12.75" hidden="false" customHeight="false" outlineLevel="0" collapsed="false">
      <c r="D168" s="0" t="n">
        <v>4</v>
      </c>
      <c r="E168" s="0" t="s">
        <v>470</v>
      </c>
      <c r="F168" s="0" t="s">
        <v>302</v>
      </c>
      <c r="G168" s="0" t="n">
        <v>14.1</v>
      </c>
      <c r="H168" s="0" t="s">
        <v>284</v>
      </c>
    </row>
    <row r="169" customFormat="false" ht="12.75" hidden="false" customHeight="false" outlineLevel="0" collapsed="false">
      <c r="A169" s="15" t="n">
        <v>36551</v>
      </c>
      <c r="B169" s="0" t="s">
        <v>471</v>
      </c>
      <c r="C169" s="0" t="s">
        <v>385</v>
      </c>
      <c r="D169" s="0" t="n">
        <v>-6</v>
      </c>
      <c r="E169" s="0" t="s">
        <v>472</v>
      </c>
      <c r="F169" s="0" t="s">
        <v>302</v>
      </c>
      <c r="G169" s="0" t="n">
        <v>-6.38</v>
      </c>
      <c r="H169" s="0" t="s">
        <v>347</v>
      </c>
    </row>
    <row r="170" customFormat="false" ht="12.75" hidden="false" customHeight="false" outlineLevel="0" collapsed="false">
      <c r="D170" s="0" t="n">
        <v>-6</v>
      </c>
      <c r="E170" s="0" t="s">
        <v>319</v>
      </c>
      <c r="F170" s="0" t="s">
        <v>302</v>
      </c>
      <c r="G170" s="0" t="n">
        <v>-17.8</v>
      </c>
      <c r="H170" s="0" t="s">
        <v>347</v>
      </c>
    </row>
    <row r="171" customFormat="false" ht="12.75" hidden="false" customHeight="false" outlineLevel="0" collapsed="false">
      <c r="D171" s="0" t="n">
        <v>-1</v>
      </c>
      <c r="E171" s="0" t="s">
        <v>470</v>
      </c>
      <c r="F171" s="0" t="s">
        <v>302</v>
      </c>
      <c r="G171" s="0" t="n">
        <v>-3.52</v>
      </c>
    </row>
    <row r="172" customFormat="false" ht="12.75" hidden="false" customHeight="false" outlineLevel="0" collapsed="false">
      <c r="D172" s="0" t="n">
        <v>6</v>
      </c>
      <c r="E172" s="0" t="s">
        <v>473</v>
      </c>
      <c r="F172" s="0" t="s">
        <v>302</v>
      </c>
      <c r="G172" s="0" t="n">
        <v>3.9</v>
      </c>
      <c r="H172" s="0" t="s">
        <v>284</v>
      </c>
    </row>
    <row r="173" customFormat="false" ht="12.75" hidden="false" customHeight="false" outlineLevel="0" collapsed="false">
      <c r="D173" s="0" t="n">
        <v>6</v>
      </c>
      <c r="E173" s="0" t="s">
        <v>324</v>
      </c>
      <c r="F173" s="0" t="s">
        <v>302</v>
      </c>
      <c r="G173" s="0" t="n">
        <v>6</v>
      </c>
      <c r="H173" s="0" t="s">
        <v>284</v>
      </c>
    </row>
    <row r="174" customFormat="false" ht="12.75" hidden="false" customHeight="false" outlineLevel="0" collapsed="false">
      <c r="E174" s="0" t="s">
        <v>444</v>
      </c>
      <c r="G174" s="0" t="n">
        <v>-19.27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23"/>
  <sheetViews>
    <sheetView showFormulas="false" showGridLines="true" showRowColHeaders="true" showZeros="true" rightToLeft="false" tabSelected="false" showOutlineSymbols="true" defaultGridColor="true" view="normal" topLeftCell="A100" colorId="64" zoomScale="100" zoomScaleNormal="100" zoomScalePageLayoutView="100" workbookViewId="0">
      <selection pane="topLeft" activeCell="B120" activeCellId="0" sqref="B1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1.7"/>
    <col collapsed="false" customWidth="true" hidden="false" outlineLevel="0" max="3" min="3" style="0" width="77.41"/>
  </cols>
  <sheetData>
    <row r="2" customFormat="false" ht="12.75" hidden="false" customHeight="false" outlineLevel="0" collapsed="false">
      <c r="A2" s="0" t="s">
        <v>263</v>
      </c>
      <c r="B2" s="0" t="s">
        <v>78</v>
      </c>
      <c r="C2" s="0" t="s">
        <v>474</v>
      </c>
    </row>
    <row r="3" customFormat="false" ht="12.75" hidden="false" customHeight="false" outlineLevel="0" collapsed="false">
      <c r="A3" s="15" t="n">
        <v>36891</v>
      </c>
      <c r="B3" s="15" t="s">
        <v>475</v>
      </c>
      <c r="C3" s="0" t="s">
        <v>476</v>
      </c>
    </row>
    <row r="4" customFormat="false" ht="12.75" hidden="false" customHeight="false" outlineLevel="0" collapsed="false">
      <c r="C4" s="0" t="s">
        <v>477</v>
      </c>
    </row>
    <row r="5" customFormat="false" ht="12.75" hidden="false" customHeight="false" outlineLevel="0" collapsed="false">
      <c r="B5" s="0" t="n">
        <v>41</v>
      </c>
      <c r="C5" s="0" t="s">
        <v>478</v>
      </c>
    </row>
    <row r="6" customFormat="false" ht="12.75" hidden="false" customHeight="false" outlineLevel="0" collapsed="false">
      <c r="C6" s="0" t="s">
        <v>479</v>
      </c>
    </row>
    <row r="7" customFormat="false" ht="12.75" hidden="false" customHeight="false" outlineLevel="0" collapsed="false">
      <c r="B7" s="23" t="s">
        <v>480</v>
      </c>
      <c r="C7" s="23" t="s">
        <v>481</v>
      </c>
    </row>
    <row r="8" customFormat="false" ht="12.75" hidden="false" customHeight="false" outlineLevel="0" collapsed="false">
      <c r="A8" s="15" t="n">
        <v>36528</v>
      </c>
      <c r="B8" s="15" t="s">
        <v>482</v>
      </c>
      <c r="C8" s="0" t="s">
        <v>483</v>
      </c>
    </row>
    <row r="9" customFormat="false" ht="12.75" hidden="false" customHeight="false" outlineLevel="0" collapsed="false">
      <c r="B9" s="0" t="s">
        <v>484</v>
      </c>
      <c r="C9" s="0" t="s">
        <v>485</v>
      </c>
    </row>
    <row r="10" customFormat="false" ht="12.75" hidden="false" customHeight="false" outlineLevel="0" collapsed="false">
      <c r="B10" s="0" t="n">
        <v>24</v>
      </c>
      <c r="C10" s="0" t="s">
        <v>486</v>
      </c>
    </row>
    <row r="11" customFormat="false" ht="12.75" hidden="false" customHeight="false" outlineLevel="0" collapsed="false">
      <c r="B11" s="0" t="n">
        <v>38</v>
      </c>
      <c r="C11" s="0" t="s">
        <v>487</v>
      </c>
    </row>
    <row r="12" customFormat="false" ht="12.75" hidden="false" customHeight="false" outlineLevel="0" collapsed="false">
      <c r="C12" s="23" t="s">
        <v>488</v>
      </c>
    </row>
    <row r="13" customFormat="false" ht="12.75" hidden="false" customHeight="false" outlineLevel="0" collapsed="false">
      <c r="B13" s="0" t="n">
        <v>39</v>
      </c>
      <c r="C13" s="0" t="s">
        <v>489</v>
      </c>
    </row>
    <row r="14" customFormat="false" ht="12.75" hidden="false" customHeight="false" outlineLevel="0" collapsed="false">
      <c r="A14" s="15" t="n">
        <v>36529</v>
      </c>
      <c r="B14" s="15" t="s">
        <v>490</v>
      </c>
      <c r="C14" s="0" t="s">
        <v>491</v>
      </c>
    </row>
    <row r="15" customFormat="false" ht="12.75" hidden="false" customHeight="false" outlineLevel="0" collapsed="false">
      <c r="B15" s="0" t="n">
        <v>38</v>
      </c>
      <c r="C15" s="0" t="s">
        <v>492</v>
      </c>
    </row>
    <row r="16" customFormat="false" ht="12.75" hidden="false" customHeight="false" outlineLevel="0" collapsed="false">
      <c r="C16" s="0" t="s">
        <v>493</v>
      </c>
    </row>
    <row r="17" customFormat="false" ht="12.75" hidden="false" customHeight="false" outlineLevel="0" collapsed="false">
      <c r="C17" s="0" t="s">
        <v>494</v>
      </c>
    </row>
    <row r="18" customFormat="false" ht="12.75" hidden="false" customHeight="false" outlineLevel="0" collapsed="false">
      <c r="B18" s="0" t="n">
        <v>15</v>
      </c>
      <c r="C18" s="0" t="s">
        <v>495</v>
      </c>
    </row>
    <row r="19" customFormat="false" ht="12.75" hidden="false" customHeight="false" outlineLevel="0" collapsed="false">
      <c r="A19" s="15" t="n">
        <v>36530</v>
      </c>
      <c r="B19" s="15" t="s">
        <v>496</v>
      </c>
      <c r="C19" s="0" t="s">
        <v>497</v>
      </c>
    </row>
    <row r="20" customFormat="false" ht="12.75" hidden="false" customHeight="false" outlineLevel="0" collapsed="false">
      <c r="B20" s="0" t="n">
        <v>7</v>
      </c>
      <c r="C20" s="0" t="s">
        <v>498</v>
      </c>
    </row>
    <row r="21" customFormat="false" ht="12.75" hidden="false" customHeight="false" outlineLevel="0" collapsed="false">
      <c r="B21" s="0" t="n">
        <v>14</v>
      </c>
      <c r="C21" s="0" t="s">
        <v>499</v>
      </c>
    </row>
    <row r="22" customFormat="false" ht="12.75" hidden="false" customHeight="false" outlineLevel="0" collapsed="false">
      <c r="B22" s="0" t="n">
        <v>1</v>
      </c>
      <c r="C22" s="0" t="s">
        <v>500</v>
      </c>
    </row>
    <row r="23" customFormat="false" ht="12.75" hidden="false" customHeight="false" outlineLevel="0" collapsed="false">
      <c r="B23" s="0" t="n">
        <v>25</v>
      </c>
      <c r="C23" s="0" t="s">
        <v>501</v>
      </c>
    </row>
    <row r="24" customFormat="false" ht="12.75" hidden="false" customHeight="false" outlineLevel="0" collapsed="false">
      <c r="C24" s="0" t="s">
        <v>502</v>
      </c>
    </row>
    <row r="25" customFormat="false" ht="12.75" hidden="false" customHeight="false" outlineLevel="0" collapsed="false">
      <c r="C25" s="0" t="s">
        <v>503</v>
      </c>
    </row>
    <row r="26" customFormat="false" ht="12.75" hidden="false" customHeight="false" outlineLevel="0" collapsed="false">
      <c r="C26" s="0" t="s">
        <v>504</v>
      </c>
    </row>
    <row r="27" customFormat="false" ht="12.75" hidden="false" customHeight="false" outlineLevel="0" collapsed="false">
      <c r="C27" s="0" t="s">
        <v>505</v>
      </c>
    </row>
    <row r="28" customFormat="false" ht="12.75" hidden="false" customHeight="false" outlineLevel="0" collapsed="false">
      <c r="A28" s="15" t="n">
        <v>36531</v>
      </c>
      <c r="B28" s="15" t="s">
        <v>506</v>
      </c>
      <c r="C28" s="0" t="s">
        <v>507</v>
      </c>
    </row>
    <row r="29" customFormat="false" ht="12.75" hidden="false" customHeight="false" outlineLevel="0" collapsed="false">
      <c r="C29" s="0" t="s">
        <v>508</v>
      </c>
    </row>
    <row r="30" customFormat="false" ht="12.75" hidden="false" customHeight="false" outlineLevel="0" collapsed="false">
      <c r="C30" s="0" t="s">
        <v>509</v>
      </c>
    </row>
    <row r="31" customFormat="false" ht="12.75" hidden="false" customHeight="false" outlineLevel="0" collapsed="false">
      <c r="C31" s="0" t="s">
        <v>510</v>
      </c>
    </row>
    <row r="32" customFormat="false" ht="12.75" hidden="false" customHeight="false" outlineLevel="0" collapsed="false">
      <c r="B32" s="0" t="n">
        <v>25</v>
      </c>
      <c r="C32" s="0" t="s">
        <v>511</v>
      </c>
    </row>
    <row r="33" customFormat="false" ht="12.75" hidden="false" customHeight="false" outlineLevel="0" collapsed="false">
      <c r="A33" s="15" t="n">
        <v>36532</v>
      </c>
      <c r="B33" s="15" t="s">
        <v>512</v>
      </c>
      <c r="C33" s="0" t="s">
        <v>513</v>
      </c>
    </row>
    <row r="34" customFormat="false" ht="12.75" hidden="false" customHeight="false" outlineLevel="0" collapsed="false">
      <c r="C34" s="0" t="s">
        <v>514</v>
      </c>
    </row>
    <row r="35" customFormat="false" ht="12.75" hidden="false" customHeight="false" outlineLevel="0" collapsed="false">
      <c r="C35" s="0" t="s">
        <v>515</v>
      </c>
    </row>
    <row r="36" customFormat="false" ht="12.75" hidden="false" customHeight="false" outlineLevel="0" collapsed="false">
      <c r="B36" s="0" t="n">
        <v>14</v>
      </c>
      <c r="C36" s="0" t="s">
        <v>516</v>
      </c>
    </row>
    <row r="37" customFormat="false" ht="12.75" hidden="false" customHeight="false" outlineLevel="0" collapsed="false">
      <c r="C37" s="0" t="s">
        <v>517</v>
      </c>
    </row>
    <row r="38" customFormat="false" ht="12.75" hidden="false" customHeight="false" outlineLevel="0" collapsed="false">
      <c r="C38" s="0" t="s">
        <v>518</v>
      </c>
    </row>
    <row r="39" customFormat="false" ht="12.75" hidden="false" customHeight="false" outlineLevel="0" collapsed="false">
      <c r="B39" s="0" t="n">
        <v>7</v>
      </c>
      <c r="C39" s="0" t="s">
        <v>519</v>
      </c>
    </row>
    <row r="40" customFormat="false" ht="12.75" hidden="false" customHeight="false" outlineLevel="0" collapsed="false">
      <c r="A40" s="15" t="n">
        <v>36533</v>
      </c>
      <c r="B40" s="15" t="s">
        <v>520</v>
      </c>
      <c r="C40" s="0" t="s">
        <v>521</v>
      </c>
    </row>
    <row r="41" customFormat="false" ht="12.75" hidden="false" customHeight="false" outlineLevel="0" collapsed="false">
      <c r="C41" s="0" t="s">
        <v>522</v>
      </c>
    </row>
    <row r="42" customFormat="false" ht="12.75" hidden="false" customHeight="false" outlineLevel="0" collapsed="false">
      <c r="A42" s="15" t="n">
        <v>36535</v>
      </c>
      <c r="B42" s="15" t="s">
        <v>482</v>
      </c>
      <c r="C42" s="0" t="s">
        <v>523</v>
      </c>
    </row>
    <row r="43" customFormat="false" ht="12.75" hidden="false" customHeight="false" outlineLevel="0" collapsed="false">
      <c r="C43" s="0" t="s">
        <v>524</v>
      </c>
    </row>
    <row r="44" customFormat="false" ht="12.75" hidden="false" customHeight="false" outlineLevel="0" collapsed="false">
      <c r="C44" s="0" t="s">
        <v>525</v>
      </c>
    </row>
    <row r="45" customFormat="false" ht="12.75" hidden="false" customHeight="false" outlineLevel="0" collapsed="false">
      <c r="C45" s="0" t="s">
        <v>526</v>
      </c>
    </row>
    <row r="46" customFormat="false" ht="12.75" hidden="false" customHeight="false" outlineLevel="0" collapsed="false">
      <c r="B46" s="0" t="n">
        <v>26</v>
      </c>
      <c r="C46" s="0" t="s">
        <v>527</v>
      </c>
    </row>
    <row r="47" customFormat="false" ht="12.75" hidden="false" customHeight="false" outlineLevel="0" collapsed="false">
      <c r="C47" s="0" t="s">
        <v>528</v>
      </c>
    </row>
    <row r="48" customFormat="false" ht="12.75" hidden="false" customHeight="false" outlineLevel="0" collapsed="false">
      <c r="B48" s="0" t="n">
        <v>21</v>
      </c>
      <c r="C48" s="0" t="s">
        <v>529</v>
      </c>
    </row>
    <row r="49" customFormat="false" ht="12.75" hidden="false" customHeight="false" outlineLevel="0" collapsed="false">
      <c r="C49" s="0" t="s">
        <v>530</v>
      </c>
    </row>
    <row r="50" customFormat="false" ht="12.75" hidden="false" customHeight="false" outlineLevel="0" collapsed="false">
      <c r="B50" s="0" t="s">
        <v>531</v>
      </c>
      <c r="C50" s="0" t="s">
        <v>532</v>
      </c>
    </row>
    <row r="51" customFormat="false" ht="12.75" hidden="false" customHeight="false" outlineLevel="0" collapsed="false">
      <c r="B51" s="0" t="n">
        <v>14</v>
      </c>
      <c r="C51" s="0" t="s">
        <v>533</v>
      </c>
    </row>
    <row r="52" customFormat="false" ht="12.75" hidden="false" customHeight="false" outlineLevel="0" collapsed="false">
      <c r="A52" s="15" t="n">
        <v>36536</v>
      </c>
      <c r="B52" s="15" t="s">
        <v>534</v>
      </c>
      <c r="C52" s="0" t="s">
        <v>535</v>
      </c>
    </row>
    <row r="53" customFormat="false" ht="12.75" hidden="false" customHeight="false" outlineLevel="0" collapsed="false">
      <c r="C53" s="0" t="s">
        <v>536</v>
      </c>
    </row>
    <row r="54" customFormat="false" ht="12.75" hidden="false" customHeight="false" outlineLevel="0" collapsed="false">
      <c r="B54" s="0" t="n">
        <v>34</v>
      </c>
      <c r="C54" s="0" t="s">
        <v>537</v>
      </c>
    </row>
    <row r="55" customFormat="false" ht="12.75" hidden="false" customHeight="false" outlineLevel="0" collapsed="false">
      <c r="B55" s="0" t="n">
        <v>21</v>
      </c>
      <c r="C55" s="0" t="s">
        <v>538</v>
      </c>
    </row>
    <row r="56" customFormat="false" ht="12.75" hidden="false" customHeight="false" outlineLevel="0" collapsed="false">
      <c r="C56" s="0" t="s">
        <v>539</v>
      </c>
    </row>
    <row r="57" customFormat="false" ht="12.75" hidden="false" customHeight="false" outlineLevel="0" collapsed="false">
      <c r="B57" s="0" t="n">
        <v>28</v>
      </c>
      <c r="C57" s="0" t="s">
        <v>540</v>
      </c>
    </row>
    <row r="58" customFormat="false" ht="12.75" hidden="false" customHeight="false" outlineLevel="0" collapsed="false">
      <c r="C58" s="0" t="s">
        <v>541</v>
      </c>
    </row>
    <row r="59" customFormat="false" ht="12.75" hidden="false" customHeight="false" outlineLevel="0" collapsed="false">
      <c r="A59" s="15" t="n">
        <v>36537</v>
      </c>
      <c r="B59" s="0" t="n">
        <v>43</v>
      </c>
      <c r="C59" s="0" t="s">
        <v>542</v>
      </c>
    </row>
    <row r="60" customFormat="false" ht="12.75" hidden="false" customHeight="false" outlineLevel="0" collapsed="false">
      <c r="B60" s="0" t="n">
        <v>21</v>
      </c>
      <c r="C60" s="0" t="s">
        <v>543</v>
      </c>
    </row>
    <row r="61" customFormat="false" ht="12.75" hidden="false" customHeight="false" outlineLevel="0" collapsed="false">
      <c r="B61" s="0" t="n">
        <v>25</v>
      </c>
      <c r="C61" s="0" t="s">
        <v>544</v>
      </c>
    </row>
    <row r="62" customFormat="false" ht="12.75" hidden="false" customHeight="false" outlineLevel="0" collapsed="false">
      <c r="C62" s="0" t="s">
        <v>545</v>
      </c>
    </row>
    <row r="63" customFormat="false" ht="12.75" hidden="false" customHeight="false" outlineLevel="0" collapsed="false">
      <c r="C63" s="0" t="s">
        <v>546</v>
      </c>
    </row>
    <row r="64" customFormat="false" ht="12.75" hidden="false" customHeight="false" outlineLevel="0" collapsed="false">
      <c r="C64" s="0" t="s">
        <v>547</v>
      </c>
    </row>
    <row r="65" customFormat="false" ht="12.75" hidden="false" customHeight="false" outlineLevel="0" collapsed="false">
      <c r="C65" s="0" t="s">
        <v>548</v>
      </c>
    </row>
    <row r="66" customFormat="false" ht="12.75" hidden="false" customHeight="false" outlineLevel="0" collapsed="false">
      <c r="A66" s="15" t="n">
        <v>36538</v>
      </c>
      <c r="B66" s="0" t="n">
        <v>5</v>
      </c>
      <c r="C66" s="0" t="s">
        <v>549</v>
      </c>
    </row>
    <row r="67" customFormat="false" ht="12.75" hidden="false" customHeight="false" outlineLevel="0" collapsed="false">
      <c r="C67" s="0" t="s">
        <v>550</v>
      </c>
    </row>
    <row r="68" customFormat="false" ht="12.75" hidden="false" customHeight="false" outlineLevel="0" collapsed="false">
      <c r="C68" s="0" t="s">
        <v>551</v>
      </c>
    </row>
    <row r="69" customFormat="false" ht="12.75" hidden="false" customHeight="false" outlineLevel="0" collapsed="false">
      <c r="B69" s="0" t="n">
        <v>11</v>
      </c>
      <c r="C69" s="0" t="s">
        <v>552</v>
      </c>
    </row>
    <row r="70" customFormat="false" ht="12.75" hidden="false" customHeight="false" outlineLevel="0" collapsed="false">
      <c r="C70" s="0" t="s">
        <v>553</v>
      </c>
    </row>
    <row r="71" customFormat="false" ht="12.75" hidden="false" customHeight="false" outlineLevel="0" collapsed="false">
      <c r="C71" s="0" t="s">
        <v>554</v>
      </c>
    </row>
    <row r="72" customFormat="false" ht="12.75" hidden="false" customHeight="false" outlineLevel="0" collapsed="false">
      <c r="B72" s="0" t="n">
        <v>25</v>
      </c>
      <c r="C72" s="0" t="s">
        <v>555</v>
      </c>
    </row>
    <row r="73" customFormat="false" ht="12.75" hidden="false" customHeight="false" outlineLevel="0" collapsed="false">
      <c r="C73" s="0" t="s">
        <v>556</v>
      </c>
    </row>
    <row r="74" customFormat="false" ht="12.75" hidden="false" customHeight="false" outlineLevel="0" collapsed="false">
      <c r="A74" s="15" t="n">
        <v>36539</v>
      </c>
      <c r="B74" s="0" t="n">
        <v>26</v>
      </c>
      <c r="C74" s="0" t="s">
        <v>557</v>
      </c>
    </row>
    <row r="75" customFormat="false" ht="12.75" hidden="false" customHeight="false" outlineLevel="0" collapsed="false">
      <c r="C75" s="0" t="s">
        <v>558</v>
      </c>
    </row>
    <row r="76" customFormat="false" ht="12.75" hidden="false" customHeight="false" outlineLevel="0" collapsed="false">
      <c r="C76" s="0" t="s">
        <v>559</v>
      </c>
    </row>
    <row r="77" customFormat="false" ht="12.75" hidden="false" customHeight="false" outlineLevel="0" collapsed="false">
      <c r="B77" s="0" t="n">
        <v>25</v>
      </c>
      <c r="C77" s="0" t="s">
        <v>560</v>
      </c>
    </row>
    <row r="78" customFormat="false" ht="12.75" hidden="false" customHeight="false" outlineLevel="0" collapsed="false">
      <c r="B78" s="0" t="n">
        <v>16</v>
      </c>
      <c r="C78" s="0" t="s">
        <v>561</v>
      </c>
    </row>
    <row r="79" customFormat="false" ht="12.75" hidden="false" customHeight="false" outlineLevel="0" collapsed="false">
      <c r="C79" s="0" t="s">
        <v>562</v>
      </c>
    </row>
    <row r="80" customFormat="false" ht="12.75" hidden="false" customHeight="false" outlineLevel="0" collapsed="false">
      <c r="B80" s="0" t="n">
        <v>38</v>
      </c>
      <c r="C80" s="0" t="s">
        <v>563</v>
      </c>
    </row>
    <row r="81" customFormat="false" ht="12.75" hidden="false" customHeight="false" outlineLevel="0" collapsed="false">
      <c r="A81" s="15" t="n">
        <v>36542</v>
      </c>
      <c r="B81" s="0" t="s">
        <v>564</v>
      </c>
      <c r="C81" s="0" t="s">
        <v>565</v>
      </c>
    </row>
    <row r="82" customFormat="false" ht="12.75" hidden="false" customHeight="false" outlineLevel="0" collapsed="false">
      <c r="B82" s="0" t="n">
        <v>16</v>
      </c>
      <c r="C82" s="0" t="s">
        <v>566</v>
      </c>
    </row>
    <row r="83" customFormat="false" ht="12.75" hidden="false" customHeight="false" outlineLevel="0" collapsed="false">
      <c r="C83" s="0" t="s">
        <v>567</v>
      </c>
    </row>
    <row r="84" customFormat="false" ht="12.75" hidden="false" customHeight="false" outlineLevel="0" collapsed="false">
      <c r="B84" s="0" t="n">
        <v>7</v>
      </c>
      <c r="C84" s="0" t="s">
        <v>568</v>
      </c>
    </row>
    <row r="85" customFormat="false" ht="12.75" hidden="false" customHeight="false" outlineLevel="0" collapsed="false">
      <c r="B85" s="0" t="s">
        <v>569</v>
      </c>
      <c r="C85" s="0" t="s">
        <v>570</v>
      </c>
    </row>
    <row r="86" customFormat="false" ht="12.75" hidden="false" customHeight="false" outlineLevel="0" collapsed="false">
      <c r="B86" s="0" t="n">
        <v>19</v>
      </c>
      <c r="C86" s="0" t="s">
        <v>571</v>
      </c>
    </row>
    <row r="87" customFormat="false" ht="12.75" hidden="false" customHeight="false" outlineLevel="0" collapsed="false">
      <c r="B87" s="0" t="n">
        <v>38</v>
      </c>
      <c r="C87" s="0" t="s">
        <v>572</v>
      </c>
    </row>
    <row r="88" customFormat="false" ht="12.75" hidden="false" customHeight="false" outlineLevel="0" collapsed="false">
      <c r="A88" s="15" t="n">
        <v>36543</v>
      </c>
      <c r="B88" s="0" t="n">
        <v>38</v>
      </c>
      <c r="C88" s="0" t="s">
        <v>573</v>
      </c>
    </row>
    <row r="89" customFormat="false" ht="12.75" hidden="false" customHeight="false" outlineLevel="0" collapsed="false">
      <c r="C89" s="0" t="s">
        <v>574</v>
      </c>
    </row>
    <row r="90" customFormat="false" ht="12.75" hidden="false" customHeight="false" outlineLevel="0" collapsed="false">
      <c r="C90" s="0" t="s">
        <v>575</v>
      </c>
    </row>
    <row r="91" customFormat="false" ht="12.75" hidden="false" customHeight="false" outlineLevel="0" collapsed="false">
      <c r="C91" s="0" t="s">
        <v>576</v>
      </c>
    </row>
    <row r="92" customFormat="false" ht="12.75" hidden="false" customHeight="false" outlineLevel="0" collapsed="false">
      <c r="A92" s="0" t="s">
        <v>577</v>
      </c>
      <c r="B92" s="0" t="n">
        <v>41</v>
      </c>
      <c r="C92" s="0" t="s">
        <v>578</v>
      </c>
    </row>
    <row r="93" customFormat="false" ht="12.75" hidden="false" customHeight="false" outlineLevel="0" collapsed="false">
      <c r="A93" s="0" t="s">
        <v>17</v>
      </c>
      <c r="B93" s="0" t="n">
        <v>38</v>
      </c>
      <c r="C93" s="0" t="s">
        <v>579</v>
      </c>
    </row>
    <row r="94" customFormat="false" ht="12.75" hidden="false" customHeight="false" outlineLevel="0" collapsed="false">
      <c r="C94" s="0" t="s">
        <v>580</v>
      </c>
    </row>
    <row r="95" customFormat="false" ht="12.75" hidden="false" customHeight="false" outlineLevel="0" collapsed="false">
      <c r="C95" s="0" t="s">
        <v>581</v>
      </c>
    </row>
    <row r="96" customFormat="false" ht="12.75" hidden="false" customHeight="false" outlineLevel="0" collapsed="false">
      <c r="A96" s="15" t="n">
        <v>36545</v>
      </c>
      <c r="B96" s="0" t="n">
        <v>6</v>
      </c>
      <c r="C96" s="0" t="s">
        <v>582</v>
      </c>
    </row>
    <row r="97" customFormat="false" ht="12.75" hidden="false" customHeight="false" outlineLevel="0" collapsed="false">
      <c r="B97" s="0" t="n">
        <v>38</v>
      </c>
      <c r="C97" s="0" t="s">
        <v>583</v>
      </c>
    </row>
    <row r="98" customFormat="false" ht="12.75" hidden="false" customHeight="false" outlineLevel="0" collapsed="false">
      <c r="C98" s="0" t="s">
        <v>584</v>
      </c>
    </row>
    <row r="99" customFormat="false" ht="12.75" hidden="false" customHeight="false" outlineLevel="0" collapsed="false">
      <c r="C99" s="0" t="s">
        <v>585</v>
      </c>
    </row>
    <row r="100" customFormat="false" ht="12.75" hidden="false" customHeight="false" outlineLevel="0" collapsed="false">
      <c r="C100" s="0" t="s">
        <v>586</v>
      </c>
    </row>
    <row r="101" customFormat="false" ht="12.75" hidden="false" customHeight="false" outlineLevel="0" collapsed="false">
      <c r="C101" s="0" t="s">
        <v>587</v>
      </c>
    </row>
    <row r="102" customFormat="false" ht="12.75" hidden="false" customHeight="false" outlineLevel="0" collapsed="false">
      <c r="A102" s="15" t="n">
        <v>36546</v>
      </c>
      <c r="B102" s="0" t="n">
        <v>42</v>
      </c>
      <c r="C102" s="0" t="s">
        <v>588</v>
      </c>
    </row>
    <row r="103" customFormat="false" ht="12.75" hidden="false" customHeight="false" outlineLevel="0" collapsed="false">
      <c r="C103" s="0" t="s">
        <v>589</v>
      </c>
    </row>
    <row r="104" customFormat="false" ht="12.75" hidden="false" customHeight="false" outlineLevel="0" collapsed="false">
      <c r="B104" s="0" t="n">
        <v>38</v>
      </c>
      <c r="C104" s="0" t="s">
        <v>590</v>
      </c>
    </row>
    <row r="105" customFormat="false" ht="12.75" hidden="false" customHeight="false" outlineLevel="0" collapsed="false">
      <c r="B105" s="0" t="n">
        <v>25</v>
      </c>
      <c r="C105" s="0" t="s">
        <v>591</v>
      </c>
    </row>
    <row r="106" customFormat="false" ht="12.75" hidden="false" customHeight="false" outlineLevel="0" collapsed="false">
      <c r="A106" s="15" t="n">
        <v>36547</v>
      </c>
      <c r="B106" s="0" t="n">
        <v>38</v>
      </c>
      <c r="C106" s="0" t="s">
        <v>592</v>
      </c>
    </row>
    <row r="107" customFormat="false" ht="12.75" hidden="false" customHeight="false" outlineLevel="0" collapsed="false">
      <c r="C107" s="0" t="s">
        <v>593</v>
      </c>
    </row>
    <row r="108" customFormat="false" ht="12.75" hidden="false" customHeight="false" outlineLevel="0" collapsed="false">
      <c r="A108" s="15" t="n">
        <v>36548</v>
      </c>
      <c r="B108" s="0" t="n">
        <v>38</v>
      </c>
      <c r="C108" s="0" t="s">
        <v>594</v>
      </c>
    </row>
    <row r="109" customFormat="false" ht="12.75" hidden="false" customHeight="false" outlineLevel="0" collapsed="false">
      <c r="A109" s="15" t="n">
        <v>36549</v>
      </c>
      <c r="B109" s="0" t="n">
        <v>35</v>
      </c>
      <c r="C109" s="0" t="s">
        <v>595</v>
      </c>
    </row>
    <row r="110" customFormat="false" ht="12.75" hidden="false" customHeight="false" outlineLevel="0" collapsed="false">
      <c r="C110" s="0" t="s">
        <v>596</v>
      </c>
    </row>
    <row r="111" customFormat="false" ht="12.75" hidden="false" customHeight="false" outlineLevel="0" collapsed="false">
      <c r="B111" s="0" t="n">
        <v>15</v>
      </c>
      <c r="C111" s="0" t="s">
        <v>597</v>
      </c>
    </row>
    <row r="112" customFormat="false" ht="12.75" hidden="false" customHeight="false" outlineLevel="0" collapsed="false">
      <c r="C112" s="0" t="s">
        <v>598</v>
      </c>
    </row>
    <row r="113" customFormat="false" ht="12.75" hidden="false" customHeight="false" outlineLevel="0" collapsed="false">
      <c r="B113" s="0" t="n">
        <v>38</v>
      </c>
      <c r="C113" s="0" t="s">
        <v>599</v>
      </c>
    </row>
    <row r="114" customFormat="false" ht="12.75" hidden="false" customHeight="false" outlineLevel="0" collapsed="false">
      <c r="C114" s="0" t="s">
        <v>600</v>
      </c>
    </row>
    <row r="115" customFormat="false" ht="12.75" hidden="false" customHeight="false" outlineLevel="0" collapsed="false">
      <c r="A115" s="15" t="n">
        <v>36550</v>
      </c>
      <c r="B115" s="0" t="n">
        <v>38</v>
      </c>
      <c r="C115" s="0" t="s">
        <v>601</v>
      </c>
    </row>
    <row r="116" customFormat="false" ht="12.75" hidden="false" customHeight="false" outlineLevel="0" collapsed="false">
      <c r="A116" s="15" t="n">
        <v>36551</v>
      </c>
      <c r="B116" s="0" t="n">
        <v>38</v>
      </c>
      <c r="C116" s="0" t="s">
        <v>602</v>
      </c>
    </row>
    <row r="117" customFormat="false" ht="12.75" hidden="false" customHeight="false" outlineLevel="0" collapsed="false">
      <c r="C117" s="0" t="s">
        <v>603</v>
      </c>
    </row>
    <row r="118" customFormat="false" ht="12.75" hidden="false" customHeight="false" outlineLevel="0" collapsed="false">
      <c r="C118" s="0" t="s">
        <v>604</v>
      </c>
    </row>
    <row r="119" customFormat="false" ht="12.75" hidden="false" customHeight="false" outlineLevel="0" collapsed="false">
      <c r="B119" s="0" t="n">
        <v>25</v>
      </c>
      <c r="C119" s="0" t="s">
        <v>605</v>
      </c>
    </row>
    <row r="120" customFormat="false" ht="12.75" hidden="false" customHeight="false" outlineLevel="0" collapsed="false">
      <c r="C120" s="0" t="s">
        <v>606</v>
      </c>
    </row>
    <row r="121" customFormat="false" ht="12.75" hidden="false" customHeight="false" outlineLevel="0" collapsed="false">
      <c r="C121" s="0" t="s">
        <v>607</v>
      </c>
    </row>
    <row r="122" customFormat="false" ht="12.75" hidden="false" customHeight="false" outlineLevel="0" collapsed="false">
      <c r="A122" s="15" t="n">
        <v>36552</v>
      </c>
      <c r="B122" s="0" t="n">
        <v>2</v>
      </c>
      <c r="C122" s="0" t="s">
        <v>608</v>
      </c>
    </row>
    <row r="123" customFormat="false" ht="12.75" hidden="false" customHeight="false" outlineLevel="0" collapsed="false">
      <c r="C123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5.75" hidden="false" customHeight="false" outlineLevel="0" collapsed="false">
      <c r="D1" s="24" t="s">
        <v>609</v>
      </c>
      <c r="E1" s="24"/>
    </row>
    <row r="2" customFormat="false" ht="15.75" hidden="false" customHeight="false" outlineLevel="0" collapsed="false">
      <c r="D2" s="24" t="s">
        <v>610</v>
      </c>
      <c r="E2" s="24"/>
    </row>
    <row r="5" customFormat="false" ht="12.75" hidden="false" customHeight="false" outlineLevel="0" collapsed="false">
      <c r="A5" s="0" t="s">
        <v>611</v>
      </c>
    </row>
    <row r="6" customFormat="false" ht="12.75" hidden="false" customHeight="false" outlineLevel="0" collapsed="false">
      <c r="A6" s="0" t="s">
        <v>612</v>
      </c>
    </row>
    <row r="8" customFormat="false" ht="12.75" hidden="false" customHeight="false" outlineLevel="0" collapsed="false">
      <c r="B8" s="2" t="s">
        <v>268</v>
      </c>
      <c r="C8" s="2"/>
      <c r="D8" s="2" t="s">
        <v>613</v>
      </c>
      <c r="E8" s="2"/>
      <c r="F8" s="2" t="s">
        <v>614</v>
      </c>
    </row>
    <row r="10" customFormat="false" ht="12.75" hidden="false" customHeight="false" outlineLevel="0" collapsed="false">
      <c r="B10" s="0" t="s">
        <v>615</v>
      </c>
      <c r="C10" s="0" t="s">
        <v>17</v>
      </c>
      <c r="D10" s="0" t="s">
        <v>616</v>
      </c>
      <c r="F10" s="0" t="s">
        <v>617</v>
      </c>
    </row>
    <row r="12" customFormat="false" ht="12.75" hidden="false" customHeight="false" outlineLevel="0" collapsed="false">
      <c r="B12" s="0" t="s">
        <v>618</v>
      </c>
      <c r="D12" s="25" t="s">
        <v>619</v>
      </c>
      <c r="F12" s="0" t="s">
        <v>620</v>
      </c>
    </row>
    <row r="13" customFormat="false" ht="12.75" hidden="false" customHeight="false" outlineLevel="0" collapsed="false">
      <c r="D13" s="23"/>
    </row>
    <row r="14" customFormat="false" ht="12.75" hidden="false" customHeight="false" outlineLevel="0" collapsed="false">
      <c r="B14" s="0" t="s">
        <v>621</v>
      </c>
      <c r="D14" s="25" t="s">
        <v>622</v>
      </c>
      <c r="F14" s="0" t="s">
        <v>617</v>
      </c>
    </row>
    <row r="16" customFormat="false" ht="12.75" hidden="false" customHeight="false" outlineLevel="0" collapsed="false">
      <c r="D16" s="0" t="s">
        <v>67</v>
      </c>
      <c r="F16" s="0" t="s">
        <v>623</v>
      </c>
    </row>
    <row r="18" customFormat="false" ht="12.75" hidden="false" customHeight="false" outlineLevel="0" collapsed="false">
      <c r="A18" s="0" t="s">
        <v>624</v>
      </c>
    </row>
    <row r="19" customFormat="false" ht="12.75" hidden="false" customHeight="false" outlineLevel="0" collapsed="false">
      <c r="A19" s="0" t="s">
        <v>625</v>
      </c>
    </row>
    <row r="20" customFormat="false" ht="12.75" hidden="false" customHeight="false" outlineLevel="0" collapsed="false">
      <c r="A20" s="0" t="s">
        <v>626</v>
      </c>
    </row>
    <row r="22" customFormat="false" ht="12.75" hidden="false" customHeight="false" outlineLevel="0" collapsed="false">
      <c r="B22" s="0" t="s">
        <v>627</v>
      </c>
      <c r="E22" s="26" t="n">
        <v>233780</v>
      </c>
    </row>
    <row r="23" customFormat="false" ht="12.75" hidden="false" customHeight="false" outlineLevel="0" collapsed="false">
      <c r="B23" s="0" t="s">
        <v>628</v>
      </c>
      <c r="E23" s="26" t="n">
        <f aca="false">4*110*52</f>
        <v>22880</v>
      </c>
    </row>
    <row r="24" customFormat="false" ht="12.75" hidden="false" customHeight="false" outlineLevel="0" collapsed="false">
      <c r="B24" s="0" t="s">
        <v>629</v>
      </c>
      <c r="E24" s="26" t="n">
        <f aca="false">E22-E23</f>
        <v>210900</v>
      </c>
    </row>
    <row r="26" customFormat="false" ht="12.75" hidden="false" customHeight="false" outlineLevel="0" collapsed="false">
      <c r="B26" s="0" t="s">
        <v>630</v>
      </c>
    </row>
    <row r="27" customFormat="false" ht="12.75" hidden="false" customHeight="false" outlineLevel="0" collapsed="false">
      <c r="B27" s="0" t="s">
        <v>631</v>
      </c>
    </row>
    <row r="38" customFormat="false" ht="12.75" hidden="false" customHeight="false" outlineLevel="0" collapsed="false">
      <c r="A38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5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3" ySplit="1" topLeftCell="D3" activePane="bottomRight" state="frozen"/>
      <selection pane="topLeft" activeCell="A2" activeCellId="0" sqref="A2"/>
      <selection pane="topRight" activeCell="D2" activeCellId="0" sqref="D2"/>
      <selection pane="bottomLeft" activeCell="A3" activeCellId="0" sqref="A3"/>
      <selection pane="bottomRigh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10.56"/>
    <col collapsed="false" customWidth="true" hidden="false" outlineLevel="0" max="4" min="4" style="0" width="8.56"/>
    <col collapsed="false" customWidth="true" hidden="false" outlineLevel="0" max="5" min="5" style="0" width="11.85"/>
    <col collapsed="false" customWidth="true" hidden="false" outlineLevel="0" max="6" min="6" style="0" width="7.28"/>
    <col collapsed="false" customWidth="true" hidden="false" outlineLevel="0" max="7" min="7" style="0" width="10.41"/>
    <col collapsed="false" customWidth="true" hidden="false" outlineLevel="0" max="8" min="8" style="0" width="11.7"/>
    <col collapsed="false" customWidth="true" hidden="false" outlineLevel="0" max="9" min="9" style="0" width="12.14"/>
    <col collapsed="false" customWidth="true" hidden="false" outlineLevel="0" max="10" min="10" style="0" width="4.85"/>
    <col collapsed="false" customWidth="true" hidden="false" outlineLevel="0" max="11" min="11" style="0" width="7.99"/>
    <col collapsed="false" customWidth="true" hidden="false" outlineLevel="0" max="12" min="12" style="0" width="11.42"/>
  </cols>
  <sheetData>
    <row r="2" customFormat="false" ht="12.75" hidden="false" customHeight="false" outlineLevel="0" collapsed="false">
      <c r="A2" s="0" t="s">
        <v>632</v>
      </c>
      <c r="B2" s="0" t="s">
        <v>78</v>
      </c>
      <c r="C2" s="0" t="s">
        <v>633</v>
      </c>
      <c r="D2" s="0" t="s">
        <v>634</v>
      </c>
      <c r="E2" s="0" t="s">
        <v>635</v>
      </c>
      <c r="F2" s="0" t="s">
        <v>636</v>
      </c>
      <c r="G2" s="15" t="s">
        <v>637</v>
      </c>
      <c r="H2" s="0" t="s">
        <v>638</v>
      </c>
      <c r="I2" s="0" t="s">
        <v>639</v>
      </c>
      <c r="J2" s="0" t="s">
        <v>640</v>
      </c>
      <c r="K2" s="0" t="s">
        <v>641</v>
      </c>
      <c r="L2" s="0" t="s">
        <v>642</v>
      </c>
      <c r="M2" s="0" t="s">
        <v>643</v>
      </c>
      <c r="N2" s="0" t="s">
        <v>644</v>
      </c>
      <c r="O2" s="0" t="s">
        <v>645</v>
      </c>
      <c r="P2" s="0" t="s">
        <v>646</v>
      </c>
      <c r="Q2" s="0" t="s">
        <v>88</v>
      </c>
      <c r="S2" s="0" t="s">
        <v>647</v>
      </c>
    </row>
    <row r="3" customFormat="false" ht="12.75" hidden="false" customHeight="false" outlineLevel="0" collapsed="false">
      <c r="B3" s="0" t="n">
        <v>1</v>
      </c>
      <c r="C3" s="0" t="s">
        <v>648</v>
      </c>
      <c r="D3" s="0" t="n">
        <v>1</v>
      </c>
      <c r="E3" s="0" t="s">
        <v>649</v>
      </c>
      <c r="F3" s="0" t="n">
        <v>150</v>
      </c>
      <c r="G3" s="15" t="n">
        <v>36625</v>
      </c>
      <c r="H3" s="15" t="n">
        <v>36441</v>
      </c>
      <c r="I3" s="0" t="s">
        <v>650</v>
      </c>
      <c r="J3" s="0" t="n">
        <v>100</v>
      </c>
      <c r="L3" s="0" t="s">
        <v>651</v>
      </c>
    </row>
    <row r="4" customFormat="false" ht="12.75" hidden="false" customHeight="false" outlineLevel="0" collapsed="false">
      <c r="B4" s="0" t="n">
        <v>2</v>
      </c>
      <c r="C4" s="0" t="s">
        <v>652</v>
      </c>
      <c r="D4" s="0" t="n">
        <v>2</v>
      </c>
      <c r="E4" s="0" t="s">
        <v>653</v>
      </c>
      <c r="F4" s="0" t="n">
        <v>75</v>
      </c>
      <c r="G4" s="15" t="n">
        <v>36687</v>
      </c>
      <c r="H4" s="15" t="n">
        <v>36504</v>
      </c>
      <c r="I4" s="0" t="s">
        <v>650</v>
      </c>
      <c r="J4" s="0" t="n">
        <v>95</v>
      </c>
      <c r="N4" s="15" t="n">
        <v>36371</v>
      </c>
      <c r="O4" s="15" t="n">
        <v>36370</v>
      </c>
    </row>
    <row r="5" customFormat="false" ht="12.75" hidden="false" customHeight="false" outlineLevel="0" collapsed="false">
      <c r="B5" s="0" t="n">
        <v>3</v>
      </c>
      <c r="C5" s="0" t="s">
        <v>654</v>
      </c>
      <c r="D5" s="0" t="n">
        <v>4</v>
      </c>
      <c r="E5" s="0" t="s">
        <v>655</v>
      </c>
      <c r="F5" s="0" t="n">
        <v>150</v>
      </c>
      <c r="G5" s="15" t="n">
        <v>36637</v>
      </c>
      <c r="H5" s="15" t="n">
        <v>36454</v>
      </c>
      <c r="I5" s="0" t="s">
        <v>650</v>
      </c>
      <c r="J5" s="0" t="n">
        <v>110</v>
      </c>
      <c r="N5" s="15" t="n">
        <v>36355</v>
      </c>
      <c r="O5" s="15" t="n">
        <v>36353</v>
      </c>
    </row>
    <row r="6" customFormat="false" ht="12.75" hidden="false" customHeight="false" outlineLevel="0" collapsed="false">
      <c r="A6" s="0" t="s">
        <v>656</v>
      </c>
      <c r="B6" s="0" t="n">
        <v>4</v>
      </c>
      <c r="C6" s="0" t="s">
        <v>657</v>
      </c>
      <c r="D6" s="0" t="n">
        <v>1</v>
      </c>
      <c r="E6" s="0" t="s">
        <v>658</v>
      </c>
      <c r="F6" s="0" t="n">
        <v>100</v>
      </c>
      <c r="G6" s="0" t="s">
        <v>659</v>
      </c>
      <c r="H6" s="15" t="n">
        <v>33178</v>
      </c>
      <c r="I6" s="0" t="s">
        <v>660</v>
      </c>
      <c r="J6" s="0" t="n">
        <v>330</v>
      </c>
      <c r="L6" s="3"/>
    </row>
    <row r="7" customFormat="false" ht="12.75" hidden="false" customHeight="false" outlineLevel="0" collapsed="false">
      <c r="B7" s="0" t="n">
        <v>5</v>
      </c>
      <c r="C7" s="0" t="s">
        <v>661</v>
      </c>
      <c r="F7" s="0" t="n">
        <v>175</v>
      </c>
      <c r="G7" s="15"/>
      <c r="H7" s="15"/>
      <c r="I7" s="0" t="s">
        <v>662</v>
      </c>
      <c r="J7" s="0" t="n">
        <v>100</v>
      </c>
      <c r="K7" s="15" t="n">
        <v>36525</v>
      </c>
      <c r="P7" s="15" t="n">
        <v>36515</v>
      </c>
    </row>
    <row r="8" customFormat="false" ht="12.75" hidden="false" customHeight="false" outlineLevel="0" collapsed="false">
      <c r="B8" s="0" t="n">
        <v>6</v>
      </c>
      <c r="C8" s="0" t="s">
        <v>663</v>
      </c>
      <c r="D8" s="0" t="n">
        <v>5</v>
      </c>
      <c r="E8" s="0" t="s">
        <v>664</v>
      </c>
      <c r="F8" s="0" t="n">
        <v>0</v>
      </c>
      <c r="G8" s="0" t="s">
        <v>659</v>
      </c>
      <c r="H8" s="15" t="n">
        <v>35509</v>
      </c>
      <c r="I8" s="0" t="s">
        <v>665</v>
      </c>
      <c r="J8" s="0" t="n">
        <v>220</v>
      </c>
    </row>
    <row r="9" customFormat="false" ht="12.75" hidden="false" customHeight="false" outlineLevel="0" collapsed="false">
      <c r="B9" s="0" t="n">
        <v>7</v>
      </c>
      <c r="C9" s="0" t="s">
        <v>666</v>
      </c>
      <c r="D9" s="0" t="n">
        <v>1</v>
      </c>
      <c r="E9" s="0" t="s">
        <v>667</v>
      </c>
      <c r="F9" s="0" t="n">
        <v>175</v>
      </c>
      <c r="H9" s="15" t="n">
        <v>36132</v>
      </c>
      <c r="I9" s="0" t="s">
        <v>668</v>
      </c>
      <c r="J9" s="0" t="n">
        <v>110</v>
      </c>
    </row>
    <row r="10" customFormat="false" ht="12.75" hidden="false" customHeight="false" outlineLevel="0" collapsed="false">
      <c r="B10" s="0" t="n">
        <v>8</v>
      </c>
      <c r="C10" s="0" t="s">
        <v>669</v>
      </c>
      <c r="D10" s="0" t="n">
        <v>4</v>
      </c>
      <c r="E10" s="0" t="s">
        <v>670</v>
      </c>
      <c r="F10" s="0" t="n">
        <v>200</v>
      </c>
      <c r="G10" s="0" t="s">
        <v>671</v>
      </c>
      <c r="H10" s="15" t="n">
        <v>36301</v>
      </c>
      <c r="I10" s="0" t="s">
        <v>672</v>
      </c>
      <c r="J10" s="0" t="n">
        <v>480</v>
      </c>
    </row>
    <row r="11" customFormat="false" ht="12.75" hidden="false" customHeight="false" outlineLevel="0" collapsed="false">
      <c r="A11" s="0" t="s">
        <v>656</v>
      </c>
      <c r="B11" s="0" t="n">
        <v>9</v>
      </c>
      <c r="C11" s="0" t="s">
        <v>673</v>
      </c>
      <c r="D11" s="0" t="n">
        <v>2</v>
      </c>
      <c r="E11" s="0" t="s">
        <v>653</v>
      </c>
      <c r="F11" s="0" t="n">
        <v>100</v>
      </c>
      <c r="G11" s="15" t="n">
        <v>36639</v>
      </c>
      <c r="H11" s="15" t="n">
        <v>36456</v>
      </c>
      <c r="I11" s="0" t="s">
        <v>662</v>
      </c>
      <c r="J11" s="0" t="n">
        <v>100</v>
      </c>
      <c r="N11" s="15" t="n">
        <v>36459</v>
      </c>
      <c r="O11" s="15" t="n">
        <v>36459</v>
      </c>
      <c r="P11" s="15" t="n">
        <v>36459</v>
      </c>
    </row>
    <row r="12" customFormat="false" ht="12.75" hidden="false" customHeight="false" outlineLevel="0" collapsed="false">
      <c r="B12" s="0" t="n">
        <v>10</v>
      </c>
      <c r="C12" s="0" t="s">
        <v>674</v>
      </c>
      <c r="D12" s="0" t="n">
        <v>2</v>
      </c>
      <c r="E12" s="0" t="s">
        <v>675</v>
      </c>
      <c r="F12" s="0" t="n">
        <v>50</v>
      </c>
      <c r="G12" s="0" t="s">
        <v>671</v>
      </c>
      <c r="H12" s="15" t="n">
        <v>34495</v>
      </c>
      <c r="I12" s="0" t="s">
        <v>662</v>
      </c>
      <c r="J12" s="0" t="n">
        <v>110</v>
      </c>
    </row>
    <row r="13" customFormat="false" ht="12.75" hidden="false" customHeight="false" outlineLevel="0" collapsed="false">
      <c r="B13" s="0" t="n">
        <v>11</v>
      </c>
      <c r="C13" s="0" t="s">
        <v>676</v>
      </c>
      <c r="D13" s="0" t="n">
        <v>2</v>
      </c>
      <c r="E13" s="0" t="s">
        <v>677</v>
      </c>
      <c r="F13" s="0" t="n">
        <v>150</v>
      </c>
      <c r="G13" s="15" t="n">
        <v>36631</v>
      </c>
      <c r="H13" s="15" t="n">
        <v>36448</v>
      </c>
      <c r="I13" s="0" t="s">
        <v>662</v>
      </c>
      <c r="J13" s="0" t="n">
        <v>100</v>
      </c>
      <c r="P13" s="15" t="n">
        <v>36446</v>
      </c>
    </row>
    <row r="14" customFormat="false" ht="12.75" hidden="false" customHeight="false" outlineLevel="0" collapsed="false">
      <c r="B14" s="0" t="n">
        <v>12</v>
      </c>
      <c r="C14" s="0" t="s">
        <v>678</v>
      </c>
      <c r="D14" s="0" t="n">
        <v>1</v>
      </c>
      <c r="E14" s="0" t="s">
        <v>649</v>
      </c>
      <c r="F14" s="0" t="n">
        <v>75</v>
      </c>
      <c r="G14" s="15" t="n">
        <v>36687</v>
      </c>
      <c r="H14" s="15" t="n">
        <v>36504</v>
      </c>
      <c r="I14" s="0" t="s">
        <v>662</v>
      </c>
      <c r="J14" s="0" t="n">
        <v>100</v>
      </c>
      <c r="L14" s="0" t="s">
        <v>651</v>
      </c>
      <c r="P14" s="15" t="n">
        <v>36494</v>
      </c>
    </row>
    <row r="15" customFormat="false" ht="12.75" hidden="false" customHeight="false" outlineLevel="0" collapsed="false">
      <c r="B15" s="0" t="n">
        <v>13</v>
      </c>
      <c r="C15" s="0" t="s">
        <v>679</v>
      </c>
      <c r="D15" s="0" t="n">
        <v>4</v>
      </c>
      <c r="E15" s="0" t="s">
        <v>649</v>
      </c>
      <c r="F15" s="0" t="n">
        <v>150</v>
      </c>
      <c r="G15" s="15" t="n">
        <v>36539</v>
      </c>
      <c r="H15" s="15" t="n">
        <v>36345</v>
      </c>
      <c r="I15" s="0" t="s">
        <v>672</v>
      </c>
      <c r="J15" s="0" t="n">
        <v>480</v>
      </c>
      <c r="K15" s="15" t="n">
        <v>36522</v>
      </c>
      <c r="N15" s="15" t="n">
        <v>36433</v>
      </c>
      <c r="O15" s="15" t="n">
        <v>36433</v>
      </c>
      <c r="P15" s="15" t="n">
        <v>36433</v>
      </c>
    </row>
    <row r="16" customFormat="false" ht="12.75" hidden="false" customHeight="false" outlineLevel="0" collapsed="false">
      <c r="B16" s="0" t="n">
        <v>14</v>
      </c>
      <c r="C16" s="0" t="s">
        <v>663</v>
      </c>
      <c r="D16" s="0" t="n">
        <v>1</v>
      </c>
      <c r="E16" s="0" t="s">
        <v>649</v>
      </c>
      <c r="F16" s="0" t="n">
        <v>0</v>
      </c>
      <c r="G16" s="0" t="s">
        <v>671</v>
      </c>
      <c r="H16" s="15" t="n">
        <v>35627</v>
      </c>
      <c r="I16" s="0" t="s">
        <v>662</v>
      </c>
      <c r="J16" s="0" t="n">
        <v>95</v>
      </c>
      <c r="K16" s="15" t="n">
        <v>36522</v>
      </c>
    </row>
    <row r="17" customFormat="false" ht="12.75" hidden="false" customHeight="false" outlineLevel="0" collapsed="false">
      <c r="B17" s="0" t="n">
        <v>15</v>
      </c>
      <c r="C17" s="0" t="s">
        <v>680</v>
      </c>
      <c r="D17" s="0" t="n">
        <v>2</v>
      </c>
      <c r="E17" s="0" t="s">
        <v>681</v>
      </c>
      <c r="F17" s="0" t="n">
        <v>200</v>
      </c>
      <c r="G17" s="0" t="s">
        <v>671</v>
      </c>
      <c r="H17" s="0" t="s">
        <v>682</v>
      </c>
      <c r="I17" s="0" t="s">
        <v>683</v>
      </c>
      <c r="J17" s="0" t="n">
        <v>190</v>
      </c>
      <c r="K17" s="15" t="n">
        <v>36522</v>
      </c>
      <c r="L17" s="0" t="s">
        <v>684</v>
      </c>
    </row>
    <row r="18" customFormat="false" ht="12.75" hidden="false" customHeight="false" outlineLevel="0" collapsed="false">
      <c r="A18" s="0" t="s">
        <v>656</v>
      </c>
      <c r="B18" s="0" t="n">
        <v>16</v>
      </c>
      <c r="C18" s="0" t="s">
        <v>685</v>
      </c>
      <c r="D18" s="0" t="n">
        <v>2</v>
      </c>
      <c r="E18" s="0" t="s">
        <v>686</v>
      </c>
      <c r="F18" s="0" t="n">
        <v>150</v>
      </c>
      <c r="G18" s="0" t="s">
        <v>671</v>
      </c>
      <c r="H18" s="15" t="n">
        <v>36329</v>
      </c>
      <c r="I18" s="0" t="s">
        <v>662</v>
      </c>
      <c r="J18" s="0" t="n">
        <v>100</v>
      </c>
    </row>
    <row r="19" customFormat="false" ht="12.75" hidden="false" customHeight="false" outlineLevel="0" collapsed="false">
      <c r="A19" s="0" t="s">
        <v>656</v>
      </c>
      <c r="B19" s="0" t="n">
        <v>17</v>
      </c>
      <c r="C19" s="0" t="s">
        <v>687</v>
      </c>
      <c r="D19" s="0" t="n">
        <v>3</v>
      </c>
      <c r="E19" s="0" t="s">
        <v>655</v>
      </c>
      <c r="F19" s="0" t="n">
        <v>150</v>
      </c>
      <c r="G19" s="15" t="n">
        <v>36573</v>
      </c>
      <c r="H19" s="15" t="n">
        <v>36389</v>
      </c>
      <c r="I19" s="0" t="s">
        <v>662</v>
      </c>
      <c r="J19" s="0" t="n">
        <v>100</v>
      </c>
    </row>
    <row r="20" customFormat="false" ht="12.75" hidden="false" customHeight="false" outlineLevel="0" collapsed="false">
      <c r="A20" s="0" t="s">
        <v>656</v>
      </c>
      <c r="B20" s="0" t="n">
        <v>18</v>
      </c>
      <c r="C20" s="0" t="s">
        <v>688</v>
      </c>
      <c r="D20" s="0" t="n">
        <v>2</v>
      </c>
      <c r="E20" s="0" t="s">
        <v>689</v>
      </c>
      <c r="F20" s="0" t="n">
        <v>150</v>
      </c>
      <c r="G20" s="15" t="s">
        <v>659</v>
      </c>
      <c r="H20" s="15" t="n">
        <v>36344</v>
      </c>
      <c r="I20" s="0" t="s">
        <v>662</v>
      </c>
      <c r="J20" s="0" t="n">
        <v>100</v>
      </c>
    </row>
    <row r="21" customFormat="false" ht="12.75" hidden="false" customHeight="false" outlineLevel="0" collapsed="false">
      <c r="A21" s="0" t="s">
        <v>656</v>
      </c>
      <c r="B21" s="0" t="n">
        <v>19</v>
      </c>
      <c r="C21" s="0" t="s">
        <v>661</v>
      </c>
      <c r="F21" s="0" t="n">
        <v>175</v>
      </c>
      <c r="H21" s="15"/>
      <c r="I21" s="0" t="s">
        <v>662</v>
      </c>
      <c r="J21" s="0" t="n">
        <v>105</v>
      </c>
      <c r="K21" s="15" t="n">
        <v>36522</v>
      </c>
    </row>
    <row r="22" customFormat="false" ht="12.75" hidden="false" customHeight="false" outlineLevel="0" collapsed="false">
      <c r="B22" s="0" t="n">
        <v>20</v>
      </c>
      <c r="C22" s="0" t="s">
        <v>690</v>
      </c>
      <c r="D22" s="0" t="n">
        <v>2</v>
      </c>
      <c r="E22" s="0" t="s">
        <v>649</v>
      </c>
      <c r="F22" s="0" t="n">
        <v>150</v>
      </c>
      <c r="G22" s="0" t="s">
        <v>659</v>
      </c>
      <c r="H22" s="15" t="n">
        <v>35903</v>
      </c>
      <c r="I22" s="0" t="s">
        <v>662</v>
      </c>
      <c r="J22" s="0" t="n">
        <v>105</v>
      </c>
      <c r="K22" s="15" t="n">
        <v>36522</v>
      </c>
    </row>
    <row r="23" customFormat="false" ht="12.75" hidden="false" customHeight="false" outlineLevel="0" collapsed="false">
      <c r="A23" s="0" t="s">
        <v>656</v>
      </c>
      <c r="B23" s="0" t="n">
        <v>21</v>
      </c>
      <c r="C23" s="0" t="s">
        <v>691</v>
      </c>
      <c r="D23" s="0" t="n">
        <v>3</v>
      </c>
      <c r="E23" s="0" t="s">
        <v>692</v>
      </c>
      <c r="F23" s="0" t="n">
        <v>150</v>
      </c>
      <c r="G23" s="0" t="s">
        <v>659</v>
      </c>
      <c r="H23" s="15" t="n">
        <v>36130</v>
      </c>
      <c r="I23" s="0" t="s">
        <v>662</v>
      </c>
      <c r="J23" s="0" t="n">
        <v>105</v>
      </c>
      <c r="K23" s="15" t="n">
        <v>36522</v>
      </c>
    </row>
    <row r="24" customFormat="false" ht="12.75" hidden="false" customHeight="false" outlineLevel="0" collapsed="false">
      <c r="A24" s="0" t="s">
        <v>656</v>
      </c>
      <c r="B24" s="0" t="n">
        <v>22</v>
      </c>
      <c r="C24" s="0" t="s">
        <v>693</v>
      </c>
      <c r="D24" s="0" t="n">
        <v>2</v>
      </c>
      <c r="E24" s="0" t="s">
        <v>694</v>
      </c>
      <c r="F24" s="0" t="n">
        <v>150</v>
      </c>
      <c r="G24" s="15" t="n">
        <v>36583</v>
      </c>
      <c r="H24" s="15" t="n">
        <v>36399</v>
      </c>
      <c r="I24" s="0" t="s">
        <v>662</v>
      </c>
      <c r="J24" s="0" t="n">
        <v>100</v>
      </c>
    </row>
    <row r="25" customFormat="false" ht="12.75" hidden="false" customHeight="false" outlineLevel="0" collapsed="false">
      <c r="A25" s="0" t="s">
        <v>656</v>
      </c>
      <c r="B25" s="0" t="n">
        <v>23</v>
      </c>
      <c r="C25" s="0" t="s">
        <v>695</v>
      </c>
      <c r="D25" s="0" t="n">
        <v>3</v>
      </c>
      <c r="E25" s="0" t="s">
        <v>649</v>
      </c>
      <c r="F25" s="0" t="n">
        <v>175</v>
      </c>
      <c r="G25" s="15" t="n">
        <v>36731</v>
      </c>
      <c r="H25" s="15" t="n">
        <v>36549</v>
      </c>
      <c r="I25" s="0" t="s">
        <v>662</v>
      </c>
      <c r="J25" s="0" t="n">
        <v>100</v>
      </c>
      <c r="K25" s="15" t="n">
        <v>36522</v>
      </c>
      <c r="N25" s="15" t="n">
        <v>36481</v>
      </c>
      <c r="O25" s="15" t="n">
        <v>36481</v>
      </c>
      <c r="P25" s="15" t="n">
        <v>36481</v>
      </c>
    </row>
    <row r="26" customFormat="false" ht="12.75" hidden="false" customHeight="false" outlineLevel="0" collapsed="false">
      <c r="A26" s="0" t="s">
        <v>656</v>
      </c>
      <c r="B26" s="0" t="n">
        <v>24</v>
      </c>
      <c r="C26" s="0" t="s">
        <v>696</v>
      </c>
      <c r="D26" s="0" t="n">
        <v>1</v>
      </c>
      <c r="E26" s="0" t="s">
        <v>697</v>
      </c>
      <c r="F26" s="0" t="n">
        <v>200</v>
      </c>
      <c r="H26" s="15" t="n">
        <v>35799</v>
      </c>
      <c r="I26" s="0" t="s">
        <v>668</v>
      </c>
      <c r="J26" s="0" t="n">
        <v>120</v>
      </c>
      <c r="K26" s="15" t="n">
        <v>36522</v>
      </c>
    </row>
    <row r="27" customFormat="false" ht="12.75" hidden="false" customHeight="false" outlineLevel="0" collapsed="false">
      <c r="B27" s="0" t="n">
        <v>25</v>
      </c>
      <c r="C27" s="0" t="s">
        <v>698</v>
      </c>
      <c r="D27" s="0" t="n">
        <v>2</v>
      </c>
      <c r="E27" s="0" t="s">
        <v>699</v>
      </c>
      <c r="F27" s="0" t="n">
        <v>175</v>
      </c>
      <c r="G27" s="15" t="n">
        <v>36728</v>
      </c>
      <c r="H27" s="15" t="n">
        <v>36546</v>
      </c>
      <c r="I27" s="0" t="s">
        <v>662</v>
      </c>
      <c r="J27" s="0" t="n">
        <v>100</v>
      </c>
      <c r="K27" s="15" t="n">
        <v>36522</v>
      </c>
      <c r="N27" s="15" t="n">
        <v>36532</v>
      </c>
      <c r="O27" s="15" t="n">
        <v>36532</v>
      </c>
      <c r="P27" s="15" t="n">
        <v>36532</v>
      </c>
    </row>
    <row r="28" customFormat="false" ht="12.75" hidden="false" customHeight="false" outlineLevel="0" collapsed="false">
      <c r="A28" s="0" t="s">
        <v>656</v>
      </c>
      <c r="B28" s="0" t="n">
        <v>26</v>
      </c>
      <c r="C28" s="0" t="s">
        <v>700</v>
      </c>
      <c r="D28" s="0" t="n">
        <v>4</v>
      </c>
      <c r="E28" s="0" t="s">
        <v>701</v>
      </c>
      <c r="F28" s="0" t="n">
        <v>200</v>
      </c>
      <c r="G28" s="0" t="s">
        <v>659</v>
      </c>
      <c r="H28" s="15" t="n">
        <v>36266</v>
      </c>
      <c r="I28" s="0" t="s">
        <v>662</v>
      </c>
      <c r="J28" s="0" t="n">
        <v>115</v>
      </c>
      <c r="P28" s="0" t="s">
        <v>17</v>
      </c>
    </row>
    <row r="29" customFormat="false" ht="12.75" hidden="false" customHeight="false" outlineLevel="0" collapsed="false">
      <c r="A29" s="0" t="s">
        <v>656</v>
      </c>
      <c r="B29" s="0" t="n">
        <v>27</v>
      </c>
      <c r="C29" s="0" t="s">
        <v>702</v>
      </c>
      <c r="D29" s="0" t="n">
        <v>4</v>
      </c>
      <c r="E29" s="0" t="s">
        <v>655</v>
      </c>
      <c r="F29" s="0" t="n">
        <v>200</v>
      </c>
      <c r="G29" s="0" t="s">
        <v>659</v>
      </c>
      <c r="H29" s="15" t="n">
        <v>36332</v>
      </c>
      <c r="I29" s="0" t="s">
        <v>662</v>
      </c>
      <c r="J29" s="0" t="n">
        <v>115</v>
      </c>
    </row>
    <row r="30" customFormat="false" ht="12.75" hidden="false" customHeight="false" outlineLevel="0" collapsed="false">
      <c r="A30" s="0" t="s">
        <v>656</v>
      </c>
      <c r="B30" s="0" t="n">
        <v>28</v>
      </c>
      <c r="C30" s="0" t="s">
        <v>703</v>
      </c>
      <c r="D30" s="0" t="n">
        <v>3</v>
      </c>
      <c r="E30" s="0" t="s">
        <v>649</v>
      </c>
      <c r="F30" s="0" t="n">
        <v>200</v>
      </c>
      <c r="G30" s="15" t="n">
        <v>36651</v>
      </c>
      <c r="H30" s="15" t="n">
        <v>36469</v>
      </c>
      <c r="I30" s="0" t="s">
        <v>662</v>
      </c>
      <c r="J30" s="0" t="n">
        <v>115</v>
      </c>
    </row>
    <row r="31" customFormat="false" ht="12.75" hidden="false" customHeight="false" outlineLevel="0" collapsed="false">
      <c r="A31" s="0" t="s">
        <v>656</v>
      </c>
      <c r="B31" s="0" t="n">
        <v>29</v>
      </c>
      <c r="C31" s="0" t="s">
        <v>704</v>
      </c>
      <c r="D31" s="0" t="n">
        <v>3</v>
      </c>
      <c r="E31" s="0" t="s">
        <v>649</v>
      </c>
      <c r="F31" s="0" t="n">
        <v>200</v>
      </c>
      <c r="G31" s="0" t="s">
        <v>659</v>
      </c>
      <c r="H31" s="15" t="n">
        <v>36193</v>
      </c>
      <c r="I31" s="0" t="s">
        <v>662</v>
      </c>
      <c r="J31" s="0" t="n">
        <v>115</v>
      </c>
      <c r="L31" s="0" t="s">
        <v>651</v>
      </c>
    </row>
    <row r="32" customFormat="false" ht="12.75" hidden="false" customHeight="false" outlineLevel="0" collapsed="false">
      <c r="B32" s="0" t="n">
        <v>30</v>
      </c>
      <c r="C32" s="0" t="s">
        <v>705</v>
      </c>
      <c r="D32" s="0" t="n">
        <v>1</v>
      </c>
      <c r="E32" s="0" t="s">
        <v>649</v>
      </c>
      <c r="F32" s="0" t="n">
        <v>150</v>
      </c>
      <c r="G32" s="0" t="s">
        <v>659</v>
      </c>
      <c r="H32" s="15" t="n">
        <v>35817</v>
      </c>
      <c r="I32" s="0" t="s">
        <v>672</v>
      </c>
      <c r="J32" s="0" t="n">
        <v>400</v>
      </c>
      <c r="L32" s="3"/>
    </row>
    <row r="33" customFormat="false" ht="12.75" hidden="false" customHeight="false" outlineLevel="0" collapsed="false">
      <c r="A33" s="0" t="s">
        <v>656</v>
      </c>
      <c r="B33" s="0" t="n">
        <v>31</v>
      </c>
      <c r="C33" s="0" t="s">
        <v>706</v>
      </c>
      <c r="D33" s="0" t="n">
        <v>1</v>
      </c>
      <c r="E33" s="0" t="s">
        <v>649</v>
      </c>
      <c r="F33" s="0" t="n">
        <v>150</v>
      </c>
      <c r="G33" s="15" t="n">
        <v>36609</v>
      </c>
      <c r="H33" s="15" t="n">
        <v>36427</v>
      </c>
      <c r="I33" s="0" t="s">
        <v>672</v>
      </c>
      <c r="J33" s="0" t="n">
        <v>420</v>
      </c>
    </row>
    <row r="34" customFormat="false" ht="12.75" hidden="false" customHeight="false" outlineLevel="0" collapsed="false">
      <c r="B34" s="0" t="n">
        <v>32</v>
      </c>
      <c r="C34" s="0" t="s">
        <v>707</v>
      </c>
      <c r="D34" s="0" t="n">
        <v>2</v>
      </c>
      <c r="E34" s="0" t="s">
        <v>649</v>
      </c>
      <c r="F34" s="0" t="n">
        <v>150</v>
      </c>
      <c r="G34" s="0" t="s">
        <v>659</v>
      </c>
      <c r="H34" s="15" t="n">
        <v>36091</v>
      </c>
      <c r="I34" s="0" t="s">
        <v>662</v>
      </c>
      <c r="J34" s="0" t="n">
        <v>100</v>
      </c>
    </row>
    <row r="35" customFormat="false" ht="12.75" hidden="false" customHeight="false" outlineLevel="0" collapsed="false">
      <c r="A35" s="0" t="s">
        <v>656</v>
      </c>
      <c r="B35" s="0" t="n">
        <v>33</v>
      </c>
      <c r="C35" s="0" t="s">
        <v>708</v>
      </c>
      <c r="D35" s="0" t="n">
        <v>2</v>
      </c>
      <c r="E35" s="0" t="s">
        <v>655</v>
      </c>
      <c r="F35" s="0" t="n">
        <v>150</v>
      </c>
      <c r="G35" s="15" t="n">
        <v>36612</v>
      </c>
      <c r="H35" s="15" t="n">
        <v>36430</v>
      </c>
      <c r="I35" s="0" t="s">
        <v>672</v>
      </c>
      <c r="J35" s="0" t="n">
        <v>420</v>
      </c>
    </row>
    <row r="36" customFormat="false" ht="12.75" hidden="false" customHeight="false" outlineLevel="0" collapsed="false">
      <c r="B36" s="0" t="n">
        <v>34</v>
      </c>
      <c r="C36" s="0" t="s">
        <v>709</v>
      </c>
      <c r="D36" s="0" t="s">
        <v>17</v>
      </c>
      <c r="E36" s="0" t="s">
        <v>649</v>
      </c>
      <c r="F36" s="0" t="n">
        <v>50</v>
      </c>
      <c r="G36" s="0" t="s">
        <v>659</v>
      </c>
      <c r="H36" s="15" t="n">
        <v>33277</v>
      </c>
      <c r="I36" s="0" t="s">
        <v>662</v>
      </c>
      <c r="J36" s="0" t="n">
        <v>110</v>
      </c>
      <c r="K36" s="15" t="n">
        <v>36522</v>
      </c>
    </row>
    <row r="37" customFormat="false" ht="12.75" hidden="false" customHeight="false" outlineLevel="0" collapsed="false">
      <c r="B37" s="0" t="n">
        <v>35</v>
      </c>
      <c r="C37" s="0" t="s">
        <v>710</v>
      </c>
      <c r="D37" s="0" t="n">
        <v>5</v>
      </c>
      <c r="E37" s="0" t="s">
        <v>711</v>
      </c>
      <c r="F37" s="0" t="n">
        <v>200</v>
      </c>
      <c r="G37" s="15" t="s">
        <v>659</v>
      </c>
      <c r="H37" s="15" t="n">
        <v>36119</v>
      </c>
      <c r="I37" s="0" t="s">
        <v>662</v>
      </c>
      <c r="J37" s="0" t="n">
        <v>110</v>
      </c>
      <c r="L37" s="3" t="s">
        <v>651</v>
      </c>
    </row>
    <row r="38" customFormat="false" ht="12.75" hidden="false" customHeight="false" outlineLevel="0" collapsed="false">
      <c r="A38" s="0" t="s">
        <v>656</v>
      </c>
      <c r="B38" s="0" t="n">
        <v>36</v>
      </c>
      <c r="C38" s="0" t="s">
        <v>712</v>
      </c>
      <c r="D38" s="0" t="n">
        <v>3</v>
      </c>
      <c r="E38" s="0" t="s">
        <v>713</v>
      </c>
      <c r="F38" s="0" t="n">
        <v>250</v>
      </c>
      <c r="G38" s="15" t="n">
        <v>36612</v>
      </c>
      <c r="H38" s="15" t="n">
        <v>36430</v>
      </c>
      <c r="I38" s="0" t="s">
        <v>662</v>
      </c>
      <c r="J38" s="0" t="n">
        <v>125</v>
      </c>
      <c r="M38" s="15" t="n">
        <v>36490</v>
      </c>
    </row>
    <row r="39" customFormat="false" ht="12.75" hidden="false" customHeight="false" outlineLevel="0" collapsed="false">
      <c r="A39" s="0" t="s">
        <v>656</v>
      </c>
      <c r="B39" s="0" t="n">
        <v>37</v>
      </c>
      <c r="C39" s="0" t="s">
        <v>714</v>
      </c>
      <c r="D39" s="0" t="n">
        <v>4</v>
      </c>
      <c r="E39" s="0" t="s">
        <v>649</v>
      </c>
      <c r="F39" s="0" t="n">
        <v>200</v>
      </c>
      <c r="G39" s="15" t="n">
        <v>36555</v>
      </c>
      <c r="H39" s="15" t="n">
        <v>36371</v>
      </c>
      <c r="I39" s="0" t="s">
        <v>662</v>
      </c>
      <c r="J39" s="0" t="n">
        <v>115</v>
      </c>
    </row>
    <row r="40" customFormat="false" ht="12.75" hidden="false" customHeight="false" outlineLevel="0" collapsed="false">
      <c r="A40" s="0" t="s">
        <v>656</v>
      </c>
      <c r="B40" s="0" t="n">
        <v>38</v>
      </c>
      <c r="C40" s="0" t="s">
        <v>661</v>
      </c>
      <c r="F40" s="0" t="n">
        <v>300</v>
      </c>
      <c r="I40" s="0" t="s">
        <v>662</v>
      </c>
      <c r="J40" s="0" t="n">
        <v>130</v>
      </c>
    </row>
    <row r="41" customFormat="false" ht="12.75" hidden="false" customHeight="false" outlineLevel="0" collapsed="false">
      <c r="B41" s="0" t="n">
        <v>39</v>
      </c>
      <c r="C41" s="0" t="s">
        <v>715</v>
      </c>
      <c r="D41" s="0" t="n">
        <v>3</v>
      </c>
      <c r="E41" s="0" t="s">
        <v>653</v>
      </c>
      <c r="F41" s="0" t="n">
        <v>75</v>
      </c>
      <c r="G41" s="15" t="n">
        <v>36684</v>
      </c>
      <c r="H41" s="15" t="n">
        <v>36501</v>
      </c>
      <c r="I41" s="0" t="s">
        <v>662</v>
      </c>
      <c r="J41" s="0" t="n">
        <v>105</v>
      </c>
    </row>
    <row r="42" customFormat="false" ht="12.75" hidden="false" customHeight="false" outlineLevel="0" collapsed="false">
      <c r="A42" s="0" t="s">
        <v>656</v>
      </c>
      <c r="B42" s="0" t="n">
        <v>40</v>
      </c>
      <c r="C42" s="0" t="s">
        <v>716</v>
      </c>
      <c r="D42" s="0" t="n">
        <v>4</v>
      </c>
      <c r="E42" s="0" t="s">
        <v>717</v>
      </c>
      <c r="F42" s="0" t="n">
        <v>200</v>
      </c>
      <c r="G42" s="15" t="n">
        <v>36621</v>
      </c>
      <c r="H42" s="15" t="n">
        <v>36438</v>
      </c>
      <c r="I42" s="0" t="s">
        <v>662</v>
      </c>
      <c r="J42" s="0" t="n">
        <v>130</v>
      </c>
      <c r="P42" s="15" t="n">
        <v>36433</v>
      </c>
    </row>
    <row r="43" customFormat="false" ht="12.75" hidden="false" customHeight="false" outlineLevel="0" collapsed="false">
      <c r="A43" s="0" t="s">
        <v>19</v>
      </c>
      <c r="B43" s="0" t="n">
        <v>41</v>
      </c>
      <c r="C43" s="0" t="s">
        <v>718</v>
      </c>
      <c r="D43" s="0" t="n">
        <v>2</v>
      </c>
      <c r="E43" s="0" t="s">
        <v>719</v>
      </c>
      <c r="F43" s="0" t="n">
        <v>400</v>
      </c>
      <c r="G43" s="15" t="n">
        <v>36700</v>
      </c>
      <c r="H43" s="15" t="n">
        <v>36498</v>
      </c>
      <c r="I43" s="0" t="s">
        <v>672</v>
      </c>
      <c r="J43" s="0" t="n">
        <v>550</v>
      </c>
      <c r="K43" s="15" t="n">
        <v>36522</v>
      </c>
      <c r="M43" s="15" t="n">
        <v>36523</v>
      </c>
      <c r="N43" s="15" t="n">
        <v>36509</v>
      </c>
      <c r="O43" s="15" t="n">
        <v>36509</v>
      </c>
      <c r="P43" s="15" t="n">
        <v>36509</v>
      </c>
    </row>
    <row r="44" customFormat="false" ht="12.75" hidden="false" customHeight="false" outlineLevel="0" collapsed="false">
      <c r="B44" s="0" t="n">
        <v>42</v>
      </c>
      <c r="C44" s="0" t="s">
        <v>720</v>
      </c>
      <c r="D44" s="0" t="n">
        <v>4</v>
      </c>
      <c r="E44" s="0" t="s">
        <v>719</v>
      </c>
      <c r="F44" s="0" t="n">
        <v>200</v>
      </c>
      <c r="G44" s="0" t="s">
        <v>659</v>
      </c>
      <c r="H44" s="15" t="n">
        <v>36042</v>
      </c>
      <c r="I44" s="0" t="s">
        <v>662</v>
      </c>
      <c r="J44" s="0" t="n">
        <v>120</v>
      </c>
    </row>
    <row r="45" customFormat="false" ht="12.75" hidden="false" customHeight="false" outlineLevel="0" collapsed="false">
      <c r="B45" s="0" t="n">
        <v>43</v>
      </c>
      <c r="C45" s="0" t="s">
        <v>721</v>
      </c>
      <c r="D45" s="0" t="n">
        <v>3</v>
      </c>
      <c r="E45" s="0" t="s">
        <v>649</v>
      </c>
      <c r="F45" s="0" t="n">
        <v>200</v>
      </c>
      <c r="G45" s="0" t="s">
        <v>659</v>
      </c>
      <c r="H45" s="15" t="n">
        <v>36196</v>
      </c>
      <c r="I45" s="0" t="s">
        <v>662</v>
      </c>
      <c r="J45" s="0" t="n">
        <v>120</v>
      </c>
      <c r="K45" s="15" t="n">
        <v>36522</v>
      </c>
    </row>
    <row r="46" customFormat="false" ht="12.75" hidden="false" customHeight="false" outlineLevel="0" collapsed="false">
      <c r="B46" s="0" t="n">
        <v>44</v>
      </c>
      <c r="C46" s="0" t="s">
        <v>722</v>
      </c>
      <c r="D46" s="0" t="n">
        <v>5</v>
      </c>
      <c r="E46" s="0" t="s">
        <v>649</v>
      </c>
      <c r="F46" s="0" t="n">
        <v>200</v>
      </c>
      <c r="G46" s="0" t="s">
        <v>659</v>
      </c>
      <c r="H46" s="15" t="n">
        <v>35220</v>
      </c>
      <c r="I46" s="0" t="s">
        <v>683</v>
      </c>
      <c r="J46" s="0" t="n">
        <v>270</v>
      </c>
      <c r="K46" s="15" t="n">
        <v>36522</v>
      </c>
    </row>
    <row r="47" customFormat="false" ht="12.75" hidden="false" customHeight="false" outlineLevel="0" collapsed="false">
      <c r="E47" s="0" t="s">
        <v>67</v>
      </c>
      <c r="F47" s="0" t="n">
        <f aca="false">SUM(F3:F46)</f>
        <v>7050</v>
      </c>
    </row>
    <row r="48" customFormat="false" ht="12.75" hidden="false" customHeight="false" outlineLevel="0" collapsed="false">
      <c r="E48" s="0" t="s">
        <v>667</v>
      </c>
    </row>
    <row r="49" customFormat="false" ht="12.75" hidden="false" customHeight="false" outlineLevel="0" collapsed="false">
      <c r="E49" s="0" t="s">
        <v>697</v>
      </c>
    </row>
    <row r="51" customFormat="false" ht="12.75" hidden="false" customHeight="false" outlineLevel="0" collapsed="false">
      <c r="E51" s="0" t="s">
        <v>723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phillip allen</cp:lastModifiedBy>
  <cp:lastPrinted>2000-01-29T16:10:32Z</cp:lastPrinted>
  <dcterms:modified xsi:type="dcterms:W3CDTF">2000-01-31T19:36:35Z</dcterms:modified>
  <cp:revision>0</cp:revision>
  <dc:subject/>
  <dc:title/>
</cp:coreProperties>
</file>