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<sst xmlns="http://schemas.openxmlformats.org/spreadsheetml/2006/main" count="370" uniqueCount="135">
  <si>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</si>
  <si>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</si>
  <si>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</si>
  <si>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</si>
  <si>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</si>
  <si>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</si>
  <si>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</si>
  <si>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</si>
  <si>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</si>
  <si>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</si>
  <si>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</si>
  <si>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</si>
  <si>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</si>
  <si>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</si>
  <si>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</si>
  <si>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</si>
  <si>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</si>
  <si>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</si>
  <si>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</si>
  <si>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Mintz</t>
  </si>
  <si>
    <t xml:space="preserve">Jordan</t>
  </si>
  <si>
    <t xml:space="preserve">Vice President</t>
  </si>
  <si>
    <t xml:space="preserve">101-38-2020</t>
  </si>
  <si>
    <t xml:space="preserve">SAP COMPANY NUMBER</t>
  </si>
  <si>
    <t xml:space="preserve">OFFICE NUMBER/FIELD LOCATION </t>
  </si>
  <si>
    <t xml:space="preserve">PHONE NUMBER FOR QUESTIONS</t>
  </si>
  <si>
    <t xml:space="preserve">5-413</t>
  </si>
  <si>
    <t xml:space="preserve">EB4674</t>
  </si>
  <si>
    <t xml:space="preserve">Lydia Reeves 3-9716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</si>
  <si>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</si>
  <si>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</si>
  <si>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</si>
  <si>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</si>
  <si>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</si>
  <si>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</si>
  <si>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</si>
  <si>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</si>
  <si>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</si>
  <si>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</si>
  <si>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Tony Mandola's Restaurant-Business Meeting</t>
  </si>
  <si>
    <t xml:space="preserve">Wes Colwell-Mng.Dir(ENA)</t>
  </si>
  <si>
    <t xml:space="preserve">The MET-Business Discussions</t>
  </si>
  <si>
    <t xml:space="preserve">Beth Perlman-VP(ENA Technology)</t>
  </si>
  <si>
    <t xml:space="preserve">B</t>
  </si>
  <si>
    <t xml:space="preserve">The MET-Business Discussions w/Interns</t>
  </si>
  <si>
    <t xml:space="preserve">Michelle Sandner-Intern,James Harrison-Intern,</t>
  </si>
  <si>
    <t xml:space="preserve">Ann Wang-Intern,Todd Lady-Intern</t>
  </si>
  <si>
    <t xml:space="preserve">Jim Ginty-VP(EBS)</t>
  </si>
  <si>
    <t xml:space="preserve">Lanette Earnest-Mgr.(ENA)</t>
  </si>
  <si>
    <t xml:space="preserve">La Griglia-Business Discussions w/Interns</t>
  </si>
  <si>
    <t xml:space="preserve">Jeff Blumenthal-Mgr.(ENA),Doug Maziur-Intern,</t>
  </si>
  <si>
    <t xml:space="preserve">Ray Alimohammad-Intern</t>
  </si>
  <si>
    <t xml:space="preserve">Care Express River Oaks-Recruting Lunch</t>
  </si>
  <si>
    <t xml:space="preserve">Bob McNamara-Associate w/Andrews &amp; Kurth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</si>
  <si>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</si>
  <si>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</si>
  <si>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</si>
  <si>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52003500</t>
  </si>
  <si>
    <t xml:space="preserve">00105572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</si>
  <si>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</si>
  <si>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</si>
  <si>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</si>
  <si>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GTE Wireless for June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</si>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</sst>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#,##0.00"/>
    <numFmt numFmtId="180" formatCode="0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5-413</v>
      </c>
      <c r="D3" s="16" t="str">
        <f aca="false">'Short Form'!C29</f>
        <v>00105572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5-413</v>
      </c>
      <c r="D5" s="16" t="str">
        <f aca="false">'Short Form'!C44</f>
        <v>00105572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36735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1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s">
        <v>28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29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30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31</v>
      </c>
      <c r="B13" s="81" t="s">
        <v>32</v>
      </c>
      <c r="C13" s="82"/>
      <c r="D13" s="82" t="s">
        <v>33</v>
      </c>
      <c r="E13" s="82"/>
      <c r="F13" s="82"/>
      <c r="G13" s="83"/>
      <c r="H13" s="84" t="s">
        <v>34</v>
      </c>
      <c r="I13" s="84"/>
      <c r="J13" s="84"/>
      <c r="K13" s="83"/>
      <c r="L13" s="81" t="s">
        <v>35</v>
      </c>
      <c r="M13" s="81" t="s">
        <v>36</v>
      </c>
      <c r="N13" s="81" t="s">
        <v>37</v>
      </c>
    </row>
    <row r="14" customFormat="false" ht="24" hidden="false" customHeight="true" outlineLevel="0" collapsed="false">
      <c r="A14" s="85" t="n">
        <v>36682</v>
      </c>
      <c r="B14" s="86" t="s">
        <v>38</v>
      </c>
      <c r="C14" s="87" t="s">
        <v>39</v>
      </c>
      <c r="D14" s="88"/>
      <c r="E14" s="88"/>
      <c r="F14" s="88"/>
      <c r="G14" s="89"/>
      <c r="H14" s="90" t="s">
        <v>40</v>
      </c>
      <c r="I14" s="91"/>
      <c r="J14" s="91"/>
      <c r="K14" s="91"/>
      <c r="L14" s="92" t="n">
        <v>53.93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 t="n">
        <v>36691</v>
      </c>
      <c r="B15" s="86" t="s">
        <v>38</v>
      </c>
      <c r="C15" s="87" t="s">
        <v>41</v>
      </c>
      <c r="D15" s="88"/>
      <c r="E15" s="88"/>
      <c r="F15" s="88"/>
      <c r="G15" s="89"/>
      <c r="H15" s="90" t="s">
        <v>42</v>
      </c>
      <c r="I15" s="91"/>
      <c r="J15" s="91"/>
      <c r="K15" s="91"/>
      <c r="L15" s="92" t="n">
        <v>27.83</v>
      </c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36696</v>
      </c>
      <c r="B16" s="86" t="s">
        <v>43</v>
      </c>
      <c r="C16" s="87" t="s">
        <v>44</v>
      </c>
      <c r="D16" s="88"/>
      <c r="E16" s="88"/>
      <c r="F16" s="88"/>
      <c r="G16" s="89"/>
      <c r="H16" s="90" t="s">
        <v>45</v>
      </c>
      <c r="I16" s="91"/>
      <c r="J16" s="91"/>
      <c r="K16" s="91"/>
      <c r="L16" s="92" t="n">
        <v>45.79</v>
      </c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96"/>
      <c r="D17" s="88"/>
      <c r="E17" s="88"/>
      <c r="F17" s="88"/>
      <c r="G17" s="89"/>
      <c r="H17" s="90" t="s">
        <v>46</v>
      </c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36696</v>
      </c>
      <c r="B18" s="86" t="s">
        <v>38</v>
      </c>
      <c r="C18" s="87" t="s">
        <v>41</v>
      </c>
      <c r="D18" s="88"/>
      <c r="E18" s="88"/>
      <c r="F18" s="88"/>
      <c r="G18" s="89"/>
      <c r="H18" s="97" t="s">
        <v>47</v>
      </c>
      <c r="I18" s="91"/>
      <c r="J18" s="91"/>
      <c r="K18" s="91"/>
      <c r="L18" s="92" t="n">
        <v>23.34</v>
      </c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 t="n">
        <v>36703</v>
      </c>
      <c r="B19" s="86" t="s">
        <v>38</v>
      </c>
      <c r="C19" s="87" t="s">
        <v>41</v>
      </c>
      <c r="D19" s="88"/>
      <c r="E19" s="88"/>
      <c r="F19" s="88"/>
      <c r="G19" s="89"/>
      <c r="H19" s="90" t="s">
        <v>48</v>
      </c>
      <c r="I19" s="91"/>
      <c r="J19" s="91"/>
      <c r="K19" s="91"/>
      <c r="L19" s="92" t="n">
        <v>30.33</v>
      </c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 t="n">
        <v>36731</v>
      </c>
      <c r="B20" s="86" t="s">
        <v>38</v>
      </c>
      <c r="C20" s="87" t="s">
        <v>49</v>
      </c>
      <c r="D20" s="88"/>
      <c r="E20" s="88"/>
      <c r="F20" s="88"/>
      <c r="G20" s="89"/>
      <c r="H20" s="90" t="s">
        <v>50</v>
      </c>
      <c r="I20" s="91"/>
      <c r="J20" s="91"/>
      <c r="K20" s="91"/>
      <c r="L20" s="92" t="n">
        <v>128.71</v>
      </c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 t="s">
        <v>51</v>
      </c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 t="n">
        <v>36732</v>
      </c>
      <c r="B22" s="86" t="s">
        <v>38</v>
      </c>
      <c r="C22" s="87" t="s">
        <v>52</v>
      </c>
      <c r="D22" s="88"/>
      <c r="E22" s="88"/>
      <c r="F22" s="88"/>
      <c r="G22" s="89"/>
      <c r="H22" s="90" t="s">
        <v>53</v>
      </c>
      <c r="I22" s="91"/>
      <c r="J22" s="91"/>
      <c r="K22" s="91"/>
      <c r="L22" s="92" t="n">
        <v>17.54</v>
      </c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54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55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56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57</v>
      </c>
      <c r="B29" s="106" t="s">
        <v>26</v>
      </c>
      <c r="C29" s="107" t="s">
        <v>58</v>
      </c>
      <c r="D29" s="107"/>
      <c r="E29" s="107"/>
      <c r="F29" s="107"/>
      <c r="G29" s="106"/>
      <c r="H29" s="108"/>
      <c r="I29" s="109"/>
      <c r="J29" s="110"/>
      <c r="K29" s="111"/>
      <c r="L29" s="102" t="s">
        <v>59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60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31</v>
      </c>
      <c r="B33" s="82"/>
      <c r="C33" s="82"/>
      <c r="D33" s="82"/>
      <c r="E33" s="82"/>
      <c r="F33" s="82" t="s">
        <v>61</v>
      </c>
      <c r="G33" s="82"/>
      <c r="H33" s="82"/>
      <c r="I33" s="82"/>
      <c r="J33" s="82"/>
      <c r="K33" s="83"/>
      <c r="L33" s="81" t="s">
        <v>35</v>
      </c>
      <c r="M33" s="81" t="s">
        <v>36</v>
      </c>
      <c r="N33" s="81" t="s">
        <v>37</v>
      </c>
    </row>
    <row r="34" customFormat="false" ht="24" hidden="false" customHeight="true" outlineLevel="0" collapsed="false">
      <c r="A34" s="85" t="n">
        <v>36704</v>
      </c>
      <c r="B34" s="119" t="s">
        <v>62</v>
      </c>
      <c r="C34" s="88"/>
      <c r="D34" s="88"/>
      <c r="E34" s="88"/>
      <c r="F34" s="88"/>
      <c r="G34" s="88"/>
      <c r="H34" s="88"/>
      <c r="I34" s="88"/>
      <c r="J34" s="88"/>
      <c r="K34" s="88"/>
      <c r="L34" s="120" t="n">
        <v>112.48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1"/>
      <c r="E35" s="122"/>
      <c r="F35" s="121"/>
      <c r="G35" s="121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1"/>
      <c r="E36" s="121"/>
      <c r="F36" s="121"/>
      <c r="G36" s="121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1"/>
      <c r="E37" s="121"/>
      <c r="F37" s="121"/>
      <c r="G37" s="121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1"/>
      <c r="E38" s="121"/>
      <c r="F38" s="121"/>
      <c r="G38" s="121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3"/>
      <c r="B39" s="119"/>
      <c r="C39" s="88"/>
      <c r="D39" s="121"/>
      <c r="E39" s="121"/>
      <c r="F39" s="121"/>
      <c r="G39" s="121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1"/>
      <c r="E40" s="121"/>
      <c r="F40" s="121"/>
      <c r="G40" s="121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54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63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64</v>
      </c>
      <c r="M43" s="102"/>
      <c r="N43" s="124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65</v>
      </c>
      <c r="B44" s="106" t="s">
        <v>26</v>
      </c>
      <c r="C44" s="114" t="s">
        <v>58</v>
      </c>
      <c r="D44" s="114"/>
      <c r="E44" s="114"/>
      <c r="F44" s="114"/>
      <c r="G44" s="125"/>
      <c r="H44" s="126"/>
      <c r="I44" s="109"/>
      <c r="J44" s="110"/>
      <c r="K44" s="127"/>
      <c r="L44" s="102" t="s">
        <v>66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8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9"/>
      <c r="F46" s="78"/>
      <c r="G46" s="78"/>
      <c r="H46" s="78"/>
      <c r="I46" s="130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1" t="s">
        <v>67</v>
      </c>
      <c r="B48" s="132"/>
      <c r="C48" s="132"/>
      <c r="D48" s="132"/>
      <c r="E48" s="132"/>
      <c r="F48" s="132"/>
      <c r="G48" s="132"/>
      <c r="H48" s="132"/>
      <c r="I48" s="47"/>
      <c r="J48" s="133" t="s">
        <v>68</v>
      </c>
      <c r="K48" s="134"/>
      <c r="L48" s="134"/>
      <c r="M48" s="134"/>
      <c r="N48" s="135" t="n">
        <f aca="false">'Travel Form'!O55+'Travel Sup (2)'!O55</f>
        <v>0</v>
      </c>
    </row>
    <row r="49" customFormat="false" ht="24" hidden="false" customHeight="true" outlineLevel="0" collapsed="false">
      <c r="A49" s="136" t="s">
        <v>69</v>
      </c>
      <c r="B49" s="136"/>
      <c r="C49" s="136"/>
      <c r="D49" s="136"/>
      <c r="E49" s="136"/>
      <c r="F49" s="136"/>
      <c r="G49" s="137"/>
      <c r="H49" s="78"/>
      <c r="I49" s="100"/>
      <c r="J49" s="138" t="s">
        <v>70</v>
      </c>
      <c r="K49" s="139"/>
      <c r="L49" s="139"/>
      <c r="M49" s="139"/>
      <c r="N49" s="103" t="n">
        <f aca="false">N48+N44+N29</f>
        <v>0</v>
      </c>
    </row>
    <row r="50" customFormat="false" ht="24" hidden="false" customHeight="true" outlineLevel="0" collapsed="false">
      <c r="A50" s="81" t="s">
        <v>71</v>
      </c>
      <c r="B50" s="140"/>
      <c r="C50" s="81" t="s">
        <v>72</v>
      </c>
      <c r="D50" s="141"/>
      <c r="E50" s="81" t="s">
        <v>1</v>
      </c>
      <c r="F50" s="142"/>
      <c r="G50" s="143"/>
      <c r="H50" s="78"/>
      <c r="I50" s="78"/>
      <c r="J50" s="144" t="s">
        <v>73</v>
      </c>
      <c r="K50" s="145"/>
      <c r="L50" s="145"/>
      <c r="M50" s="145"/>
      <c r="N50" s="146" t="n">
        <f aca="false">F53</f>
        <v>0</v>
      </c>
    </row>
    <row r="51" customFormat="false" ht="24" hidden="false" customHeight="true" outlineLevel="0" collapsed="false">
      <c r="A51" s="81" t="s">
        <v>71</v>
      </c>
      <c r="B51" s="140"/>
      <c r="C51" s="81" t="s">
        <v>72</v>
      </c>
      <c r="D51" s="52"/>
      <c r="E51" s="81" t="s">
        <v>1</v>
      </c>
      <c r="F51" s="142"/>
      <c r="G51" s="143"/>
      <c r="H51" s="78"/>
      <c r="I51" s="78"/>
      <c r="J51" s="147" t="s">
        <v>74</v>
      </c>
      <c r="K51" s="148"/>
      <c r="L51" s="149" t="str">
        <f aca="false">IF($N$49-$N$50&lt;0,"X","  ")</f>
        <v>  </v>
      </c>
      <c r="M51" s="148" t="s">
        <v>75</v>
      </c>
      <c r="N51" s="150"/>
    </row>
    <row r="52" customFormat="false" ht="24" hidden="false" customHeight="true" outlineLevel="0" collapsed="false">
      <c r="A52" s="81" t="s">
        <v>71</v>
      </c>
      <c r="B52" s="140"/>
      <c r="C52" s="81" t="s">
        <v>72</v>
      </c>
      <c r="D52" s="52"/>
      <c r="E52" s="81" t="s">
        <v>1</v>
      </c>
      <c r="F52" s="142"/>
      <c r="G52" s="143"/>
      <c r="H52" s="78"/>
      <c r="I52" s="78"/>
      <c r="J52" s="144"/>
      <c r="K52" s="145"/>
      <c r="L52" s="151" t="str">
        <f aca="false">IF($N$49-$N$50&gt;0,"X","  ")</f>
        <v>  </v>
      </c>
      <c r="M52" s="152" t="s">
        <v>76</v>
      </c>
      <c r="N52" s="153" t="n">
        <f aca="false">ABS(N49-N50)</f>
        <v>0</v>
      </c>
    </row>
    <row r="53" customFormat="false" ht="24" hidden="false" customHeight="true" outlineLevel="0" collapsed="false">
      <c r="A53" s="154"/>
      <c r="B53" s="154"/>
      <c r="C53" s="154"/>
      <c r="D53" s="155" t="s">
        <v>77</v>
      </c>
      <c r="E53" s="155"/>
      <c r="F53" s="156" t="n">
        <f aca="false">SUM(F50:F52)</f>
        <v>0</v>
      </c>
      <c r="G53" s="156"/>
      <c r="H53" s="78"/>
      <c r="I53" s="78"/>
      <c r="J53" s="157" t="s">
        <v>78</v>
      </c>
      <c r="K53" s="145"/>
      <c r="L53" s="145"/>
      <c r="M53" s="145"/>
      <c r="N53" s="158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9" t="s">
        <v>79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60" t="s">
        <v>80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2"/>
      <c r="N56" s="163"/>
    </row>
    <row r="57" customFormat="false" ht="12" hidden="false" customHeight="true" outlineLevel="0" collapsed="false">
      <c r="A57" s="46" t="s">
        <v>81</v>
      </c>
      <c r="B57" s="62"/>
      <c r="C57" s="62"/>
      <c r="D57" s="62"/>
      <c r="E57" s="132"/>
      <c r="F57" s="164" t="s">
        <v>71</v>
      </c>
      <c r="G57" s="165" t="s">
        <v>82</v>
      </c>
      <c r="H57" s="62"/>
      <c r="I57" s="62"/>
      <c r="J57" s="166"/>
      <c r="K57" s="167" t="s">
        <v>71</v>
      </c>
      <c r="L57" s="165" t="s">
        <v>82</v>
      </c>
      <c r="M57" s="60"/>
      <c r="N57" s="168" t="s">
        <v>71</v>
      </c>
    </row>
    <row r="58" customFormat="false" ht="26.25" hidden="false" customHeight="true" outlineLevel="0" collapsed="false">
      <c r="A58" s="169"/>
      <c r="B58" s="170"/>
      <c r="C58" s="170"/>
      <c r="D58" s="170"/>
      <c r="E58" s="170"/>
      <c r="F58" s="171"/>
      <c r="G58" s="170"/>
      <c r="H58" s="170"/>
      <c r="I58" s="170"/>
      <c r="J58" s="170"/>
      <c r="K58" s="170"/>
      <c r="L58" s="169"/>
      <c r="M58" s="170"/>
      <c r="N58" s="171"/>
    </row>
    <row r="59" customFormat="false" ht="11.25" hidden="false" customHeight="true" outlineLevel="0" collapsed="false">
      <c r="A59" s="172" t="s">
        <v>83</v>
      </c>
      <c r="B59" s="62"/>
      <c r="C59" s="62"/>
      <c r="D59" s="62"/>
      <c r="E59" s="132"/>
      <c r="F59" s="164"/>
      <c r="G59" s="46" t="s">
        <v>84</v>
      </c>
      <c r="H59" s="62"/>
      <c r="I59" s="62"/>
      <c r="J59" s="166"/>
      <c r="K59" s="167"/>
      <c r="L59" s="46" t="s">
        <v>84</v>
      </c>
      <c r="M59" s="60"/>
      <c r="N59" s="168"/>
    </row>
    <row r="60" customFormat="false" ht="25.5" hidden="false" customHeight="true" outlineLevel="0" collapsed="false">
      <c r="A60" s="173"/>
      <c r="B60" s="173"/>
      <c r="C60" s="173"/>
      <c r="D60" s="173"/>
      <c r="E60" s="173"/>
      <c r="F60" s="174"/>
      <c r="G60" s="175"/>
      <c r="H60" s="175"/>
      <c r="I60" s="175"/>
      <c r="J60" s="175"/>
      <c r="K60" s="175"/>
      <c r="L60" s="176"/>
      <c r="M60" s="175"/>
      <c r="N60" s="177"/>
    </row>
    <row r="61" customFormat="false" ht="13.5" hidden="true" customHeight="true" outlineLevel="0" collapsed="false">
      <c r="A61" s="78" t="s">
        <v>85</v>
      </c>
      <c r="B61" s="32" t="s">
        <v>86</v>
      </c>
      <c r="C61" s="78" t="s">
        <v>87</v>
      </c>
      <c r="D61" s="78" t="s">
        <v>88</v>
      </c>
      <c r="E61" s="32" t="s">
        <v>89</v>
      </c>
      <c r="F61" s="78" t="s">
        <v>90</v>
      </c>
      <c r="G61" s="78" t="s">
        <v>91</v>
      </c>
      <c r="H61" s="78" t="s">
        <v>92</v>
      </c>
      <c r="I61" s="78" t="s">
        <v>93</v>
      </c>
      <c r="J61" s="78" t="s">
        <v>94</v>
      </c>
      <c r="K61" s="78" t="s">
        <v>95</v>
      </c>
      <c r="L61" s="78" t="s">
        <v>96</v>
      </c>
      <c r="M61" s="78" t="s">
        <v>97</v>
      </c>
      <c r="N61" s="78" t="s">
        <v>98</v>
      </c>
    </row>
    <row r="62" customFormat="false" ht="21" hidden="true" customHeight="true" outlineLevel="0" collapsed="false">
      <c r="A62" s="60" t="str">
        <f aca="false">IF(ISBLANK($A$6),TRIM(" "),$A$6)</f>
        <v>Mintz</v>
      </c>
      <c r="B62" s="178" t="str">
        <f aca="false">IF(ISBLANK($E$6),TRIM(" "),$E$6)</f>
        <v>Jordan</v>
      </c>
      <c r="C62" s="179" t="str">
        <f aca="false">TEXT(IF(ISBLANK($N$2),"      ",$N$2),"000000")</f>
        <v>036735</v>
      </c>
      <c r="D62" s="60" t="str">
        <f aca="false">TEXT($K$6,"###-##-####")</f>
        <v>101-38-2020</v>
      </c>
      <c r="E62" s="180" t="str">
        <f aca="false">TEXT($N$52,"######0.00")</f>
        <v>0.00</v>
      </c>
      <c r="F62" s="60" t="s">
        <v>99</v>
      </c>
      <c r="G62" s="60" t="s">
        <v>100</v>
      </c>
      <c r="H62" s="60" t="str">
        <f aca="false">TEXT(IF(COUNTA('Travel Form'!$A$12:$N$40)=0,0,1),"0")</f>
        <v>0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0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5-413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1"/>
      <c r="M63" s="181"/>
      <c r="N63" s="182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2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  <c r="FW63" s="182"/>
      <c r="FX63" s="182"/>
      <c r="FY63" s="182"/>
      <c r="FZ63" s="182"/>
      <c r="GA63" s="182"/>
      <c r="GB63" s="182"/>
      <c r="GC63" s="182"/>
      <c r="GD63" s="182"/>
      <c r="GE63" s="182"/>
      <c r="GF63" s="182"/>
      <c r="GG63" s="182"/>
      <c r="GH63" s="182"/>
      <c r="GI63" s="182"/>
      <c r="GJ63" s="182"/>
      <c r="GK63" s="182"/>
      <c r="GL63" s="182"/>
      <c r="GM63" s="182"/>
      <c r="GN63" s="182"/>
      <c r="GO63" s="182"/>
      <c r="GP63" s="182"/>
      <c r="GQ63" s="182"/>
      <c r="GR63" s="182"/>
      <c r="GS63" s="182"/>
      <c r="GT63" s="182"/>
      <c r="GU63" s="182"/>
      <c r="GV63" s="182"/>
      <c r="GW63" s="182"/>
      <c r="GX63" s="182"/>
      <c r="GY63" s="182"/>
      <c r="GZ63" s="182"/>
      <c r="HA63" s="182"/>
      <c r="HB63" s="182"/>
      <c r="HC63" s="182"/>
      <c r="HD63" s="182"/>
      <c r="HE63" s="182"/>
      <c r="HF63" s="182"/>
      <c r="HG63" s="182"/>
      <c r="HH63" s="182"/>
      <c r="HI63" s="182"/>
      <c r="HJ63" s="182"/>
      <c r="HK63" s="182"/>
      <c r="HL63" s="182"/>
      <c r="HM63" s="182"/>
      <c r="HN63" s="182"/>
      <c r="HO63" s="182"/>
      <c r="HP63" s="182"/>
      <c r="HQ63" s="182"/>
      <c r="HR63" s="182"/>
      <c r="HS63" s="182"/>
      <c r="HT63" s="182"/>
      <c r="HU63" s="182"/>
      <c r="HV63" s="182"/>
      <c r="HW63" s="182"/>
      <c r="HX63" s="182"/>
      <c r="HY63" s="182"/>
      <c r="HZ63" s="182"/>
      <c r="IA63" s="182"/>
      <c r="IB63" s="182"/>
      <c r="IC63" s="182"/>
      <c r="ID63" s="182"/>
      <c r="IE63" s="182"/>
      <c r="IF63" s="182"/>
      <c r="IG63" s="182"/>
      <c r="IH63" s="182"/>
      <c r="II63" s="182"/>
      <c r="IJ63" s="182"/>
      <c r="IK63" s="182"/>
      <c r="IL63" s="182"/>
      <c r="IM63" s="182"/>
      <c r="IN63" s="182"/>
      <c r="IO63" s="182"/>
      <c r="IP63" s="182"/>
      <c r="IQ63" s="182"/>
      <c r="IR63" s="182"/>
      <c r="IS63" s="182"/>
      <c r="IT63" s="182"/>
      <c r="IU63" s="182"/>
      <c r="IV63" s="182"/>
      <c r="IW63" s="182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8"/>
      <c r="C65" s="60"/>
      <c r="D65" s="60"/>
      <c r="E65" s="180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3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4"/>
      <c r="BN76" s="184"/>
      <c r="BO76" s="184"/>
      <c r="BP76" s="184"/>
      <c r="BQ76" s="184"/>
      <c r="BR76" s="184"/>
      <c r="BS76" s="184"/>
      <c r="BT76" s="184"/>
      <c r="BU76" s="184"/>
      <c r="BV76" s="184"/>
      <c r="BW76" s="184"/>
      <c r="BX76" s="184"/>
      <c r="BY76" s="184"/>
      <c r="BZ76" s="184"/>
      <c r="CA76" s="184"/>
      <c r="CB76" s="184"/>
      <c r="CC76" s="184"/>
      <c r="CD76" s="184"/>
      <c r="CE76" s="184"/>
      <c r="CF76" s="184"/>
      <c r="CG76" s="184"/>
      <c r="CH76" s="184"/>
      <c r="CI76" s="184"/>
      <c r="CJ76" s="184"/>
      <c r="CK76" s="184"/>
      <c r="CL76" s="184"/>
      <c r="CM76" s="184"/>
      <c r="CN76" s="184"/>
      <c r="CO76" s="184"/>
      <c r="CP76" s="184"/>
      <c r="CQ76" s="184"/>
      <c r="CR76" s="184"/>
      <c r="CS76" s="184"/>
      <c r="CT76" s="184"/>
      <c r="CU76" s="184"/>
      <c r="CV76" s="184"/>
      <c r="CW76" s="184"/>
      <c r="CX76" s="184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4"/>
      <c r="DM76" s="184"/>
      <c r="DN76" s="184"/>
      <c r="DO76" s="184"/>
      <c r="DP76" s="184"/>
      <c r="DQ76" s="184"/>
      <c r="DR76" s="184"/>
      <c r="DS76" s="184"/>
      <c r="DT76" s="184"/>
      <c r="DU76" s="184"/>
      <c r="DV76" s="184"/>
      <c r="DW76" s="184"/>
      <c r="DX76" s="184"/>
      <c r="DY76" s="184"/>
      <c r="DZ76" s="184"/>
      <c r="EA76" s="184"/>
      <c r="EB76" s="184"/>
      <c r="EC76" s="184"/>
      <c r="ED76" s="184"/>
      <c r="EE76" s="184"/>
      <c r="EF76" s="184"/>
      <c r="EG76" s="184"/>
      <c r="EH76" s="184"/>
      <c r="EI76" s="184"/>
      <c r="EJ76" s="184"/>
      <c r="EK76" s="184"/>
      <c r="EL76" s="184"/>
      <c r="EM76" s="184"/>
      <c r="EN76" s="184"/>
      <c r="EO76" s="184"/>
      <c r="EP76" s="184"/>
      <c r="EQ76" s="184"/>
      <c r="ER76" s="184"/>
      <c r="ES76" s="184"/>
      <c r="ET76" s="184"/>
      <c r="EU76" s="184"/>
      <c r="EV76" s="184"/>
      <c r="EW76" s="184"/>
      <c r="EX76" s="184"/>
      <c r="EY76" s="184"/>
      <c r="EZ76" s="184"/>
      <c r="FA76" s="184"/>
      <c r="FB76" s="184"/>
      <c r="FC76" s="184"/>
      <c r="FD76" s="184"/>
      <c r="FE76" s="184"/>
      <c r="FF76" s="184"/>
      <c r="FG76" s="184"/>
      <c r="FH76" s="184"/>
      <c r="FI76" s="184"/>
      <c r="FJ76" s="184"/>
      <c r="FK76" s="184"/>
      <c r="FL76" s="184"/>
      <c r="FM76" s="184"/>
      <c r="FN76" s="184"/>
      <c r="FO76" s="184"/>
      <c r="FP76" s="184"/>
      <c r="FQ76" s="184"/>
      <c r="FR76" s="184"/>
      <c r="FS76" s="184"/>
      <c r="FT76" s="184"/>
      <c r="FU76" s="184"/>
      <c r="FV76" s="184"/>
      <c r="FW76" s="184"/>
      <c r="FX76" s="184"/>
      <c r="FY76" s="184"/>
      <c r="FZ76" s="184"/>
      <c r="GA76" s="184"/>
      <c r="GB76" s="184"/>
      <c r="GC76" s="184"/>
      <c r="GD76" s="184"/>
      <c r="GE76" s="184"/>
      <c r="GF76" s="184"/>
      <c r="GG76" s="184"/>
      <c r="GH76" s="184"/>
      <c r="GI76" s="184"/>
      <c r="GJ76" s="184"/>
      <c r="GK76" s="184"/>
      <c r="GL76" s="184"/>
      <c r="GM76" s="184"/>
      <c r="GN76" s="184"/>
      <c r="GO76" s="184"/>
      <c r="GP76" s="184"/>
      <c r="GQ76" s="184"/>
      <c r="GR76" s="184"/>
      <c r="GS76" s="184"/>
      <c r="GT76" s="184"/>
      <c r="GU76" s="184"/>
      <c r="GV76" s="184"/>
      <c r="GW76" s="184"/>
      <c r="GX76" s="184"/>
      <c r="GY76" s="184"/>
      <c r="GZ76" s="184"/>
      <c r="HA76" s="184"/>
      <c r="HB76" s="184"/>
      <c r="HC76" s="184"/>
      <c r="HD76" s="184"/>
      <c r="HE76" s="184"/>
      <c r="HF76" s="184"/>
      <c r="HG76" s="184"/>
      <c r="HH76" s="184"/>
      <c r="HI76" s="184"/>
      <c r="HJ76" s="184"/>
      <c r="HK76" s="184"/>
      <c r="HL76" s="184"/>
      <c r="HM76" s="184"/>
      <c r="HN76" s="184"/>
      <c r="HO76" s="184"/>
      <c r="HP76" s="184"/>
      <c r="HQ76" s="184"/>
      <c r="HR76" s="184"/>
      <c r="HS76" s="184"/>
      <c r="HT76" s="184"/>
      <c r="HU76" s="184"/>
      <c r="HV76" s="184"/>
      <c r="HW76" s="184"/>
      <c r="HX76" s="184"/>
      <c r="HY76" s="184"/>
      <c r="HZ76" s="184"/>
      <c r="IA76" s="184"/>
      <c r="IB76" s="184"/>
      <c r="IC76" s="184"/>
      <c r="ID76" s="184"/>
      <c r="IE76" s="184"/>
      <c r="IF76" s="184"/>
      <c r="IG76" s="184"/>
      <c r="IH76" s="184"/>
      <c r="II76" s="184"/>
      <c r="IJ76" s="184"/>
      <c r="IK76" s="184"/>
      <c r="IL76" s="184"/>
      <c r="IM76" s="184"/>
      <c r="IN76" s="184"/>
      <c r="IO76" s="184"/>
      <c r="IP76" s="184"/>
      <c r="IQ76" s="184"/>
      <c r="IR76" s="184"/>
      <c r="IS76" s="184"/>
      <c r="IT76" s="184"/>
      <c r="IU76" s="184"/>
      <c r="IV76" s="184"/>
      <c r="IW76" s="184"/>
    </row>
    <row r="77" customFormat="false" ht="18" hidden="true" customHeight="true" outlineLevel="0" collapsed="false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81"/>
      <c r="BD77" s="181"/>
      <c r="BE77" s="181"/>
      <c r="BF77" s="181"/>
      <c r="BG77" s="181"/>
      <c r="BH77" s="181"/>
      <c r="BI77" s="181"/>
      <c r="BJ77" s="181"/>
      <c r="BK77" s="181"/>
      <c r="BL77" s="181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  <c r="EO77" s="182"/>
      <c r="EP77" s="182"/>
      <c r="EQ77" s="182"/>
      <c r="ER77" s="182"/>
      <c r="ES77" s="182"/>
      <c r="ET77" s="182"/>
      <c r="EU77" s="182"/>
      <c r="EV77" s="182"/>
      <c r="EW77" s="182"/>
      <c r="EX77" s="182"/>
      <c r="EY77" s="182"/>
      <c r="EZ77" s="182"/>
      <c r="FA77" s="182"/>
      <c r="FB77" s="182"/>
      <c r="FC77" s="182"/>
      <c r="FD77" s="182"/>
      <c r="FE77" s="182"/>
      <c r="FF77" s="182"/>
      <c r="FG77" s="182"/>
      <c r="FH77" s="182"/>
      <c r="FI77" s="182"/>
      <c r="FJ77" s="182"/>
      <c r="FK77" s="182"/>
      <c r="FL77" s="182"/>
      <c r="FM77" s="182"/>
      <c r="FN77" s="182"/>
      <c r="FO77" s="182"/>
      <c r="FP77" s="182"/>
      <c r="FQ77" s="182"/>
      <c r="FR77" s="182"/>
      <c r="FS77" s="182"/>
      <c r="FT77" s="182"/>
      <c r="FU77" s="182"/>
      <c r="FV77" s="182"/>
      <c r="FW77" s="182"/>
      <c r="FX77" s="182"/>
      <c r="FY77" s="182"/>
      <c r="FZ77" s="182"/>
      <c r="GA77" s="182"/>
      <c r="GB77" s="182"/>
      <c r="GC77" s="182"/>
      <c r="GD77" s="182"/>
      <c r="GE77" s="182"/>
      <c r="GF77" s="182"/>
      <c r="GG77" s="182"/>
      <c r="GH77" s="182"/>
      <c r="GI77" s="182"/>
      <c r="GJ77" s="182"/>
      <c r="GK77" s="182"/>
      <c r="GL77" s="182"/>
      <c r="GM77" s="182"/>
      <c r="GN77" s="182"/>
      <c r="GO77" s="182"/>
      <c r="GP77" s="182"/>
      <c r="GQ77" s="182"/>
      <c r="GR77" s="182"/>
      <c r="GS77" s="182"/>
      <c r="GT77" s="182"/>
      <c r="GU77" s="182"/>
      <c r="GV77" s="182"/>
      <c r="GW77" s="182"/>
      <c r="GX77" s="182"/>
      <c r="GY77" s="182"/>
      <c r="GZ77" s="182"/>
      <c r="HA77" s="182"/>
      <c r="HB77" s="182"/>
      <c r="HC77" s="182"/>
      <c r="HD77" s="182"/>
      <c r="HE77" s="182"/>
      <c r="HF77" s="182"/>
      <c r="HG77" s="182"/>
      <c r="HH77" s="182"/>
      <c r="HI77" s="182"/>
      <c r="HJ77" s="182"/>
      <c r="HK77" s="182"/>
      <c r="HL77" s="182"/>
      <c r="HM77" s="182"/>
      <c r="HN77" s="182"/>
      <c r="HO77" s="182"/>
      <c r="HP77" s="182"/>
      <c r="HQ77" s="182"/>
      <c r="HR77" s="182"/>
      <c r="HS77" s="182"/>
      <c r="HT77" s="182"/>
      <c r="HU77" s="182"/>
      <c r="HV77" s="182"/>
      <c r="HW77" s="182"/>
      <c r="HX77" s="182"/>
      <c r="HY77" s="182"/>
      <c r="HZ77" s="182"/>
      <c r="IA77" s="182"/>
      <c r="IB77" s="182"/>
      <c r="IC77" s="182"/>
      <c r="ID77" s="182"/>
      <c r="IE77" s="182"/>
      <c r="IF77" s="182"/>
      <c r="IG77" s="182"/>
      <c r="IH77" s="182"/>
      <c r="II77" s="182"/>
      <c r="IJ77" s="182"/>
      <c r="IK77" s="182"/>
      <c r="IL77" s="182"/>
      <c r="IM77" s="182"/>
      <c r="IN77" s="182"/>
      <c r="IO77" s="182"/>
      <c r="IP77" s="182"/>
      <c r="IQ77" s="182"/>
      <c r="IR77" s="182"/>
      <c r="IS77" s="182"/>
      <c r="IT77" s="182"/>
      <c r="IU77" s="182"/>
      <c r="IV77" s="182"/>
      <c r="IW77" s="182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6"/>
      <c r="BN90" s="186"/>
      <c r="BO90" s="186"/>
      <c r="BP90" s="186"/>
      <c r="BQ90" s="186"/>
      <c r="BR90" s="186"/>
      <c r="BS90" s="186"/>
      <c r="BT90" s="186"/>
      <c r="BU90" s="186"/>
      <c r="BV90" s="186"/>
      <c r="BW90" s="186"/>
      <c r="BX90" s="186"/>
      <c r="BY90" s="186"/>
      <c r="BZ90" s="186"/>
      <c r="CA90" s="186"/>
      <c r="CB90" s="186"/>
      <c r="CC90" s="186"/>
      <c r="CD90" s="186"/>
      <c r="CE90" s="186"/>
      <c r="CF90" s="186"/>
      <c r="CG90" s="186"/>
      <c r="CH90" s="186"/>
      <c r="CI90" s="186"/>
      <c r="CJ90" s="186"/>
      <c r="CK90" s="186"/>
      <c r="CL90" s="186"/>
      <c r="CM90" s="186"/>
      <c r="CN90" s="186"/>
      <c r="CO90" s="186"/>
      <c r="CP90" s="186"/>
      <c r="CQ90" s="186"/>
      <c r="CR90" s="186"/>
      <c r="CS90" s="186"/>
      <c r="CT90" s="186"/>
      <c r="CU90" s="186"/>
      <c r="CV90" s="186"/>
      <c r="CW90" s="186"/>
      <c r="CX90" s="186"/>
      <c r="CY90" s="186"/>
      <c r="CZ90" s="186"/>
      <c r="DA90" s="186"/>
      <c r="DB90" s="186"/>
      <c r="DC90" s="186"/>
      <c r="DD90" s="186"/>
      <c r="DE90" s="186"/>
      <c r="DF90" s="186"/>
      <c r="DG90" s="186"/>
      <c r="DH90" s="186"/>
      <c r="DI90" s="186"/>
      <c r="DJ90" s="186"/>
      <c r="DK90" s="186"/>
      <c r="DL90" s="186"/>
      <c r="DM90" s="186"/>
      <c r="DN90" s="186"/>
      <c r="DO90" s="186"/>
      <c r="DP90" s="186"/>
      <c r="DQ90" s="186"/>
      <c r="DR90" s="186"/>
      <c r="DS90" s="186"/>
      <c r="DT90" s="186"/>
      <c r="DU90" s="186"/>
      <c r="DV90" s="186"/>
      <c r="DW90" s="186"/>
      <c r="DX90" s="186"/>
      <c r="DY90" s="186"/>
      <c r="DZ90" s="186"/>
      <c r="EA90" s="186"/>
      <c r="EB90" s="186"/>
      <c r="EC90" s="186"/>
      <c r="ED90" s="186"/>
      <c r="EE90" s="186"/>
      <c r="EF90" s="186"/>
      <c r="EG90" s="186"/>
      <c r="EH90" s="186"/>
      <c r="EI90" s="186"/>
      <c r="EJ90" s="186"/>
      <c r="EK90" s="186"/>
      <c r="EL90" s="186"/>
      <c r="EM90" s="186"/>
      <c r="EN90" s="186"/>
      <c r="EO90" s="186"/>
      <c r="EP90" s="186"/>
      <c r="EQ90" s="186"/>
      <c r="ER90" s="186"/>
      <c r="ES90" s="186"/>
      <c r="ET90" s="186"/>
      <c r="EU90" s="186"/>
      <c r="EV90" s="186"/>
      <c r="EW90" s="186"/>
      <c r="EX90" s="186"/>
      <c r="EY90" s="186"/>
      <c r="EZ90" s="186"/>
      <c r="FA90" s="186"/>
      <c r="FB90" s="186"/>
      <c r="FC90" s="186"/>
      <c r="FD90" s="186"/>
      <c r="FE90" s="186"/>
      <c r="FF90" s="186"/>
      <c r="FG90" s="186"/>
      <c r="FH90" s="186"/>
      <c r="FI90" s="186"/>
      <c r="FJ90" s="186"/>
      <c r="FK90" s="186"/>
      <c r="FL90" s="186"/>
      <c r="FM90" s="186"/>
      <c r="FN90" s="186"/>
      <c r="FO90" s="186"/>
      <c r="FP90" s="186"/>
      <c r="FQ90" s="186"/>
      <c r="FR90" s="186"/>
      <c r="FS90" s="186"/>
      <c r="FT90" s="186"/>
      <c r="FU90" s="186"/>
      <c r="FV90" s="186"/>
      <c r="FW90" s="186"/>
      <c r="FX90" s="186"/>
      <c r="FY90" s="186"/>
      <c r="FZ90" s="186"/>
      <c r="GA90" s="186"/>
      <c r="GB90" s="186"/>
      <c r="GC90" s="186"/>
      <c r="GD90" s="186"/>
      <c r="GE90" s="186"/>
      <c r="GF90" s="186"/>
      <c r="GG90" s="186"/>
      <c r="GH90" s="186"/>
      <c r="GI90" s="186"/>
      <c r="GJ90" s="186"/>
      <c r="GK90" s="186"/>
      <c r="GL90" s="186"/>
      <c r="GM90" s="186"/>
      <c r="GN90" s="186"/>
      <c r="GO90" s="186"/>
      <c r="GP90" s="186"/>
      <c r="GQ90" s="186"/>
      <c r="GR90" s="186"/>
      <c r="GS90" s="186"/>
      <c r="GT90" s="186"/>
      <c r="GU90" s="186"/>
      <c r="GV90" s="186"/>
      <c r="GW90" s="186"/>
      <c r="GX90" s="186"/>
      <c r="GY90" s="186"/>
      <c r="GZ90" s="186"/>
      <c r="HA90" s="186"/>
      <c r="HB90" s="186"/>
      <c r="HC90" s="186"/>
      <c r="HD90" s="186"/>
      <c r="HE90" s="186"/>
      <c r="HF90" s="186"/>
      <c r="HG90" s="186"/>
      <c r="HH90" s="186"/>
      <c r="HI90" s="186"/>
      <c r="HJ90" s="186"/>
      <c r="HK90" s="186"/>
      <c r="HL90" s="186"/>
      <c r="HM90" s="186"/>
      <c r="HN90" s="186"/>
      <c r="HO90" s="186"/>
      <c r="HP90" s="186"/>
      <c r="HQ90" s="186"/>
      <c r="HR90" s="186"/>
      <c r="HS90" s="186"/>
      <c r="HT90" s="186"/>
      <c r="HU90" s="186"/>
      <c r="HV90" s="186"/>
      <c r="HW90" s="186"/>
      <c r="HX90" s="186"/>
      <c r="HY90" s="186"/>
      <c r="HZ90" s="186"/>
      <c r="IA90" s="186"/>
      <c r="IB90" s="186"/>
      <c r="IC90" s="186"/>
      <c r="ID90" s="186"/>
      <c r="IE90" s="186"/>
      <c r="IF90" s="186"/>
      <c r="IG90" s="186"/>
      <c r="IH90" s="186"/>
      <c r="II90" s="186"/>
      <c r="IJ90" s="186"/>
      <c r="IK90" s="186"/>
      <c r="IL90" s="186"/>
      <c r="IM90" s="186"/>
      <c r="IN90" s="186"/>
      <c r="IO90" s="186"/>
      <c r="IP90" s="186"/>
      <c r="IQ90" s="186"/>
      <c r="IR90" s="186"/>
      <c r="IS90" s="186"/>
      <c r="IT90" s="186"/>
      <c r="IU90" s="186"/>
      <c r="IV90" s="186"/>
      <c r="IW90" s="186"/>
    </row>
    <row r="91" customFormat="false" ht="18" hidden="true" customHeight="true" outlineLevel="0" collapsed="false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1"/>
      <c r="AW91" s="181"/>
      <c r="AX91" s="181"/>
      <c r="AY91" s="181"/>
      <c r="AZ91" s="181"/>
      <c r="BA91" s="181"/>
      <c r="BB91" s="181"/>
      <c r="BC91" s="181"/>
      <c r="BD91" s="181"/>
      <c r="BE91" s="181"/>
      <c r="BF91" s="181"/>
      <c r="BG91" s="181"/>
      <c r="BH91" s="181"/>
      <c r="BI91" s="181"/>
      <c r="BJ91" s="181"/>
      <c r="BK91" s="181"/>
      <c r="BL91" s="181"/>
      <c r="BM91" s="182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182"/>
      <c r="CC91" s="182"/>
      <c r="CD91" s="182"/>
      <c r="CE91" s="182"/>
      <c r="CF91" s="182"/>
      <c r="CG91" s="182"/>
      <c r="CH91" s="182"/>
      <c r="CI91" s="182"/>
      <c r="CJ91" s="182"/>
      <c r="CK91" s="182"/>
      <c r="CL91" s="182"/>
      <c r="CM91" s="182"/>
      <c r="CN91" s="182"/>
      <c r="CO91" s="182"/>
      <c r="CP91" s="182"/>
      <c r="CQ91" s="182"/>
      <c r="CR91" s="182"/>
      <c r="CS91" s="182"/>
      <c r="CT91" s="182"/>
      <c r="CU91" s="182"/>
      <c r="CV91" s="182"/>
      <c r="CW91" s="182"/>
      <c r="CX91" s="182"/>
      <c r="CY91" s="182"/>
      <c r="CZ91" s="182"/>
      <c r="DA91" s="182"/>
      <c r="DB91" s="182"/>
      <c r="DC91" s="182"/>
      <c r="DD91" s="182"/>
      <c r="DE91" s="182"/>
      <c r="DF91" s="182"/>
      <c r="DG91" s="182"/>
      <c r="DH91" s="182"/>
      <c r="DI91" s="182"/>
      <c r="DJ91" s="182"/>
      <c r="DK91" s="182"/>
      <c r="DL91" s="182"/>
      <c r="DM91" s="182"/>
      <c r="DN91" s="182"/>
      <c r="DO91" s="182"/>
      <c r="DP91" s="182"/>
      <c r="DQ91" s="182"/>
      <c r="DR91" s="182"/>
      <c r="DS91" s="182"/>
      <c r="DT91" s="182"/>
      <c r="DU91" s="182"/>
      <c r="DV91" s="182"/>
      <c r="DW91" s="182"/>
      <c r="DX91" s="182"/>
      <c r="DY91" s="182"/>
      <c r="DZ91" s="182"/>
      <c r="EA91" s="182"/>
      <c r="EB91" s="182"/>
      <c r="EC91" s="182"/>
      <c r="ED91" s="182"/>
      <c r="EE91" s="182"/>
      <c r="EF91" s="182"/>
      <c r="EG91" s="182"/>
      <c r="EH91" s="182"/>
      <c r="EI91" s="182"/>
      <c r="EJ91" s="182"/>
      <c r="EK91" s="182"/>
      <c r="EL91" s="182"/>
      <c r="EM91" s="182"/>
      <c r="EN91" s="182"/>
      <c r="EO91" s="182"/>
      <c r="EP91" s="182"/>
      <c r="EQ91" s="182"/>
      <c r="ER91" s="182"/>
      <c r="ES91" s="182"/>
      <c r="ET91" s="182"/>
      <c r="EU91" s="182"/>
      <c r="EV91" s="182"/>
      <c r="EW91" s="182"/>
      <c r="EX91" s="182"/>
      <c r="EY91" s="182"/>
      <c r="EZ91" s="182"/>
      <c r="FA91" s="182"/>
      <c r="FB91" s="182"/>
      <c r="FC91" s="182"/>
      <c r="FD91" s="182"/>
      <c r="FE91" s="182"/>
      <c r="FF91" s="182"/>
      <c r="FG91" s="182"/>
      <c r="FH91" s="182"/>
      <c r="FI91" s="182"/>
      <c r="FJ91" s="182"/>
      <c r="FK91" s="182"/>
      <c r="FL91" s="182"/>
      <c r="FM91" s="182"/>
      <c r="FN91" s="182"/>
      <c r="FO91" s="182"/>
      <c r="FP91" s="182"/>
      <c r="FQ91" s="182"/>
      <c r="FR91" s="182"/>
      <c r="FS91" s="182"/>
      <c r="FT91" s="182"/>
      <c r="FU91" s="182"/>
      <c r="FV91" s="182"/>
      <c r="FW91" s="182"/>
      <c r="FX91" s="182"/>
      <c r="FY91" s="182"/>
      <c r="FZ91" s="182"/>
      <c r="GA91" s="182"/>
      <c r="GB91" s="182"/>
      <c r="GC91" s="182"/>
      <c r="GD91" s="182"/>
      <c r="GE91" s="182"/>
      <c r="GF91" s="182"/>
      <c r="GG91" s="182"/>
      <c r="GH91" s="182"/>
      <c r="GI91" s="182"/>
      <c r="GJ91" s="182"/>
      <c r="GK91" s="182"/>
      <c r="GL91" s="182"/>
      <c r="GM91" s="182"/>
      <c r="GN91" s="182"/>
      <c r="GO91" s="182"/>
      <c r="GP91" s="182"/>
      <c r="GQ91" s="182"/>
      <c r="GR91" s="182"/>
      <c r="GS91" s="182"/>
      <c r="GT91" s="182"/>
      <c r="GU91" s="182"/>
      <c r="GV91" s="182"/>
      <c r="GW91" s="182"/>
      <c r="GX91" s="182"/>
      <c r="GY91" s="182"/>
      <c r="GZ91" s="182"/>
      <c r="HA91" s="182"/>
      <c r="HB91" s="182"/>
      <c r="HC91" s="182"/>
      <c r="HD91" s="182"/>
      <c r="HE91" s="182"/>
      <c r="HF91" s="182"/>
      <c r="HG91" s="182"/>
      <c r="HH91" s="182"/>
      <c r="HI91" s="182"/>
      <c r="HJ91" s="182"/>
      <c r="HK91" s="182"/>
      <c r="HL91" s="182"/>
      <c r="HM91" s="182"/>
      <c r="HN91" s="182"/>
      <c r="HO91" s="182"/>
      <c r="HP91" s="182"/>
      <c r="HQ91" s="182"/>
      <c r="HR91" s="182"/>
      <c r="HS91" s="182"/>
      <c r="HT91" s="182"/>
      <c r="HU91" s="182"/>
      <c r="HV91" s="182"/>
      <c r="HW91" s="182"/>
      <c r="HX91" s="182"/>
      <c r="HY91" s="182"/>
      <c r="HZ91" s="182"/>
      <c r="IA91" s="182"/>
      <c r="IB91" s="182"/>
      <c r="IC91" s="182"/>
      <c r="ID91" s="182"/>
      <c r="IE91" s="182"/>
      <c r="IF91" s="182"/>
      <c r="IG91" s="182"/>
      <c r="IH91" s="182"/>
      <c r="II91" s="182"/>
      <c r="IJ91" s="182"/>
      <c r="IK91" s="182"/>
      <c r="IL91" s="182"/>
      <c r="IM91" s="182"/>
      <c r="IN91" s="182"/>
      <c r="IO91" s="182"/>
      <c r="IP91" s="182"/>
      <c r="IQ91" s="182"/>
      <c r="IR91" s="182"/>
      <c r="IS91" s="182"/>
      <c r="IT91" s="182"/>
      <c r="IU91" s="182"/>
      <c r="IV91" s="182"/>
      <c r="IW91" s="182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DQ114" s="184"/>
      <c r="DR114" s="184"/>
      <c r="DS114" s="184"/>
      <c r="DT114" s="184"/>
      <c r="DU114" s="184"/>
      <c r="DV114" s="184"/>
      <c r="DW114" s="184"/>
      <c r="DX114" s="184"/>
      <c r="DY114" s="184"/>
      <c r="DZ114" s="184"/>
      <c r="EA114" s="184"/>
      <c r="EB114" s="184"/>
      <c r="EC114" s="184"/>
      <c r="ED114" s="184"/>
      <c r="EE114" s="184"/>
      <c r="EF114" s="184"/>
      <c r="EG114" s="184"/>
      <c r="EH114" s="184"/>
      <c r="EI114" s="184"/>
      <c r="EJ114" s="184"/>
      <c r="EK114" s="184"/>
      <c r="EL114" s="184"/>
      <c r="EM114" s="184"/>
      <c r="EN114" s="184"/>
      <c r="EO114" s="184"/>
      <c r="EP114" s="184"/>
      <c r="EQ114" s="184"/>
      <c r="ER114" s="184"/>
      <c r="ES114" s="184"/>
      <c r="ET114" s="184"/>
      <c r="EU114" s="184"/>
      <c r="EV114" s="184"/>
      <c r="EW114" s="184"/>
      <c r="EX114" s="184"/>
      <c r="EY114" s="184"/>
      <c r="EZ114" s="184"/>
      <c r="FA114" s="184"/>
      <c r="FB114" s="184"/>
      <c r="FC114" s="184"/>
      <c r="FD114" s="184"/>
      <c r="FE114" s="184"/>
      <c r="FF114" s="184"/>
      <c r="FG114" s="184"/>
      <c r="FH114" s="184"/>
      <c r="FI114" s="184"/>
      <c r="FJ114" s="184"/>
      <c r="FK114" s="184"/>
      <c r="FL114" s="184"/>
      <c r="FM114" s="184"/>
      <c r="FN114" s="184"/>
      <c r="FO114" s="184"/>
      <c r="FP114" s="184"/>
      <c r="FQ114" s="184"/>
      <c r="FR114" s="184"/>
      <c r="FS114" s="184"/>
      <c r="FT114" s="184"/>
      <c r="FU114" s="184"/>
      <c r="FV114" s="184"/>
      <c r="FW114" s="184"/>
      <c r="FX114" s="184"/>
      <c r="FY114" s="184"/>
      <c r="FZ114" s="184"/>
      <c r="GA114" s="184"/>
      <c r="GB114" s="184"/>
      <c r="GC114" s="184"/>
      <c r="GD114" s="184"/>
      <c r="GE114" s="184"/>
      <c r="GF114" s="184"/>
      <c r="GG114" s="184"/>
      <c r="GH114" s="184"/>
      <c r="GI114" s="184"/>
      <c r="GJ114" s="184"/>
      <c r="GK114" s="184"/>
      <c r="GL114" s="184"/>
      <c r="GM114" s="184"/>
      <c r="GN114" s="184"/>
      <c r="GO114" s="184"/>
      <c r="GP114" s="184"/>
      <c r="GQ114" s="184"/>
      <c r="GR114" s="184"/>
      <c r="GS114" s="184"/>
      <c r="GT114" s="184"/>
      <c r="GU114" s="184"/>
      <c r="GV114" s="184"/>
      <c r="GW114" s="184"/>
      <c r="GX114" s="184"/>
      <c r="GY114" s="184"/>
      <c r="GZ114" s="184"/>
      <c r="HA114" s="184"/>
      <c r="HB114" s="184"/>
      <c r="HC114" s="184"/>
      <c r="HD114" s="184"/>
      <c r="HE114" s="184"/>
      <c r="HF114" s="184"/>
      <c r="HG114" s="184"/>
      <c r="HH114" s="184"/>
      <c r="HI114" s="184"/>
      <c r="HJ114" s="184"/>
      <c r="HK114" s="184"/>
      <c r="HL114" s="184"/>
      <c r="HM114" s="184"/>
      <c r="HN114" s="184"/>
      <c r="HO114" s="184"/>
      <c r="HP114" s="184"/>
      <c r="HQ114" s="184"/>
      <c r="HR114" s="184"/>
      <c r="HS114" s="184"/>
      <c r="HT114" s="184"/>
      <c r="HU114" s="184"/>
      <c r="HV114" s="184"/>
      <c r="HW114" s="184"/>
      <c r="HX114" s="184"/>
      <c r="HY114" s="184"/>
      <c r="HZ114" s="184"/>
      <c r="IA114" s="184"/>
      <c r="IB114" s="184"/>
      <c r="IC114" s="184"/>
      <c r="ID114" s="184"/>
      <c r="IE114" s="184"/>
      <c r="IF114" s="184"/>
      <c r="IG114" s="184"/>
      <c r="IH114" s="184"/>
      <c r="II114" s="184"/>
      <c r="IJ114" s="184"/>
      <c r="IK114" s="184"/>
      <c r="IL114" s="184"/>
      <c r="IM114" s="184"/>
      <c r="IN114" s="184"/>
      <c r="IO114" s="184"/>
      <c r="IP114" s="184"/>
      <c r="IQ114" s="184"/>
      <c r="IR114" s="184"/>
      <c r="IS114" s="184"/>
      <c r="IT114" s="184"/>
      <c r="IU114" s="184"/>
      <c r="IV114" s="184"/>
      <c r="IW114" s="184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6.41"/>
    <col collapsed="false" customWidth="true" hidden="false" outlineLevel="0" max="2" min="2" style="189" width="11.56"/>
    <col collapsed="false" customWidth="true" hidden="false" outlineLevel="0" max="3" min="3" style="189" width="7.7"/>
    <col collapsed="false" customWidth="true" hidden="false" outlineLevel="0" max="4" min="4" style="189" width="6.13"/>
    <col collapsed="false" customWidth="true" hidden="false" outlineLevel="0" max="5" min="5" style="189" width="9.7"/>
    <col collapsed="false" customWidth="true" hidden="false" outlineLevel="0" max="6" min="6" style="189" width="11.28"/>
    <col collapsed="false" customWidth="true" hidden="false" outlineLevel="0" max="7" min="7" style="189" width="10.99"/>
    <col collapsed="false" customWidth="true" hidden="false" outlineLevel="0" max="8" min="8" style="189" width="13.14"/>
    <col collapsed="false" customWidth="true" hidden="false" outlineLevel="0" max="9" min="9" style="189" width="14.14"/>
    <col collapsed="false" customWidth="false" hidden="false" outlineLevel="0" max="10" min="10" style="189" width="12.56"/>
    <col collapsed="false" customWidth="true" hidden="false" outlineLevel="0" max="11" min="11" style="189" width="12.14"/>
    <col collapsed="false" customWidth="true" hidden="false" outlineLevel="0" max="12" min="12" style="189" width="9.28"/>
    <col collapsed="false" customWidth="true" hidden="false" outlineLevel="0" max="13" min="13" style="189" width="11.28"/>
    <col collapsed="false" customWidth="true" hidden="false" outlineLevel="0" max="14" min="14" style="189" width="10.99"/>
    <col collapsed="false" customWidth="true" hidden="false" outlineLevel="0" max="15" min="15" style="189" width="20.7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0" t="s">
        <v>101</v>
      </c>
      <c r="B1" s="191"/>
      <c r="C1" s="191"/>
      <c r="D1" s="191"/>
      <c r="E1" s="191"/>
      <c r="F1" s="192"/>
      <c r="G1" s="193"/>
      <c r="H1" s="32"/>
      <c r="I1" s="32"/>
      <c r="J1" s="32"/>
      <c r="K1" s="194"/>
      <c r="L1" s="194"/>
      <c r="M1" s="194"/>
      <c r="N1" s="194"/>
      <c r="O1" s="194"/>
      <c r="P1" s="195"/>
      <c r="Q1" s="195"/>
      <c r="R1" s="195"/>
      <c r="S1" s="195"/>
      <c r="T1" s="195"/>
      <c r="U1" s="195"/>
    </row>
    <row r="2" customFormat="false" ht="20.25" hidden="false" customHeight="true" outlineLevel="0" collapsed="false">
      <c r="A2" s="196" t="s">
        <v>102</v>
      </c>
      <c r="B2" s="191"/>
      <c r="C2" s="191"/>
      <c r="D2" s="191"/>
      <c r="E2" s="191"/>
      <c r="F2" s="197"/>
      <c r="G2" s="37" t="s">
        <v>10</v>
      </c>
      <c r="H2" s="32"/>
      <c r="I2" s="32"/>
      <c r="J2" s="32"/>
      <c r="K2" s="0"/>
      <c r="L2" s="0"/>
      <c r="M2" s="198" t="s">
        <v>103</v>
      </c>
      <c r="N2" s="199" t="str">
        <f aca="false">IF(VALUE('Short Form'!H62)&lt;&gt;0,2,"")</f>
        <v/>
      </c>
      <c r="O2" s="200" t="n">
        <f aca="false">IF(N2=0,"",'Short Form'!N3)</f>
        <v>1</v>
      </c>
      <c r="P2" s="195"/>
      <c r="Q2" s="195"/>
      <c r="R2" s="195"/>
      <c r="S2" s="195"/>
      <c r="T2" s="195"/>
      <c r="U2" s="195"/>
    </row>
    <row r="3" customFormat="false" ht="9.75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  <c r="U3" s="195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1" t="s">
        <v>17</v>
      </c>
      <c r="I4" s="202"/>
      <c r="J4" s="203"/>
      <c r="K4" s="46" t="s">
        <v>18</v>
      </c>
      <c r="L4" s="202"/>
      <c r="M4" s="202"/>
      <c r="N4" s="202"/>
      <c r="O4" s="204"/>
      <c r="P4" s="195"/>
      <c r="Q4" s="195"/>
      <c r="R4" s="195"/>
      <c r="S4" s="195"/>
      <c r="T4" s="195"/>
      <c r="U4" s="195"/>
    </row>
    <row r="5" customFormat="false" ht="21" hidden="false" customHeight="true" outlineLevel="0" collapsed="false">
      <c r="A5" s="205" t="str">
        <f aca="false">'Short Form'!A6</f>
        <v>Mintz</v>
      </c>
      <c r="B5" s="205"/>
      <c r="C5" s="205"/>
      <c r="D5" s="205"/>
      <c r="E5" s="206" t="str">
        <f aca="false">'Short Form'!E6</f>
        <v>Jordan</v>
      </c>
      <c r="F5" s="54"/>
      <c r="G5" s="54"/>
      <c r="H5" s="207" t="str">
        <f aca="false">'Short Form'!H6</f>
        <v>Vice President</v>
      </c>
      <c r="I5" s="207"/>
      <c r="J5" s="207"/>
      <c r="K5" s="208" t="str">
        <f aca="false">'Short Form'!K6</f>
        <v>101-38-2020</v>
      </c>
      <c r="L5" s="208"/>
      <c r="M5" s="208"/>
      <c r="N5" s="209"/>
      <c r="O5" s="210"/>
      <c r="P5" s="211"/>
      <c r="Q5" s="211"/>
      <c r="R5" s="211"/>
      <c r="S5" s="211"/>
      <c r="T5" s="211"/>
      <c r="U5" s="211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8.2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1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.75" hidden="false" customHeight="true" outlineLevel="0" collapsed="false">
      <c r="A7" s="219" t="s">
        <v>104</v>
      </c>
      <c r="B7" s="220"/>
      <c r="C7" s="221"/>
      <c r="D7" s="220"/>
      <c r="E7" s="220"/>
      <c r="F7" s="220"/>
      <c r="G7" s="220"/>
      <c r="H7" s="220"/>
      <c r="I7" s="220"/>
      <c r="J7" s="220"/>
      <c r="K7" s="220"/>
      <c r="L7" s="220"/>
      <c r="M7" s="222"/>
      <c r="N7" s="222"/>
      <c r="O7" s="223"/>
      <c r="P7" s="195"/>
      <c r="Q7" s="195"/>
      <c r="R7" s="195"/>
      <c r="S7" s="195"/>
      <c r="T7" s="195"/>
      <c r="U7" s="195"/>
    </row>
    <row r="8" customFormat="false" ht="14.25" hidden="false" customHeight="true" outlineLevel="0" collapsed="false">
      <c r="A8" s="224" t="s">
        <v>105</v>
      </c>
      <c r="B8" s="220"/>
      <c r="C8" s="225"/>
      <c r="D8" s="220"/>
      <c r="E8" s="225"/>
      <c r="F8" s="225"/>
      <c r="G8" s="226"/>
      <c r="H8" s="225"/>
      <c r="I8" s="220"/>
      <c r="J8" s="220"/>
      <c r="K8" s="220"/>
      <c r="L8" s="220"/>
      <c r="M8" s="225"/>
      <c r="N8" s="225"/>
      <c r="O8" s="223"/>
      <c r="P8" s="195"/>
      <c r="Q8" s="195"/>
      <c r="R8" s="195"/>
      <c r="S8" s="195"/>
      <c r="T8" s="195"/>
      <c r="U8" s="195"/>
    </row>
    <row r="9" customFormat="false" ht="12.75" hidden="false" customHeight="true" outlineLevel="0" collapsed="false">
      <c r="A9" s="223" t="s">
        <v>106</v>
      </c>
      <c r="B9" s="225"/>
      <c r="C9" s="225"/>
      <c r="D9" s="225"/>
      <c r="E9" s="222"/>
      <c r="F9" s="225"/>
      <c r="G9" s="225"/>
      <c r="H9" s="225"/>
      <c r="I9" s="225"/>
      <c r="J9" s="225"/>
      <c r="K9" s="225"/>
      <c r="L9" s="225"/>
      <c r="M9" s="225"/>
      <c r="N9" s="225"/>
      <c r="O9" s="222"/>
      <c r="P9" s="195"/>
      <c r="Q9" s="195"/>
      <c r="R9" s="195"/>
      <c r="S9" s="195"/>
      <c r="T9" s="195"/>
      <c r="U9" s="195"/>
    </row>
    <row r="10" customFormat="false" ht="6.75" hidden="false" customHeight="true" outlineLevel="0" collapsed="false">
      <c r="A10" s="194"/>
      <c r="B10" s="227"/>
      <c r="C10" s="227"/>
      <c r="D10" s="227"/>
      <c r="E10" s="195"/>
      <c r="F10" s="227"/>
      <c r="G10" s="227"/>
      <c r="H10" s="227"/>
      <c r="I10" s="227"/>
      <c r="J10" s="227"/>
      <c r="K10" s="227"/>
      <c r="L10" s="227"/>
      <c r="M10" s="227"/>
      <c r="N10" s="227"/>
      <c r="O10" s="195"/>
      <c r="P10" s="195"/>
      <c r="Q10" s="195"/>
      <c r="R10" s="195"/>
      <c r="S10" s="195"/>
      <c r="T10" s="195"/>
      <c r="U10" s="195"/>
    </row>
    <row r="11" customFormat="false" ht="15.75" hidden="false" customHeight="true" outlineLevel="0" collapsed="false">
      <c r="A11" s="81" t="s">
        <v>107</v>
      </c>
      <c r="B11" s="81" t="s">
        <v>31</v>
      </c>
      <c r="C11" s="82"/>
      <c r="D11" s="82"/>
      <c r="E11" s="82" t="s">
        <v>108</v>
      </c>
      <c r="F11" s="82"/>
      <c r="G11" s="82"/>
      <c r="H11" s="82"/>
      <c r="I11" s="82"/>
      <c r="J11" s="82"/>
      <c r="K11" s="83"/>
      <c r="L11" s="81" t="s">
        <v>109</v>
      </c>
      <c r="M11" s="81" t="s">
        <v>110</v>
      </c>
      <c r="N11" s="81" t="s">
        <v>36</v>
      </c>
      <c r="O11" s="81" t="s">
        <v>111</v>
      </c>
      <c r="P11" s="195"/>
      <c r="Q11" s="195"/>
      <c r="R11" s="195"/>
      <c r="S11" s="195"/>
      <c r="T11" s="195"/>
      <c r="U11" s="195"/>
    </row>
    <row r="12" customFormat="false" ht="24" hidden="false" customHeight="true" outlineLevel="0" collapsed="false">
      <c r="A12" s="228"/>
      <c r="B12" s="229"/>
      <c r="C12" s="230"/>
      <c r="D12" s="231"/>
      <c r="E12" s="231"/>
      <c r="F12" s="231"/>
      <c r="G12" s="231"/>
      <c r="H12" s="231"/>
      <c r="I12" s="232"/>
      <c r="J12" s="231"/>
      <c r="K12" s="231"/>
      <c r="L12" s="233"/>
      <c r="M12" s="234"/>
      <c r="N12" s="235"/>
      <c r="O12" s="94" t="n">
        <f aca="false">IF(N12=" ",M12*1,M12*N12)</f>
        <v>0</v>
      </c>
      <c r="P12" s="227"/>
      <c r="Q12" s="227"/>
      <c r="R12" s="227"/>
      <c r="S12" s="227"/>
      <c r="T12" s="227"/>
      <c r="U12" s="227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3"/>
      <c r="M13" s="234"/>
      <c r="N13" s="235"/>
      <c r="O13" s="94" t="n">
        <f aca="false">IF(N13=" ",M13*1,M13*N13)</f>
        <v>0</v>
      </c>
      <c r="P13" s="227"/>
      <c r="Q13" s="227"/>
      <c r="R13" s="227"/>
      <c r="S13" s="227"/>
      <c r="T13" s="227"/>
      <c r="U13" s="227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3"/>
      <c r="M14" s="234"/>
      <c r="N14" s="235"/>
      <c r="O14" s="94" t="n">
        <f aca="false">IF(N14=" ",M14*1,M14*N14)</f>
        <v>0</v>
      </c>
      <c r="P14" s="227"/>
      <c r="Q14" s="227"/>
      <c r="R14" s="227"/>
      <c r="S14" s="227"/>
      <c r="T14" s="227"/>
      <c r="U14" s="227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3"/>
      <c r="M15" s="234"/>
      <c r="N15" s="235"/>
      <c r="O15" s="94" t="n">
        <f aca="false">IF(N15=" ",M15*1,M15*N15)</f>
        <v>0</v>
      </c>
      <c r="P15" s="227"/>
      <c r="Q15" s="227"/>
      <c r="R15" s="227"/>
      <c r="S15" s="227"/>
      <c r="T15" s="227"/>
      <c r="U15" s="227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3"/>
      <c r="M16" s="234"/>
      <c r="N16" s="235"/>
      <c r="O16" s="94" t="n">
        <f aca="false">IF(N16=" ",M16*1,M16*N16)</f>
        <v>0</v>
      </c>
      <c r="P16" s="227"/>
      <c r="Q16" s="227"/>
      <c r="R16" s="227"/>
      <c r="S16" s="227"/>
      <c r="T16" s="227"/>
      <c r="U16" s="227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3"/>
      <c r="M17" s="234"/>
      <c r="N17" s="235"/>
      <c r="O17" s="94" t="n">
        <f aca="false">IF(N17=" ",M17*1,M17*N17)</f>
        <v>0</v>
      </c>
      <c r="P17" s="227"/>
      <c r="Q17" s="227"/>
      <c r="R17" s="227"/>
      <c r="S17" s="227"/>
      <c r="T17" s="227"/>
      <c r="U17" s="227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8"/>
      <c r="F18" s="231"/>
      <c r="G18" s="231"/>
      <c r="H18" s="231"/>
      <c r="I18" s="231"/>
      <c r="J18" s="231"/>
      <c r="K18" s="231"/>
      <c r="L18" s="233"/>
      <c r="M18" s="234"/>
      <c r="N18" s="235"/>
      <c r="O18" s="94" t="n">
        <f aca="false">IF(N18=" ",M18*1,M18*N18)</f>
        <v>0</v>
      </c>
      <c r="P18" s="227"/>
      <c r="Q18" s="227"/>
      <c r="R18" s="227"/>
      <c r="S18" s="227"/>
      <c r="T18" s="227"/>
      <c r="U18" s="227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3"/>
      <c r="M19" s="234"/>
      <c r="N19" s="235"/>
      <c r="O19" s="94" t="n">
        <f aca="false">IF(N19=" ",M19*1,M19*N19)</f>
        <v>0</v>
      </c>
      <c r="P19" s="227"/>
      <c r="Q19" s="227"/>
      <c r="R19" s="227"/>
      <c r="S19" s="227"/>
      <c r="T19" s="227"/>
      <c r="U19" s="227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3"/>
      <c r="M20" s="234"/>
      <c r="N20" s="235"/>
      <c r="O20" s="94" t="n">
        <f aca="false">IF(N20=" ",M20*1,M20*N20)</f>
        <v>0</v>
      </c>
      <c r="P20" s="227"/>
      <c r="Q20" s="227"/>
      <c r="R20" s="227"/>
      <c r="S20" s="227"/>
      <c r="T20" s="227"/>
      <c r="U20" s="227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3"/>
      <c r="M21" s="234"/>
      <c r="N21" s="235"/>
      <c r="O21" s="94" t="n">
        <f aca="false">IF(N21=" ",M21*1,M21*N21)</f>
        <v>0</v>
      </c>
      <c r="P21" s="227"/>
      <c r="Q21" s="227"/>
      <c r="R21" s="227"/>
      <c r="S21" s="227"/>
      <c r="T21" s="227"/>
      <c r="U21" s="227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3"/>
      <c r="M22" s="234"/>
      <c r="N22" s="235"/>
      <c r="O22" s="94" t="n">
        <f aca="false">IF(N22=" ",M22*1,M22*N22)</f>
        <v>0</v>
      </c>
      <c r="P22" s="227"/>
      <c r="Q22" s="227"/>
      <c r="R22" s="227"/>
      <c r="S22" s="227"/>
      <c r="T22" s="227"/>
      <c r="U22" s="227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3"/>
      <c r="M23" s="234"/>
      <c r="N23" s="235"/>
      <c r="O23" s="94" t="n">
        <f aca="false">IF(N23=" ",M23*1,M23*N23)</f>
        <v>0</v>
      </c>
      <c r="P23" s="227"/>
      <c r="Q23" s="227"/>
      <c r="R23" s="227"/>
      <c r="S23" s="227"/>
      <c r="T23" s="227"/>
      <c r="U23" s="227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3"/>
      <c r="M24" s="234"/>
      <c r="N24" s="235"/>
      <c r="O24" s="94" t="n">
        <f aca="false">IF(N24=" ",M24*1,M24*N24)</f>
        <v>0</v>
      </c>
      <c r="P24" s="227"/>
      <c r="Q24" s="227"/>
      <c r="R24" s="227"/>
      <c r="S24" s="227"/>
      <c r="T24" s="227"/>
      <c r="U24" s="227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3"/>
      <c r="M25" s="234"/>
      <c r="N25" s="235"/>
      <c r="O25" s="94" t="n">
        <f aca="false">IF(N25=" ",M25*1,M25*N25)</f>
        <v>0</v>
      </c>
      <c r="P25" s="227"/>
      <c r="Q25" s="227"/>
      <c r="R25" s="227"/>
      <c r="S25" s="227"/>
      <c r="T25" s="227"/>
      <c r="U25" s="227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3"/>
      <c r="M26" s="234"/>
      <c r="N26" s="235"/>
      <c r="O26" s="94" t="n">
        <f aca="false">IF(N26=" ",M26*1,M26*N26)</f>
        <v>0</v>
      </c>
      <c r="P26" s="227"/>
      <c r="Q26" s="227"/>
      <c r="R26" s="227"/>
      <c r="S26" s="227"/>
      <c r="T26" s="227"/>
      <c r="U26" s="227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3"/>
      <c r="M27" s="234"/>
      <c r="N27" s="235"/>
      <c r="O27" s="94" t="n">
        <f aca="false">IF(N27=" ",M27*1,M27*N27)</f>
        <v>0</v>
      </c>
      <c r="P27" s="227"/>
      <c r="Q27" s="227"/>
      <c r="R27" s="227"/>
      <c r="S27" s="227"/>
      <c r="T27" s="227"/>
      <c r="U27" s="227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3"/>
      <c r="M28" s="234"/>
      <c r="N28" s="235"/>
      <c r="O28" s="94" t="n">
        <f aca="false">IF(N28=" ",M28*1,M28*N28)</f>
        <v>0</v>
      </c>
      <c r="P28" s="227"/>
      <c r="Q28" s="227"/>
      <c r="R28" s="227"/>
      <c r="S28" s="227"/>
      <c r="T28" s="227"/>
      <c r="U28" s="227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0"/>
      <c r="D29" s="231"/>
      <c r="E29" s="231"/>
      <c r="F29" s="231"/>
      <c r="G29" s="231"/>
      <c r="H29" s="231"/>
      <c r="I29" s="231"/>
      <c r="J29" s="231"/>
      <c r="K29" s="231"/>
      <c r="L29" s="233"/>
      <c r="M29" s="234"/>
      <c r="N29" s="235"/>
      <c r="O29" s="94" t="n">
        <f aca="false">IF(N29=" ",M29*1,M29*N29)</f>
        <v>0</v>
      </c>
      <c r="P29" s="227"/>
      <c r="Q29" s="227"/>
      <c r="R29" s="227"/>
      <c r="S29" s="227"/>
      <c r="T29" s="227"/>
      <c r="U29" s="227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3"/>
      <c r="M30" s="234"/>
      <c r="N30" s="235"/>
      <c r="O30" s="94" t="n">
        <f aca="false">IF(N30=" ",M30*1,M30*N30)</f>
        <v>0</v>
      </c>
      <c r="P30" s="227"/>
      <c r="Q30" s="227"/>
      <c r="R30" s="227"/>
      <c r="S30" s="227"/>
      <c r="T30" s="227"/>
      <c r="U30" s="227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3"/>
      <c r="M31" s="234"/>
      <c r="N31" s="235"/>
      <c r="O31" s="94" t="n">
        <f aca="false">IF(N31=" ",M31*1,M31*N31)</f>
        <v>0</v>
      </c>
      <c r="P31" s="227"/>
      <c r="Q31" s="227"/>
      <c r="R31" s="227"/>
      <c r="S31" s="227"/>
      <c r="T31" s="227"/>
      <c r="U31" s="227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3"/>
      <c r="M32" s="234"/>
      <c r="N32" s="235"/>
      <c r="O32" s="94" t="n">
        <f aca="false">IF(N32=" ",M32*1,M32*N32)</f>
        <v>0</v>
      </c>
      <c r="P32" s="227"/>
      <c r="Q32" s="227"/>
      <c r="R32" s="227"/>
      <c r="S32" s="227"/>
      <c r="T32" s="227"/>
      <c r="U32" s="227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3"/>
      <c r="M33" s="234"/>
      <c r="N33" s="235"/>
      <c r="O33" s="94" t="n">
        <f aca="false">IF(N33=" ",M33*1,M33*N33)</f>
        <v>0</v>
      </c>
      <c r="P33" s="227"/>
      <c r="Q33" s="227"/>
      <c r="R33" s="227"/>
      <c r="S33" s="227"/>
      <c r="T33" s="227"/>
      <c r="U33" s="227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3"/>
      <c r="M34" s="234"/>
      <c r="N34" s="235"/>
      <c r="O34" s="94" t="n">
        <f aca="false">IF(N34=" ",M34*1,M34*N34)</f>
        <v>0</v>
      </c>
      <c r="P34" s="227"/>
      <c r="Q34" s="227"/>
      <c r="R34" s="227"/>
      <c r="S34" s="227"/>
      <c r="T34" s="227"/>
      <c r="U34" s="227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3"/>
      <c r="M35" s="234"/>
      <c r="N35" s="235"/>
      <c r="O35" s="94" t="n">
        <f aca="false">IF(N35=" ",M35*1,M35*N35)</f>
        <v>0</v>
      </c>
      <c r="P35" s="227"/>
      <c r="Q35" s="227"/>
      <c r="R35" s="227"/>
      <c r="S35" s="227"/>
      <c r="T35" s="227"/>
      <c r="U35" s="227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3"/>
      <c r="M36" s="234"/>
      <c r="N36" s="235"/>
      <c r="O36" s="94" t="n">
        <f aca="false">IF(N36=" ",M36*1,M36*N36)</f>
        <v>0</v>
      </c>
      <c r="P36" s="227"/>
      <c r="Q36" s="227"/>
      <c r="R36" s="227"/>
      <c r="S36" s="227"/>
      <c r="T36" s="227"/>
      <c r="U36" s="227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3"/>
      <c r="M37" s="234"/>
      <c r="N37" s="235"/>
      <c r="O37" s="94" t="n">
        <f aca="false">IF(N37=" ",M37*1,M37*N37)</f>
        <v>0</v>
      </c>
      <c r="P37" s="227"/>
      <c r="Q37" s="227"/>
      <c r="R37" s="227"/>
      <c r="S37" s="227"/>
      <c r="T37" s="227"/>
      <c r="U37" s="227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3"/>
      <c r="M38" s="234"/>
      <c r="N38" s="235"/>
      <c r="O38" s="94" t="n">
        <f aca="false">IF(N38=" ",M38*1,M38*N38)</f>
        <v>0</v>
      </c>
      <c r="P38" s="227"/>
      <c r="Q38" s="227"/>
      <c r="R38" s="227"/>
      <c r="S38" s="227"/>
      <c r="T38" s="227"/>
      <c r="U38" s="227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3"/>
      <c r="M39" s="234"/>
      <c r="N39" s="235"/>
      <c r="O39" s="94" t="n">
        <f aca="false">IF(N39=" ",M39*1,M39*N39)</f>
        <v>0</v>
      </c>
      <c r="P39" s="227"/>
      <c r="Q39" s="227"/>
      <c r="R39" s="227"/>
      <c r="S39" s="227"/>
      <c r="T39" s="227"/>
      <c r="U39" s="227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3"/>
      <c r="M40" s="234"/>
      <c r="N40" s="235"/>
      <c r="O40" s="94" t="n">
        <f aca="false">IF(N40=" ",M40*1,M40*N40)</f>
        <v>0</v>
      </c>
      <c r="P40" s="227"/>
      <c r="Q40" s="227"/>
      <c r="R40" s="227"/>
      <c r="S40" s="227"/>
      <c r="T40" s="227"/>
      <c r="U40" s="227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112</v>
      </c>
      <c r="G41" s="242"/>
      <c r="H41" s="243"/>
      <c r="I41" s="0"/>
      <c r="J41" s="244" t="s">
        <v>113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114</v>
      </c>
      <c r="N41" s="81"/>
      <c r="O41" s="246" t="n">
        <f aca="false">SUM(O12:O40)</f>
        <v>0</v>
      </c>
      <c r="P41" s="227"/>
      <c r="Q41" s="227"/>
      <c r="R41" s="227"/>
      <c r="S41" s="227"/>
      <c r="T41" s="227"/>
      <c r="U41" s="227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115</v>
      </c>
      <c r="G42" s="242"/>
      <c r="H42" s="0"/>
      <c r="I42" s="0"/>
      <c r="J42" s="194"/>
      <c r="K42" s="224" t="s">
        <v>116</v>
      </c>
      <c r="L42" s="241"/>
      <c r="M42" s="250"/>
      <c r="N42" s="251"/>
      <c r="O42" s="252"/>
      <c r="P42" s="227"/>
      <c r="Q42" s="227"/>
      <c r="R42" s="227"/>
      <c r="S42" s="227"/>
      <c r="T42" s="227"/>
      <c r="U42" s="227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117</v>
      </c>
      <c r="G43" s="242"/>
      <c r="H43" s="0"/>
      <c r="I43" s="0"/>
      <c r="J43" s="0"/>
      <c r="K43" s="254" t="s">
        <v>118</v>
      </c>
      <c r="L43" s="241"/>
      <c r="M43" s="250"/>
      <c r="N43" s="251"/>
      <c r="O43" s="252"/>
      <c r="P43" s="227"/>
      <c r="Q43" s="227"/>
      <c r="R43" s="227"/>
      <c r="S43" s="227"/>
      <c r="T43" s="227"/>
      <c r="U43" s="227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119</v>
      </c>
      <c r="G44" s="242"/>
      <c r="H44" s="0"/>
      <c r="I44" s="0"/>
      <c r="J44" s="0"/>
      <c r="K44" s="256"/>
      <c r="L44" s="241"/>
      <c r="M44" s="250"/>
      <c r="N44" s="251"/>
      <c r="O44" s="252"/>
      <c r="P44" s="227"/>
      <c r="Q44" s="227"/>
      <c r="R44" s="227"/>
      <c r="S44" s="227"/>
      <c r="T44" s="227"/>
      <c r="U44" s="227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120</v>
      </c>
      <c r="G45" s="242"/>
      <c r="H45" s="0"/>
      <c r="I45" s="0"/>
      <c r="J45" s="258"/>
      <c r="K45" s="0"/>
      <c r="L45" s="0"/>
      <c r="M45" s="250"/>
      <c r="N45" s="251"/>
      <c r="O45" s="252"/>
      <c r="P45" s="227"/>
      <c r="Q45" s="227"/>
      <c r="R45" s="227"/>
      <c r="S45" s="227"/>
      <c r="T45" s="227"/>
      <c r="U45" s="227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121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27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122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7"/>
      <c r="Q47" s="227"/>
      <c r="R47" s="227"/>
      <c r="S47" s="227"/>
      <c r="T47" s="227"/>
      <c r="U47" s="227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123</v>
      </c>
      <c r="M48" s="263"/>
      <c r="N48" s="251"/>
      <c r="O48" s="81" t="s">
        <v>124</v>
      </c>
      <c r="P48" s="227"/>
      <c r="Q48" s="227"/>
      <c r="R48" s="227"/>
      <c r="S48" s="227"/>
      <c r="T48" s="227"/>
      <c r="U48" s="227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268"/>
      <c r="M49" s="194"/>
      <c r="N49" s="251"/>
      <c r="O49" s="269" t="n">
        <f aca="false">IF($L$49=" ",SUMIF($A$12:$A$40,A49,$O$12:$O$40),$K$41*$L$49)</f>
        <v>0</v>
      </c>
      <c r="P49" s="195"/>
      <c r="Q49" s="195"/>
      <c r="R49" s="195"/>
      <c r="S49" s="195"/>
      <c r="T49" s="195"/>
      <c r="U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270"/>
      <c r="M50" s="272"/>
      <c r="N50" s="251"/>
      <c r="O50" s="273"/>
      <c r="P50" s="195"/>
      <c r="Q50" s="195"/>
      <c r="R50" s="195"/>
      <c r="S50" s="195"/>
      <c r="T50" s="195"/>
      <c r="U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268"/>
      <c r="M51" s="194"/>
      <c r="N51" s="194"/>
      <c r="O51" s="269" t="n">
        <f aca="false">IF($L$51=" ",SUMIF($A$12:$A$40,A51,$O$12:$O$40),$K$41*$L$51)</f>
        <v>0</v>
      </c>
      <c r="P51" s="195"/>
      <c r="Q51" s="195"/>
      <c r="R51" s="195"/>
      <c r="S51" s="195"/>
      <c r="T51" s="195"/>
      <c r="U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270"/>
      <c r="M52" s="194"/>
      <c r="N52" s="194"/>
      <c r="O52" s="273"/>
      <c r="P52" s="227"/>
      <c r="Q52" s="227"/>
      <c r="R52" s="227"/>
      <c r="S52" s="227"/>
      <c r="T52" s="227"/>
      <c r="U52" s="227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6"/>
      <c r="DZ52" s="236"/>
      <c r="EA52" s="236"/>
      <c r="EB52" s="236"/>
      <c r="EC52" s="236"/>
      <c r="ED52" s="236"/>
      <c r="EE52" s="236"/>
      <c r="EF52" s="236"/>
      <c r="EG52" s="236"/>
      <c r="EH52" s="236"/>
      <c r="EI52" s="236"/>
      <c r="EJ52" s="236"/>
      <c r="EK52" s="236"/>
      <c r="EL52" s="236"/>
      <c r="EM52" s="236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6"/>
      <c r="EY52" s="236"/>
      <c r="EZ52" s="236"/>
      <c r="FA52" s="236"/>
      <c r="FB52" s="236"/>
      <c r="FC52" s="236"/>
      <c r="FD52" s="236"/>
      <c r="FE52" s="236"/>
      <c r="FF52" s="236"/>
      <c r="FG52" s="236"/>
      <c r="FH52" s="236"/>
      <c r="FI52" s="236"/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6"/>
      <c r="GB52" s="236"/>
      <c r="GC52" s="236"/>
      <c r="GD52" s="236"/>
      <c r="GE52" s="236"/>
      <c r="GF52" s="236"/>
      <c r="GG52" s="236"/>
      <c r="GH52" s="236"/>
      <c r="GI52" s="236"/>
      <c r="GJ52" s="236"/>
      <c r="GK52" s="236"/>
      <c r="GL52" s="236"/>
      <c r="GM52" s="236"/>
      <c r="GN52" s="236"/>
      <c r="GO52" s="236"/>
      <c r="GP52" s="236"/>
      <c r="GQ52" s="236"/>
      <c r="GR52" s="236"/>
      <c r="GS52" s="236"/>
      <c r="GT52" s="236"/>
      <c r="GU52" s="236"/>
      <c r="GV52" s="236"/>
      <c r="GW52" s="236"/>
      <c r="GX52" s="236"/>
      <c r="GY52" s="236"/>
      <c r="GZ52" s="236"/>
      <c r="HA52" s="236"/>
      <c r="HB52" s="236"/>
      <c r="HC52" s="236"/>
      <c r="HD52" s="236"/>
      <c r="HE52" s="236"/>
      <c r="HF52" s="236"/>
      <c r="HG52" s="236"/>
      <c r="HH52" s="236"/>
      <c r="HI52" s="236"/>
      <c r="HJ52" s="236"/>
      <c r="HK52" s="236"/>
      <c r="HL52" s="236"/>
      <c r="HM52" s="236"/>
      <c r="HN52" s="236"/>
      <c r="HO52" s="236"/>
      <c r="HP52" s="236"/>
      <c r="HQ52" s="236"/>
      <c r="HR52" s="236"/>
      <c r="HS52" s="236"/>
      <c r="HT52" s="236"/>
      <c r="HU52" s="236"/>
      <c r="HV52" s="236"/>
      <c r="HW52" s="236"/>
      <c r="HX52" s="236"/>
      <c r="HY52" s="236"/>
      <c r="HZ52" s="236"/>
      <c r="IA52" s="236"/>
      <c r="IB52" s="236"/>
      <c r="IC52" s="236"/>
      <c r="ID52" s="236"/>
      <c r="IE52" s="236"/>
      <c r="IF52" s="236"/>
      <c r="IG52" s="236"/>
      <c r="IH52" s="236"/>
      <c r="II52" s="236"/>
      <c r="IJ52" s="236"/>
      <c r="IK52" s="236"/>
      <c r="IL52" s="236"/>
      <c r="IM52" s="236"/>
      <c r="IN52" s="236"/>
      <c r="IO52" s="236"/>
      <c r="IP52" s="236"/>
      <c r="IQ52" s="236"/>
      <c r="IR52" s="236"/>
      <c r="IS52" s="236"/>
      <c r="IT52" s="236"/>
      <c r="IU52" s="236"/>
      <c r="IV52" s="236"/>
      <c r="IW52" s="23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268"/>
      <c r="M53" s="194"/>
      <c r="N53" s="194"/>
      <c r="O53" s="269" t="n">
        <f aca="false">IF($L$53=" ",SUMIF($A$12:$A$40,A53,$O$12:$O$40),$K$41*$L$53)</f>
        <v>0</v>
      </c>
      <c r="P53" s="227"/>
      <c r="Q53" s="227"/>
      <c r="R53" s="227"/>
      <c r="S53" s="227"/>
      <c r="T53" s="227"/>
      <c r="U53" s="227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270"/>
      <c r="M54" s="194"/>
      <c r="N54" s="194"/>
      <c r="O54" s="273"/>
      <c r="P54" s="227"/>
      <c r="Q54" s="227"/>
      <c r="R54" s="227"/>
      <c r="S54" s="227"/>
      <c r="T54" s="227"/>
      <c r="U54" s="227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/>
      <c r="M55" s="81" t="s">
        <v>114</v>
      </c>
      <c r="N55" s="81"/>
      <c r="O55" s="246" t="n">
        <f aca="false">SUM(O49:O54)</f>
        <v>0</v>
      </c>
      <c r="P55" s="195"/>
      <c r="Q55" s="195"/>
      <c r="R55" s="195"/>
      <c r="S55" s="195"/>
      <c r="T55" s="195"/>
      <c r="U55" s="195"/>
    </row>
    <row r="56" customFormat="false" ht="13.5" hidden="false" customHeight="true" outlineLevel="0" collapsed="false">
      <c r="A56" s="275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27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27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27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8" hidden="true" customHeight="true" outlineLevel="0" collapsed="false">
      <c r="A69" s="236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282"/>
      <c r="M69" s="188"/>
      <c r="N69" s="188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2.75" hidden="true" customHeight="true" outlineLevel="0" collapsed="false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236"/>
      <c r="M70" s="188"/>
      <c r="N70" s="188"/>
      <c r="O70" s="188"/>
    </row>
    <row r="71" customFormat="false" ht="9" hidden="true" customHeight="true" outlineLevel="0" collapsed="false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236"/>
      <c r="M71" s="188"/>
      <c r="N71" s="188"/>
      <c r="O71" s="188"/>
    </row>
    <row r="72" customFormat="false" ht="15.75" hidden="true" customHeight="true" outlineLevel="0" collapsed="false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236"/>
      <c r="M72" s="282"/>
      <c r="N72" s="282"/>
      <c r="O72" s="188"/>
    </row>
    <row r="73" customFormat="false" ht="14.25" hidden="true" customHeight="true" outlineLevel="0" collapsed="false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236"/>
      <c r="M73" s="236"/>
      <c r="N73" s="236"/>
      <c r="O73" s="188"/>
    </row>
    <row r="74" customFormat="false" ht="12" hidden="true" customHeight="true" outlineLevel="0" collapsed="false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236"/>
      <c r="M74" s="236"/>
      <c r="N74" s="236"/>
      <c r="O74" s="188"/>
    </row>
    <row r="75" customFormat="false" ht="12" hidden="true" customHeight="true" outlineLevel="0" collapsed="false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236"/>
      <c r="M75" s="236"/>
      <c r="N75" s="236"/>
      <c r="O75" s="188"/>
    </row>
    <row r="76" customFormat="false" ht="12" hidden="true" customHeight="true" outlineLevel="0" collapsed="false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236"/>
      <c r="M76" s="236"/>
      <c r="N76" s="236"/>
      <c r="O76" s="188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6"/>
      <c r="M77" s="236"/>
      <c r="N77" s="236"/>
      <c r="O77" s="188"/>
    </row>
    <row r="78" customFormat="false" ht="12" hidden="true" customHeight="true" outlineLevel="0" collapsed="false"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188"/>
    </row>
    <row r="79" customFormat="false" ht="6.95" hidden="true" customHeight="true" outlineLevel="0" collapsed="false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188"/>
    </row>
    <row r="80" customFormat="false" ht="17.1" hidden="true" customHeight="true" outlineLevel="0" collapsed="false">
      <c r="A80" s="282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7.1" hidden="true" customHeight="true" outlineLevel="0" collapsed="false">
      <c r="A110" s="236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7.1" hidden="true" customHeight="true" outlineLevel="0" collapsed="false">
      <c r="A111" s="236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236"/>
      <c r="CP111" s="236"/>
      <c r="CQ111" s="236"/>
      <c r="CR111" s="236"/>
      <c r="CS111" s="236"/>
      <c r="CT111" s="236"/>
      <c r="CU111" s="236"/>
      <c r="CV111" s="236"/>
      <c r="CW111" s="236"/>
      <c r="CX111" s="236"/>
      <c r="CY111" s="236"/>
      <c r="CZ111" s="236"/>
      <c r="DA111" s="236"/>
      <c r="DB111" s="236"/>
      <c r="DC111" s="236"/>
      <c r="DD111" s="236"/>
      <c r="DE111" s="236"/>
      <c r="DF111" s="236"/>
      <c r="DG111" s="236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6"/>
      <c r="DV111" s="236"/>
      <c r="DW111" s="236"/>
      <c r="DX111" s="236"/>
      <c r="DY111" s="236"/>
      <c r="DZ111" s="236"/>
      <c r="EA111" s="236"/>
      <c r="EB111" s="236"/>
      <c r="EC111" s="236"/>
      <c r="ED111" s="236"/>
      <c r="EE111" s="236"/>
      <c r="EF111" s="236"/>
      <c r="EG111" s="236"/>
      <c r="EH111" s="236"/>
      <c r="EI111" s="236"/>
      <c r="EJ111" s="236"/>
      <c r="EK111" s="236"/>
      <c r="EL111" s="236"/>
      <c r="EM111" s="236"/>
      <c r="EN111" s="236"/>
      <c r="EO111" s="236"/>
      <c r="EP111" s="236"/>
      <c r="EQ111" s="236"/>
      <c r="ER111" s="236"/>
      <c r="ES111" s="236"/>
      <c r="ET111" s="236"/>
      <c r="EU111" s="236"/>
      <c r="EV111" s="236"/>
      <c r="EW111" s="236"/>
      <c r="EX111" s="236"/>
      <c r="EY111" s="236"/>
      <c r="EZ111" s="236"/>
      <c r="FA111" s="236"/>
      <c r="FB111" s="236"/>
      <c r="FC111" s="236"/>
      <c r="FD111" s="236"/>
      <c r="FE111" s="236"/>
      <c r="FF111" s="236"/>
      <c r="FG111" s="236"/>
      <c r="FH111" s="236"/>
      <c r="FI111" s="236"/>
      <c r="FJ111" s="236"/>
      <c r="FK111" s="236"/>
      <c r="FL111" s="236"/>
      <c r="FM111" s="236"/>
      <c r="FN111" s="236"/>
      <c r="FO111" s="236"/>
      <c r="FP111" s="236"/>
      <c r="FQ111" s="236"/>
      <c r="FR111" s="236"/>
      <c r="FS111" s="236"/>
      <c r="FT111" s="236"/>
      <c r="FU111" s="236"/>
      <c r="FV111" s="236"/>
      <c r="FW111" s="236"/>
      <c r="FX111" s="236"/>
      <c r="FY111" s="236"/>
      <c r="FZ111" s="236"/>
      <c r="GA111" s="236"/>
      <c r="GB111" s="236"/>
      <c r="GC111" s="236"/>
      <c r="GD111" s="236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  <c r="GO111" s="236"/>
      <c r="GP111" s="236"/>
      <c r="GQ111" s="236"/>
      <c r="GR111" s="236"/>
      <c r="GS111" s="236"/>
      <c r="GT111" s="236"/>
      <c r="GU111" s="236"/>
      <c r="GV111" s="236"/>
      <c r="GW111" s="236"/>
      <c r="GX111" s="236"/>
      <c r="GY111" s="236"/>
      <c r="GZ111" s="236"/>
      <c r="HA111" s="236"/>
      <c r="HB111" s="236"/>
      <c r="HC111" s="236"/>
      <c r="HD111" s="236"/>
      <c r="HE111" s="236"/>
      <c r="HF111" s="236"/>
      <c r="HG111" s="236"/>
      <c r="HH111" s="236"/>
      <c r="HI111" s="236"/>
      <c r="HJ111" s="236"/>
      <c r="HK111" s="236"/>
      <c r="HL111" s="236"/>
      <c r="HM111" s="236"/>
      <c r="HN111" s="236"/>
      <c r="HO111" s="236"/>
      <c r="HP111" s="236"/>
      <c r="HQ111" s="236"/>
      <c r="HR111" s="236"/>
      <c r="HS111" s="236"/>
      <c r="HT111" s="236"/>
      <c r="HU111" s="236"/>
      <c r="HV111" s="236"/>
      <c r="HW111" s="236"/>
      <c r="HX111" s="236"/>
      <c r="HY111" s="236"/>
      <c r="HZ111" s="236"/>
      <c r="IA111" s="236"/>
      <c r="IB111" s="236"/>
      <c r="IC111" s="236"/>
      <c r="ID111" s="236"/>
      <c r="IE111" s="236"/>
      <c r="IF111" s="236"/>
      <c r="IG111" s="236"/>
      <c r="IH111" s="236"/>
      <c r="II111" s="236"/>
      <c r="IJ111" s="236"/>
      <c r="IK111" s="236"/>
      <c r="IL111" s="236"/>
      <c r="IM111" s="236"/>
      <c r="IN111" s="236"/>
      <c r="IO111" s="236"/>
      <c r="IP111" s="236"/>
      <c r="IQ111" s="236"/>
      <c r="IR111" s="236"/>
      <c r="IS111" s="236"/>
      <c r="IT111" s="236"/>
      <c r="IU111" s="236"/>
      <c r="IV111" s="236"/>
      <c r="IW111" s="236"/>
    </row>
    <row r="112" customFormat="false" ht="17.1" hidden="true" customHeight="true" outlineLevel="0" collapsed="false">
      <c r="A112" s="236"/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188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6"/>
      <c r="CM112" s="236"/>
      <c r="CN112" s="236"/>
      <c r="CO112" s="236"/>
      <c r="CP112" s="236"/>
      <c r="CQ112" s="236"/>
      <c r="CR112" s="236"/>
      <c r="CS112" s="236"/>
      <c r="CT112" s="236"/>
      <c r="CU112" s="236"/>
      <c r="CV112" s="236"/>
      <c r="CW112" s="236"/>
      <c r="CX112" s="236"/>
      <c r="CY112" s="236"/>
      <c r="CZ112" s="236"/>
      <c r="DA112" s="236"/>
      <c r="DB112" s="236"/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/>
      <c r="EO112" s="236"/>
      <c r="EP112" s="236"/>
      <c r="EQ112" s="236"/>
      <c r="ER112" s="236"/>
      <c r="ES112" s="236"/>
      <c r="ET112" s="236"/>
      <c r="EU112" s="236"/>
      <c r="EV112" s="236"/>
      <c r="EW112" s="236"/>
      <c r="EX112" s="236"/>
      <c r="EY112" s="236"/>
      <c r="EZ112" s="236"/>
      <c r="FA112" s="236"/>
      <c r="FB112" s="236"/>
      <c r="FC112" s="236"/>
      <c r="FD112" s="236"/>
      <c r="FE112" s="236"/>
      <c r="FF112" s="236"/>
      <c r="FG112" s="236"/>
      <c r="FH112" s="236"/>
      <c r="FI112" s="236"/>
      <c r="FJ112" s="236"/>
      <c r="FK112" s="236"/>
      <c r="FL112" s="236"/>
      <c r="FM112" s="236"/>
      <c r="FN112" s="236"/>
      <c r="FO112" s="236"/>
      <c r="FP112" s="236"/>
      <c r="FQ112" s="236"/>
      <c r="FR112" s="236"/>
      <c r="FS112" s="236"/>
      <c r="FT112" s="236"/>
      <c r="FU112" s="236"/>
      <c r="FV112" s="236"/>
      <c r="FW112" s="236"/>
      <c r="FX112" s="236"/>
      <c r="FY112" s="236"/>
      <c r="FZ112" s="236"/>
      <c r="GA112" s="236"/>
      <c r="GB112" s="236"/>
      <c r="GC112" s="236"/>
      <c r="GD112" s="236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  <c r="GO112" s="236"/>
      <c r="GP112" s="236"/>
      <c r="GQ112" s="236"/>
      <c r="GR112" s="236"/>
      <c r="GS112" s="236"/>
      <c r="GT112" s="236"/>
      <c r="GU112" s="236"/>
      <c r="GV112" s="236"/>
      <c r="GW112" s="236"/>
      <c r="GX112" s="236"/>
      <c r="GY112" s="236"/>
      <c r="GZ112" s="236"/>
      <c r="HA112" s="236"/>
      <c r="HB112" s="236"/>
      <c r="HC112" s="236"/>
      <c r="HD112" s="236"/>
      <c r="HE112" s="236"/>
      <c r="HF112" s="236"/>
      <c r="HG112" s="236"/>
      <c r="HH112" s="236"/>
      <c r="HI112" s="236"/>
      <c r="HJ112" s="236"/>
      <c r="HK112" s="236"/>
      <c r="HL112" s="236"/>
      <c r="HM112" s="236"/>
      <c r="HN112" s="236"/>
      <c r="HO112" s="236"/>
      <c r="HP112" s="236"/>
      <c r="HQ112" s="236"/>
      <c r="HR112" s="236"/>
      <c r="HS112" s="236"/>
      <c r="HT112" s="236"/>
      <c r="HU112" s="236"/>
      <c r="HV112" s="236"/>
      <c r="HW112" s="236"/>
      <c r="HX112" s="236"/>
      <c r="HY112" s="236"/>
      <c r="HZ112" s="236"/>
      <c r="IA112" s="236"/>
      <c r="IB112" s="236"/>
      <c r="IC112" s="236"/>
      <c r="ID112" s="236"/>
      <c r="IE112" s="236"/>
      <c r="IF112" s="236"/>
      <c r="IG112" s="236"/>
      <c r="IH112" s="236"/>
      <c r="II112" s="236"/>
      <c r="IJ112" s="236"/>
      <c r="IK112" s="236"/>
      <c r="IL112" s="236"/>
      <c r="IM112" s="236"/>
      <c r="IN112" s="236"/>
      <c r="IO112" s="236"/>
      <c r="IP112" s="236"/>
      <c r="IQ112" s="236"/>
      <c r="IR112" s="236"/>
      <c r="IS112" s="236"/>
      <c r="IT112" s="236"/>
      <c r="IU112" s="236"/>
      <c r="IV112" s="236"/>
      <c r="IW112" s="236"/>
    </row>
    <row r="113" customFormat="false" ht="17.1" hidden="true" customHeight="true" outlineLevel="0" collapsed="false">
      <c r="A113" s="236"/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188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6"/>
      <c r="CM113" s="236"/>
      <c r="CN113" s="236"/>
      <c r="CO113" s="236"/>
      <c r="CP113" s="236"/>
      <c r="CQ113" s="236"/>
      <c r="CR113" s="236"/>
      <c r="CS113" s="236"/>
      <c r="CT113" s="236"/>
      <c r="CU113" s="236"/>
      <c r="CV113" s="236"/>
      <c r="CW113" s="236"/>
      <c r="CX113" s="236"/>
      <c r="CY113" s="236"/>
      <c r="CZ113" s="236"/>
      <c r="DA113" s="236"/>
      <c r="DB113" s="236"/>
      <c r="DC113" s="236"/>
      <c r="DD113" s="236"/>
      <c r="DE113" s="236"/>
      <c r="DF113" s="236"/>
      <c r="DG113" s="236"/>
      <c r="DH113" s="236"/>
      <c r="DI113" s="236"/>
      <c r="DJ113" s="236"/>
      <c r="DK113" s="236"/>
      <c r="DL113" s="236"/>
      <c r="DM113" s="236"/>
      <c r="DN113" s="236"/>
      <c r="DO113" s="236"/>
      <c r="DP113" s="236"/>
      <c r="DQ113" s="236"/>
      <c r="DR113" s="236"/>
      <c r="DS113" s="236"/>
      <c r="DT113" s="236"/>
      <c r="DU113" s="236"/>
      <c r="DV113" s="236"/>
      <c r="DW113" s="236"/>
      <c r="DX113" s="236"/>
      <c r="DY113" s="236"/>
      <c r="DZ113" s="236"/>
      <c r="EA113" s="236"/>
      <c r="EB113" s="236"/>
      <c r="EC113" s="236"/>
      <c r="ED113" s="236"/>
      <c r="EE113" s="236"/>
      <c r="EF113" s="236"/>
      <c r="EG113" s="236"/>
      <c r="EH113" s="236"/>
      <c r="EI113" s="236"/>
      <c r="EJ113" s="236"/>
      <c r="EK113" s="236"/>
      <c r="EL113" s="236"/>
      <c r="EM113" s="236"/>
      <c r="EN113" s="236"/>
      <c r="EO113" s="236"/>
      <c r="EP113" s="236"/>
      <c r="EQ113" s="236"/>
      <c r="ER113" s="236"/>
      <c r="ES113" s="236"/>
      <c r="ET113" s="236"/>
      <c r="EU113" s="236"/>
      <c r="EV113" s="236"/>
      <c r="EW113" s="236"/>
      <c r="EX113" s="236"/>
      <c r="EY113" s="236"/>
      <c r="EZ113" s="236"/>
      <c r="FA113" s="236"/>
      <c r="FB113" s="236"/>
      <c r="FC113" s="236"/>
      <c r="FD113" s="236"/>
      <c r="FE113" s="236"/>
      <c r="FF113" s="236"/>
      <c r="FG113" s="236"/>
      <c r="FH113" s="236"/>
      <c r="FI113" s="236"/>
      <c r="FJ113" s="236"/>
      <c r="FK113" s="236"/>
      <c r="FL113" s="236"/>
      <c r="FM113" s="236"/>
      <c r="FN113" s="236"/>
      <c r="FO113" s="236"/>
      <c r="FP113" s="236"/>
      <c r="FQ113" s="236"/>
      <c r="FR113" s="236"/>
      <c r="FS113" s="236"/>
      <c r="FT113" s="236"/>
      <c r="FU113" s="236"/>
      <c r="FV113" s="236"/>
      <c r="FW113" s="236"/>
      <c r="FX113" s="236"/>
      <c r="FY113" s="236"/>
      <c r="FZ113" s="236"/>
      <c r="GA113" s="236"/>
      <c r="GB113" s="236"/>
      <c r="GC113" s="236"/>
      <c r="GD113" s="236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  <c r="GO113" s="236"/>
      <c r="GP113" s="236"/>
      <c r="GQ113" s="236"/>
      <c r="GR113" s="236"/>
      <c r="GS113" s="236"/>
      <c r="GT113" s="236"/>
      <c r="GU113" s="236"/>
      <c r="GV113" s="236"/>
      <c r="GW113" s="236"/>
      <c r="GX113" s="236"/>
      <c r="GY113" s="236"/>
      <c r="GZ113" s="236"/>
      <c r="HA113" s="236"/>
      <c r="HB113" s="236"/>
      <c r="HC113" s="236"/>
      <c r="HD113" s="236"/>
      <c r="HE113" s="236"/>
      <c r="HF113" s="236"/>
      <c r="HG113" s="236"/>
      <c r="HH113" s="236"/>
      <c r="HI113" s="236"/>
      <c r="HJ113" s="236"/>
      <c r="HK113" s="236"/>
      <c r="HL113" s="236"/>
      <c r="HM113" s="236"/>
      <c r="HN113" s="236"/>
      <c r="HO113" s="236"/>
      <c r="HP113" s="236"/>
      <c r="HQ113" s="236"/>
      <c r="HR113" s="236"/>
      <c r="HS113" s="236"/>
      <c r="HT113" s="236"/>
      <c r="HU113" s="236"/>
      <c r="HV113" s="236"/>
      <c r="HW113" s="236"/>
      <c r="HX113" s="236"/>
      <c r="HY113" s="236"/>
      <c r="HZ113" s="236"/>
      <c r="IA113" s="236"/>
      <c r="IB113" s="236"/>
      <c r="IC113" s="236"/>
      <c r="ID113" s="236"/>
      <c r="IE113" s="236"/>
      <c r="IF113" s="236"/>
      <c r="IG113" s="236"/>
      <c r="IH113" s="236"/>
      <c r="II113" s="236"/>
      <c r="IJ113" s="236"/>
      <c r="IK113" s="236"/>
      <c r="IL113" s="236"/>
      <c r="IM113" s="236"/>
      <c r="IN113" s="236"/>
      <c r="IO113" s="236"/>
      <c r="IP113" s="236"/>
      <c r="IQ113" s="236"/>
      <c r="IR113" s="236"/>
      <c r="IS113" s="236"/>
      <c r="IT113" s="236"/>
      <c r="IU113" s="236"/>
      <c r="IV113" s="236"/>
      <c r="IW113" s="236"/>
    </row>
    <row r="114" customFormat="false" ht="17.1" hidden="true" customHeight="true" outlineLevel="0" collapsed="false">
      <c r="A114" s="236"/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188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36"/>
      <c r="CM114" s="236"/>
      <c r="CN114" s="236"/>
      <c r="CO114" s="236"/>
      <c r="CP114" s="236"/>
      <c r="CQ114" s="236"/>
      <c r="CR114" s="236"/>
      <c r="CS114" s="236"/>
      <c r="CT114" s="236"/>
      <c r="CU114" s="236"/>
      <c r="CV114" s="236"/>
      <c r="CW114" s="236"/>
      <c r="CX114" s="236"/>
      <c r="CY114" s="236"/>
      <c r="CZ114" s="236"/>
      <c r="DA114" s="236"/>
      <c r="DB114" s="236"/>
      <c r="DC114" s="236"/>
      <c r="DD114" s="236"/>
      <c r="DE114" s="236"/>
      <c r="DF114" s="236"/>
      <c r="DG114" s="236"/>
      <c r="DH114" s="236"/>
      <c r="DI114" s="236"/>
      <c r="DJ114" s="236"/>
      <c r="DK114" s="236"/>
      <c r="DL114" s="236"/>
      <c r="DM114" s="236"/>
      <c r="DN114" s="236"/>
      <c r="DO114" s="236"/>
      <c r="DP114" s="236"/>
      <c r="DQ114" s="236"/>
      <c r="DR114" s="236"/>
      <c r="DS114" s="236"/>
      <c r="DT114" s="236"/>
      <c r="DU114" s="236"/>
      <c r="DV114" s="236"/>
      <c r="DW114" s="236"/>
      <c r="DX114" s="236"/>
      <c r="DY114" s="236"/>
      <c r="DZ114" s="236"/>
      <c r="EA114" s="236"/>
      <c r="EB114" s="236"/>
      <c r="EC114" s="236"/>
      <c r="ED114" s="236"/>
      <c r="EE114" s="236"/>
      <c r="EF114" s="236"/>
      <c r="EG114" s="236"/>
      <c r="EH114" s="236"/>
      <c r="EI114" s="236"/>
      <c r="EJ114" s="236"/>
      <c r="EK114" s="236"/>
      <c r="EL114" s="236"/>
      <c r="EM114" s="236"/>
      <c r="EN114" s="236"/>
      <c r="EO114" s="236"/>
      <c r="EP114" s="236"/>
      <c r="EQ114" s="236"/>
      <c r="ER114" s="236"/>
      <c r="ES114" s="236"/>
      <c r="ET114" s="236"/>
      <c r="EU114" s="236"/>
      <c r="EV114" s="236"/>
      <c r="EW114" s="236"/>
      <c r="EX114" s="236"/>
      <c r="EY114" s="236"/>
      <c r="EZ114" s="236"/>
      <c r="FA114" s="236"/>
      <c r="FB114" s="236"/>
      <c r="FC114" s="236"/>
      <c r="FD114" s="236"/>
      <c r="FE114" s="236"/>
      <c r="FF114" s="236"/>
      <c r="FG114" s="236"/>
      <c r="FH114" s="236"/>
      <c r="FI114" s="236"/>
      <c r="FJ114" s="236"/>
      <c r="FK114" s="236"/>
      <c r="FL114" s="236"/>
      <c r="FM114" s="236"/>
      <c r="FN114" s="236"/>
      <c r="FO114" s="236"/>
      <c r="FP114" s="236"/>
      <c r="FQ114" s="236"/>
      <c r="FR114" s="236"/>
      <c r="FS114" s="236"/>
      <c r="FT114" s="236"/>
      <c r="FU114" s="236"/>
      <c r="FV114" s="236"/>
      <c r="FW114" s="236"/>
      <c r="FX114" s="236"/>
      <c r="FY114" s="236"/>
      <c r="FZ114" s="236"/>
      <c r="GA114" s="236"/>
      <c r="GB114" s="236"/>
      <c r="GC114" s="236"/>
      <c r="GD114" s="236"/>
      <c r="GE114" s="236"/>
      <c r="GF114" s="236"/>
      <c r="GG114" s="236"/>
      <c r="GH114" s="236"/>
      <c r="GI114" s="236"/>
      <c r="GJ114" s="236"/>
      <c r="GK114" s="236"/>
      <c r="GL114" s="236"/>
      <c r="GM114" s="236"/>
      <c r="GN114" s="236"/>
      <c r="GO114" s="236"/>
      <c r="GP114" s="236"/>
      <c r="GQ114" s="236"/>
      <c r="GR114" s="236"/>
      <c r="GS114" s="236"/>
      <c r="GT114" s="236"/>
      <c r="GU114" s="236"/>
      <c r="GV114" s="236"/>
      <c r="GW114" s="236"/>
      <c r="GX114" s="236"/>
      <c r="GY114" s="236"/>
      <c r="GZ114" s="236"/>
      <c r="HA114" s="236"/>
      <c r="HB114" s="236"/>
      <c r="HC114" s="236"/>
      <c r="HD114" s="236"/>
      <c r="HE114" s="236"/>
      <c r="HF114" s="236"/>
      <c r="HG114" s="236"/>
      <c r="HH114" s="236"/>
      <c r="HI114" s="236"/>
      <c r="HJ114" s="236"/>
      <c r="HK114" s="236"/>
      <c r="HL114" s="236"/>
      <c r="HM114" s="236"/>
      <c r="HN114" s="236"/>
      <c r="HO114" s="236"/>
      <c r="HP114" s="236"/>
      <c r="HQ114" s="236"/>
      <c r="HR114" s="236"/>
      <c r="HS114" s="236"/>
      <c r="HT114" s="236"/>
      <c r="HU114" s="236"/>
      <c r="HV114" s="236"/>
      <c r="HW114" s="236"/>
      <c r="HX114" s="236"/>
      <c r="HY114" s="236"/>
      <c r="HZ114" s="236"/>
      <c r="IA114" s="236"/>
      <c r="IB114" s="236"/>
      <c r="IC114" s="236"/>
      <c r="ID114" s="236"/>
      <c r="IE114" s="236"/>
      <c r="IF114" s="236"/>
      <c r="IG114" s="236"/>
      <c r="IH114" s="236"/>
      <c r="II114" s="236"/>
      <c r="IJ114" s="236"/>
      <c r="IK114" s="236"/>
      <c r="IL114" s="236"/>
      <c r="IM114" s="236"/>
      <c r="IN114" s="236"/>
      <c r="IO114" s="236"/>
      <c r="IP114" s="236"/>
      <c r="IQ114" s="236"/>
      <c r="IR114" s="236"/>
      <c r="IS114" s="236"/>
      <c r="IT114" s="236"/>
      <c r="IU114" s="236"/>
      <c r="IV114" s="236"/>
      <c r="IW114" s="236"/>
    </row>
    <row r="115" customFormat="false" ht="17.1" hidden="true" customHeight="true" outlineLevel="0" collapsed="false">
      <c r="A115" s="236"/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188"/>
      <c r="M115" s="188"/>
      <c r="N115" s="188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  <c r="AL115" s="236"/>
      <c r="AM115" s="23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6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6"/>
      <c r="BX115" s="236"/>
      <c r="BY115" s="236"/>
      <c r="BZ115" s="236"/>
      <c r="CA115" s="236"/>
      <c r="CB115" s="236"/>
      <c r="CC115" s="236"/>
      <c r="CD115" s="236"/>
      <c r="CE115" s="236"/>
      <c r="CF115" s="236"/>
      <c r="CG115" s="236"/>
      <c r="CH115" s="236"/>
      <c r="CI115" s="236"/>
      <c r="CJ115" s="236"/>
      <c r="CK115" s="236"/>
      <c r="CL115" s="236"/>
      <c r="CM115" s="236"/>
      <c r="CN115" s="236"/>
      <c r="CO115" s="236"/>
      <c r="CP115" s="236"/>
      <c r="CQ115" s="236"/>
      <c r="CR115" s="236"/>
      <c r="CS115" s="236"/>
      <c r="CT115" s="236"/>
      <c r="CU115" s="236"/>
      <c r="CV115" s="236"/>
      <c r="CW115" s="236"/>
      <c r="CX115" s="236"/>
      <c r="CY115" s="236"/>
      <c r="CZ115" s="236"/>
      <c r="DA115" s="236"/>
      <c r="DB115" s="236"/>
      <c r="DC115" s="236"/>
      <c r="DD115" s="236"/>
      <c r="DE115" s="236"/>
      <c r="DF115" s="236"/>
      <c r="DG115" s="236"/>
      <c r="DH115" s="236"/>
      <c r="DI115" s="236"/>
      <c r="DJ115" s="236"/>
      <c r="DK115" s="236"/>
      <c r="DL115" s="236"/>
      <c r="DM115" s="236"/>
      <c r="DN115" s="236"/>
      <c r="DO115" s="236"/>
      <c r="DP115" s="236"/>
      <c r="DQ115" s="236"/>
      <c r="DR115" s="236"/>
      <c r="DS115" s="236"/>
      <c r="DT115" s="236"/>
      <c r="DU115" s="236"/>
      <c r="DV115" s="236"/>
      <c r="DW115" s="236"/>
      <c r="DX115" s="236"/>
      <c r="DY115" s="236"/>
      <c r="DZ115" s="236"/>
      <c r="EA115" s="236"/>
      <c r="EB115" s="236"/>
      <c r="EC115" s="236"/>
      <c r="ED115" s="236"/>
      <c r="EE115" s="236"/>
      <c r="EF115" s="236"/>
      <c r="EG115" s="236"/>
      <c r="EH115" s="236"/>
      <c r="EI115" s="236"/>
      <c r="EJ115" s="236"/>
      <c r="EK115" s="236"/>
      <c r="EL115" s="236"/>
      <c r="EM115" s="236"/>
      <c r="EN115" s="236"/>
      <c r="EO115" s="236"/>
      <c r="EP115" s="236"/>
      <c r="EQ115" s="236"/>
      <c r="ER115" s="236"/>
      <c r="ES115" s="236"/>
      <c r="ET115" s="236"/>
      <c r="EU115" s="236"/>
      <c r="EV115" s="236"/>
      <c r="EW115" s="236"/>
      <c r="EX115" s="236"/>
      <c r="EY115" s="236"/>
      <c r="EZ115" s="236"/>
      <c r="FA115" s="236"/>
      <c r="FB115" s="236"/>
      <c r="FC115" s="236"/>
      <c r="FD115" s="236"/>
      <c r="FE115" s="236"/>
      <c r="FF115" s="236"/>
      <c r="FG115" s="236"/>
      <c r="FH115" s="236"/>
      <c r="FI115" s="236"/>
      <c r="FJ115" s="236"/>
      <c r="FK115" s="236"/>
      <c r="FL115" s="236"/>
      <c r="FM115" s="236"/>
      <c r="FN115" s="236"/>
      <c r="FO115" s="236"/>
      <c r="FP115" s="236"/>
      <c r="FQ115" s="236"/>
      <c r="FR115" s="236"/>
      <c r="FS115" s="236"/>
      <c r="FT115" s="236"/>
      <c r="FU115" s="236"/>
      <c r="FV115" s="236"/>
      <c r="FW115" s="236"/>
      <c r="FX115" s="236"/>
      <c r="FY115" s="236"/>
      <c r="FZ115" s="236"/>
      <c r="GA115" s="236"/>
      <c r="GB115" s="236"/>
      <c r="GC115" s="236"/>
      <c r="GD115" s="236"/>
      <c r="GE115" s="236"/>
      <c r="GF115" s="236"/>
      <c r="GG115" s="236"/>
      <c r="GH115" s="236"/>
      <c r="GI115" s="236"/>
      <c r="GJ115" s="236"/>
      <c r="GK115" s="236"/>
      <c r="GL115" s="236"/>
      <c r="GM115" s="236"/>
      <c r="GN115" s="236"/>
      <c r="GO115" s="236"/>
      <c r="GP115" s="236"/>
      <c r="GQ115" s="236"/>
      <c r="GR115" s="236"/>
      <c r="GS115" s="236"/>
      <c r="GT115" s="236"/>
      <c r="GU115" s="236"/>
      <c r="GV115" s="236"/>
      <c r="GW115" s="236"/>
      <c r="GX115" s="236"/>
      <c r="GY115" s="236"/>
      <c r="GZ115" s="236"/>
      <c r="HA115" s="236"/>
      <c r="HB115" s="236"/>
      <c r="HC115" s="236"/>
      <c r="HD115" s="236"/>
      <c r="HE115" s="236"/>
      <c r="HF115" s="236"/>
      <c r="HG115" s="236"/>
      <c r="HH115" s="236"/>
      <c r="HI115" s="236"/>
      <c r="HJ115" s="236"/>
      <c r="HK115" s="236"/>
      <c r="HL115" s="236"/>
      <c r="HM115" s="236"/>
      <c r="HN115" s="236"/>
      <c r="HO115" s="236"/>
      <c r="HP115" s="236"/>
      <c r="HQ115" s="236"/>
      <c r="HR115" s="236"/>
      <c r="HS115" s="236"/>
      <c r="HT115" s="236"/>
      <c r="HU115" s="236"/>
      <c r="HV115" s="236"/>
      <c r="HW115" s="236"/>
      <c r="HX115" s="236"/>
      <c r="HY115" s="236"/>
      <c r="HZ115" s="236"/>
      <c r="IA115" s="236"/>
      <c r="IB115" s="236"/>
      <c r="IC115" s="236"/>
      <c r="ID115" s="236"/>
      <c r="IE115" s="236"/>
      <c r="IF115" s="236"/>
      <c r="IG115" s="236"/>
      <c r="IH115" s="236"/>
      <c r="II115" s="236"/>
      <c r="IJ115" s="236"/>
      <c r="IK115" s="236"/>
      <c r="IL115" s="236"/>
      <c r="IM115" s="236"/>
      <c r="IN115" s="236"/>
      <c r="IO115" s="236"/>
      <c r="IP115" s="236"/>
      <c r="IQ115" s="236"/>
      <c r="IR115" s="236"/>
      <c r="IS115" s="236"/>
      <c r="IT115" s="236"/>
      <c r="IU115" s="236"/>
      <c r="IV115" s="236"/>
      <c r="IW115" s="236"/>
    </row>
    <row r="116" customFormat="false" ht="17.1" hidden="true" customHeight="true" outlineLevel="0" collapsed="false">
      <c r="A116" s="236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188"/>
      <c r="M116" s="188"/>
      <c r="N116" s="188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6"/>
      <c r="CM116" s="236"/>
      <c r="CN116" s="236"/>
      <c r="CO116" s="236"/>
      <c r="CP116" s="236"/>
      <c r="CQ116" s="236"/>
      <c r="CR116" s="236"/>
      <c r="CS116" s="236"/>
      <c r="CT116" s="236"/>
      <c r="CU116" s="236"/>
      <c r="CV116" s="236"/>
      <c r="CW116" s="236"/>
      <c r="CX116" s="236"/>
      <c r="CY116" s="236"/>
      <c r="CZ116" s="236"/>
      <c r="DA116" s="236"/>
      <c r="DB116" s="236"/>
      <c r="DC116" s="236"/>
      <c r="DD116" s="236"/>
      <c r="DE116" s="236"/>
      <c r="DF116" s="236"/>
      <c r="DG116" s="236"/>
      <c r="DH116" s="236"/>
      <c r="DI116" s="236"/>
      <c r="DJ116" s="236"/>
      <c r="DK116" s="236"/>
      <c r="DL116" s="236"/>
      <c r="DM116" s="236"/>
      <c r="DN116" s="236"/>
      <c r="DO116" s="236"/>
      <c r="DP116" s="236"/>
      <c r="DQ116" s="236"/>
      <c r="DR116" s="236"/>
      <c r="DS116" s="236"/>
      <c r="DT116" s="236"/>
      <c r="DU116" s="236"/>
      <c r="DV116" s="236"/>
      <c r="DW116" s="236"/>
      <c r="DX116" s="236"/>
      <c r="DY116" s="236"/>
      <c r="DZ116" s="236"/>
      <c r="EA116" s="236"/>
      <c r="EB116" s="236"/>
      <c r="EC116" s="236"/>
      <c r="ED116" s="236"/>
      <c r="EE116" s="236"/>
      <c r="EF116" s="236"/>
      <c r="EG116" s="236"/>
      <c r="EH116" s="236"/>
      <c r="EI116" s="236"/>
      <c r="EJ116" s="236"/>
      <c r="EK116" s="236"/>
      <c r="EL116" s="236"/>
      <c r="EM116" s="236"/>
      <c r="EN116" s="236"/>
      <c r="EO116" s="236"/>
      <c r="EP116" s="236"/>
      <c r="EQ116" s="236"/>
      <c r="ER116" s="236"/>
      <c r="ES116" s="236"/>
      <c r="ET116" s="236"/>
      <c r="EU116" s="236"/>
      <c r="EV116" s="236"/>
      <c r="EW116" s="236"/>
      <c r="EX116" s="236"/>
      <c r="EY116" s="236"/>
      <c r="EZ116" s="236"/>
      <c r="FA116" s="236"/>
      <c r="FB116" s="236"/>
      <c r="FC116" s="236"/>
      <c r="FD116" s="236"/>
      <c r="FE116" s="236"/>
      <c r="FF116" s="236"/>
      <c r="FG116" s="236"/>
      <c r="FH116" s="236"/>
      <c r="FI116" s="236"/>
      <c r="FJ116" s="236"/>
      <c r="FK116" s="236"/>
      <c r="FL116" s="236"/>
      <c r="FM116" s="236"/>
      <c r="FN116" s="236"/>
      <c r="FO116" s="236"/>
      <c r="FP116" s="236"/>
      <c r="FQ116" s="236"/>
      <c r="FR116" s="236"/>
      <c r="FS116" s="236"/>
      <c r="FT116" s="236"/>
      <c r="FU116" s="236"/>
      <c r="FV116" s="236"/>
      <c r="FW116" s="236"/>
      <c r="FX116" s="236"/>
      <c r="FY116" s="236"/>
      <c r="FZ116" s="236"/>
      <c r="GA116" s="236"/>
      <c r="GB116" s="236"/>
      <c r="GC116" s="236"/>
      <c r="GD116" s="236"/>
      <c r="GE116" s="236"/>
      <c r="GF116" s="236"/>
      <c r="GG116" s="236"/>
      <c r="GH116" s="236"/>
      <c r="GI116" s="236"/>
      <c r="GJ116" s="236"/>
      <c r="GK116" s="236"/>
      <c r="GL116" s="236"/>
      <c r="GM116" s="236"/>
      <c r="GN116" s="236"/>
      <c r="GO116" s="236"/>
      <c r="GP116" s="236"/>
      <c r="GQ116" s="236"/>
      <c r="GR116" s="236"/>
      <c r="GS116" s="236"/>
      <c r="GT116" s="236"/>
      <c r="GU116" s="236"/>
      <c r="GV116" s="236"/>
      <c r="GW116" s="236"/>
      <c r="GX116" s="236"/>
      <c r="GY116" s="236"/>
      <c r="GZ116" s="236"/>
      <c r="HA116" s="236"/>
      <c r="HB116" s="236"/>
      <c r="HC116" s="236"/>
      <c r="HD116" s="236"/>
      <c r="HE116" s="236"/>
      <c r="HF116" s="236"/>
      <c r="HG116" s="236"/>
      <c r="HH116" s="236"/>
      <c r="HI116" s="236"/>
      <c r="HJ116" s="236"/>
      <c r="HK116" s="236"/>
      <c r="HL116" s="236"/>
      <c r="HM116" s="236"/>
      <c r="HN116" s="236"/>
      <c r="HO116" s="236"/>
      <c r="HP116" s="236"/>
      <c r="HQ116" s="236"/>
      <c r="HR116" s="236"/>
      <c r="HS116" s="236"/>
      <c r="HT116" s="236"/>
      <c r="HU116" s="236"/>
      <c r="HV116" s="236"/>
      <c r="HW116" s="236"/>
      <c r="HX116" s="236"/>
      <c r="HY116" s="236"/>
      <c r="HZ116" s="236"/>
      <c r="IA116" s="236"/>
      <c r="IB116" s="236"/>
      <c r="IC116" s="236"/>
      <c r="ID116" s="236"/>
      <c r="IE116" s="236"/>
      <c r="IF116" s="236"/>
      <c r="IG116" s="236"/>
      <c r="IH116" s="236"/>
      <c r="II116" s="236"/>
      <c r="IJ116" s="236"/>
      <c r="IK116" s="236"/>
      <c r="IL116" s="236"/>
      <c r="IM116" s="236"/>
      <c r="IN116" s="236"/>
      <c r="IO116" s="236"/>
      <c r="IP116" s="236"/>
      <c r="IQ116" s="236"/>
      <c r="IR116" s="236"/>
      <c r="IS116" s="236"/>
      <c r="IT116" s="236"/>
      <c r="IU116" s="236"/>
      <c r="IV116" s="236"/>
      <c r="IW116" s="236"/>
    </row>
    <row r="117" customFormat="false" ht="17.1" hidden="true" customHeight="true" outlineLevel="0" collapsed="false">
      <c r="A117" s="236"/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188"/>
      <c r="M117" s="188"/>
      <c r="N117" s="188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6"/>
      <c r="CM117" s="236"/>
      <c r="CN117" s="236"/>
      <c r="CO117" s="236"/>
      <c r="CP117" s="236"/>
      <c r="CQ117" s="236"/>
      <c r="CR117" s="236"/>
      <c r="CS117" s="236"/>
      <c r="CT117" s="236"/>
      <c r="CU117" s="236"/>
      <c r="CV117" s="236"/>
      <c r="CW117" s="236"/>
      <c r="CX117" s="236"/>
      <c r="CY117" s="236"/>
      <c r="CZ117" s="236"/>
      <c r="DA117" s="236"/>
      <c r="DB117" s="236"/>
      <c r="DC117" s="236"/>
      <c r="DD117" s="236"/>
      <c r="DE117" s="236"/>
      <c r="DF117" s="236"/>
      <c r="DG117" s="236"/>
      <c r="DH117" s="236"/>
      <c r="DI117" s="236"/>
      <c r="DJ117" s="236"/>
      <c r="DK117" s="236"/>
      <c r="DL117" s="236"/>
      <c r="DM117" s="236"/>
      <c r="DN117" s="236"/>
      <c r="DO117" s="236"/>
      <c r="DP117" s="236"/>
      <c r="DQ117" s="236"/>
      <c r="DR117" s="236"/>
      <c r="DS117" s="236"/>
      <c r="DT117" s="236"/>
      <c r="DU117" s="236"/>
      <c r="DV117" s="236"/>
      <c r="DW117" s="236"/>
      <c r="DX117" s="236"/>
      <c r="DY117" s="236"/>
      <c r="DZ117" s="236"/>
      <c r="EA117" s="236"/>
      <c r="EB117" s="236"/>
      <c r="EC117" s="236"/>
      <c r="ED117" s="236"/>
      <c r="EE117" s="236"/>
      <c r="EF117" s="236"/>
      <c r="EG117" s="236"/>
      <c r="EH117" s="236"/>
      <c r="EI117" s="236"/>
      <c r="EJ117" s="236"/>
      <c r="EK117" s="236"/>
      <c r="EL117" s="236"/>
      <c r="EM117" s="236"/>
      <c r="EN117" s="236"/>
      <c r="EO117" s="236"/>
      <c r="EP117" s="236"/>
      <c r="EQ117" s="236"/>
      <c r="ER117" s="236"/>
      <c r="ES117" s="236"/>
      <c r="ET117" s="236"/>
      <c r="EU117" s="236"/>
      <c r="EV117" s="236"/>
      <c r="EW117" s="236"/>
      <c r="EX117" s="236"/>
      <c r="EY117" s="236"/>
      <c r="EZ117" s="236"/>
      <c r="FA117" s="236"/>
      <c r="FB117" s="236"/>
      <c r="FC117" s="236"/>
      <c r="FD117" s="236"/>
      <c r="FE117" s="236"/>
      <c r="FF117" s="236"/>
      <c r="FG117" s="236"/>
      <c r="FH117" s="236"/>
      <c r="FI117" s="236"/>
      <c r="FJ117" s="236"/>
      <c r="FK117" s="236"/>
      <c r="FL117" s="236"/>
      <c r="FM117" s="236"/>
      <c r="FN117" s="236"/>
      <c r="FO117" s="236"/>
      <c r="FP117" s="236"/>
      <c r="FQ117" s="236"/>
      <c r="FR117" s="236"/>
      <c r="FS117" s="236"/>
      <c r="FT117" s="236"/>
      <c r="FU117" s="236"/>
      <c r="FV117" s="236"/>
      <c r="FW117" s="236"/>
      <c r="FX117" s="236"/>
      <c r="FY117" s="236"/>
      <c r="FZ117" s="236"/>
      <c r="GA117" s="236"/>
      <c r="GB117" s="236"/>
      <c r="GC117" s="236"/>
      <c r="GD117" s="236"/>
      <c r="GE117" s="236"/>
      <c r="GF117" s="236"/>
      <c r="GG117" s="236"/>
      <c r="GH117" s="236"/>
      <c r="GI117" s="236"/>
      <c r="GJ117" s="236"/>
      <c r="GK117" s="236"/>
      <c r="GL117" s="236"/>
      <c r="GM117" s="236"/>
      <c r="GN117" s="236"/>
      <c r="GO117" s="236"/>
      <c r="GP117" s="236"/>
      <c r="GQ117" s="236"/>
      <c r="GR117" s="236"/>
      <c r="GS117" s="236"/>
      <c r="GT117" s="236"/>
      <c r="GU117" s="236"/>
      <c r="GV117" s="236"/>
      <c r="GW117" s="236"/>
      <c r="GX117" s="236"/>
      <c r="GY117" s="236"/>
      <c r="GZ117" s="236"/>
      <c r="HA117" s="236"/>
      <c r="HB117" s="236"/>
      <c r="HC117" s="236"/>
      <c r="HD117" s="236"/>
      <c r="HE117" s="236"/>
      <c r="HF117" s="236"/>
      <c r="HG117" s="236"/>
      <c r="HH117" s="236"/>
      <c r="HI117" s="236"/>
      <c r="HJ117" s="236"/>
      <c r="HK117" s="236"/>
      <c r="HL117" s="236"/>
      <c r="HM117" s="236"/>
      <c r="HN117" s="236"/>
      <c r="HO117" s="236"/>
      <c r="HP117" s="236"/>
      <c r="HQ117" s="236"/>
      <c r="HR117" s="236"/>
      <c r="HS117" s="236"/>
      <c r="HT117" s="236"/>
      <c r="HU117" s="236"/>
      <c r="HV117" s="236"/>
      <c r="HW117" s="236"/>
      <c r="HX117" s="236"/>
      <c r="HY117" s="236"/>
      <c r="HZ117" s="236"/>
      <c r="IA117" s="236"/>
      <c r="IB117" s="236"/>
      <c r="IC117" s="236"/>
      <c r="ID117" s="236"/>
      <c r="IE117" s="236"/>
      <c r="IF117" s="236"/>
      <c r="IG117" s="236"/>
      <c r="IH117" s="236"/>
      <c r="II117" s="236"/>
      <c r="IJ117" s="236"/>
      <c r="IK117" s="236"/>
      <c r="IL117" s="236"/>
      <c r="IM117" s="236"/>
      <c r="IN117" s="236"/>
      <c r="IO117" s="236"/>
      <c r="IP117" s="236"/>
      <c r="IQ117" s="236"/>
      <c r="IR117" s="236"/>
      <c r="IS117" s="236"/>
      <c r="IT117" s="236"/>
      <c r="IU117" s="236"/>
      <c r="IV117" s="236"/>
      <c r="IW117" s="236"/>
    </row>
    <row r="118" customFormat="false" ht="17.1" hidden="true" customHeight="true" outlineLevel="0" collapsed="false">
      <c r="A118" s="236"/>
      <c r="B118" s="236"/>
      <c r="C118" s="236"/>
      <c r="D118" s="236"/>
      <c r="E118" s="236"/>
      <c r="F118" s="236"/>
      <c r="G118" s="236"/>
      <c r="H118" s="236"/>
      <c r="I118" s="236"/>
      <c r="J118" s="236"/>
      <c r="K118" s="236"/>
      <c r="L118" s="188"/>
      <c r="M118" s="188"/>
      <c r="N118" s="188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6"/>
      <c r="BU118" s="236"/>
      <c r="BV118" s="236"/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/>
      <c r="CI118" s="236"/>
      <c r="CJ118" s="236"/>
      <c r="CK118" s="236"/>
      <c r="CL118" s="236"/>
      <c r="CM118" s="236"/>
      <c r="CN118" s="236"/>
      <c r="CO118" s="236"/>
      <c r="CP118" s="236"/>
      <c r="CQ118" s="236"/>
      <c r="CR118" s="236"/>
      <c r="CS118" s="236"/>
      <c r="CT118" s="236"/>
      <c r="CU118" s="236"/>
      <c r="CV118" s="236"/>
      <c r="CW118" s="236"/>
      <c r="CX118" s="236"/>
      <c r="CY118" s="236"/>
      <c r="CZ118" s="236"/>
      <c r="DA118" s="236"/>
      <c r="DB118" s="236"/>
      <c r="DC118" s="236"/>
      <c r="DD118" s="236"/>
      <c r="DE118" s="236"/>
      <c r="DF118" s="236"/>
      <c r="DG118" s="236"/>
      <c r="DH118" s="236"/>
      <c r="DI118" s="236"/>
      <c r="DJ118" s="236"/>
      <c r="DK118" s="236"/>
      <c r="DL118" s="236"/>
      <c r="DM118" s="236"/>
      <c r="DN118" s="236"/>
      <c r="DO118" s="236"/>
      <c r="DP118" s="236"/>
      <c r="DQ118" s="236"/>
      <c r="DR118" s="236"/>
      <c r="DS118" s="236"/>
      <c r="DT118" s="236"/>
      <c r="DU118" s="236"/>
      <c r="DV118" s="236"/>
      <c r="DW118" s="236"/>
      <c r="DX118" s="236"/>
      <c r="DY118" s="236"/>
      <c r="DZ118" s="236"/>
      <c r="EA118" s="236"/>
      <c r="EB118" s="236"/>
      <c r="EC118" s="236"/>
      <c r="ED118" s="236"/>
      <c r="EE118" s="236"/>
      <c r="EF118" s="236"/>
      <c r="EG118" s="236"/>
      <c r="EH118" s="236"/>
      <c r="EI118" s="236"/>
      <c r="EJ118" s="236"/>
      <c r="EK118" s="236"/>
      <c r="EL118" s="236"/>
      <c r="EM118" s="236"/>
      <c r="EN118" s="236"/>
      <c r="EO118" s="236"/>
      <c r="EP118" s="236"/>
      <c r="EQ118" s="236"/>
      <c r="ER118" s="236"/>
      <c r="ES118" s="236"/>
      <c r="ET118" s="236"/>
      <c r="EU118" s="236"/>
      <c r="EV118" s="236"/>
      <c r="EW118" s="236"/>
      <c r="EX118" s="236"/>
      <c r="EY118" s="236"/>
      <c r="EZ118" s="236"/>
      <c r="FA118" s="236"/>
      <c r="FB118" s="236"/>
      <c r="FC118" s="236"/>
      <c r="FD118" s="236"/>
      <c r="FE118" s="236"/>
      <c r="FF118" s="236"/>
      <c r="FG118" s="236"/>
      <c r="FH118" s="236"/>
      <c r="FI118" s="236"/>
      <c r="FJ118" s="236"/>
      <c r="FK118" s="236"/>
      <c r="FL118" s="236"/>
      <c r="FM118" s="236"/>
      <c r="FN118" s="236"/>
      <c r="FO118" s="236"/>
      <c r="FP118" s="236"/>
      <c r="FQ118" s="236"/>
      <c r="FR118" s="236"/>
      <c r="FS118" s="236"/>
      <c r="FT118" s="236"/>
      <c r="FU118" s="236"/>
      <c r="FV118" s="236"/>
      <c r="FW118" s="236"/>
      <c r="FX118" s="236"/>
      <c r="FY118" s="236"/>
      <c r="FZ118" s="236"/>
      <c r="GA118" s="236"/>
      <c r="GB118" s="236"/>
      <c r="GC118" s="236"/>
      <c r="GD118" s="236"/>
      <c r="GE118" s="236"/>
      <c r="GF118" s="236"/>
      <c r="GG118" s="236"/>
      <c r="GH118" s="236"/>
      <c r="GI118" s="236"/>
      <c r="GJ118" s="236"/>
      <c r="GK118" s="236"/>
      <c r="GL118" s="236"/>
      <c r="GM118" s="236"/>
      <c r="GN118" s="236"/>
      <c r="GO118" s="236"/>
      <c r="GP118" s="236"/>
      <c r="GQ118" s="236"/>
      <c r="GR118" s="236"/>
      <c r="GS118" s="236"/>
      <c r="GT118" s="236"/>
      <c r="GU118" s="236"/>
      <c r="GV118" s="236"/>
      <c r="GW118" s="236"/>
      <c r="GX118" s="236"/>
      <c r="GY118" s="236"/>
      <c r="GZ118" s="236"/>
      <c r="HA118" s="236"/>
      <c r="HB118" s="236"/>
      <c r="HC118" s="236"/>
      <c r="HD118" s="236"/>
      <c r="HE118" s="236"/>
      <c r="HF118" s="236"/>
      <c r="HG118" s="236"/>
      <c r="HH118" s="236"/>
      <c r="HI118" s="236"/>
      <c r="HJ118" s="236"/>
      <c r="HK118" s="236"/>
      <c r="HL118" s="236"/>
      <c r="HM118" s="236"/>
      <c r="HN118" s="236"/>
      <c r="HO118" s="236"/>
      <c r="HP118" s="236"/>
      <c r="HQ118" s="236"/>
      <c r="HR118" s="236"/>
      <c r="HS118" s="236"/>
      <c r="HT118" s="236"/>
      <c r="HU118" s="236"/>
      <c r="HV118" s="236"/>
      <c r="HW118" s="236"/>
      <c r="HX118" s="236"/>
      <c r="HY118" s="236"/>
      <c r="HZ118" s="236"/>
      <c r="IA118" s="236"/>
      <c r="IB118" s="236"/>
      <c r="IC118" s="236"/>
      <c r="ID118" s="236"/>
      <c r="IE118" s="236"/>
      <c r="IF118" s="236"/>
      <c r="IG118" s="236"/>
      <c r="IH118" s="236"/>
      <c r="II118" s="236"/>
      <c r="IJ118" s="236"/>
      <c r="IK118" s="236"/>
      <c r="IL118" s="236"/>
      <c r="IM118" s="236"/>
      <c r="IN118" s="236"/>
      <c r="IO118" s="236"/>
      <c r="IP118" s="236"/>
      <c r="IQ118" s="236"/>
      <c r="IR118" s="236"/>
      <c r="IS118" s="236"/>
      <c r="IT118" s="236"/>
      <c r="IU118" s="236"/>
      <c r="IV118" s="236"/>
      <c r="IW118" s="236"/>
    </row>
    <row r="119" customFormat="false" ht="17.1" hidden="true" customHeight="true" outlineLevel="0" collapsed="false">
      <c r="A119" s="236"/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188"/>
      <c r="M119" s="188"/>
      <c r="N119" s="188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/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/>
      <c r="BW119" s="236"/>
      <c r="BX119" s="236"/>
      <c r="BY119" s="236"/>
      <c r="BZ119" s="236"/>
      <c r="CA119" s="236"/>
      <c r="CB119" s="236"/>
      <c r="CC119" s="236"/>
      <c r="CD119" s="236"/>
      <c r="CE119" s="236"/>
      <c r="CF119" s="236"/>
      <c r="CG119" s="236"/>
      <c r="CH119" s="236"/>
      <c r="CI119" s="236"/>
      <c r="CJ119" s="236"/>
      <c r="CK119" s="236"/>
      <c r="CL119" s="236"/>
      <c r="CM119" s="236"/>
      <c r="CN119" s="236"/>
      <c r="CO119" s="236"/>
      <c r="CP119" s="236"/>
      <c r="CQ119" s="236"/>
      <c r="CR119" s="236"/>
      <c r="CS119" s="236"/>
      <c r="CT119" s="236"/>
      <c r="CU119" s="236"/>
      <c r="CV119" s="236"/>
      <c r="CW119" s="236"/>
      <c r="CX119" s="236"/>
      <c r="CY119" s="236"/>
      <c r="CZ119" s="236"/>
      <c r="DA119" s="236"/>
      <c r="DB119" s="236"/>
      <c r="DC119" s="236"/>
      <c r="DD119" s="236"/>
      <c r="DE119" s="236"/>
      <c r="DF119" s="236"/>
      <c r="DG119" s="236"/>
      <c r="DH119" s="236"/>
      <c r="DI119" s="236"/>
      <c r="DJ119" s="236"/>
      <c r="DK119" s="236"/>
      <c r="DL119" s="236"/>
      <c r="DM119" s="236"/>
      <c r="DN119" s="236"/>
      <c r="DO119" s="236"/>
      <c r="DP119" s="236"/>
      <c r="DQ119" s="236"/>
      <c r="DR119" s="236"/>
      <c r="DS119" s="236"/>
      <c r="DT119" s="236"/>
      <c r="DU119" s="236"/>
      <c r="DV119" s="236"/>
      <c r="DW119" s="236"/>
      <c r="DX119" s="236"/>
      <c r="DY119" s="236"/>
      <c r="DZ119" s="236"/>
      <c r="EA119" s="236"/>
      <c r="EB119" s="236"/>
      <c r="EC119" s="236"/>
      <c r="ED119" s="236"/>
      <c r="EE119" s="236"/>
      <c r="EF119" s="236"/>
      <c r="EG119" s="236"/>
      <c r="EH119" s="236"/>
      <c r="EI119" s="236"/>
      <c r="EJ119" s="236"/>
      <c r="EK119" s="236"/>
      <c r="EL119" s="236"/>
      <c r="EM119" s="236"/>
      <c r="EN119" s="236"/>
      <c r="EO119" s="236"/>
      <c r="EP119" s="236"/>
      <c r="EQ119" s="236"/>
      <c r="ER119" s="236"/>
      <c r="ES119" s="236"/>
      <c r="ET119" s="236"/>
      <c r="EU119" s="236"/>
      <c r="EV119" s="236"/>
      <c r="EW119" s="236"/>
      <c r="EX119" s="236"/>
      <c r="EY119" s="236"/>
      <c r="EZ119" s="236"/>
      <c r="FA119" s="236"/>
      <c r="FB119" s="236"/>
      <c r="FC119" s="236"/>
      <c r="FD119" s="236"/>
      <c r="FE119" s="236"/>
      <c r="FF119" s="236"/>
      <c r="FG119" s="236"/>
      <c r="FH119" s="236"/>
      <c r="FI119" s="236"/>
      <c r="FJ119" s="236"/>
      <c r="FK119" s="236"/>
      <c r="FL119" s="236"/>
      <c r="FM119" s="236"/>
      <c r="FN119" s="236"/>
      <c r="FO119" s="236"/>
      <c r="FP119" s="236"/>
      <c r="FQ119" s="236"/>
      <c r="FR119" s="236"/>
      <c r="FS119" s="236"/>
      <c r="FT119" s="236"/>
      <c r="FU119" s="236"/>
      <c r="FV119" s="236"/>
      <c r="FW119" s="236"/>
      <c r="FX119" s="236"/>
      <c r="FY119" s="236"/>
      <c r="FZ119" s="236"/>
      <c r="GA119" s="236"/>
      <c r="GB119" s="236"/>
      <c r="GC119" s="236"/>
      <c r="GD119" s="236"/>
      <c r="GE119" s="236"/>
      <c r="GF119" s="236"/>
      <c r="GG119" s="236"/>
      <c r="GH119" s="236"/>
      <c r="GI119" s="236"/>
      <c r="GJ119" s="236"/>
      <c r="GK119" s="236"/>
      <c r="GL119" s="236"/>
      <c r="GM119" s="236"/>
      <c r="GN119" s="236"/>
      <c r="GO119" s="236"/>
      <c r="GP119" s="236"/>
      <c r="GQ119" s="236"/>
      <c r="GR119" s="236"/>
      <c r="GS119" s="236"/>
      <c r="GT119" s="236"/>
      <c r="GU119" s="236"/>
      <c r="GV119" s="236"/>
      <c r="GW119" s="236"/>
      <c r="GX119" s="236"/>
      <c r="GY119" s="236"/>
      <c r="GZ119" s="236"/>
      <c r="HA119" s="236"/>
      <c r="HB119" s="236"/>
      <c r="HC119" s="236"/>
      <c r="HD119" s="236"/>
      <c r="HE119" s="236"/>
      <c r="HF119" s="236"/>
      <c r="HG119" s="236"/>
      <c r="HH119" s="236"/>
      <c r="HI119" s="236"/>
      <c r="HJ119" s="236"/>
      <c r="HK119" s="236"/>
      <c r="HL119" s="236"/>
      <c r="HM119" s="236"/>
      <c r="HN119" s="236"/>
      <c r="HO119" s="236"/>
      <c r="HP119" s="236"/>
      <c r="HQ119" s="236"/>
      <c r="HR119" s="236"/>
      <c r="HS119" s="236"/>
      <c r="HT119" s="236"/>
      <c r="HU119" s="236"/>
      <c r="HV119" s="236"/>
      <c r="HW119" s="236"/>
      <c r="HX119" s="236"/>
      <c r="HY119" s="236"/>
      <c r="HZ119" s="236"/>
      <c r="IA119" s="236"/>
      <c r="IB119" s="236"/>
      <c r="IC119" s="236"/>
      <c r="ID119" s="236"/>
      <c r="IE119" s="236"/>
      <c r="IF119" s="236"/>
      <c r="IG119" s="236"/>
      <c r="IH119" s="236"/>
      <c r="II119" s="236"/>
      <c r="IJ119" s="236"/>
      <c r="IK119" s="236"/>
      <c r="IL119" s="236"/>
      <c r="IM119" s="236"/>
      <c r="IN119" s="236"/>
      <c r="IO119" s="236"/>
      <c r="IP119" s="236"/>
      <c r="IQ119" s="236"/>
      <c r="IR119" s="236"/>
      <c r="IS119" s="236"/>
      <c r="IT119" s="236"/>
      <c r="IU119" s="236"/>
      <c r="IV119" s="236"/>
      <c r="IW119" s="236"/>
    </row>
    <row r="120" customFormat="false" ht="17.1" hidden="true" customHeight="true" outlineLevel="0" collapsed="false">
      <c r="A120" s="236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/>
      <c r="AM120" s="23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6"/>
      <c r="BG120" s="236"/>
      <c r="BH120" s="236"/>
      <c r="BI120" s="236"/>
      <c r="BJ120" s="236"/>
      <c r="BK120" s="236"/>
      <c r="BL120" s="236"/>
      <c r="BM120" s="236"/>
      <c r="BN120" s="236"/>
      <c r="BO120" s="236"/>
      <c r="BP120" s="236"/>
      <c r="BQ120" s="236"/>
      <c r="BR120" s="236"/>
      <c r="BS120" s="236"/>
      <c r="BT120" s="236"/>
      <c r="BU120" s="236"/>
      <c r="BV120" s="236"/>
      <c r="BW120" s="236"/>
      <c r="BX120" s="236"/>
      <c r="BY120" s="236"/>
      <c r="BZ120" s="236"/>
      <c r="CA120" s="236"/>
      <c r="CB120" s="236"/>
      <c r="CC120" s="236"/>
      <c r="CD120" s="236"/>
      <c r="CE120" s="236"/>
      <c r="CF120" s="236"/>
      <c r="CG120" s="236"/>
      <c r="CH120" s="236"/>
      <c r="CI120" s="236"/>
      <c r="CJ120" s="236"/>
      <c r="CK120" s="236"/>
      <c r="CL120" s="236"/>
      <c r="CM120" s="236"/>
      <c r="CN120" s="236"/>
      <c r="CO120" s="236"/>
      <c r="CP120" s="236"/>
      <c r="CQ120" s="236"/>
      <c r="CR120" s="236"/>
      <c r="CS120" s="236"/>
      <c r="CT120" s="236"/>
      <c r="CU120" s="236"/>
      <c r="CV120" s="236"/>
      <c r="CW120" s="236"/>
      <c r="CX120" s="236"/>
      <c r="CY120" s="236"/>
      <c r="CZ120" s="236"/>
      <c r="DA120" s="236"/>
      <c r="DB120" s="236"/>
      <c r="DC120" s="236"/>
      <c r="DD120" s="236"/>
      <c r="DE120" s="236"/>
      <c r="DF120" s="236"/>
      <c r="DG120" s="236"/>
      <c r="DH120" s="236"/>
      <c r="DI120" s="236"/>
      <c r="DJ120" s="236"/>
      <c r="DK120" s="236"/>
      <c r="DL120" s="236"/>
      <c r="DM120" s="236"/>
      <c r="DN120" s="236"/>
      <c r="DO120" s="236"/>
      <c r="DP120" s="236"/>
      <c r="DQ120" s="236"/>
      <c r="DR120" s="236"/>
      <c r="DS120" s="236"/>
      <c r="DT120" s="236"/>
      <c r="DU120" s="236"/>
      <c r="DV120" s="236"/>
      <c r="DW120" s="236"/>
      <c r="DX120" s="236"/>
      <c r="DY120" s="236"/>
      <c r="DZ120" s="236"/>
      <c r="EA120" s="236"/>
      <c r="EB120" s="236"/>
      <c r="EC120" s="236"/>
      <c r="ED120" s="236"/>
      <c r="EE120" s="236"/>
      <c r="EF120" s="236"/>
      <c r="EG120" s="236"/>
      <c r="EH120" s="236"/>
      <c r="EI120" s="236"/>
      <c r="EJ120" s="236"/>
      <c r="EK120" s="236"/>
      <c r="EL120" s="236"/>
      <c r="EM120" s="236"/>
      <c r="EN120" s="236"/>
      <c r="EO120" s="236"/>
      <c r="EP120" s="236"/>
      <c r="EQ120" s="236"/>
      <c r="ER120" s="236"/>
      <c r="ES120" s="236"/>
      <c r="ET120" s="236"/>
      <c r="EU120" s="236"/>
      <c r="EV120" s="236"/>
      <c r="EW120" s="236"/>
      <c r="EX120" s="236"/>
      <c r="EY120" s="236"/>
      <c r="EZ120" s="236"/>
      <c r="FA120" s="236"/>
      <c r="FB120" s="236"/>
      <c r="FC120" s="236"/>
      <c r="FD120" s="236"/>
      <c r="FE120" s="236"/>
      <c r="FF120" s="236"/>
      <c r="FG120" s="236"/>
      <c r="FH120" s="236"/>
      <c r="FI120" s="236"/>
      <c r="FJ120" s="236"/>
      <c r="FK120" s="236"/>
      <c r="FL120" s="236"/>
      <c r="FM120" s="236"/>
      <c r="FN120" s="236"/>
      <c r="FO120" s="236"/>
      <c r="FP120" s="236"/>
      <c r="FQ120" s="236"/>
      <c r="FR120" s="236"/>
      <c r="FS120" s="236"/>
      <c r="FT120" s="236"/>
      <c r="FU120" s="236"/>
      <c r="FV120" s="236"/>
      <c r="FW120" s="236"/>
      <c r="FX120" s="236"/>
      <c r="FY120" s="236"/>
      <c r="FZ120" s="236"/>
      <c r="GA120" s="236"/>
      <c r="GB120" s="236"/>
      <c r="GC120" s="236"/>
      <c r="GD120" s="236"/>
      <c r="GE120" s="236"/>
      <c r="GF120" s="236"/>
      <c r="GG120" s="236"/>
      <c r="GH120" s="236"/>
      <c r="GI120" s="236"/>
      <c r="GJ120" s="236"/>
      <c r="GK120" s="236"/>
      <c r="GL120" s="236"/>
      <c r="GM120" s="236"/>
      <c r="GN120" s="236"/>
      <c r="GO120" s="236"/>
      <c r="GP120" s="236"/>
      <c r="GQ120" s="236"/>
      <c r="GR120" s="236"/>
      <c r="GS120" s="236"/>
      <c r="GT120" s="236"/>
      <c r="GU120" s="236"/>
      <c r="GV120" s="236"/>
      <c r="GW120" s="236"/>
      <c r="GX120" s="236"/>
      <c r="GY120" s="236"/>
      <c r="GZ120" s="236"/>
      <c r="HA120" s="236"/>
      <c r="HB120" s="236"/>
      <c r="HC120" s="236"/>
      <c r="HD120" s="236"/>
      <c r="HE120" s="236"/>
      <c r="HF120" s="236"/>
      <c r="HG120" s="236"/>
      <c r="HH120" s="236"/>
      <c r="HI120" s="236"/>
      <c r="HJ120" s="236"/>
      <c r="HK120" s="236"/>
      <c r="HL120" s="236"/>
      <c r="HM120" s="236"/>
      <c r="HN120" s="236"/>
      <c r="HO120" s="236"/>
      <c r="HP120" s="236"/>
      <c r="HQ120" s="236"/>
      <c r="HR120" s="236"/>
      <c r="HS120" s="236"/>
      <c r="HT120" s="236"/>
      <c r="HU120" s="236"/>
      <c r="HV120" s="236"/>
      <c r="HW120" s="236"/>
      <c r="HX120" s="236"/>
      <c r="HY120" s="236"/>
      <c r="HZ120" s="236"/>
      <c r="IA120" s="236"/>
      <c r="IB120" s="236"/>
      <c r="IC120" s="236"/>
      <c r="ID120" s="236"/>
      <c r="IE120" s="236"/>
      <c r="IF120" s="236"/>
      <c r="IG120" s="236"/>
      <c r="IH120" s="236"/>
      <c r="II120" s="236"/>
      <c r="IJ120" s="236"/>
      <c r="IK120" s="236"/>
      <c r="IL120" s="236"/>
      <c r="IM120" s="236"/>
      <c r="IN120" s="236"/>
      <c r="IO120" s="236"/>
      <c r="IP120" s="236"/>
      <c r="IQ120" s="236"/>
      <c r="IR120" s="236"/>
      <c r="IS120" s="236"/>
      <c r="IT120" s="236"/>
      <c r="IU120" s="236"/>
      <c r="IV120" s="236"/>
      <c r="IW120" s="236"/>
    </row>
    <row r="121" customFormat="false" ht="17.1" hidden="true" customHeight="true" outlineLevel="0" collapsed="false">
      <c r="A121" s="236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/>
      <c r="BW121" s="236"/>
      <c r="BX121" s="236"/>
      <c r="BY121" s="236"/>
      <c r="BZ121" s="236"/>
      <c r="CA121" s="236"/>
      <c r="CB121" s="236"/>
      <c r="CC121" s="236"/>
      <c r="CD121" s="236"/>
      <c r="CE121" s="236"/>
      <c r="CF121" s="236"/>
      <c r="CG121" s="236"/>
      <c r="CH121" s="236"/>
      <c r="CI121" s="236"/>
      <c r="CJ121" s="236"/>
      <c r="CK121" s="236"/>
      <c r="CL121" s="236"/>
      <c r="CM121" s="236"/>
      <c r="CN121" s="236"/>
      <c r="CO121" s="236"/>
      <c r="CP121" s="236"/>
      <c r="CQ121" s="236"/>
      <c r="CR121" s="236"/>
      <c r="CS121" s="236"/>
      <c r="CT121" s="236"/>
      <c r="CU121" s="236"/>
      <c r="CV121" s="236"/>
      <c r="CW121" s="236"/>
      <c r="CX121" s="236"/>
      <c r="CY121" s="236"/>
      <c r="CZ121" s="236"/>
      <c r="DA121" s="236"/>
      <c r="DB121" s="236"/>
      <c r="DC121" s="236"/>
      <c r="DD121" s="236"/>
      <c r="DE121" s="236"/>
      <c r="DF121" s="236"/>
      <c r="DG121" s="236"/>
      <c r="DH121" s="236"/>
      <c r="DI121" s="236"/>
      <c r="DJ121" s="236"/>
      <c r="DK121" s="236"/>
      <c r="DL121" s="236"/>
      <c r="DM121" s="236"/>
      <c r="DN121" s="236"/>
      <c r="DO121" s="236"/>
      <c r="DP121" s="236"/>
      <c r="DQ121" s="236"/>
      <c r="DR121" s="236"/>
      <c r="DS121" s="236"/>
      <c r="DT121" s="236"/>
      <c r="DU121" s="236"/>
      <c r="DV121" s="236"/>
      <c r="DW121" s="236"/>
      <c r="DX121" s="236"/>
      <c r="DY121" s="236"/>
      <c r="DZ121" s="236"/>
      <c r="EA121" s="236"/>
      <c r="EB121" s="236"/>
      <c r="EC121" s="236"/>
      <c r="ED121" s="236"/>
      <c r="EE121" s="236"/>
      <c r="EF121" s="236"/>
      <c r="EG121" s="236"/>
      <c r="EH121" s="236"/>
      <c r="EI121" s="236"/>
      <c r="EJ121" s="236"/>
      <c r="EK121" s="236"/>
      <c r="EL121" s="236"/>
      <c r="EM121" s="236"/>
      <c r="EN121" s="236"/>
      <c r="EO121" s="236"/>
      <c r="EP121" s="236"/>
      <c r="EQ121" s="236"/>
      <c r="ER121" s="236"/>
      <c r="ES121" s="236"/>
      <c r="ET121" s="236"/>
      <c r="EU121" s="236"/>
      <c r="EV121" s="236"/>
      <c r="EW121" s="236"/>
      <c r="EX121" s="236"/>
      <c r="EY121" s="236"/>
      <c r="EZ121" s="236"/>
      <c r="FA121" s="236"/>
      <c r="FB121" s="236"/>
      <c r="FC121" s="236"/>
      <c r="FD121" s="236"/>
      <c r="FE121" s="236"/>
      <c r="FF121" s="236"/>
      <c r="FG121" s="236"/>
      <c r="FH121" s="236"/>
      <c r="FI121" s="236"/>
      <c r="FJ121" s="236"/>
      <c r="FK121" s="236"/>
      <c r="FL121" s="236"/>
      <c r="FM121" s="236"/>
      <c r="FN121" s="236"/>
      <c r="FO121" s="236"/>
      <c r="FP121" s="236"/>
      <c r="FQ121" s="236"/>
      <c r="FR121" s="236"/>
      <c r="FS121" s="236"/>
      <c r="FT121" s="236"/>
      <c r="FU121" s="236"/>
      <c r="FV121" s="236"/>
      <c r="FW121" s="236"/>
      <c r="FX121" s="236"/>
      <c r="FY121" s="236"/>
      <c r="FZ121" s="236"/>
      <c r="GA121" s="236"/>
      <c r="GB121" s="236"/>
      <c r="GC121" s="236"/>
      <c r="GD121" s="236"/>
      <c r="GE121" s="236"/>
      <c r="GF121" s="236"/>
      <c r="GG121" s="236"/>
      <c r="GH121" s="236"/>
      <c r="GI121" s="236"/>
      <c r="GJ121" s="236"/>
      <c r="GK121" s="236"/>
      <c r="GL121" s="236"/>
      <c r="GM121" s="236"/>
      <c r="GN121" s="236"/>
      <c r="GO121" s="236"/>
      <c r="GP121" s="236"/>
      <c r="GQ121" s="236"/>
      <c r="GR121" s="236"/>
      <c r="GS121" s="236"/>
      <c r="GT121" s="236"/>
      <c r="GU121" s="236"/>
      <c r="GV121" s="236"/>
      <c r="GW121" s="236"/>
      <c r="GX121" s="236"/>
      <c r="GY121" s="236"/>
      <c r="GZ121" s="236"/>
      <c r="HA121" s="236"/>
      <c r="HB121" s="236"/>
      <c r="HC121" s="236"/>
      <c r="HD121" s="236"/>
      <c r="HE121" s="236"/>
      <c r="HF121" s="236"/>
      <c r="HG121" s="236"/>
      <c r="HH121" s="236"/>
      <c r="HI121" s="236"/>
      <c r="HJ121" s="236"/>
      <c r="HK121" s="236"/>
      <c r="HL121" s="236"/>
      <c r="HM121" s="236"/>
      <c r="HN121" s="236"/>
      <c r="HO121" s="236"/>
      <c r="HP121" s="236"/>
      <c r="HQ121" s="236"/>
      <c r="HR121" s="236"/>
      <c r="HS121" s="236"/>
      <c r="HT121" s="236"/>
      <c r="HU121" s="236"/>
      <c r="HV121" s="236"/>
      <c r="HW121" s="236"/>
      <c r="HX121" s="236"/>
      <c r="HY121" s="236"/>
      <c r="HZ121" s="236"/>
      <c r="IA121" s="236"/>
      <c r="IB121" s="236"/>
      <c r="IC121" s="236"/>
      <c r="ID121" s="236"/>
      <c r="IE121" s="236"/>
      <c r="IF121" s="236"/>
      <c r="IG121" s="236"/>
      <c r="IH121" s="236"/>
      <c r="II121" s="236"/>
      <c r="IJ121" s="236"/>
      <c r="IK121" s="236"/>
      <c r="IL121" s="236"/>
      <c r="IM121" s="236"/>
      <c r="IN121" s="236"/>
      <c r="IO121" s="236"/>
      <c r="IP121" s="236"/>
      <c r="IQ121" s="236"/>
      <c r="IR121" s="236"/>
      <c r="IS121" s="236"/>
      <c r="IT121" s="236"/>
      <c r="IU121" s="236"/>
      <c r="IV121" s="236"/>
      <c r="IW121" s="236"/>
    </row>
    <row r="122" customFormat="false" ht="18.75" hidden="true" customHeight="true" outlineLevel="0" collapsed="false">
      <c r="A122" s="236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36"/>
      <c r="CM122" s="236"/>
      <c r="CN122" s="236"/>
      <c r="CO122" s="236"/>
      <c r="CP122" s="236"/>
      <c r="CQ122" s="236"/>
      <c r="CR122" s="236"/>
      <c r="CS122" s="236"/>
      <c r="CT122" s="236"/>
      <c r="CU122" s="236"/>
      <c r="CV122" s="236"/>
      <c r="CW122" s="236"/>
      <c r="CX122" s="236"/>
      <c r="CY122" s="236"/>
      <c r="CZ122" s="236"/>
      <c r="DA122" s="236"/>
      <c r="DB122" s="236"/>
      <c r="DC122" s="236"/>
      <c r="DD122" s="236"/>
      <c r="DE122" s="236"/>
      <c r="DF122" s="236"/>
      <c r="DG122" s="236"/>
      <c r="DH122" s="236"/>
      <c r="DI122" s="236"/>
      <c r="DJ122" s="236"/>
      <c r="DK122" s="236"/>
      <c r="DL122" s="236"/>
      <c r="DM122" s="236"/>
      <c r="DN122" s="236"/>
      <c r="DO122" s="236"/>
      <c r="DP122" s="236"/>
      <c r="DQ122" s="236"/>
      <c r="DR122" s="236"/>
      <c r="DS122" s="236"/>
      <c r="DT122" s="236"/>
      <c r="DU122" s="236"/>
      <c r="DV122" s="236"/>
      <c r="DW122" s="236"/>
      <c r="DX122" s="236"/>
      <c r="DY122" s="236"/>
      <c r="DZ122" s="236"/>
      <c r="EA122" s="236"/>
      <c r="EB122" s="236"/>
      <c r="EC122" s="236"/>
      <c r="ED122" s="236"/>
      <c r="EE122" s="236"/>
      <c r="EF122" s="236"/>
      <c r="EG122" s="236"/>
      <c r="EH122" s="236"/>
      <c r="EI122" s="236"/>
      <c r="EJ122" s="236"/>
      <c r="EK122" s="236"/>
      <c r="EL122" s="236"/>
      <c r="EM122" s="236"/>
      <c r="EN122" s="236"/>
      <c r="EO122" s="236"/>
      <c r="EP122" s="236"/>
      <c r="EQ122" s="236"/>
      <c r="ER122" s="236"/>
      <c r="ES122" s="236"/>
      <c r="ET122" s="236"/>
      <c r="EU122" s="236"/>
      <c r="EV122" s="236"/>
      <c r="EW122" s="236"/>
      <c r="EX122" s="236"/>
      <c r="EY122" s="236"/>
      <c r="EZ122" s="236"/>
      <c r="FA122" s="236"/>
      <c r="FB122" s="236"/>
      <c r="FC122" s="236"/>
      <c r="FD122" s="236"/>
      <c r="FE122" s="236"/>
      <c r="FF122" s="236"/>
      <c r="FG122" s="236"/>
      <c r="FH122" s="236"/>
      <c r="FI122" s="236"/>
      <c r="FJ122" s="236"/>
      <c r="FK122" s="236"/>
      <c r="FL122" s="236"/>
      <c r="FM122" s="236"/>
      <c r="FN122" s="236"/>
      <c r="FO122" s="236"/>
      <c r="FP122" s="236"/>
      <c r="FQ122" s="236"/>
      <c r="FR122" s="236"/>
      <c r="FS122" s="236"/>
      <c r="FT122" s="236"/>
      <c r="FU122" s="236"/>
      <c r="FV122" s="236"/>
      <c r="FW122" s="236"/>
      <c r="FX122" s="236"/>
      <c r="FY122" s="236"/>
      <c r="FZ122" s="236"/>
      <c r="GA122" s="236"/>
      <c r="GB122" s="236"/>
      <c r="GC122" s="236"/>
      <c r="GD122" s="236"/>
      <c r="GE122" s="236"/>
      <c r="GF122" s="236"/>
      <c r="GG122" s="236"/>
      <c r="GH122" s="236"/>
      <c r="GI122" s="236"/>
      <c r="GJ122" s="236"/>
      <c r="GK122" s="236"/>
      <c r="GL122" s="236"/>
      <c r="GM122" s="236"/>
      <c r="GN122" s="236"/>
      <c r="GO122" s="236"/>
      <c r="GP122" s="236"/>
      <c r="GQ122" s="236"/>
      <c r="GR122" s="236"/>
      <c r="GS122" s="236"/>
      <c r="GT122" s="236"/>
      <c r="GU122" s="236"/>
      <c r="GV122" s="236"/>
      <c r="GW122" s="236"/>
      <c r="GX122" s="236"/>
      <c r="GY122" s="236"/>
      <c r="GZ122" s="236"/>
      <c r="HA122" s="236"/>
      <c r="HB122" s="236"/>
      <c r="HC122" s="236"/>
      <c r="HD122" s="236"/>
      <c r="HE122" s="236"/>
      <c r="HF122" s="236"/>
      <c r="HG122" s="236"/>
      <c r="HH122" s="236"/>
      <c r="HI122" s="236"/>
      <c r="HJ122" s="236"/>
      <c r="HK122" s="236"/>
      <c r="HL122" s="236"/>
      <c r="HM122" s="236"/>
      <c r="HN122" s="236"/>
      <c r="HO122" s="236"/>
      <c r="HP122" s="236"/>
      <c r="HQ122" s="236"/>
      <c r="HR122" s="236"/>
      <c r="HS122" s="236"/>
      <c r="HT122" s="236"/>
      <c r="HU122" s="236"/>
      <c r="HV122" s="236"/>
      <c r="HW122" s="236"/>
      <c r="HX122" s="236"/>
      <c r="HY122" s="236"/>
      <c r="HZ122" s="236"/>
      <c r="IA122" s="236"/>
      <c r="IB122" s="236"/>
      <c r="IC122" s="236"/>
      <c r="ID122" s="236"/>
      <c r="IE122" s="236"/>
      <c r="IF122" s="236"/>
      <c r="IG122" s="236"/>
      <c r="IH122" s="236"/>
      <c r="II122" s="236"/>
      <c r="IJ122" s="236"/>
      <c r="IK122" s="236"/>
      <c r="IL122" s="236"/>
      <c r="IM122" s="236"/>
      <c r="IN122" s="236"/>
      <c r="IO122" s="236"/>
      <c r="IP122" s="236"/>
      <c r="IQ122" s="236"/>
      <c r="IR122" s="236"/>
      <c r="IS122" s="236"/>
      <c r="IT122" s="236"/>
      <c r="IU122" s="236"/>
      <c r="IV122" s="236"/>
      <c r="IW122" s="236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</row>
    <row r="152" customFormat="false" ht="15.75" hidden="true" customHeight="false" outlineLevel="0" collapsed="false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</row>
    <row r="153" customFormat="false" ht="15.75" hidden="true" customHeight="false" outlineLevel="0" collapsed="false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</row>
    <row r="154" customFormat="false" ht="15.75" hidden="true" customHeight="false" outlineLevel="0" collapsed="false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</row>
    <row r="155" customFormat="false" ht="15.75" hidden="true" customHeight="false" outlineLevel="0" collapsed="false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</row>
    <row r="156" customFormat="false" ht="15.75" hidden="true" customHeight="false" outlineLevel="0" collapsed="false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M156" s="188"/>
      <c r="N156" s="188"/>
      <c r="O156" s="188"/>
    </row>
    <row r="157" customFormat="false" ht="15.75" hidden="true" customHeight="false" outlineLevel="0" collapsed="false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M157" s="188"/>
      <c r="N157" s="188"/>
      <c r="O157" s="188"/>
    </row>
    <row r="158" customFormat="false" ht="15.75" hidden="true" customHeight="false" outlineLevel="0" collapsed="false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M158" s="188"/>
      <c r="N158" s="188"/>
      <c r="O158" s="188"/>
    </row>
    <row r="159" customFormat="false" ht="15.75" hidden="true" customHeight="false" outlineLevel="0" collapsed="false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O159" s="188"/>
    </row>
    <row r="160" customFormat="false" ht="15.75" hidden="true" customHeight="false" outlineLevel="0" collapsed="false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O160" s="188"/>
    </row>
    <row r="161" customFormat="false" ht="15.75" hidden="true" customHeight="false" outlineLevel="0" collapsed="false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O161" s="188"/>
    </row>
    <row r="162" customFormat="false" ht="15.75" hidden="true" customHeight="false" outlineLevel="0" collapsed="false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O162" s="188"/>
    </row>
    <row r="163" customFormat="false" ht="15.75" hidden="true" customHeight="false" outlineLevel="0" collapsed="false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O163" s="188"/>
    </row>
    <row r="164" customFormat="false" ht="15.75" hidden="true" customHeight="false" outlineLevel="0" collapsed="false">
      <c r="O164" s="188"/>
    </row>
    <row r="165" customFormat="false" ht="15.75" hidden="true" customHeight="false" outlineLevel="0" collapsed="false">
      <c r="O165" s="188"/>
    </row>
    <row r="166" customFormat="false" ht="15.75" hidden="true" customHeight="false" outlineLevel="0" collapsed="false">
      <c r="O166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101</v>
      </c>
      <c r="B1" s="191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125</v>
      </c>
      <c r="B2" s="284"/>
      <c r="C2" s="284"/>
      <c r="D2" s="294"/>
      <c r="E2" s="294"/>
      <c r="F2" s="294"/>
      <c r="G2" s="288"/>
      <c r="H2" s="37" t="s">
        <v>10</v>
      </c>
      <c r="I2" s="294"/>
      <c r="J2" s="294"/>
      <c r="K2" s="42"/>
      <c r="L2" s="198" t="s">
        <v>103</v>
      </c>
      <c r="M2" s="199" t="str">
        <f aca="false">IF((VALUE('Short Form'!I62)&lt;&gt;0),1+VALUE('Short Form'!H62)+VALUE('Short Form'!I62),"")</f>
        <v/>
      </c>
      <c r="N2" s="200" t="n">
        <f aca="false">IF((M2=0),"",'Short Form'!N3)</f>
        <v>1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5" t="str">
        <f aca="false">'Short Form'!A6</f>
        <v>Mintz</v>
      </c>
      <c r="B5" s="205"/>
      <c r="C5" s="205"/>
      <c r="D5" s="205"/>
      <c r="E5" s="295" t="str">
        <f aca="false">'Short Form'!E6</f>
        <v>Jordan</v>
      </c>
      <c r="F5" s="54"/>
      <c r="G5" s="54"/>
      <c r="H5" s="207" t="str">
        <f aca="false">'Short Form'!H6</f>
        <v>Vice President</v>
      </c>
      <c r="I5" s="207"/>
      <c r="J5" s="207"/>
      <c r="K5" s="296"/>
      <c r="L5" s="297" t="str">
        <f aca="false">'Short Form'!K6</f>
        <v>101-38-2020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126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3" t="s">
        <v>127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3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107</v>
      </c>
      <c r="B9" s="81" t="s">
        <v>31</v>
      </c>
      <c r="C9" s="35" t="s">
        <v>32</v>
      </c>
      <c r="D9" s="82"/>
      <c r="E9" s="83" t="s">
        <v>33</v>
      </c>
      <c r="F9" s="302"/>
      <c r="G9" s="82"/>
      <c r="H9" s="35"/>
      <c r="I9" s="84" t="s">
        <v>34</v>
      </c>
      <c r="J9" s="84"/>
      <c r="K9" s="84"/>
      <c r="L9" s="81" t="s">
        <v>128</v>
      </c>
      <c r="M9" s="81" t="s">
        <v>36</v>
      </c>
      <c r="N9" s="81" t="s">
        <v>111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1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4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41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4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41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4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41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4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41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4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41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4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41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4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41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4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41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4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41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4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41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4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41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4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41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4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41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4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41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4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41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4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41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4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41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4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41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4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41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4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41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4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41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4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41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4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41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4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41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4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41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4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41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4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41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4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41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4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41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4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41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4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112</v>
      </c>
      <c r="G41" s="242"/>
      <c r="H41" s="243"/>
      <c r="I41" s="0"/>
      <c r="J41" s="244" t="s">
        <v>113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114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115</v>
      </c>
      <c r="G42" s="242"/>
      <c r="H42" s="0"/>
      <c r="I42" s="0"/>
      <c r="J42" s="194"/>
      <c r="K42" s="224" t="s">
        <v>116</v>
      </c>
      <c r="L42" s="241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117</v>
      </c>
      <c r="G43" s="242"/>
      <c r="H43" s="0"/>
      <c r="I43" s="0"/>
      <c r="J43" s="0"/>
      <c r="K43" s="254" t="s">
        <v>118</v>
      </c>
      <c r="L43" s="241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119</v>
      </c>
      <c r="G44" s="242"/>
      <c r="H44" s="0"/>
      <c r="I44" s="0"/>
      <c r="J44" s="0"/>
      <c r="K44" s="0"/>
      <c r="L44" s="241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120</v>
      </c>
      <c r="G45" s="242"/>
      <c r="H45" s="0"/>
      <c r="I45" s="0"/>
      <c r="J45" s="258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121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129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2" t="s">
        <v>123</v>
      </c>
      <c r="M48" s="60"/>
      <c r="N48" s="313" t="s">
        <v>124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314"/>
      <c r="M49" s="73"/>
      <c r="N49" s="269" t="n">
        <f aca="false">IF($L$49=" ",SUMIF($A$10:$A$40,A49,$N$10:$N$40),$K$41*$L$49)</f>
        <v>0</v>
      </c>
      <c r="O49" s="181"/>
      <c r="P49" s="181"/>
      <c r="Q49" s="181"/>
      <c r="R49" s="181"/>
      <c r="S49" s="181"/>
      <c r="T49" s="181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182"/>
      <c r="DZ49" s="182"/>
      <c r="EA49" s="182"/>
      <c r="EB49" s="182"/>
      <c r="EC49" s="182"/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  <c r="FW49" s="182"/>
      <c r="FX49" s="182"/>
      <c r="FY49" s="182"/>
      <c r="FZ49" s="182"/>
      <c r="GA49" s="182"/>
      <c r="GB49" s="182"/>
      <c r="GC49" s="182"/>
      <c r="GD49" s="182"/>
      <c r="GE49" s="182"/>
      <c r="GF49" s="182"/>
      <c r="GG49" s="182"/>
      <c r="GH49" s="182"/>
      <c r="GI49" s="182"/>
      <c r="GJ49" s="182"/>
      <c r="GK49" s="182"/>
      <c r="GL49" s="182"/>
      <c r="GM49" s="182"/>
      <c r="GN49" s="182"/>
      <c r="GO49" s="182"/>
      <c r="GP49" s="182"/>
      <c r="GQ49" s="182"/>
      <c r="GR49" s="182"/>
      <c r="GS49" s="182"/>
      <c r="GT49" s="182"/>
      <c r="GU49" s="182"/>
      <c r="GV49" s="182"/>
      <c r="GW49" s="182"/>
      <c r="GX49" s="182"/>
      <c r="GY49" s="182"/>
      <c r="GZ49" s="182"/>
      <c r="HA49" s="182"/>
      <c r="HB49" s="182"/>
      <c r="HC49" s="182"/>
      <c r="HD49" s="182"/>
      <c r="HE49" s="182"/>
      <c r="HF49" s="182"/>
      <c r="HG49" s="182"/>
      <c r="HH49" s="182"/>
      <c r="HI49" s="182"/>
      <c r="HJ49" s="182"/>
      <c r="HK49" s="182"/>
      <c r="HL49" s="182"/>
      <c r="HM49" s="182"/>
      <c r="HN49" s="182"/>
      <c r="HO49" s="182"/>
      <c r="HP49" s="182"/>
      <c r="HQ49" s="182"/>
      <c r="HR49" s="182"/>
      <c r="HS49" s="182"/>
      <c r="HT49" s="182"/>
      <c r="HU49" s="182"/>
      <c r="HV49" s="182"/>
      <c r="HW49" s="182"/>
      <c r="HX49" s="182"/>
      <c r="HY49" s="182"/>
      <c r="HZ49" s="182"/>
      <c r="IA49" s="182"/>
      <c r="IB49" s="182"/>
      <c r="IC49" s="182"/>
      <c r="ID49" s="182"/>
      <c r="IE49" s="182"/>
      <c r="IF49" s="182"/>
      <c r="IG49" s="182"/>
      <c r="IH49" s="182"/>
      <c r="II49" s="182"/>
      <c r="IJ49" s="182"/>
      <c r="IK49" s="182"/>
      <c r="IL49" s="182"/>
      <c r="IM49" s="182"/>
      <c r="IN49" s="182"/>
      <c r="IO49" s="182"/>
      <c r="IP49" s="182"/>
      <c r="IQ49" s="182"/>
      <c r="IR49" s="182"/>
      <c r="IS49" s="182"/>
      <c r="IT49" s="182"/>
      <c r="IU49" s="182"/>
      <c r="IV49" s="182"/>
      <c r="IW49" s="182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15"/>
      <c r="M50" s="78"/>
      <c r="N50" s="273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14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15"/>
      <c r="M52" s="78"/>
      <c r="N52" s="273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14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15"/>
      <c r="M54" s="78"/>
      <c r="N54" s="273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/>
      <c r="M55" s="317" t="s">
        <v>114</v>
      </c>
      <c r="N55" s="318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5"/>
      <c r="P57" s="185"/>
      <c r="Q57" s="185"/>
      <c r="R57" s="185"/>
      <c r="S57" s="185"/>
      <c r="T57" s="185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  <c r="IB57" s="184"/>
      <c r="IC57" s="184"/>
      <c r="ID57" s="184"/>
      <c r="IE57" s="184"/>
      <c r="IF57" s="184"/>
      <c r="IG57" s="184"/>
      <c r="IH57" s="184"/>
      <c r="II57" s="184"/>
      <c r="IJ57" s="184"/>
      <c r="IK57" s="184"/>
      <c r="IL57" s="184"/>
      <c r="IM57" s="184"/>
      <c r="IN57" s="184"/>
      <c r="IO57" s="184"/>
      <c r="IP57" s="184"/>
      <c r="IQ57" s="184"/>
      <c r="IR57" s="184"/>
      <c r="IS57" s="184"/>
      <c r="IT57" s="184"/>
      <c r="IU57" s="184"/>
      <c r="IV57" s="184"/>
      <c r="IW57" s="184"/>
    </row>
    <row r="58" customFormat="false" ht="21" hidden="true" customHeight="true" outlineLevel="0" collapsed="false">
      <c r="A58" s="18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1"/>
      <c r="P58" s="181"/>
      <c r="Q58" s="181"/>
      <c r="R58" s="181"/>
      <c r="S58" s="181"/>
      <c r="T58" s="181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  <c r="FW58" s="182"/>
      <c r="FX58" s="182"/>
      <c r="FY58" s="182"/>
      <c r="FZ58" s="182"/>
      <c r="GA58" s="182"/>
      <c r="GB58" s="182"/>
      <c r="GC58" s="182"/>
      <c r="GD58" s="182"/>
      <c r="GE58" s="182"/>
      <c r="GF58" s="182"/>
      <c r="GG58" s="182"/>
      <c r="GH58" s="182"/>
      <c r="GI58" s="182"/>
      <c r="GJ58" s="182"/>
      <c r="GK58" s="182"/>
      <c r="GL58" s="182"/>
      <c r="GM58" s="182"/>
      <c r="GN58" s="182"/>
      <c r="GO58" s="182"/>
      <c r="GP58" s="182"/>
      <c r="GQ58" s="182"/>
      <c r="GR58" s="182"/>
      <c r="GS58" s="182"/>
      <c r="GT58" s="182"/>
      <c r="GU58" s="182"/>
      <c r="GV58" s="182"/>
      <c r="GW58" s="182"/>
      <c r="GX58" s="182"/>
      <c r="GY58" s="182"/>
      <c r="GZ58" s="182"/>
      <c r="HA58" s="182"/>
      <c r="HB58" s="182"/>
      <c r="HC58" s="182"/>
      <c r="HD58" s="182"/>
      <c r="HE58" s="182"/>
      <c r="HF58" s="182"/>
      <c r="HG58" s="182"/>
      <c r="HH58" s="182"/>
      <c r="HI58" s="182"/>
      <c r="HJ58" s="182"/>
      <c r="HK58" s="182"/>
      <c r="HL58" s="182"/>
      <c r="HM58" s="182"/>
      <c r="HN58" s="182"/>
      <c r="HO58" s="182"/>
      <c r="HP58" s="182"/>
      <c r="HQ58" s="182"/>
      <c r="HR58" s="182"/>
      <c r="HS58" s="182"/>
      <c r="HT58" s="182"/>
      <c r="HU58" s="182"/>
      <c r="HV58" s="182"/>
      <c r="HW58" s="182"/>
      <c r="HX58" s="182"/>
      <c r="HY58" s="182"/>
      <c r="HZ58" s="182"/>
      <c r="IA58" s="182"/>
      <c r="IB58" s="182"/>
      <c r="IC58" s="182"/>
      <c r="ID58" s="182"/>
      <c r="IE58" s="182"/>
      <c r="IF58" s="182"/>
      <c r="IG58" s="182"/>
      <c r="IH58" s="182"/>
      <c r="II58" s="182"/>
      <c r="IJ58" s="182"/>
      <c r="IK58" s="182"/>
      <c r="IL58" s="182"/>
      <c r="IM58" s="182"/>
      <c r="IN58" s="182"/>
      <c r="IO58" s="182"/>
      <c r="IP58" s="182"/>
      <c r="IQ58" s="182"/>
      <c r="IR58" s="182"/>
      <c r="IS58" s="182"/>
      <c r="IT58" s="182"/>
      <c r="IU58" s="182"/>
      <c r="IV58" s="182"/>
      <c r="IW58" s="182"/>
    </row>
    <row r="59" customFormat="false" ht="21" hidden="true" customHeight="true" outlineLevel="0" collapsed="false">
      <c r="A59" s="182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  <c r="AX71" s="186"/>
      <c r="AY71" s="186"/>
      <c r="AZ71" s="186"/>
      <c r="BA71" s="186"/>
      <c r="BB71" s="186"/>
      <c r="BC71" s="186"/>
      <c r="BD71" s="186"/>
      <c r="BE71" s="186"/>
      <c r="BF71" s="186"/>
      <c r="BG71" s="186"/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86"/>
      <c r="BX71" s="186"/>
      <c r="BY71" s="186"/>
      <c r="BZ71" s="186"/>
      <c r="CA71" s="186"/>
      <c r="CB71" s="186"/>
      <c r="CC71" s="186"/>
      <c r="CD71" s="186"/>
      <c r="CE71" s="186"/>
      <c r="CF71" s="186"/>
      <c r="CG71" s="186"/>
      <c r="CH71" s="186"/>
      <c r="CI71" s="186"/>
      <c r="CJ71" s="186"/>
      <c r="CK71" s="186"/>
      <c r="CL71" s="186"/>
      <c r="CM71" s="186"/>
      <c r="CN71" s="186"/>
      <c r="CO71" s="186"/>
      <c r="CP71" s="186"/>
      <c r="CQ71" s="186"/>
      <c r="CR71" s="186"/>
      <c r="CS71" s="186"/>
      <c r="CT71" s="186"/>
      <c r="CU71" s="186"/>
      <c r="CV71" s="186"/>
      <c r="CW71" s="186"/>
      <c r="CX71" s="186"/>
      <c r="CY71" s="186"/>
      <c r="CZ71" s="186"/>
      <c r="DA71" s="186"/>
      <c r="DB71" s="186"/>
      <c r="DC71" s="186"/>
      <c r="DD71" s="186"/>
      <c r="DE71" s="186"/>
      <c r="DF71" s="186"/>
      <c r="DG71" s="186"/>
      <c r="DH71" s="186"/>
      <c r="DI71" s="186"/>
      <c r="DJ71" s="186"/>
      <c r="DK71" s="186"/>
      <c r="DL71" s="186"/>
      <c r="DM71" s="186"/>
      <c r="DN71" s="186"/>
      <c r="DO71" s="186"/>
      <c r="DP71" s="186"/>
      <c r="DQ71" s="186"/>
      <c r="DR71" s="186"/>
      <c r="DS71" s="186"/>
      <c r="DT71" s="186"/>
      <c r="DU71" s="186"/>
      <c r="DV71" s="186"/>
      <c r="DW71" s="186"/>
      <c r="DX71" s="186"/>
      <c r="DY71" s="186"/>
      <c r="DZ71" s="186"/>
      <c r="EA71" s="186"/>
      <c r="EB71" s="186"/>
      <c r="EC71" s="186"/>
      <c r="ED71" s="186"/>
      <c r="EE71" s="186"/>
      <c r="EF71" s="186"/>
      <c r="EG71" s="186"/>
      <c r="EH71" s="186"/>
      <c r="EI71" s="186"/>
      <c r="EJ71" s="186"/>
      <c r="EK71" s="186"/>
      <c r="EL71" s="186"/>
      <c r="EM71" s="186"/>
      <c r="EN71" s="186"/>
      <c r="EO71" s="186"/>
      <c r="EP71" s="186"/>
      <c r="EQ71" s="186"/>
      <c r="ER71" s="186"/>
      <c r="ES71" s="186"/>
      <c r="ET71" s="186"/>
      <c r="EU71" s="186"/>
      <c r="EV71" s="186"/>
      <c r="EW71" s="186"/>
      <c r="EX71" s="186"/>
      <c r="EY71" s="186"/>
      <c r="EZ71" s="186"/>
      <c r="FA71" s="186"/>
      <c r="FB71" s="186"/>
      <c r="FC71" s="186"/>
      <c r="FD71" s="186"/>
      <c r="FE71" s="186"/>
      <c r="FF71" s="186"/>
      <c r="FG71" s="186"/>
      <c r="FH71" s="186"/>
      <c r="FI71" s="186"/>
      <c r="FJ71" s="186"/>
      <c r="FK71" s="186"/>
      <c r="FL71" s="186"/>
      <c r="FM71" s="186"/>
      <c r="FN71" s="186"/>
      <c r="FO71" s="186"/>
      <c r="FP71" s="186"/>
      <c r="FQ71" s="186"/>
      <c r="FR71" s="186"/>
      <c r="FS71" s="186"/>
      <c r="FT71" s="186"/>
      <c r="FU71" s="186"/>
      <c r="FV71" s="186"/>
      <c r="FW71" s="186"/>
      <c r="FX71" s="186"/>
      <c r="FY71" s="186"/>
      <c r="FZ71" s="186"/>
      <c r="GA71" s="186"/>
      <c r="GB71" s="186"/>
      <c r="GC71" s="186"/>
      <c r="GD71" s="186"/>
      <c r="GE71" s="186"/>
      <c r="GF71" s="186"/>
      <c r="GG71" s="186"/>
      <c r="GH71" s="186"/>
      <c r="GI71" s="186"/>
      <c r="GJ71" s="186"/>
      <c r="GK71" s="186"/>
      <c r="GL71" s="186"/>
      <c r="GM71" s="186"/>
      <c r="GN71" s="186"/>
      <c r="GO71" s="186"/>
      <c r="GP71" s="186"/>
      <c r="GQ71" s="186"/>
      <c r="GR71" s="186"/>
      <c r="GS71" s="186"/>
      <c r="GT71" s="186"/>
      <c r="GU71" s="186"/>
      <c r="GV71" s="186"/>
      <c r="GW71" s="186"/>
      <c r="GX71" s="186"/>
      <c r="GY71" s="186"/>
      <c r="GZ71" s="186"/>
      <c r="HA71" s="186"/>
      <c r="HB71" s="186"/>
      <c r="HC71" s="186"/>
      <c r="HD71" s="186"/>
      <c r="HE71" s="186"/>
      <c r="HF71" s="186"/>
      <c r="HG71" s="186"/>
      <c r="HH71" s="186"/>
      <c r="HI71" s="186"/>
      <c r="HJ71" s="186"/>
      <c r="HK71" s="186"/>
      <c r="HL71" s="186"/>
      <c r="HM71" s="186"/>
      <c r="HN71" s="186"/>
      <c r="HO71" s="186"/>
      <c r="HP71" s="186"/>
      <c r="HQ71" s="186"/>
      <c r="HR71" s="186"/>
      <c r="HS71" s="186"/>
      <c r="HT71" s="186"/>
      <c r="HU71" s="186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186"/>
      <c r="IR71" s="186"/>
      <c r="IS71" s="186"/>
      <c r="IT71" s="186"/>
      <c r="IU71" s="186"/>
      <c r="IV71" s="186"/>
      <c r="IW71" s="186"/>
    </row>
    <row r="72" customFormat="false" ht="21" hidden="true" customHeight="true" outlineLevel="0" collapsed="false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  <c r="EO72" s="182"/>
      <c r="EP72" s="182"/>
      <c r="EQ72" s="182"/>
      <c r="ER72" s="182"/>
      <c r="ES72" s="182"/>
      <c r="ET72" s="182"/>
      <c r="EU72" s="182"/>
      <c r="EV72" s="182"/>
      <c r="EW72" s="182"/>
      <c r="EX72" s="182"/>
      <c r="EY72" s="182"/>
      <c r="EZ72" s="182"/>
      <c r="FA72" s="182"/>
      <c r="FB72" s="182"/>
      <c r="FC72" s="182"/>
      <c r="FD72" s="182"/>
      <c r="FE72" s="182"/>
      <c r="FF72" s="182"/>
      <c r="FG72" s="182"/>
      <c r="FH72" s="182"/>
      <c r="FI72" s="182"/>
      <c r="FJ72" s="182"/>
      <c r="FK72" s="182"/>
      <c r="FL72" s="182"/>
      <c r="FM72" s="182"/>
      <c r="FN72" s="182"/>
      <c r="FO72" s="182"/>
      <c r="FP72" s="182"/>
      <c r="FQ72" s="182"/>
      <c r="FR72" s="182"/>
      <c r="FS72" s="182"/>
      <c r="FT72" s="182"/>
      <c r="FU72" s="182"/>
      <c r="FV72" s="182"/>
      <c r="FW72" s="182"/>
      <c r="FX72" s="182"/>
      <c r="FY72" s="182"/>
      <c r="FZ72" s="182"/>
      <c r="GA72" s="182"/>
      <c r="GB72" s="182"/>
      <c r="GC72" s="182"/>
      <c r="GD72" s="182"/>
      <c r="GE72" s="182"/>
      <c r="GF72" s="182"/>
      <c r="GG72" s="182"/>
      <c r="GH72" s="182"/>
      <c r="GI72" s="182"/>
      <c r="GJ72" s="182"/>
      <c r="GK72" s="182"/>
      <c r="GL72" s="182"/>
      <c r="GM72" s="182"/>
      <c r="GN72" s="182"/>
      <c r="GO72" s="182"/>
      <c r="GP72" s="182"/>
      <c r="GQ72" s="182"/>
      <c r="GR72" s="182"/>
      <c r="GS72" s="182"/>
      <c r="GT72" s="182"/>
      <c r="GU72" s="182"/>
      <c r="GV72" s="182"/>
      <c r="GW72" s="182"/>
      <c r="GX72" s="182"/>
      <c r="GY72" s="182"/>
      <c r="GZ72" s="182"/>
      <c r="HA72" s="182"/>
      <c r="HB72" s="182"/>
      <c r="HC72" s="182"/>
      <c r="HD72" s="182"/>
      <c r="HE72" s="182"/>
      <c r="HF72" s="182"/>
      <c r="HG72" s="182"/>
      <c r="HH72" s="182"/>
      <c r="HI72" s="182"/>
      <c r="HJ72" s="182"/>
      <c r="HK72" s="182"/>
      <c r="HL72" s="182"/>
      <c r="HM72" s="182"/>
      <c r="HN72" s="182"/>
      <c r="HO72" s="182"/>
      <c r="HP72" s="182"/>
      <c r="HQ72" s="182"/>
      <c r="HR72" s="182"/>
      <c r="HS72" s="182"/>
      <c r="HT72" s="182"/>
      <c r="HU72" s="182"/>
      <c r="HV72" s="182"/>
      <c r="HW72" s="182"/>
      <c r="HX72" s="182"/>
      <c r="HY72" s="182"/>
      <c r="HZ72" s="182"/>
      <c r="IA72" s="182"/>
      <c r="IB72" s="182"/>
      <c r="IC72" s="182"/>
      <c r="ID72" s="182"/>
      <c r="IE72" s="182"/>
      <c r="IF72" s="182"/>
      <c r="IG72" s="182"/>
      <c r="IH72" s="182"/>
      <c r="II72" s="182"/>
      <c r="IJ72" s="182"/>
      <c r="IK72" s="182"/>
      <c r="IL72" s="182"/>
      <c r="IM72" s="182"/>
      <c r="IN72" s="182"/>
      <c r="IO72" s="182"/>
      <c r="IP72" s="182"/>
      <c r="IQ72" s="182"/>
      <c r="IR72" s="182"/>
      <c r="IS72" s="182"/>
      <c r="IT72" s="182"/>
      <c r="IU72" s="182"/>
      <c r="IV72" s="182"/>
      <c r="IW72" s="182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  <c r="CN95" s="184"/>
      <c r="CO95" s="184"/>
      <c r="CP95" s="184"/>
      <c r="CQ95" s="184"/>
      <c r="CR95" s="184"/>
      <c r="CS95" s="184"/>
      <c r="CT95" s="184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I95" s="184"/>
      <c r="EJ95" s="184"/>
      <c r="EK95" s="184"/>
      <c r="EL95" s="184"/>
      <c r="EM95" s="184"/>
      <c r="EN95" s="184"/>
      <c r="EO95" s="184"/>
      <c r="EP95" s="184"/>
      <c r="EQ95" s="184"/>
      <c r="ER95" s="184"/>
      <c r="ES95" s="184"/>
      <c r="ET95" s="184"/>
      <c r="EU95" s="184"/>
      <c r="EV95" s="184"/>
      <c r="EW95" s="184"/>
      <c r="EX95" s="184"/>
      <c r="EY95" s="184"/>
      <c r="EZ95" s="184"/>
      <c r="FA95" s="184"/>
      <c r="FB95" s="184"/>
      <c r="FC95" s="184"/>
      <c r="FD95" s="184"/>
      <c r="FE95" s="184"/>
      <c r="FF95" s="184"/>
      <c r="FG95" s="184"/>
      <c r="FH95" s="184"/>
      <c r="FI95" s="184"/>
      <c r="FJ95" s="184"/>
      <c r="FK95" s="184"/>
      <c r="FL95" s="184"/>
      <c r="FM95" s="184"/>
      <c r="FN95" s="184"/>
      <c r="FO95" s="184"/>
      <c r="FP95" s="184"/>
      <c r="FQ95" s="184"/>
      <c r="FR95" s="184"/>
      <c r="FS95" s="184"/>
      <c r="FT95" s="184"/>
      <c r="FU95" s="184"/>
      <c r="FV95" s="184"/>
      <c r="FW95" s="184"/>
      <c r="FX95" s="184"/>
      <c r="FY95" s="184"/>
      <c r="FZ95" s="184"/>
      <c r="GA95" s="184"/>
      <c r="GB95" s="184"/>
      <c r="GC95" s="184"/>
      <c r="GD95" s="184"/>
      <c r="GE95" s="184"/>
      <c r="GF95" s="184"/>
      <c r="GG95" s="184"/>
      <c r="GH95" s="184"/>
      <c r="GI95" s="184"/>
      <c r="GJ95" s="184"/>
      <c r="GK95" s="184"/>
      <c r="GL95" s="184"/>
      <c r="GM95" s="184"/>
      <c r="GN95" s="184"/>
      <c r="GO95" s="184"/>
      <c r="GP95" s="184"/>
      <c r="GQ95" s="184"/>
      <c r="GR95" s="184"/>
      <c r="GS95" s="184"/>
      <c r="GT95" s="184"/>
      <c r="GU95" s="184"/>
      <c r="GV95" s="184"/>
      <c r="GW95" s="184"/>
      <c r="GX95" s="184"/>
      <c r="GY95" s="184"/>
      <c r="GZ95" s="184"/>
      <c r="HA95" s="184"/>
      <c r="HB95" s="184"/>
      <c r="HC95" s="184"/>
      <c r="HD95" s="184"/>
      <c r="HE95" s="184"/>
      <c r="HF95" s="184"/>
      <c r="HG95" s="184"/>
      <c r="HH95" s="184"/>
      <c r="HI95" s="184"/>
      <c r="HJ95" s="184"/>
      <c r="HK95" s="184"/>
      <c r="HL95" s="184"/>
      <c r="HM95" s="184"/>
      <c r="HN95" s="184"/>
      <c r="HO95" s="184"/>
      <c r="HP95" s="184"/>
      <c r="HQ95" s="184"/>
      <c r="HR95" s="184"/>
      <c r="HS95" s="184"/>
      <c r="HT95" s="184"/>
      <c r="HU95" s="184"/>
      <c r="HV95" s="184"/>
      <c r="HW95" s="184"/>
      <c r="HX95" s="184"/>
      <c r="HY95" s="184"/>
      <c r="HZ95" s="184"/>
      <c r="IA95" s="184"/>
      <c r="IB95" s="184"/>
      <c r="IC95" s="184"/>
      <c r="ID95" s="184"/>
      <c r="IE95" s="184"/>
      <c r="IF95" s="184"/>
      <c r="IG95" s="184"/>
      <c r="IH95" s="184"/>
      <c r="II95" s="184"/>
      <c r="IJ95" s="184"/>
      <c r="IK95" s="184"/>
      <c r="IL95" s="184"/>
      <c r="IM95" s="184"/>
      <c r="IN95" s="184"/>
      <c r="IO95" s="184"/>
      <c r="IP95" s="184"/>
      <c r="IQ95" s="184"/>
      <c r="IR95" s="184"/>
      <c r="IS95" s="184"/>
      <c r="IT95" s="184"/>
      <c r="IU95" s="184"/>
      <c r="IV95" s="184"/>
      <c r="IW95" s="184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5.71"/>
    <col collapsed="false" customWidth="true" hidden="false" outlineLevel="0" max="2" min="2" style="189" width="10.99"/>
    <col collapsed="false" customWidth="true" hidden="false" outlineLevel="0" max="3" min="3" style="189" width="8.41"/>
    <col collapsed="false" customWidth="true" hidden="false" outlineLevel="0" max="4" min="4" style="189" width="4.99"/>
    <col collapsed="false" customWidth="true" hidden="false" outlineLevel="0" max="5" min="5" style="189" width="9.28"/>
    <col collapsed="false" customWidth="true" hidden="false" outlineLevel="0" max="6" min="6" style="189" width="11.13"/>
    <col collapsed="false" customWidth="true" hidden="false" outlineLevel="0" max="7" min="7" style="189" width="10.41"/>
    <col collapsed="false" customWidth="true" hidden="false" outlineLevel="0" max="8" min="8" style="189" width="12.42"/>
    <col collapsed="false" customWidth="true" hidden="false" outlineLevel="0" max="9" min="9" style="189" width="13.56"/>
    <col collapsed="false" customWidth="false" hidden="false" outlineLevel="0" max="10" min="10" style="189" width="12.56"/>
    <col collapsed="false" customWidth="true" hidden="false" outlineLevel="0" max="11" min="11" style="189" width="12.7"/>
    <col collapsed="false" customWidth="true" hidden="false" outlineLevel="0" max="12" min="12" style="189" width="9.99"/>
    <col collapsed="false" customWidth="true" hidden="false" outlineLevel="0" max="13" min="13" style="189" width="10.85"/>
    <col collapsed="false" customWidth="true" hidden="false" outlineLevel="0" max="14" min="14" style="189" width="9.41"/>
    <col collapsed="false" customWidth="true" hidden="false" outlineLevel="0" max="15" min="15" style="189" width="20.56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0" t="s">
        <v>101</v>
      </c>
      <c r="B1" s="320"/>
      <c r="C1" s="320"/>
      <c r="D1" s="320"/>
      <c r="E1" s="320"/>
      <c r="F1" s="321"/>
      <c r="G1" s="193"/>
      <c r="H1" s="32"/>
      <c r="I1" s="298"/>
      <c r="J1" s="32"/>
      <c r="K1" s="322"/>
      <c r="L1" s="322"/>
      <c r="M1" s="323"/>
      <c r="N1" s="322"/>
      <c r="O1" s="322"/>
      <c r="P1" s="195"/>
      <c r="Q1" s="195"/>
      <c r="R1" s="195"/>
      <c r="S1" s="195"/>
      <c r="T1" s="195"/>
    </row>
    <row r="2" customFormat="false" ht="20.25" hidden="false" customHeight="true" outlineLevel="0" collapsed="false">
      <c r="A2" s="196" t="s">
        <v>130</v>
      </c>
      <c r="B2" s="320"/>
      <c r="C2" s="320"/>
      <c r="D2" s="320"/>
      <c r="E2" s="320"/>
      <c r="F2" s="324"/>
      <c r="G2" s="325"/>
      <c r="H2" s="37" t="s">
        <v>10</v>
      </c>
      <c r="I2" s="32"/>
      <c r="J2" s="32"/>
      <c r="K2" s="322"/>
      <c r="L2" s="326"/>
      <c r="M2" s="198" t="s">
        <v>103</v>
      </c>
      <c r="N2" s="199" t="str">
        <f aca="false">IF((VALUE('Short Form'!J62)&lt;&gt;0),1+VALUE('Short Form'!I62)+VALUE('Short Form'!J62)+VALUE('Short Form'!H62),"")</f>
        <v/>
      </c>
      <c r="O2" s="200" t="n">
        <f aca="false">IF((N2=0),"",'Short Form'!$N3)</f>
        <v>1</v>
      </c>
      <c r="P2" s="195"/>
      <c r="Q2" s="195"/>
      <c r="R2" s="195"/>
      <c r="S2" s="195"/>
      <c r="T2" s="195"/>
    </row>
    <row r="3" customFormat="false" ht="9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1" t="s">
        <v>17</v>
      </c>
      <c r="I4" s="202"/>
      <c r="J4" s="203"/>
      <c r="K4" s="46" t="s">
        <v>18</v>
      </c>
      <c r="L4" s="202"/>
      <c r="M4" s="202"/>
      <c r="N4" s="202"/>
      <c r="O4" s="204"/>
      <c r="P4" s="195"/>
      <c r="Q4" s="195"/>
      <c r="R4" s="195"/>
      <c r="S4" s="195"/>
      <c r="T4" s="195"/>
    </row>
    <row r="5" customFormat="false" ht="15.75" hidden="false" customHeight="true" outlineLevel="0" collapsed="false">
      <c r="A5" s="205" t="str">
        <f aca="false">'Short Form'!A6</f>
        <v>Mintz</v>
      </c>
      <c r="B5" s="205"/>
      <c r="C5" s="205"/>
      <c r="D5" s="205"/>
      <c r="E5" s="206" t="str">
        <f aca="false">'Short Form'!E6</f>
        <v>Jordan</v>
      </c>
      <c r="F5" s="69"/>
      <c r="G5" s="54"/>
      <c r="H5" s="207" t="str">
        <f aca="false">'Short Form'!H6</f>
        <v>Vice President</v>
      </c>
      <c r="I5" s="207"/>
      <c r="J5" s="207"/>
      <c r="K5" s="208" t="str">
        <f aca="false">'Short Form'!K6</f>
        <v>101-38-2020</v>
      </c>
      <c r="L5" s="208"/>
      <c r="M5" s="208"/>
      <c r="N5" s="209"/>
      <c r="O5" s="210"/>
      <c r="P5" s="327"/>
      <c r="Q5" s="211"/>
      <c r="R5" s="211"/>
      <c r="S5" s="211"/>
      <c r="T5" s="211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4.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" hidden="false" customHeight="true" outlineLevel="0" collapsed="false">
      <c r="A7" s="117" t="s">
        <v>131</v>
      </c>
      <c r="B7" s="328"/>
      <c r="C7" s="328"/>
      <c r="D7" s="300"/>
      <c r="E7" s="329"/>
      <c r="F7" s="329"/>
      <c r="G7" s="330"/>
      <c r="H7" s="331"/>
      <c r="I7" s="331"/>
      <c r="J7" s="331"/>
      <c r="K7" s="332"/>
      <c r="L7" s="332"/>
      <c r="M7" s="192"/>
      <c r="N7" s="192"/>
      <c r="O7" s="195"/>
      <c r="P7" s="195"/>
      <c r="Q7" s="195"/>
      <c r="R7" s="195"/>
      <c r="S7" s="195"/>
      <c r="T7" s="195"/>
    </row>
    <row r="8" customFormat="false" ht="15" hidden="false" customHeight="true" outlineLevel="0" collapsed="false">
      <c r="A8" s="223" t="s">
        <v>106</v>
      </c>
      <c r="B8" s="220"/>
      <c r="C8" s="225"/>
      <c r="D8" s="220"/>
      <c r="E8" s="225"/>
      <c r="F8" s="225"/>
      <c r="G8" s="226"/>
      <c r="H8" s="227"/>
      <c r="I8" s="332"/>
      <c r="J8" s="332"/>
      <c r="K8" s="332"/>
      <c r="L8" s="332"/>
      <c r="M8" s="227"/>
      <c r="N8" s="227"/>
      <c r="O8" s="195"/>
      <c r="P8" s="195"/>
      <c r="Q8" s="195"/>
      <c r="R8" s="195"/>
      <c r="S8" s="195"/>
      <c r="T8" s="195"/>
    </row>
    <row r="9" customFormat="false" ht="15.75" hidden="false" customHeight="true" outlineLevel="0" collapsed="false">
      <c r="A9" s="81" t="s">
        <v>107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110</v>
      </c>
      <c r="N9" s="81" t="s">
        <v>36</v>
      </c>
      <c r="O9" s="81" t="s">
        <v>111</v>
      </c>
      <c r="P9" s="195"/>
      <c r="Q9" s="195"/>
      <c r="R9" s="195"/>
      <c r="S9" s="195"/>
      <c r="T9" s="195"/>
    </row>
    <row r="10" customFormat="false" ht="24" hidden="false" customHeight="true" outlineLevel="0" collapsed="false">
      <c r="A10" s="228"/>
      <c r="B10" s="229"/>
      <c r="C10" s="237"/>
      <c r="D10" s="231"/>
      <c r="E10" s="231"/>
      <c r="F10" s="231"/>
      <c r="G10" s="231"/>
      <c r="H10" s="231"/>
      <c r="I10" s="232"/>
      <c r="J10" s="231"/>
      <c r="K10" s="231"/>
      <c r="L10" s="231"/>
      <c r="M10" s="333"/>
      <c r="N10" s="334"/>
      <c r="O10" s="94" t="n">
        <f aca="false">IF(N10=" ",M10*1,M10*N10)</f>
        <v>0</v>
      </c>
      <c r="P10" s="227"/>
      <c r="Q10" s="227"/>
      <c r="R10" s="227"/>
      <c r="S10" s="227"/>
      <c r="T10" s="227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  <c r="IW10" s="236"/>
    </row>
    <row r="11" customFormat="false" ht="24" hidden="false" customHeight="true" outlineLevel="0" collapsed="false">
      <c r="A11" s="228"/>
      <c r="B11" s="229"/>
      <c r="C11" s="237"/>
      <c r="D11" s="231"/>
      <c r="E11" s="231"/>
      <c r="F11" s="231"/>
      <c r="G11" s="231"/>
      <c r="H11" s="231"/>
      <c r="I11" s="231"/>
      <c r="J11" s="231"/>
      <c r="K11" s="231"/>
      <c r="L11" s="231"/>
      <c r="M11" s="333"/>
      <c r="N11" s="334"/>
      <c r="O11" s="94" t="n">
        <f aca="false">IF(N11=" ",M11*1,M11*N11)</f>
        <v>0</v>
      </c>
      <c r="P11" s="227"/>
      <c r="Q11" s="227"/>
      <c r="R11" s="227"/>
      <c r="S11" s="227"/>
      <c r="T11" s="227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  <c r="IQ11" s="236"/>
      <c r="IR11" s="236"/>
      <c r="IS11" s="236"/>
      <c r="IT11" s="236"/>
      <c r="IU11" s="236"/>
      <c r="IV11" s="236"/>
      <c r="IW11" s="236"/>
    </row>
    <row r="12" customFormat="false" ht="24" hidden="false" customHeight="true" outlineLevel="0" collapsed="false">
      <c r="A12" s="228"/>
      <c r="B12" s="229"/>
      <c r="C12" s="237"/>
      <c r="D12" s="231"/>
      <c r="E12" s="231"/>
      <c r="F12" s="231"/>
      <c r="G12" s="231"/>
      <c r="H12" s="231"/>
      <c r="I12" s="231"/>
      <c r="J12" s="231"/>
      <c r="K12" s="231"/>
      <c r="L12" s="231"/>
      <c r="M12" s="333"/>
      <c r="N12" s="334"/>
      <c r="O12" s="94" t="n">
        <f aca="false">IF(N12=" ",M12*1,M12*N12)</f>
        <v>0</v>
      </c>
      <c r="P12" s="227"/>
      <c r="Q12" s="227"/>
      <c r="R12" s="227"/>
      <c r="S12" s="227"/>
      <c r="T12" s="227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1"/>
      <c r="M13" s="333"/>
      <c r="N13" s="334"/>
      <c r="O13" s="94" t="n">
        <f aca="false">IF(N13=" ",M13*1,M13*N13)</f>
        <v>0</v>
      </c>
      <c r="P13" s="227"/>
      <c r="Q13" s="227"/>
      <c r="R13" s="227"/>
      <c r="S13" s="227"/>
      <c r="T13" s="227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1"/>
      <c r="M14" s="333"/>
      <c r="N14" s="334"/>
      <c r="O14" s="94" t="n">
        <f aca="false">IF(N14=" ",M14*1,M14*N14)</f>
        <v>0</v>
      </c>
      <c r="P14" s="227"/>
      <c r="Q14" s="227"/>
      <c r="R14" s="227"/>
      <c r="S14" s="227"/>
      <c r="T14" s="227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1"/>
      <c r="M15" s="333"/>
      <c r="N15" s="334"/>
      <c r="O15" s="94" t="n">
        <f aca="false">IF(N15=" ",M15*1,M15*N15)</f>
        <v>0</v>
      </c>
      <c r="P15" s="227"/>
      <c r="Q15" s="227"/>
      <c r="R15" s="227"/>
      <c r="S15" s="227"/>
      <c r="T15" s="227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1"/>
      <c r="M16" s="333"/>
      <c r="N16" s="334"/>
      <c r="O16" s="94" t="n">
        <f aca="false">IF(N16=" ",M16*1,M16*N16)</f>
        <v>0</v>
      </c>
      <c r="P16" s="227"/>
      <c r="Q16" s="227"/>
      <c r="R16" s="227"/>
      <c r="S16" s="227"/>
      <c r="T16" s="227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1"/>
      <c r="M17" s="333"/>
      <c r="N17" s="334"/>
      <c r="O17" s="94" t="n">
        <f aca="false">IF(N17=" ",M17*1,M17*N17)</f>
        <v>0</v>
      </c>
      <c r="P17" s="227"/>
      <c r="Q17" s="227"/>
      <c r="R17" s="227"/>
      <c r="S17" s="227"/>
      <c r="T17" s="227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1"/>
      <c r="F18" s="231"/>
      <c r="G18" s="231"/>
      <c r="H18" s="231"/>
      <c r="I18" s="231"/>
      <c r="J18" s="231"/>
      <c r="K18" s="231"/>
      <c r="L18" s="231"/>
      <c r="M18" s="333"/>
      <c r="N18" s="334"/>
      <c r="O18" s="94" t="n">
        <f aca="false">IF(N18=" ",M18*1,M18*N18)</f>
        <v>0</v>
      </c>
      <c r="P18" s="227"/>
      <c r="Q18" s="227"/>
      <c r="R18" s="227"/>
      <c r="S18" s="227"/>
      <c r="T18" s="227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1"/>
      <c r="M19" s="333"/>
      <c r="N19" s="334"/>
      <c r="O19" s="94" t="n">
        <f aca="false">IF(N19=" ",M19*1,M19*N19)</f>
        <v>0</v>
      </c>
      <c r="P19" s="227"/>
      <c r="Q19" s="227"/>
      <c r="R19" s="227"/>
      <c r="S19" s="227"/>
      <c r="T19" s="227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1"/>
      <c r="M20" s="333"/>
      <c r="N20" s="334"/>
      <c r="O20" s="94" t="n">
        <f aca="false">IF(N20=" ",M20*1,M20*N20)</f>
        <v>0</v>
      </c>
      <c r="P20" s="227"/>
      <c r="Q20" s="227"/>
      <c r="R20" s="227"/>
      <c r="S20" s="227"/>
      <c r="T20" s="227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1"/>
      <c r="M21" s="333"/>
      <c r="N21" s="334"/>
      <c r="O21" s="94" t="n">
        <f aca="false">IF(N21=" ",M21*1,M21*N21)</f>
        <v>0</v>
      </c>
      <c r="P21" s="227"/>
      <c r="Q21" s="227"/>
      <c r="R21" s="227"/>
      <c r="S21" s="227"/>
      <c r="T21" s="227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1"/>
      <c r="M22" s="333"/>
      <c r="N22" s="334"/>
      <c r="O22" s="94" t="n">
        <f aca="false">IF(N22=" ",M22*1,M22*N22)</f>
        <v>0</v>
      </c>
      <c r="P22" s="227"/>
      <c r="Q22" s="227"/>
      <c r="R22" s="227"/>
      <c r="S22" s="227"/>
      <c r="T22" s="227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1"/>
      <c r="M23" s="333"/>
      <c r="N23" s="334"/>
      <c r="O23" s="94" t="n">
        <f aca="false">IF(N23=" ",M23*1,M23*N23)</f>
        <v>0</v>
      </c>
      <c r="P23" s="227"/>
      <c r="Q23" s="227"/>
      <c r="R23" s="227"/>
      <c r="S23" s="227"/>
      <c r="T23" s="227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1"/>
      <c r="M24" s="333"/>
      <c r="N24" s="334"/>
      <c r="O24" s="94" t="n">
        <f aca="false">IF(N24=" ",M24*1,M24*N24)</f>
        <v>0</v>
      </c>
      <c r="P24" s="227"/>
      <c r="Q24" s="227"/>
      <c r="R24" s="227"/>
      <c r="S24" s="227"/>
      <c r="T24" s="227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1"/>
      <c r="M25" s="333"/>
      <c r="N25" s="334"/>
      <c r="O25" s="94" t="n">
        <f aca="false">IF(N25=" ",M25*1,M25*N25)</f>
        <v>0</v>
      </c>
      <c r="P25" s="227"/>
      <c r="Q25" s="227"/>
      <c r="R25" s="227"/>
      <c r="S25" s="227"/>
      <c r="T25" s="227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1"/>
      <c r="M26" s="333"/>
      <c r="N26" s="334"/>
      <c r="O26" s="94" t="n">
        <f aca="false">IF(N26=" ",M26*1,M26*N26)</f>
        <v>0</v>
      </c>
      <c r="P26" s="227"/>
      <c r="Q26" s="227"/>
      <c r="R26" s="227"/>
      <c r="S26" s="227"/>
      <c r="T26" s="227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1"/>
      <c r="M27" s="333"/>
      <c r="N27" s="334"/>
      <c r="O27" s="94" t="n">
        <f aca="false">IF(N27=" ",M27*1,M27*N27)</f>
        <v>0</v>
      </c>
      <c r="P27" s="227"/>
      <c r="Q27" s="227"/>
      <c r="R27" s="227"/>
      <c r="S27" s="227"/>
      <c r="T27" s="227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1"/>
      <c r="M28" s="333"/>
      <c r="N28" s="334"/>
      <c r="O28" s="94" t="n">
        <f aca="false">IF(N28=" ",M28*1,M28*N28)</f>
        <v>0</v>
      </c>
      <c r="P28" s="227"/>
      <c r="Q28" s="227"/>
      <c r="R28" s="227"/>
      <c r="S28" s="227"/>
      <c r="T28" s="227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7"/>
      <c r="D29" s="231"/>
      <c r="E29" s="231"/>
      <c r="F29" s="231"/>
      <c r="G29" s="231"/>
      <c r="H29" s="231"/>
      <c r="I29" s="231"/>
      <c r="J29" s="231"/>
      <c r="K29" s="231"/>
      <c r="L29" s="231"/>
      <c r="M29" s="333"/>
      <c r="N29" s="334"/>
      <c r="O29" s="94" t="n">
        <f aca="false">IF(N29=" ",M29*1,M29*N29)</f>
        <v>0</v>
      </c>
      <c r="P29" s="227"/>
      <c r="Q29" s="227"/>
      <c r="R29" s="227"/>
      <c r="S29" s="227"/>
      <c r="T29" s="227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1"/>
      <c r="M30" s="333"/>
      <c r="N30" s="334"/>
      <c r="O30" s="94" t="n">
        <f aca="false">IF(N30=" ",M30*1,M30*N30)</f>
        <v>0</v>
      </c>
      <c r="P30" s="227"/>
      <c r="Q30" s="227"/>
      <c r="R30" s="227"/>
      <c r="S30" s="227"/>
      <c r="T30" s="227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1"/>
      <c r="M31" s="333"/>
      <c r="N31" s="334"/>
      <c r="O31" s="94" t="n">
        <f aca="false">IF(N31=" ",M31*1,M31*N31)</f>
        <v>0</v>
      </c>
      <c r="P31" s="227"/>
      <c r="Q31" s="227"/>
      <c r="R31" s="227"/>
      <c r="S31" s="227"/>
      <c r="T31" s="227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1"/>
      <c r="M32" s="333"/>
      <c r="N32" s="334"/>
      <c r="O32" s="94" t="n">
        <f aca="false">IF(N32=" ",M32*1,M32*N32)</f>
        <v>0</v>
      </c>
      <c r="P32" s="227"/>
      <c r="Q32" s="227"/>
      <c r="R32" s="227"/>
      <c r="S32" s="227"/>
      <c r="T32" s="227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1"/>
      <c r="M33" s="333"/>
      <c r="N33" s="334"/>
      <c r="O33" s="94" t="n">
        <f aca="false">IF(N33=" ",M33*1,M33*N33)</f>
        <v>0</v>
      </c>
      <c r="P33" s="227"/>
      <c r="Q33" s="227"/>
      <c r="R33" s="227"/>
      <c r="S33" s="227"/>
      <c r="T33" s="227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1"/>
      <c r="M34" s="333"/>
      <c r="N34" s="334"/>
      <c r="O34" s="94" t="n">
        <f aca="false">IF(N34=" ",M34*1,M34*N34)</f>
        <v>0</v>
      </c>
      <c r="P34" s="227"/>
      <c r="Q34" s="227"/>
      <c r="R34" s="227"/>
      <c r="S34" s="227"/>
      <c r="T34" s="227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1"/>
      <c r="M35" s="333"/>
      <c r="N35" s="334"/>
      <c r="O35" s="94" t="n">
        <f aca="false">IF(N35=" ",M35*1,M35*N35)</f>
        <v>0</v>
      </c>
      <c r="P35" s="227"/>
      <c r="Q35" s="227"/>
      <c r="R35" s="227"/>
      <c r="S35" s="227"/>
      <c r="T35" s="227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1"/>
      <c r="M36" s="333"/>
      <c r="N36" s="334"/>
      <c r="O36" s="94" t="n">
        <f aca="false">IF(N36=" ",M36*1,M36*N36)</f>
        <v>0</v>
      </c>
      <c r="P36" s="227"/>
      <c r="Q36" s="227"/>
      <c r="R36" s="227"/>
      <c r="S36" s="227"/>
      <c r="T36" s="227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1"/>
      <c r="M37" s="333"/>
      <c r="N37" s="334"/>
      <c r="O37" s="94" t="n">
        <f aca="false">IF(N37=" ",M37*1,M37*N37)</f>
        <v>0</v>
      </c>
      <c r="P37" s="227"/>
      <c r="Q37" s="227"/>
      <c r="R37" s="227"/>
      <c r="S37" s="227"/>
      <c r="T37" s="227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1"/>
      <c r="M38" s="333"/>
      <c r="N38" s="334"/>
      <c r="O38" s="94" t="n">
        <f aca="false">IF(N38=" ",M38*1,M38*N38)</f>
        <v>0</v>
      </c>
      <c r="P38" s="227"/>
      <c r="Q38" s="227"/>
      <c r="R38" s="227"/>
      <c r="S38" s="227"/>
      <c r="T38" s="227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1"/>
      <c r="M39" s="333"/>
      <c r="N39" s="334"/>
      <c r="O39" s="94" t="n">
        <f aca="false">IF(N39=" ",M39*1,M39*N39)</f>
        <v>0</v>
      </c>
      <c r="P39" s="227"/>
      <c r="Q39" s="227"/>
      <c r="R39" s="227"/>
      <c r="S39" s="227"/>
      <c r="T39" s="227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1"/>
      <c r="M40" s="333"/>
      <c r="N40" s="334"/>
      <c r="O40" s="94" t="n">
        <f aca="false">IF(N40=" ",M40*1,M40*N40)</f>
        <v>0</v>
      </c>
      <c r="P40" s="227"/>
      <c r="Q40" s="227"/>
      <c r="R40" s="227"/>
      <c r="S40" s="227"/>
      <c r="T40" s="227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112</v>
      </c>
      <c r="G41" s="242"/>
      <c r="H41" s="243"/>
      <c r="I41" s="0"/>
      <c r="J41" s="244" t="s">
        <v>113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114</v>
      </c>
      <c r="N41" s="81"/>
      <c r="O41" s="246" t="n">
        <f aca="false">SUM(O10:O40)</f>
        <v>0</v>
      </c>
      <c r="P41" s="227"/>
      <c r="Q41" s="227"/>
      <c r="R41" s="227"/>
      <c r="S41" s="227"/>
      <c r="T41" s="227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115</v>
      </c>
      <c r="G42" s="242"/>
      <c r="H42" s="0"/>
      <c r="I42" s="0"/>
      <c r="J42" s="194"/>
      <c r="K42" s="0"/>
      <c r="L42" s="224" t="s">
        <v>116</v>
      </c>
      <c r="M42" s="250"/>
      <c r="N42" s="251"/>
      <c r="O42" s="252"/>
      <c r="P42" s="227"/>
      <c r="Q42" s="227"/>
      <c r="R42" s="227"/>
      <c r="S42" s="227"/>
      <c r="T42" s="227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117</v>
      </c>
      <c r="G43" s="242"/>
      <c r="H43" s="0"/>
      <c r="I43" s="0"/>
      <c r="J43" s="0"/>
      <c r="K43" s="0"/>
      <c r="L43" s="254" t="s">
        <v>118</v>
      </c>
      <c r="M43" s="250"/>
      <c r="N43" s="251"/>
      <c r="O43" s="252"/>
      <c r="P43" s="227"/>
      <c r="Q43" s="227"/>
      <c r="R43" s="227"/>
      <c r="S43" s="227"/>
      <c r="T43" s="227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119</v>
      </c>
      <c r="G44" s="242"/>
      <c r="H44" s="0"/>
      <c r="I44" s="0"/>
      <c r="J44" s="0"/>
      <c r="K44" s="0"/>
      <c r="L44" s="241"/>
      <c r="M44" s="250"/>
      <c r="N44" s="251"/>
      <c r="O44" s="252"/>
      <c r="P44" s="227"/>
      <c r="Q44" s="227"/>
      <c r="R44" s="227"/>
      <c r="S44" s="227"/>
      <c r="T44" s="227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120</v>
      </c>
      <c r="G45" s="242"/>
      <c r="H45" s="0"/>
      <c r="I45" s="0"/>
      <c r="J45" s="258"/>
      <c r="K45" s="258"/>
      <c r="L45" s="241"/>
      <c r="M45" s="250"/>
      <c r="N45" s="251"/>
      <c r="O45" s="252"/>
      <c r="P45" s="227"/>
      <c r="Q45" s="227"/>
      <c r="R45" s="227"/>
      <c r="S45" s="227"/>
      <c r="T45" s="227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121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122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7"/>
      <c r="Q47" s="227"/>
      <c r="R47" s="227"/>
      <c r="S47" s="227"/>
      <c r="T47" s="227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5" t="s">
        <v>123</v>
      </c>
      <c r="M48" s="263"/>
      <c r="N48" s="251"/>
      <c r="O48" s="81" t="s">
        <v>124</v>
      </c>
      <c r="P48" s="227"/>
      <c r="Q48" s="227"/>
      <c r="R48" s="227"/>
      <c r="S48" s="227"/>
      <c r="T48" s="227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336"/>
      <c r="M49" s="194"/>
      <c r="N49" s="251"/>
      <c r="O49" s="269" t="n">
        <f aca="false">IF($L$49=" ",SUMIF($A$10:$A$40,A49,$O$10:$O$40),$K$41*$L$49)</f>
        <v>0</v>
      </c>
      <c r="P49" s="195"/>
      <c r="Q49" s="195"/>
      <c r="R49" s="195"/>
      <c r="S49" s="195"/>
      <c r="T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37"/>
      <c r="M50" s="272"/>
      <c r="N50" s="251"/>
      <c r="O50" s="273" t="n">
        <f aca="false">IF($L$50=" ",SUMIF($A$10:$A$40,A50,$O$10:$O$40),$K$41*$L$50)</f>
        <v>0</v>
      </c>
      <c r="P50" s="195"/>
      <c r="Q50" s="195"/>
      <c r="R50" s="195"/>
      <c r="S50" s="195"/>
      <c r="T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36"/>
      <c r="M51" s="194"/>
      <c r="N51" s="194"/>
      <c r="O51" s="269" t="n">
        <f aca="false">IF($L$51=" ",SUMIF($A$10:$A$40,A51,$O$10:$O$40),$K$41*$L$51)</f>
        <v>0</v>
      </c>
      <c r="P51" s="195"/>
      <c r="Q51" s="195"/>
      <c r="R51" s="195"/>
      <c r="S51" s="195"/>
      <c r="T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37"/>
      <c r="M52" s="194"/>
      <c r="N52" s="194"/>
      <c r="O52" s="273" t="n">
        <f aca="false">IF($L$52=" ",SUMIF($A$10:$A$40,A52,$O$10:$O$40),$K$41*$L$52)</f>
        <v>0</v>
      </c>
      <c r="P52" s="195"/>
      <c r="Q52" s="195"/>
      <c r="R52" s="195"/>
      <c r="S52" s="195"/>
      <c r="T52" s="195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36"/>
      <c r="M53" s="194"/>
      <c r="N53" s="194"/>
      <c r="O53" s="269" t="n">
        <f aca="false">IF($L$53=" ",SUMIF($A$10:$A$40,A53,$O$10:$O$40),$K$41*$L$53)</f>
        <v>0</v>
      </c>
      <c r="P53" s="227"/>
      <c r="Q53" s="227"/>
      <c r="R53" s="227"/>
      <c r="S53" s="227"/>
      <c r="T53" s="227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37"/>
      <c r="M54" s="194"/>
      <c r="N54" s="194"/>
      <c r="O54" s="273" t="n">
        <f aca="false">IF($L$54=" ",SUMIF($A$12:$A$40,A54,$O$12:$O$40),$K$41*$L$54)</f>
        <v>0</v>
      </c>
      <c r="P54" s="227"/>
      <c r="Q54" s="227"/>
      <c r="R54" s="227"/>
      <c r="S54" s="227"/>
      <c r="T54" s="227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35" t="s">
        <v>114</v>
      </c>
      <c r="N55" s="35"/>
      <c r="O55" s="246" t="n">
        <f aca="false">SUM(O49:O54)</f>
        <v>0</v>
      </c>
      <c r="P55" s="195"/>
      <c r="Q55" s="195"/>
      <c r="R55" s="195"/>
      <c r="S55" s="195"/>
      <c r="T55" s="195"/>
    </row>
    <row r="56" customFormat="false" ht="17.1" hidden="false" customHeight="true" outlineLevel="0" collapsed="false">
      <c r="A56" s="338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36"/>
      <c r="M57" s="236"/>
      <c r="N57" s="236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27"/>
      <c r="Q61" s="227"/>
      <c r="R61" s="227"/>
      <c r="S61" s="227"/>
      <c r="T61" s="227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27"/>
      <c r="Q62" s="227"/>
      <c r="R62" s="227"/>
      <c r="S62" s="227"/>
      <c r="T62" s="227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27"/>
      <c r="Q63" s="227"/>
      <c r="R63" s="227"/>
      <c r="S63" s="227"/>
      <c r="T63" s="227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27"/>
      <c r="Q64" s="227"/>
      <c r="R64" s="227"/>
      <c r="S64" s="227"/>
      <c r="T64" s="227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7.1" hidden="true" customHeight="true" outlineLevel="0" collapsed="false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7.1" hidden="true" customHeight="true" outlineLevel="0" collapsed="false">
      <c r="A70" s="236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  <c r="CE70" s="236"/>
      <c r="CF70" s="236"/>
      <c r="CG70" s="236"/>
      <c r="CH70" s="236"/>
      <c r="CI70" s="236"/>
      <c r="CJ70" s="236"/>
      <c r="CK70" s="236"/>
      <c r="CL70" s="236"/>
      <c r="CM70" s="236"/>
      <c r="CN70" s="236"/>
      <c r="CO70" s="236"/>
      <c r="CP70" s="236"/>
      <c r="CQ70" s="236"/>
      <c r="CR70" s="236"/>
      <c r="CS70" s="236"/>
      <c r="CT70" s="236"/>
      <c r="CU70" s="236"/>
      <c r="CV70" s="236"/>
      <c r="CW70" s="236"/>
      <c r="CX70" s="236"/>
      <c r="CY70" s="236"/>
      <c r="CZ70" s="236"/>
      <c r="DA70" s="236"/>
      <c r="DB70" s="236"/>
      <c r="DC70" s="236"/>
      <c r="DD70" s="236"/>
      <c r="DE70" s="236"/>
      <c r="DF70" s="236"/>
      <c r="DG70" s="236"/>
      <c r="DH70" s="236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36"/>
      <c r="DY70" s="236"/>
      <c r="DZ70" s="236"/>
      <c r="EA70" s="236"/>
      <c r="EB70" s="236"/>
      <c r="EC70" s="236"/>
      <c r="ED70" s="236"/>
      <c r="EE70" s="236"/>
      <c r="EF70" s="236"/>
      <c r="EG70" s="236"/>
      <c r="EH70" s="236"/>
      <c r="EI70" s="236"/>
      <c r="EJ70" s="236"/>
      <c r="EK70" s="236"/>
      <c r="EL70" s="236"/>
      <c r="EM70" s="236"/>
      <c r="EN70" s="236"/>
      <c r="EO70" s="236"/>
      <c r="EP70" s="236"/>
      <c r="EQ70" s="236"/>
      <c r="ER70" s="236"/>
      <c r="ES70" s="236"/>
      <c r="ET70" s="236"/>
      <c r="EU70" s="236"/>
      <c r="EV70" s="236"/>
      <c r="EW70" s="236"/>
      <c r="EX70" s="236"/>
      <c r="EY70" s="236"/>
      <c r="EZ70" s="236"/>
      <c r="FA70" s="236"/>
      <c r="FB70" s="236"/>
      <c r="FC70" s="236"/>
      <c r="FD70" s="236"/>
      <c r="FE70" s="236"/>
      <c r="FF70" s="236"/>
      <c r="FG70" s="236"/>
      <c r="FH70" s="236"/>
      <c r="FI70" s="236"/>
      <c r="FJ70" s="236"/>
      <c r="FK70" s="236"/>
      <c r="FL70" s="236"/>
      <c r="FM70" s="236"/>
      <c r="FN70" s="236"/>
      <c r="FO70" s="236"/>
      <c r="FP70" s="236"/>
      <c r="FQ70" s="236"/>
      <c r="FR70" s="236"/>
      <c r="FS70" s="236"/>
      <c r="FT70" s="236"/>
      <c r="FU70" s="236"/>
      <c r="FV70" s="236"/>
      <c r="FW70" s="236"/>
      <c r="FX70" s="236"/>
      <c r="FY70" s="236"/>
      <c r="FZ70" s="236"/>
      <c r="GA70" s="236"/>
      <c r="GB70" s="236"/>
      <c r="GC70" s="236"/>
      <c r="GD70" s="236"/>
      <c r="GE70" s="236"/>
      <c r="GF70" s="236"/>
      <c r="GG70" s="236"/>
      <c r="GH70" s="236"/>
      <c r="GI70" s="236"/>
      <c r="GJ70" s="236"/>
      <c r="GK70" s="236"/>
      <c r="GL70" s="236"/>
      <c r="GM70" s="236"/>
      <c r="GN70" s="236"/>
      <c r="GO70" s="236"/>
      <c r="GP70" s="236"/>
      <c r="GQ70" s="236"/>
      <c r="GR70" s="236"/>
      <c r="GS70" s="236"/>
      <c r="GT70" s="236"/>
      <c r="GU70" s="236"/>
      <c r="GV70" s="236"/>
      <c r="GW70" s="236"/>
      <c r="GX70" s="236"/>
      <c r="GY70" s="236"/>
      <c r="GZ70" s="236"/>
      <c r="HA70" s="236"/>
      <c r="HB70" s="236"/>
      <c r="HC70" s="236"/>
      <c r="HD70" s="236"/>
      <c r="HE70" s="236"/>
      <c r="HF70" s="236"/>
      <c r="HG70" s="236"/>
      <c r="HH70" s="236"/>
      <c r="HI70" s="236"/>
      <c r="HJ70" s="236"/>
      <c r="HK70" s="236"/>
      <c r="HL70" s="236"/>
      <c r="HM70" s="236"/>
      <c r="HN70" s="236"/>
      <c r="HO70" s="236"/>
      <c r="HP70" s="236"/>
      <c r="HQ70" s="236"/>
      <c r="HR70" s="236"/>
      <c r="HS70" s="236"/>
      <c r="HT70" s="236"/>
      <c r="HU70" s="236"/>
      <c r="HV70" s="236"/>
      <c r="HW70" s="236"/>
      <c r="HX70" s="236"/>
      <c r="HY70" s="236"/>
      <c r="HZ70" s="236"/>
      <c r="IA70" s="236"/>
      <c r="IB70" s="236"/>
      <c r="IC70" s="236"/>
      <c r="ID70" s="236"/>
      <c r="IE70" s="236"/>
      <c r="IF70" s="236"/>
      <c r="IG70" s="236"/>
      <c r="IH70" s="236"/>
      <c r="II70" s="236"/>
      <c r="IJ70" s="236"/>
      <c r="IK70" s="236"/>
      <c r="IL70" s="236"/>
      <c r="IM70" s="236"/>
      <c r="IN70" s="236"/>
      <c r="IO70" s="236"/>
      <c r="IP70" s="236"/>
      <c r="IQ70" s="236"/>
      <c r="IR70" s="236"/>
      <c r="IS70" s="236"/>
      <c r="IT70" s="236"/>
      <c r="IU70" s="236"/>
      <c r="IV70" s="236"/>
      <c r="IW70" s="236"/>
    </row>
    <row r="71" customFormat="false" ht="17.1" hidden="true" customHeight="true" outlineLevel="0" collapsed="false">
      <c r="A71" s="236"/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6"/>
      <c r="CM71" s="236"/>
      <c r="CN71" s="236"/>
      <c r="CO71" s="236"/>
      <c r="CP71" s="236"/>
      <c r="CQ71" s="236"/>
      <c r="CR71" s="236"/>
      <c r="CS71" s="236"/>
      <c r="CT71" s="236"/>
      <c r="CU71" s="236"/>
      <c r="CV71" s="236"/>
      <c r="CW71" s="236"/>
      <c r="CX71" s="236"/>
      <c r="CY71" s="236"/>
      <c r="CZ71" s="236"/>
      <c r="DA71" s="236"/>
      <c r="DB71" s="236"/>
      <c r="DC71" s="236"/>
      <c r="DD71" s="236"/>
      <c r="DE71" s="236"/>
      <c r="DF71" s="236"/>
      <c r="DG71" s="236"/>
      <c r="DH71" s="236"/>
      <c r="DI71" s="236"/>
      <c r="DJ71" s="236"/>
      <c r="DK71" s="236"/>
      <c r="DL71" s="236"/>
      <c r="DM71" s="236"/>
      <c r="DN71" s="236"/>
      <c r="DO71" s="236"/>
      <c r="DP71" s="236"/>
      <c r="DQ71" s="236"/>
      <c r="DR71" s="236"/>
      <c r="DS71" s="236"/>
      <c r="DT71" s="236"/>
      <c r="DU71" s="236"/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6"/>
      <c r="FE71" s="236"/>
      <c r="FF71" s="236"/>
      <c r="FG71" s="236"/>
      <c r="FH71" s="236"/>
      <c r="FI71" s="236"/>
      <c r="FJ71" s="236"/>
      <c r="FK71" s="236"/>
      <c r="FL71" s="236"/>
      <c r="FM71" s="236"/>
      <c r="FN71" s="236"/>
      <c r="FO71" s="236"/>
      <c r="FP71" s="236"/>
      <c r="FQ71" s="236"/>
      <c r="FR71" s="236"/>
      <c r="FS71" s="236"/>
      <c r="FT71" s="236"/>
      <c r="FU71" s="236"/>
      <c r="FV71" s="236"/>
      <c r="FW71" s="236"/>
      <c r="FX71" s="236"/>
      <c r="FY71" s="236"/>
      <c r="FZ71" s="236"/>
      <c r="GA71" s="236"/>
      <c r="GB71" s="236"/>
      <c r="GC71" s="236"/>
      <c r="GD71" s="236"/>
      <c r="GE71" s="236"/>
      <c r="GF71" s="236"/>
      <c r="GG71" s="236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236"/>
      <c r="HB71" s="236"/>
      <c r="HC71" s="236"/>
      <c r="HD71" s="236"/>
      <c r="HE71" s="236"/>
      <c r="HF71" s="236"/>
      <c r="HG71" s="236"/>
      <c r="HH71" s="236"/>
      <c r="HI71" s="236"/>
      <c r="HJ71" s="236"/>
      <c r="HK71" s="236"/>
      <c r="HL71" s="236"/>
      <c r="HM71" s="236"/>
      <c r="HN71" s="236"/>
      <c r="HO71" s="236"/>
      <c r="HP71" s="236"/>
      <c r="HQ71" s="236"/>
      <c r="HR71" s="236"/>
      <c r="HS71" s="236"/>
      <c r="HT71" s="236"/>
      <c r="HU71" s="236"/>
      <c r="HV71" s="236"/>
      <c r="HW71" s="236"/>
      <c r="HX71" s="236"/>
      <c r="HY71" s="236"/>
      <c r="HZ71" s="236"/>
      <c r="IA71" s="236"/>
      <c r="IB71" s="236"/>
      <c r="IC71" s="236"/>
      <c r="ID71" s="236"/>
      <c r="IE71" s="236"/>
      <c r="IF71" s="236"/>
      <c r="IG71" s="236"/>
      <c r="IH71" s="236"/>
      <c r="II71" s="236"/>
      <c r="IJ71" s="236"/>
      <c r="IK71" s="236"/>
      <c r="IL71" s="236"/>
      <c r="IM71" s="236"/>
      <c r="IN71" s="236"/>
      <c r="IO71" s="236"/>
      <c r="IP71" s="236"/>
      <c r="IQ71" s="236"/>
      <c r="IR71" s="236"/>
      <c r="IS71" s="236"/>
      <c r="IT71" s="236"/>
      <c r="IU71" s="236"/>
      <c r="IV71" s="236"/>
      <c r="IW71" s="236"/>
    </row>
    <row r="72" customFormat="false" ht="17.1" hidden="true" customHeight="true" outlineLevel="0" collapsed="false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6"/>
      <c r="CM72" s="236"/>
      <c r="CN72" s="236"/>
      <c r="CO72" s="236"/>
      <c r="CP72" s="236"/>
      <c r="CQ72" s="236"/>
      <c r="CR72" s="236"/>
      <c r="CS72" s="236"/>
      <c r="CT72" s="236"/>
      <c r="CU72" s="236"/>
      <c r="CV72" s="236"/>
      <c r="CW72" s="236"/>
      <c r="CX72" s="236"/>
      <c r="CY72" s="236"/>
      <c r="CZ72" s="236"/>
      <c r="DA72" s="236"/>
      <c r="DB72" s="236"/>
      <c r="DC72" s="236"/>
      <c r="DD72" s="236"/>
      <c r="DE72" s="236"/>
      <c r="DF72" s="236"/>
      <c r="DG72" s="236"/>
      <c r="DH72" s="236"/>
      <c r="DI72" s="236"/>
      <c r="DJ72" s="236"/>
      <c r="DK72" s="236"/>
      <c r="DL72" s="236"/>
      <c r="DM72" s="236"/>
      <c r="DN72" s="236"/>
      <c r="DO72" s="236"/>
      <c r="DP72" s="236"/>
      <c r="DQ72" s="236"/>
      <c r="DR72" s="236"/>
      <c r="DS72" s="236"/>
      <c r="DT72" s="236"/>
      <c r="DU72" s="236"/>
      <c r="DV72" s="236"/>
      <c r="DW72" s="236"/>
      <c r="DX72" s="236"/>
      <c r="DY72" s="236"/>
      <c r="DZ72" s="236"/>
      <c r="EA72" s="236"/>
      <c r="EB72" s="236"/>
      <c r="EC72" s="236"/>
      <c r="ED72" s="236"/>
      <c r="EE72" s="236"/>
      <c r="EF72" s="236"/>
      <c r="EG72" s="236"/>
      <c r="EH72" s="236"/>
      <c r="EI72" s="236"/>
      <c r="EJ72" s="236"/>
      <c r="EK72" s="236"/>
      <c r="EL72" s="236"/>
      <c r="EM72" s="236"/>
      <c r="EN72" s="236"/>
      <c r="EO72" s="236"/>
      <c r="EP72" s="236"/>
      <c r="EQ72" s="236"/>
      <c r="ER72" s="236"/>
      <c r="ES72" s="236"/>
      <c r="ET72" s="236"/>
      <c r="EU72" s="236"/>
      <c r="EV72" s="236"/>
      <c r="EW72" s="236"/>
      <c r="EX72" s="236"/>
      <c r="EY72" s="236"/>
      <c r="EZ72" s="236"/>
      <c r="FA72" s="236"/>
      <c r="FB72" s="236"/>
      <c r="FC72" s="236"/>
      <c r="FD72" s="236"/>
      <c r="FE72" s="236"/>
      <c r="FF72" s="236"/>
      <c r="FG72" s="236"/>
      <c r="FH72" s="236"/>
      <c r="FI72" s="236"/>
      <c r="FJ72" s="236"/>
      <c r="FK72" s="236"/>
      <c r="FL72" s="236"/>
      <c r="FM72" s="236"/>
      <c r="FN72" s="236"/>
      <c r="FO72" s="236"/>
      <c r="FP72" s="236"/>
      <c r="FQ72" s="236"/>
      <c r="FR72" s="236"/>
      <c r="FS72" s="236"/>
      <c r="FT72" s="236"/>
      <c r="FU72" s="236"/>
      <c r="FV72" s="236"/>
      <c r="FW72" s="236"/>
      <c r="FX72" s="236"/>
      <c r="FY72" s="236"/>
      <c r="FZ72" s="236"/>
      <c r="GA72" s="236"/>
      <c r="GB72" s="236"/>
      <c r="GC72" s="236"/>
      <c r="GD72" s="236"/>
      <c r="GE72" s="236"/>
      <c r="GF72" s="236"/>
      <c r="GG72" s="236"/>
      <c r="GH72" s="236"/>
      <c r="GI72" s="236"/>
      <c r="GJ72" s="236"/>
      <c r="GK72" s="236"/>
      <c r="GL72" s="236"/>
      <c r="GM72" s="236"/>
      <c r="GN72" s="236"/>
      <c r="GO72" s="236"/>
      <c r="GP72" s="236"/>
      <c r="GQ72" s="236"/>
      <c r="GR72" s="236"/>
      <c r="GS72" s="236"/>
      <c r="GT72" s="236"/>
      <c r="GU72" s="236"/>
      <c r="GV72" s="236"/>
      <c r="GW72" s="236"/>
      <c r="GX72" s="236"/>
      <c r="GY72" s="236"/>
      <c r="GZ72" s="236"/>
      <c r="HA72" s="236"/>
      <c r="HB72" s="236"/>
      <c r="HC72" s="236"/>
      <c r="HD72" s="236"/>
      <c r="HE72" s="236"/>
      <c r="HF72" s="236"/>
      <c r="HG72" s="236"/>
      <c r="HH72" s="236"/>
      <c r="HI72" s="236"/>
      <c r="HJ72" s="236"/>
      <c r="HK72" s="236"/>
      <c r="HL72" s="236"/>
      <c r="HM72" s="236"/>
      <c r="HN72" s="236"/>
      <c r="HO72" s="236"/>
      <c r="HP72" s="236"/>
      <c r="HQ72" s="236"/>
      <c r="HR72" s="236"/>
      <c r="HS72" s="236"/>
      <c r="HT72" s="236"/>
      <c r="HU72" s="236"/>
      <c r="HV72" s="236"/>
      <c r="HW72" s="236"/>
      <c r="HX72" s="236"/>
      <c r="HY72" s="236"/>
      <c r="HZ72" s="236"/>
      <c r="IA72" s="236"/>
      <c r="IB72" s="236"/>
      <c r="IC72" s="236"/>
      <c r="ID72" s="236"/>
      <c r="IE72" s="236"/>
      <c r="IF72" s="236"/>
      <c r="IG72" s="236"/>
      <c r="IH72" s="236"/>
      <c r="II72" s="236"/>
      <c r="IJ72" s="236"/>
      <c r="IK72" s="236"/>
      <c r="IL72" s="236"/>
      <c r="IM72" s="236"/>
      <c r="IN72" s="236"/>
      <c r="IO72" s="236"/>
      <c r="IP72" s="236"/>
      <c r="IQ72" s="236"/>
      <c r="IR72" s="236"/>
      <c r="IS72" s="236"/>
      <c r="IT72" s="236"/>
      <c r="IU72" s="236"/>
      <c r="IV72" s="236"/>
      <c r="IW72" s="236"/>
    </row>
    <row r="73" customFormat="false" ht="17.1" hidden="true" customHeight="true" outlineLevel="0" collapsed="false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/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  <c r="GF73" s="236"/>
      <c r="GG73" s="236"/>
      <c r="GH73" s="236"/>
      <c r="GI73" s="236"/>
      <c r="GJ73" s="236"/>
      <c r="GK73" s="236"/>
      <c r="GL73" s="236"/>
      <c r="GM73" s="236"/>
      <c r="GN73" s="236"/>
      <c r="GO73" s="236"/>
      <c r="GP73" s="236"/>
      <c r="GQ73" s="236"/>
      <c r="GR73" s="236"/>
      <c r="GS73" s="236"/>
      <c r="GT73" s="236"/>
      <c r="GU73" s="236"/>
      <c r="GV73" s="236"/>
      <c r="GW73" s="236"/>
      <c r="GX73" s="236"/>
      <c r="GY73" s="236"/>
      <c r="GZ73" s="236"/>
      <c r="HA73" s="236"/>
      <c r="HB73" s="236"/>
      <c r="HC73" s="236"/>
      <c r="HD73" s="236"/>
      <c r="HE73" s="236"/>
      <c r="HF73" s="236"/>
      <c r="HG73" s="236"/>
      <c r="HH73" s="236"/>
      <c r="HI73" s="236"/>
      <c r="HJ73" s="236"/>
      <c r="HK73" s="236"/>
      <c r="HL73" s="236"/>
      <c r="HM73" s="236"/>
      <c r="HN73" s="236"/>
      <c r="HO73" s="236"/>
      <c r="HP73" s="236"/>
      <c r="HQ73" s="236"/>
      <c r="HR73" s="236"/>
      <c r="HS73" s="236"/>
      <c r="HT73" s="236"/>
      <c r="HU73" s="236"/>
      <c r="HV73" s="236"/>
      <c r="HW73" s="236"/>
      <c r="HX73" s="236"/>
      <c r="HY73" s="236"/>
      <c r="HZ73" s="236"/>
      <c r="IA73" s="236"/>
      <c r="IB73" s="236"/>
      <c r="IC73" s="236"/>
      <c r="ID73" s="236"/>
      <c r="IE73" s="236"/>
      <c r="IF73" s="236"/>
      <c r="IG73" s="236"/>
      <c r="IH73" s="236"/>
      <c r="II73" s="236"/>
      <c r="IJ73" s="236"/>
      <c r="IK73" s="236"/>
      <c r="IL73" s="236"/>
      <c r="IM73" s="236"/>
      <c r="IN73" s="236"/>
      <c r="IO73" s="236"/>
      <c r="IP73" s="236"/>
      <c r="IQ73" s="236"/>
      <c r="IR73" s="236"/>
      <c r="IS73" s="236"/>
      <c r="IT73" s="236"/>
      <c r="IU73" s="236"/>
      <c r="IV73" s="236"/>
      <c r="IW73" s="236"/>
    </row>
    <row r="74" customFormat="false" ht="17.1" hidden="true" customHeight="true" outlineLevel="0" collapsed="false">
      <c r="A74" s="236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6"/>
      <c r="BQ74" s="236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  <c r="CE74" s="236"/>
      <c r="CF74" s="236"/>
      <c r="CG74" s="236"/>
      <c r="CH74" s="236"/>
      <c r="CI74" s="236"/>
      <c r="CJ74" s="236"/>
      <c r="CK74" s="236"/>
      <c r="CL74" s="236"/>
      <c r="CM74" s="236"/>
      <c r="CN74" s="236"/>
      <c r="CO74" s="236"/>
      <c r="CP74" s="236"/>
      <c r="CQ74" s="236"/>
      <c r="CR74" s="236"/>
      <c r="CS74" s="236"/>
      <c r="CT74" s="236"/>
      <c r="CU74" s="236"/>
      <c r="CV74" s="236"/>
      <c r="CW74" s="236"/>
      <c r="CX74" s="236"/>
      <c r="CY74" s="236"/>
      <c r="CZ74" s="236"/>
      <c r="DA74" s="236"/>
      <c r="DB74" s="236"/>
      <c r="DC74" s="236"/>
      <c r="DD74" s="236"/>
      <c r="DE74" s="236"/>
      <c r="DF74" s="236"/>
      <c r="DG74" s="236"/>
      <c r="DH74" s="236"/>
      <c r="DI74" s="236"/>
      <c r="DJ74" s="236"/>
      <c r="DK74" s="236"/>
      <c r="DL74" s="236"/>
      <c r="DM74" s="236"/>
      <c r="DN74" s="236"/>
      <c r="DO74" s="236"/>
      <c r="DP74" s="236"/>
      <c r="DQ74" s="236"/>
      <c r="DR74" s="236"/>
      <c r="DS74" s="236"/>
      <c r="DT74" s="236"/>
      <c r="DU74" s="236"/>
      <c r="DV74" s="236"/>
      <c r="DW74" s="236"/>
      <c r="DX74" s="236"/>
      <c r="DY74" s="236"/>
      <c r="DZ74" s="236"/>
      <c r="EA74" s="236"/>
      <c r="EB74" s="236"/>
      <c r="EC74" s="236"/>
      <c r="ED74" s="236"/>
      <c r="EE74" s="236"/>
      <c r="EF74" s="236"/>
      <c r="EG74" s="236"/>
      <c r="EH74" s="236"/>
      <c r="EI74" s="236"/>
      <c r="EJ74" s="236"/>
      <c r="EK74" s="236"/>
      <c r="EL74" s="236"/>
      <c r="EM74" s="236"/>
      <c r="EN74" s="236"/>
      <c r="EO74" s="236"/>
      <c r="EP74" s="236"/>
      <c r="EQ74" s="236"/>
      <c r="ER74" s="236"/>
      <c r="ES74" s="236"/>
      <c r="ET74" s="236"/>
      <c r="EU74" s="236"/>
      <c r="EV74" s="236"/>
      <c r="EW74" s="236"/>
      <c r="EX74" s="236"/>
      <c r="EY74" s="236"/>
      <c r="EZ74" s="236"/>
      <c r="FA74" s="236"/>
      <c r="FB74" s="236"/>
      <c r="FC74" s="236"/>
      <c r="FD74" s="236"/>
      <c r="FE74" s="236"/>
      <c r="FF74" s="236"/>
      <c r="FG74" s="236"/>
      <c r="FH74" s="236"/>
      <c r="FI74" s="236"/>
      <c r="FJ74" s="236"/>
      <c r="FK74" s="236"/>
      <c r="FL74" s="236"/>
      <c r="FM74" s="236"/>
      <c r="FN74" s="236"/>
      <c r="FO74" s="236"/>
      <c r="FP74" s="236"/>
      <c r="FQ74" s="236"/>
      <c r="FR74" s="236"/>
      <c r="FS74" s="236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36"/>
      <c r="GH74" s="236"/>
      <c r="GI74" s="236"/>
      <c r="GJ74" s="236"/>
      <c r="GK74" s="236"/>
      <c r="GL74" s="236"/>
      <c r="GM74" s="236"/>
      <c r="GN74" s="236"/>
      <c r="GO74" s="236"/>
      <c r="GP74" s="236"/>
      <c r="GQ74" s="236"/>
      <c r="GR74" s="236"/>
      <c r="GS74" s="236"/>
      <c r="GT74" s="236"/>
      <c r="GU74" s="236"/>
      <c r="GV74" s="236"/>
      <c r="GW74" s="236"/>
      <c r="GX74" s="236"/>
      <c r="GY74" s="236"/>
      <c r="GZ74" s="236"/>
      <c r="HA74" s="236"/>
      <c r="HB74" s="236"/>
      <c r="HC74" s="236"/>
      <c r="HD74" s="236"/>
      <c r="HE74" s="236"/>
      <c r="HF74" s="236"/>
      <c r="HG74" s="236"/>
      <c r="HH74" s="236"/>
      <c r="HI74" s="236"/>
      <c r="HJ74" s="236"/>
      <c r="HK74" s="236"/>
      <c r="HL74" s="236"/>
      <c r="HM74" s="236"/>
      <c r="HN74" s="236"/>
      <c r="HO74" s="236"/>
      <c r="HP74" s="236"/>
      <c r="HQ74" s="236"/>
      <c r="HR74" s="236"/>
      <c r="HS74" s="236"/>
      <c r="HT74" s="236"/>
      <c r="HU74" s="236"/>
      <c r="HV74" s="236"/>
      <c r="HW74" s="236"/>
      <c r="HX74" s="236"/>
      <c r="HY74" s="236"/>
      <c r="HZ74" s="236"/>
      <c r="IA74" s="236"/>
      <c r="IB74" s="236"/>
      <c r="IC74" s="236"/>
      <c r="ID74" s="236"/>
      <c r="IE74" s="236"/>
      <c r="IF74" s="236"/>
      <c r="IG74" s="236"/>
      <c r="IH74" s="236"/>
      <c r="II74" s="236"/>
      <c r="IJ74" s="236"/>
      <c r="IK74" s="236"/>
      <c r="IL74" s="236"/>
      <c r="IM74" s="236"/>
      <c r="IN74" s="236"/>
      <c r="IO74" s="236"/>
      <c r="IP74" s="236"/>
      <c r="IQ74" s="236"/>
      <c r="IR74" s="236"/>
      <c r="IS74" s="236"/>
      <c r="IT74" s="236"/>
      <c r="IU74" s="236"/>
      <c r="IV74" s="236"/>
      <c r="IW74" s="236"/>
    </row>
    <row r="75" customFormat="false" ht="17.1" hidden="true" customHeight="true" outlineLevel="0" collapsed="false">
      <c r="A75" s="236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6"/>
      <c r="FE75" s="236"/>
      <c r="FF75" s="236"/>
      <c r="FG75" s="236"/>
      <c r="FH75" s="236"/>
      <c r="FI75" s="236"/>
      <c r="FJ75" s="236"/>
      <c r="FK75" s="236"/>
      <c r="FL75" s="236"/>
      <c r="FM75" s="236"/>
      <c r="FN75" s="236"/>
      <c r="FO75" s="236"/>
      <c r="FP75" s="236"/>
      <c r="FQ75" s="236"/>
      <c r="FR75" s="236"/>
      <c r="FS75" s="236"/>
      <c r="FT75" s="236"/>
      <c r="FU75" s="236"/>
      <c r="FV75" s="236"/>
      <c r="FW75" s="236"/>
      <c r="FX75" s="236"/>
      <c r="FY75" s="236"/>
      <c r="FZ75" s="236"/>
      <c r="GA75" s="236"/>
      <c r="GB75" s="236"/>
      <c r="GC75" s="236"/>
      <c r="GD75" s="236"/>
      <c r="GE75" s="236"/>
      <c r="GF75" s="236"/>
      <c r="GG75" s="236"/>
      <c r="GH75" s="236"/>
      <c r="GI75" s="236"/>
      <c r="GJ75" s="236"/>
      <c r="GK75" s="236"/>
      <c r="GL75" s="236"/>
      <c r="GM75" s="236"/>
      <c r="GN75" s="236"/>
      <c r="GO75" s="236"/>
      <c r="GP75" s="236"/>
      <c r="GQ75" s="236"/>
      <c r="GR75" s="236"/>
      <c r="GS75" s="236"/>
      <c r="GT75" s="236"/>
      <c r="GU75" s="236"/>
      <c r="GV75" s="236"/>
      <c r="GW75" s="236"/>
      <c r="GX75" s="236"/>
      <c r="GY75" s="236"/>
      <c r="GZ75" s="236"/>
      <c r="HA75" s="236"/>
      <c r="HB75" s="236"/>
      <c r="HC75" s="236"/>
      <c r="HD75" s="236"/>
      <c r="HE75" s="236"/>
      <c r="HF75" s="236"/>
      <c r="HG75" s="236"/>
      <c r="HH75" s="236"/>
      <c r="HI75" s="236"/>
      <c r="HJ75" s="236"/>
      <c r="HK75" s="236"/>
      <c r="HL75" s="236"/>
      <c r="HM75" s="236"/>
      <c r="HN75" s="236"/>
      <c r="HO75" s="236"/>
      <c r="HP75" s="236"/>
      <c r="HQ75" s="236"/>
      <c r="HR75" s="236"/>
      <c r="HS75" s="236"/>
      <c r="HT75" s="236"/>
      <c r="HU75" s="236"/>
      <c r="HV75" s="236"/>
      <c r="HW75" s="236"/>
      <c r="HX75" s="236"/>
      <c r="HY75" s="236"/>
      <c r="HZ75" s="236"/>
      <c r="IA75" s="236"/>
      <c r="IB75" s="236"/>
      <c r="IC75" s="236"/>
      <c r="ID75" s="236"/>
      <c r="IE75" s="236"/>
      <c r="IF75" s="236"/>
      <c r="IG75" s="236"/>
      <c r="IH75" s="236"/>
      <c r="II75" s="236"/>
      <c r="IJ75" s="236"/>
      <c r="IK75" s="236"/>
      <c r="IL75" s="236"/>
      <c r="IM75" s="236"/>
      <c r="IN75" s="236"/>
      <c r="IO75" s="236"/>
      <c r="IP75" s="236"/>
      <c r="IQ75" s="236"/>
      <c r="IR75" s="236"/>
      <c r="IS75" s="236"/>
      <c r="IT75" s="236"/>
      <c r="IU75" s="236"/>
      <c r="IV75" s="236"/>
      <c r="IW75" s="236"/>
    </row>
    <row r="76" customFormat="false" ht="17.1" hidden="true" customHeight="true" outlineLevel="0" collapsed="false">
      <c r="A76" s="236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6"/>
      <c r="CM76" s="236"/>
      <c r="CN76" s="236"/>
      <c r="CO76" s="236"/>
      <c r="CP76" s="236"/>
      <c r="CQ76" s="236"/>
      <c r="CR76" s="236"/>
      <c r="CS76" s="236"/>
      <c r="CT76" s="236"/>
      <c r="CU76" s="236"/>
      <c r="CV76" s="236"/>
      <c r="CW76" s="236"/>
      <c r="CX76" s="236"/>
      <c r="CY76" s="236"/>
      <c r="CZ76" s="236"/>
      <c r="DA76" s="236"/>
      <c r="DB76" s="236"/>
      <c r="DC76" s="236"/>
      <c r="DD76" s="236"/>
      <c r="DE76" s="236"/>
      <c r="DF76" s="236"/>
      <c r="DG76" s="236"/>
      <c r="DH76" s="236"/>
      <c r="DI76" s="236"/>
      <c r="DJ76" s="236"/>
      <c r="DK76" s="236"/>
      <c r="DL76" s="236"/>
      <c r="DM76" s="236"/>
      <c r="DN76" s="236"/>
      <c r="DO76" s="236"/>
      <c r="DP76" s="236"/>
      <c r="DQ76" s="236"/>
      <c r="DR76" s="236"/>
      <c r="DS76" s="236"/>
      <c r="DT76" s="236"/>
      <c r="DU76" s="236"/>
      <c r="DV76" s="236"/>
      <c r="DW76" s="236"/>
      <c r="DX76" s="236"/>
      <c r="DY76" s="236"/>
      <c r="DZ76" s="236"/>
      <c r="EA76" s="236"/>
      <c r="EB76" s="236"/>
      <c r="EC76" s="236"/>
      <c r="ED76" s="236"/>
      <c r="EE76" s="236"/>
      <c r="EF76" s="236"/>
      <c r="EG76" s="236"/>
      <c r="EH76" s="236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36"/>
      <c r="FD76" s="236"/>
      <c r="FE76" s="236"/>
      <c r="FF76" s="236"/>
      <c r="FG76" s="236"/>
      <c r="FH76" s="236"/>
      <c r="FI76" s="236"/>
      <c r="FJ76" s="236"/>
      <c r="FK76" s="236"/>
      <c r="FL76" s="236"/>
      <c r="FM76" s="236"/>
      <c r="FN76" s="236"/>
      <c r="FO76" s="236"/>
      <c r="FP76" s="236"/>
      <c r="FQ76" s="236"/>
      <c r="FR76" s="236"/>
      <c r="FS76" s="236"/>
      <c r="FT76" s="236"/>
      <c r="FU76" s="236"/>
      <c r="FV76" s="236"/>
      <c r="FW76" s="236"/>
      <c r="FX76" s="236"/>
      <c r="FY76" s="236"/>
      <c r="FZ76" s="236"/>
      <c r="GA76" s="236"/>
      <c r="GB76" s="236"/>
      <c r="GC76" s="236"/>
      <c r="GD76" s="236"/>
      <c r="GE76" s="236"/>
      <c r="GF76" s="236"/>
      <c r="GG76" s="236"/>
      <c r="GH76" s="236"/>
      <c r="GI76" s="236"/>
      <c r="GJ76" s="236"/>
      <c r="GK76" s="236"/>
      <c r="GL76" s="236"/>
      <c r="GM76" s="236"/>
      <c r="GN76" s="236"/>
      <c r="GO76" s="236"/>
      <c r="GP76" s="236"/>
      <c r="GQ76" s="236"/>
      <c r="GR76" s="236"/>
      <c r="GS76" s="236"/>
      <c r="GT76" s="236"/>
      <c r="GU76" s="236"/>
      <c r="GV76" s="236"/>
      <c r="GW76" s="236"/>
      <c r="GX76" s="236"/>
      <c r="GY76" s="236"/>
      <c r="GZ76" s="236"/>
      <c r="HA76" s="236"/>
      <c r="HB76" s="236"/>
      <c r="HC76" s="236"/>
      <c r="HD76" s="236"/>
      <c r="HE76" s="236"/>
      <c r="HF76" s="236"/>
      <c r="HG76" s="236"/>
      <c r="HH76" s="236"/>
      <c r="HI76" s="236"/>
      <c r="HJ76" s="236"/>
      <c r="HK76" s="236"/>
      <c r="HL76" s="236"/>
      <c r="HM76" s="236"/>
      <c r="HN76" s="236"/>
      <c r="HO76" s="236"/>
      <c r="HP76" s="236"/>
      <c r="HQ76" s="236"/>
      <c r="HR76" s="236"/>
      <c r="HS76" s="236"/>
      <c r="HT76" s="236"/>
      <c r="HU76" s="236"/>
      <c r="HV76" s="236"/>
      <c r="HW76" s="236"/>
      <c r="HX76" s="236"/>
      <c r="HY76" s="236"/>
      <c r="HZ76" s="236"/>
      <c r="IA76" s="236"/>
      <c r="IB76" s="236"/>
      <c r="IC76" s="236"/>
      <c r="ID76" s="236"/>
      <c r="IE76" s="236"/>
      <c r="IF76" s="236"/>
      <c r="IG76" s="236"/>
      <c r="IH76" s="236"/>
      <c r="II76" s="236"/>
      <c r="IJ76" s="236"/>
      <c r="IK76" s="236"/>
      <c r="IL76" s="236"/>
      <c r="IM76" s="236"/>
      <c r="IN76" s="236"/>
      <c r="IO76" s="236"/>
      <c r="IP76" s="236"/>
      <c r="IQ76" s="236"/>
      <c r="IR76" s="236"/>
      <c r="IS76" s="236"/>
      <c r="IT76" s="236"/>
      <c r="IU76" s="236"/>
      <c r="IV76" s="236"/>
      <c r="IW76" s="236"/>
    </row>
    <row r="77" customFormat="false" ht="17.1" hidden="true" customHeight="true" outlineLevel="0" collapsed="false">
      <c r="A77" s="236"/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6"/>
      <c r="CM77" s="236"/>
      <c r="CN77" s="236"/>
      <c r="CO77" s="236"/>
      <c r="CP77" s="236"/>
      <c r="CQ77" s="236"/>
      <c r="CR77" s="236"/>
      <c r="CS77" s="236"/>
      <c r="CT77" s="236"/>
      <c r="CU77" s="236"/>
      <c r="CV77" s="236"/>
      <c r="CW77" s="236"/>
      <c r="CX77" s="236"/>
      <c r="CY77" s="236"/>
      <c r="CZ77" s="236"/>
      <c r="DA77" s="236"/>
      <c r="DB77" s="236"/>
      <c r="DC77" s="236"/>
      <c r="DD77" s="236"/>
      <c r="DE77" s="236"/>
      <c r="DF77" s="236"/>
      <c r="DG77" s="236"/>
      <c r="DH77" s="236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6"/>
      <c r="FE77" s="236"/>
      <c r="FF77" s="236"/>
      <c r="FG77" s="236"/>
      <c r="FH77" s="236"/>
      <c r="FI77" s="236"/>
      <c r="FJ77" s="236"/>
      <c r="FK77" s="236"/>
      <c r="FL77" s="236"/>
      <c r="FM77" s="236"/>
      <c r="FN77" s="236"/>
      <c r="FO77" s="236"/>
      <c r="FP77" s="236"/>
      <c r="FQ77" s="236"/>
      <c r="FR77" s="236"/>
      <c r="FS77" s="236"/>
      <c r="FT77" s="236"/>
      <c r="FU77" s="236"/>
      <c r="FV77" s="236"/>
      <c r="FW77" s="236"/>
      <c r="FX77" s="236"/>
      <c r="FY77" s="236"/>
      <c r="FZ77" s="236"/>
      <c r="GA77" s="236"/>
      <c r="GB77" s="236"/>
      <c r="GC77" s="236"/>
      <c r="GD77" s="236"/>
      <c r="GE77" s="236"/>
      <c r="GF77" s="236"/>
      <c r="GG77" s="236"/>
      <c r="GH77" s="236"/>
      <c r="GI77" s="236"/>
      <c r="GJ77" s="236"/>
      <c r="GK77" s="236"/>
      <c r="GL77" s="236"/>
      <c r="GM77" s="236"/>
      <c r="GN77" s="236"/>
      <c r="GO77" s="236"/>
      <c r="GP77" s="236"/>
      <c r="GQ77" s="236"/>
      <c r="GR77" s="236"/>
      <c r="GS77" s="236"/>
      <c r="GT77" s="236"/>
      <c r="GU77" s="236"/>
      <c r="GV77" s="236"/>
      <c r="GW77" s="236"/>
      <c r="GX77" s="236"/>
      <c r="GY77" s="236"/>
      <c r="GZ77" s="236"/>
      <c r="HA77" s="236"/>
      <c r="HB77" s="236"/>
      <c r="HC77" s="236"/>
      <c r="HD77" s="236"/>
      <c r="HE77" s="236"/>
      <c r="HF77" s="236"/>
      <c r="HG77" s="236"/>
      <c r="HH77" s="236"/>
      <c r="HI77" s="236"/>
      <c r="HJ77" s="236"/>
      <c r="HK77" s="236"/>
      <c r="HL77" s="236"/>
      <c r="HM77" s="236"/>
      <c r="HN77" s="236"/>
      <c r="HO77" s="236"/>
      <c r="HP77" s="236"/>
      <c r="HQ77" s="236"/>
      <c r="HR77" s="236"/>
      <c r="HS77" s="236"/>
      <c r="HT77" s="236"/>
      <c r="HU77" s="236"/>
      <c r="HV77" s="236"/>
      <c r="HW77" s="236"/>
      <c r="HX77" s="236"/>
      <c r="HY77" s="236"/>
      <c r="HZ77" s="236"/>
      <c r="IA77" s="236"/>
      <c r="IB77" s="236"/>
      <c r="IC77" s="236"/>
      <c r="ID77" s="236"/>
      <c r="IE77" s="236"/>
      <c r="IF77" s="236"/>
      <c r="IG77" s="236"/>
      <c r="IH77" s="236"/>
      <c r="II77" s="236"/>
      <c r="IJ77" s="236"/>
      <c r="IK77" s="236"/>
      <c r="IL77" s="236"/>
      <c r="IM77" s="236"/>
      <c r="IN77" s="236"/>
      <c r="IO77" s="236"/>
      <c r="IP77" s="236"/>
      <c r="IQ77" s="236"/>
      <c r="IR77" s="236"/>
      <c r="IS77" s="236"/>
      <c r="IT77" s="236"/>
      <c r="IU77" s="236"/>
      <c r="IV77" s="236"/>
      <c r="IW77" s="236"/>
    </row>
    <row r="78" customFormat="false" ht="17.1" hidden="true" customHeight="true" outlineLevel="0" collapsed="false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6"/>
      <c r="CS78" s="236"/>
      <c r="CT78" s="236"/>
      <c r="CU78" s="236"/>
      <c r="CV78" s="236"/>
      <c r="CW78" s="236"/>
      <c r="CX78" s="236"/>
      <c r="CY78" s="236"/>
      <c r="CZ78" s="236"/>
      <c r="DA78" s="236"/>
      <c r="DB78" s="236"/>
      <c r="DC78" s="236"/>
      <c r="DD78" s="236"/>
      <c r="DE78" s="236"/>
      <c r="DF78" s="236"/>
      <c r="DG78" s="236"/>
      <c r="DH78" s="236"/>
      <c r="DI78" s="236"/>
      <c r="DJ78" s="236"/>
      <c r="DK78" s="236"/>
      <c r="DL78" s="236"/>
      <c r="DM78" s="236"/>
      <c r="DN78" s="236"/>
      <c r="DO78" s="236"/>
      <c r="DP78" s="236"/>
      <c r="DQ78" s="236"/>
      <c r="DR78" s="236"/>
      <c r="DS78" s="236"/>
      <c r="DT78" s="236"/>
      <c r="DU78" s="236"/>
      <c r="DV78" s="236"/>
      <c r="DW78" s="236"/>
      <c r="DX78" s="236"/>
      <c r="DY78" s="236"/>
      <c r="DZ78" s="236"/>
      <c r="EA78" s="236"/>
      <c r="EB78" s="236"/>
      <c r="EC78" s="236"/>
      <c r="ED78" s="236"/>
      <c r="EE78" s="236"/>
      <c r="EF78" s="236"/>
      <c r="EG78" s="236"/>
      <c r="EH78" s="236"/>
      <c r="EI78" s="236"/>
      <c r="EJ78" s="236"/>
      <c r="EK78" s="236"/>
      <c r="EL78" s="236"/>
      <c r="EM78" s="236"/>
      <c r="EN78" s="236"/>
      <c r="EO78" s="236"/>
      <c r="EP78" s="236"/>
      <c r="EQ78" s="236"/>
      <c r="ER78" s="236"/>
      <c r="ES78" s="236"/>
      <c r="ET78" s="236"/>
      <c r="EU78" s="236"/>
      <c r="EV78" s="236"/>
      <c r="EW78" s="236"/>
      <c r="EX78" s="236"/>
      <c r="EY78" s="236"/>
      <c r="EZ78" s="236"/>
      <c r="FA78" s="236"/>
      <c r="FB78" s="236"/>
      <c r="FC78" s="236"/>
      <c r="FD78" s="236"/>
      <c r="FE78" s="236"/>
      <c r="FF78" s="236"/>
      <c r="FG78" s="236"/>
      <c r="FH78" s="236"/>
      <c r="FI78" s="236"/>
      <c r="FJ78" s="236"/>
      <c r="FK78" s="236"/>
      <c r="FL78" s="236"/>
      <c r="FM78" s="236"/>
      <c r="FN78" s="236"/>
      <c r="FO78" s="236"/>
      <c r="FP78" s="236"/>
      <c r="FQ78" s="236"/>
      <c r="FR78" s="236"/>
      <c r="FS78" s="236"/>
      <c r="FT78" s="236"/>
      <c r="FU78" s="236"/>
      <c r="FV78" s="236"/>
      <c r="FW78" s="236"/>
      <c r="FX78" s="236"/>
      <c r="FY78" s="236"/>
      <c r="FZ78" s="236"/>
      <c r="GA78" s="236"/>
      <c r="GB78" s="236"/>
      <c r="GC78" s="236"/>
      <c r="GD78" s="236"/>
      <c r="GE78" s="236"/>
      <c r="GF78" s="236"/>
      <c r="GG78" s="236"/>
      <c r="GH78" s="236"/>
      <c r="GI78" s="236"/>
      <c r="GJ78" s="236"/>
      <c r="GK78" s="236"/>
      <c r="GL78" s="236"/>
      <c r="GM78" s="236"/>
      <c r="GN78" s="236"/>
      <c r="GO78" s="236"/>
      <c r="GP78" s="236"/>
      <c r="GQ78" s="236"/>
      <c r="GR78" s="236"/>
      <c r="GS78" s="236"/>
      <c r="GT78" s="236"/>
      <c r="GU78" s="236"/>
      <c r="GV78" s="236"/>
      <c r="GW78" s="236"/>
      <c r="GX78" s="236"/>
      <c r="GY78" s="236"/>
      <c r="GZ78" s="236"/>
      <c r="HA78" s="236"/>
      <c r="HB78" s="236"/>
      <c r="HC78" s="236"/>
      <c r="HD78" s="236"/>
      <c r="HE78" s="236"/>
      <c r="HF78" s="236"/>
      <c r="HG78" s="236"/>
      <c r="HH78" s="236"/>
      <c r="HI78" s="236"/>
      <c r="HJ78" s="236"/>
      <c r="HK78" s="236"/>
      <c r="HL78" s="236"/>
      <c r="HM78" s="236"/>
      <c r="HN78" s="236"/>
      <c r="HO78" s="236"/>
      <c r="HP78" s="236"/>
      <c r="HQ78" s="236"/>
      <c r="HR78" s="236"/>
      <c r="HS78" s="236"/>
      <c r="HT78" s="236"/>
      <c r="HU78" s="236"/>
      <c r="HV78" s="236"/>
      <c r="HW78" s="236"/>
      <c r="HX78" s="236"/>
      <c r="HY78" s="236"/>
      <c r="HZ78" s="236"/>
      <c r="IA78" s="236"/>
      <c r="IB78" s="236"/>
      <c r="IC78" s="236"/>
      <c r="ID78" s="236"/>
      <c r="IE78" s="236"/>
      <c r="IF78" s="236"/>
      <c r="IG78" s="236"/>
      <c r="IH78" s="236"/>
      <c r="II78" s="236"/>
      <c r="IJ78" s="236"/>
      <c r="IK78" s="236"/>
      <c r="IL78" s="236"/>
      <c r="IM78" s="236"/>
      <c r="IN78" s="236"/>
      <c r="IO78" s="236"/>
      <c r="IP78" s="236"/>
      <c r="IQ78" s="236"/>
      <c r="IR78" s="236"/>
      <c r="IS78" s="236"/>
      <c r="IT78" s="236"/>
      <c r="IU78" s="236"/>
      <c r="IV78" s="236"/>
      <c r="IW78" s="236"/>
    </row>
    <row r="79" customFormat="false" ht="17.1" hidden="true" customHeight="true" outlineLevel="0" collapsed="false">
      <c r="A79" s="236"/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  <c r="CE79" s="236"/>
      <c r="CF79" s="236"/>
      <c r="CG79" s="236"/>
      <c r="CH79" s="236"/>
      <c r="CI79" s="236"/>
      <c r="CJ79" s="236"/>
      <c r="CK79" s="236"/>
      <c r="CL79" s="236"/>
      <c r="CM79" s="236"/>
      <c r="CN79" s="236"/>
      <c r="CO79" s="236"/>
      <c r="CP79" s="236"/>
      <c r="CQ79" s="236"/>
      <c r="CR79" s="236"/>
      <c r="CS79" s="236"/>
      <c r="CT79" s="236"/>
      <c r="CU79" s="236"/>
      <c r="CV79" s="236"/>
      <c r="CW79" s="236"/>
      <c r="CX79" s="236"/>
      <c r="CY79" s="236"/>
      <c r="CZ79" s="236"/>
      <c r="DA79" s="236"/>
      <c r="DB79" s="236"/>
      <c r="DC79" s="236"/>
      <c r="DD79" s="236"/>
      <c r="DE79" s="236"/>
      <c r="DF79" s="236"/>
      <c r="DG79" s="236"/>
      <c r="DH79" s="236"/>
      <c r="DI79" s="236"/>
      <c r="DJ79" s="236"/>
      <c r="DK79" s="236"/>
      <c r="DL79" s="236"/>
      <c r="DM79" s="236"/>
      <c r="DN79" s="236"/>
      <c r="DO79" s="236"/>
      <c r="DP79" s="236"/>
      <c r="DQ79" s="236"/>
      <c r="DR79" s="236"/>
      <c r="DS79" s="236"/>
      <c r="DT79" s="236"/>
      <c r="DU79" s="236"/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6"/>
      <c r="FE79" s="236"/>
      <c r="FF79" s="236"/>
      <c r="FG79" s="236"/>
      <c r="FH79" s="236"/>
      <c r="FI79" s="236"/>
      <c r="FJ79" s="236"/>
      <c r="FK79" s="236"/>
      <c r="FL79" s="236"/>
      <c r="FM79" s="236"/>
      <c r="FN79" s="236"/>
      <c r="FO79" s="236"/>
      <c r="FP79" s="236"/>
      <c r="FQ79" s="236"/>
      <c r="FR79" s="236"/>
      <c r="FS79" s="236"/>
      <c r="FT79" s="236"/>
      <c r="FU79" s="236"/>
      <c r="FV79" s="236"/>
      <c r="FW79" s="236"/>
      <c r="FX79" s="236"/>
      <c r="FY79" s="236"/>
      <c r="FZ79" s="236"/>
      <c r="GA79" s="236"/>
      <c r="GB79" s="236"/>
      <c r="GC79" s="236"/>
      <c r="GD79" s="236"/>
      <c r="GE79" s="236"/>
      <c r="GF79" s="236"/>
      <c r="GG79" s="236"/>
      <c r="GH79" s="236"/>
      <c r="GI79" s="236"/>
      <c r="GJ79" s="236"/>
      <c r="GK79" s="236"/>
      <c r="GL79" s="236"/>
      <c r="GM79" s="236"/>
      <c r="GN79" s="236"/>
      <c r="GO79" s="236"/>
      <c r="GP79" s="236"/>
      <c r="GQ79" s="236"/>
      <c r="GR79" s="236"/>
      <c r="GS79" s="236"/>
      <c r="GT79" s="236"/>
      <c r="GU79" s="236"/>
      <c r="GV79" s="236"/>
      <c r="GW79" s="236"/>
      <c r="GX79" s="236"/>
      <c r="GY79" s="236"/>
      <c r="GZ79" s="236"/>
      <c r="HA79" s="236"/>
      <c r="HB79" s="236"/>
      <c r="HC79" s="236"/>
      <c r="HD79" s="236"/>
      <c r="HE79" s="236"/>
      <c r="HF79" s="236"/>
      <c r="HG79" s="236"/>
      <c r="HH79" s="236"/>
      <c r="HI79" s="236"/>
      <c r="HJ79" s="236"/>
      <c r="HK79" s="236"/>
      <c r="HL79" s="236"/>
      <c r="HM79" s="236"/>
      <c r="HN79" s="236"/>
      <c r="HO79" s="236"/>
      <c r="HP79" s="236"/>
      <c r="HQ79" s="236"/>
      <c r="HR79" s="236"/>
      <c r="HS79" s="236"/>
      <c r="HT79" s="236"/>
      <c r="HU79" s="236"/>
      <c r="HV79" s="236"/>
      <c r="HW79" s="236"/>
      <c r="HX79" s="236"/>
      <c r="HY79" s="236"/>
      <c r="HZ79" s="236"/>
      <c r="IA79" s="236"/>
      <c r="IB79" s="236"/>
      <c r="IC79" s="236"/>
      <c r="ID79" s="236"/>
      <c r="IE79" s="236"/>
      <c r="IF79" s="236"/>
      <c r="IG79" s="236"/>
      <c r="IH79" s="236"/>
      <c r="II79" s="236"/>
      <c r="IJ79" s="236"/>
      <c r="IK79" s="236"/>
      <c r="IL79" s="236"/>
      <c r="IM79" s="236"/>
      <c r="IN79" s="236"/>
      <c r="IO79" s="236"/>
      <c r="IP79" s="236"/>
      <c r="IQ79" s="236"/>
      <c r="IR79" s="236"/>
      <c r="IS79" s="236"/>
      <c r="IT79" s="236"/>
      <c r="IU79" s="236"/>
      <c r="IV79" s="236"/>
      <c r="IW79" s="236"/>
    </row>
    <row r="80" customFormat="false" ht="17.1" hidden="true" customHeight="true" outlineLevel="0" collapsed="false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  <c r="CE80" s="236"/>
      <c r="CF80" s="236"/>
      <c r="CG80" s="236"/>
      <c r="CH80" s="236"/>
      <c r="CI80" s="236"/>
      <c r="CJ80" s="236"/>
      <c r="CK80" s="236"/>
      <c r="CL80" s="236"/>
      <c r="CM80" s="236"/>
      <c r="CN80" s="236"/>
      <c r="CO80" s="236"/>
      <c r="CP80" s="236"/>
      <c r="CQ80" s="236"/>
      <c r="CR80" s="236"/>
      <c r="CS80" s="236"/>
      <c r="CT80" s="236"/>
      <c r="CU80" s="236"/>
      <c r="CV80" s="236"/>
      <c r="CW80" s="236"/>
      <c r="CX80" s="236"/>
      <c r="CY80" s="236"/>
      <c r="CZ80" s="236"/>
      <c r="DA80" s="236"/>
      <c r="DB80" s="236"/>
      <c r="DC80" s="236"/>
      <c r="DD80" s="236"/>
      <c r="DE80" s="236"/>
      <c r="DF80" s="236"/>
      <c r="DG80" s="236"/>
      <c r="DH80" s="236"/>
      <c r="DI80" s="236"/>
      <c r="DJ80" s="236"/>
      <c r="DK80" s="236"/>
      <c r="DL80" s="236"/>
      <c r="DM80" s="236"/>
      <c r="DN80" s="236"/>
      <c r="DO80" s="236"/>
      <c r="DP80" s="236"/>
      <c r="DQ80" s="236"/>
      <c r="DR80" s="236"/>
      <c r="DS80" s="236"/>
      <c r="DT80" s="236"/>
      <c r="DU80" s="236"/>
      <c r="DV80" s="236"/>
      <c r="DW80" s="236"/>
      <c r="DX80" s="236"/>
      <c r="DY80" s="236"/>
      <c r="DZ80" s="236"/>
      <c r="EA80" s="236"/>
      <c r="EB80" s="236"/>
      <c r="EC80" s="236"/>
      <c r="ED80" s="236"/>
      <c r="EE80" s="236"/>
      <c r="EF80" s="236"/>
      <c r="EG80" s="236"/>
      <c r="EH80" s="236"/>
      <c r="EI80" s="236"/>
      <c r="EJ80" s="236"/>
      <c r="EK80" s="236"/>
      <c r="EL80" s="236"/>
      <c r="EM80" s="236"/>
      <c r="EN80" s="236"/>
      <c r="EO80" s="236"/>
      <c r="EP80" s="236"/>
      <c r="EQ80" s="236"/>
      <c r="ER80" s="236"/>
      <c r="ES80" s="236"/>
      <c r="ET80" s="236"/>
      <c r="EU80" s="236"/>
      <c r="EV80" s="236"/>
      <c r="EW80" s="236"/>
      <c r="EX80" s="236"/>
      <c r="EY80" s="236"/>
      <c r="EZ80" s="236"/>
      <c r="FA80" s="236"/>
      <c r="FB80" s="236"/>
      <c r="FC80" s="236"/>
      <c r="FD80" s="236"/>
      <c r="FE80" s="236"/>
      <c r="FF80" s="236"/>
      <c r="FG80" s="236"/>
      <c r="FH80" s="236"/>
      <c r="FI80" s="236"/>
      <c r="FJ80" s="236"/>
      <c r="FK80" s="236"/>
      <c r="FL80" s="236"/>
      <c r="FM80" s="236"/>
      <c r="FN80" s="236"/>
      <c r="FO80" s="236"/>
      <c r="FP80" s="236"/>
      <c r="FQ80" s="236"/>
      <c r="FR80" s="236"/>
      <c r="FS80" s="236"/>
      <c r="FT80" s="236"/>
      <c r="FU80" s="236"/>
      <c r="FV80" s="236"/>
      <c r="FW80" s="236"/>
      <c r="FX80" s="236"/>
      <c r="FY80" s="236"/>
      <c r="FZ80" s="236"/>
      <c r="GA80" s="236"/>
      <c r="GB80" s="236"/>
      <c r="GC80" s="236"/>
      <c r="GD80" s="236"/>
      <c r="GE80" s="236"/>
      <c r="GF80" s="236"/>
      <c r="GG80" s="236"/>
      <c r="GH80" s="236"/>
      <c r="GI80" s="236"/>
      <c r="GJ80" s="236"/>
      <c r="GK80" s="236"/>
      <c r="GL80" s="236"/>
      <c r="GM80" s="236"/>
      <c r="GN80" s="236"/>
      <c r="GO80" s="236"/>
      <c r="GP80" s="236"/>
      <c r="GQ80" s="236"/>
      <c r="GR80" s="236"/>
      <c r="GS80" s="236"/>
      <c r="GT80" s="236"/>
      <c r="GU80" s="236"/>
      <c r="GV80" s="236"/>
      <c r="GW80" s="236"/>
      <c r="GX80" s="236"/>
      <c r="GY80" s="236"/>
      <c r="GZ80" s="236"/>
      <c r="HA80" s="236"/>
      <c r="HB80" s="236"/>
      <c r="HC80" s="236"/>
      <c r="HD80" s="236"/>
      <c r="HE80" s="236"/>
      <c r="HF80" s="236"/>
      <c r="HG80" s="236"/>
      <c r="HH80" s="236"/>
      <c r="HI80" s="236"/>
      <c r="HJ80" s="236"/>
      <c r="HK80" s="236"/>
      <c r="HL80" s="236"/>
      <c r="HM80" s="236"/>
      <c r="HN80" s="236"/>
      <c r="HO80" s="236"/>
      <c r="HP80" s="236"/>
      <c r="HQ80" s="236"/>
      <c r="HR80" s="236"/>
      <c r="HS80" s="236"/>
      <c r="HT80" s="236"/>
      <c r="HU80" s="236"/>
      <c r="HV80" s="236"/>
      <c r="HW80" s="236"/>
      <c r="HX80" s="236"/>
      <c r="HY80" s="236"/>
      <c r="HZ80" s="236"/>
      <c r="IA80" s="236"/>
      <c r="IB80" s="236"/>
      <c r="IC80" s="236"/>
      <c r="ID80" s="236"/>
      <c r="IE80" s="236"/>
      <c r="IF80" s="236"/>
      <c r="IG80" s="236"/>
      <c r="IH80" s="236"/>
      <c r="II80" s="236"/>
      <c r="IJ80" s="236"/>
      <c r="IK80" s="236"/>
      <c r="IL80" s="236"/>
      <c r="IM80" s="236"/>
      <c r="IN80" s="236"/>
      <c r="IO80" s="236"/>
      <c r="IP80" s="236"/>
      <c r="IQ80" s="236"/>
      <c r="IR80" s="236"/>
      <c r="IS80" s="236"/>
      <c r="IT80" s="236"/>
      <c r="IU80" s="236"/>
      <c r="IV80" s="236"/>
      <c r="IW80" s="236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188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188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188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188"/>
      <c r="M103" s="188"/>
      <c r="N103" s="188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188"/>
      <c r="M104" s="188"/>
      <c r="N104" s="188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188"/>
      <c r="M105" s="188"/>
      <c r="N105" s="188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188"/>
      <c r="M106" s="188"/>
      <c r="N106" s="188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188"/>
      <c r="M107" s="188"/>
      <c r="N107" s="188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8.75" hidden="true" customHeight="true" outlineLevel="0" collapsed="false">
      <c r="A110" s="236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5.75" hidden="true" customHeight="false" outlineLevel="0" collapsed="false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</row>
    <row r="112" customFormat="false" ht="15.75" hidden="true" customHeight="false" outlineLevel="0" collapsed="false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</row>
    <row r="113" customFormat="false" ht="15.75" hidden="true" customHeight="false" outlineLevel="0" collapsed="false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</row>
    <row r="114" customFormat="false" ht="15.75" hidden="true" customHeight="false" outlineLevel="0" collapsed="false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</row>
    <row r="115" customFormat="false" ht="15.75" hidden="true" customHeight="false" outlineLevel="0" collapsed="false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</row>
    <row r="116" customFormat="false" ht="15.75" hidden="true" customHeight="false" outlineLevel="0" collapsed="false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</row>
    <row r="117" customFormat="false" ht="15.75" hidden="true" customHeight="false" outlineLevel="0" collapsed="false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</row>
    <row r="118" customFormat="false" ht="15.75" hidden="true" customHeight="false" outlineLevel="0" collapsed="false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</row>
    <row r="119" customFormat="false" ht="15.75" hidden="true" customHeight="false" outlineLevel="0" collapsed="false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</row>
    <row r="120" customFormat="false" ht="15.75" hidden="true" customHeight="false" outlineLevel="0" collapsed="false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</row>
    <row r="121" customFormat="false" ht="15.75" hidden="true" customHeight="false" outlineLevel="0" collapsed="false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</row>
    <row r="122" customFormat="false" ht="15.75" hidden="true" customHeight="false" outlineLevel="0" collapsed="false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O151" s="188"/>
    </row>
    <row r="152" customFormat="false" ht="15.75" hidden="true" customHeight="false" outlineLevel="0" collapsed="false">
      <c r="O152" s="188"/>
    </row>
    <row r="153" customFormat="false" ht="15.75" hidden="true" customHeight="false" outlineLevel="0" collapsed="false">
      <c r="O153" s="188"/>
    </row>
    <row r="154" customFormat="false" ht="15.75" hidden="true" customHeight="false" outlineLevel="0" collapsed="false">
      <c r="O154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6.41"/>
    <col collapsed="false" customWidth="true" hidden="false" outlineLevel="0" max="2" min="2" style="189" width="11.56"/>
    <col collapsed="false" customWidth="true" hidden="false" outlineLevel="0" max="3" min="3" style="189" width="7.7"/>
    <col collapsed="false" customWidth="true" hidden="false" outlineLevel="0" max="4" min="4" style="189" width="6.13"/>
    <col collapsed="false" customWidth="true" hidden="false" outlineLevel="0" max="5" min="5" style="189" width="9.7"/>
    <col collapsed="false" customWidth="true" hidden="false" outlineLevel="0" max="6" min="6" style="189" width="11.28"/>
    <col collapsed="false" customWidth="true" hidden="false" outlineLevel="0" max="7" min="7" style="189" width="9.56"/>
    <col collapsed="false" customWidth="true" hidden="false" outlineLevel="0" max="8" min="8" style="189" width="12.42"/>
    <col collapsed="false" customWidth="true" hidden="false" outlineLevel="0" max="9" min="9" style="189" width="13.56"/>
    <col collapsed="false" customWidth="true" hidden="false" outlineLevel="0" max="10" min="10" style="189" width="12.85"/>
    <col collapsed="false" customWidth="true" hidden="false" outlineLevel="0" max="11" min="11" style="189" width="12.99"/>
    <col collapsed="false" customWidth="true" hidden="false" outlineLevel="0" max="12" min="12" style="189" width="9.28"/>
    <col collapsed="false" customWidth="true" hidden="false" outlineLevel="0" max="13" min="13" style="189" width="11.28"/>
    <col collapsed="false" customWidth="true" hidden="false" outlineLevel="0" max="14" min="14" style="189" width="10.99"/>
    <col collapsed="false" customWidth="true" hidden="false" outlineLevel="0" max="15" min="15" style="189" width="20.7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0" t="s">
        <v>101</v>
      </c>
      <c r="B1" s="191"/>
      <c r="C1" s="191"/>
      <c r="D1" s="191"/>
      <c r="E1" s="191"/>
      <c r="F1" s="192"/>
      <c r="G1" s="193"/>
      <c r="H1" s="32"/>
      <c r="I1" s="32"/>
      <c r="J1" s="32"/>
      <c r="K1" s="194"/>
      <c r="L1" s="194"/>
      <c r="M1" s="194"/>
      <c r="N1" s="194"/>
      <c r="O1" s="194"/>
      <c r="P1" s="195"/>
      <c r="Q1" s="195"/>
      <c r="R1" s="195"/>
      <c r="S1" s="195"/>
      <c r="T1" s="195"/>
      <c r="U1" s="195"/>
    </row>
    <row r="2" customFormat="false" ht="19.5" hidden="false" customHeight="true" outlineLevel="0" collapsed="false">
      <c r="A2" s="196" t="s">
        <v>132</v>
      </c>
      <c r="B2" s="191"/>
      <c r="C2" s="191"/>
      <c r="D2" s="191"/>
      <c r="E2" s="191"/>
      <c r="F2" s="197"/>
      <c r="G2" s="325"/>
      <c r="H2" s="37" t="s">
        <v>10</v>
      </c>
      <c r="I2" s="32"/>
      <c r="J2" s="32"/>
      <c r="K2" s="0"/>
      <c r="L2" s="0"/>
      <c r="M2" s="198" t="s">
        <v>103</v>
      </c>
      <c r="N2" s="199" t="str">
        <f aca="false">IF((VALUE('Short Form'!K62)&lt;&gt;0),1+VALUE('Short Form'!I62)+VALUE('Short Form'!J62)+VALUE('Short Form'!H62)+VALUE('Short Form'!K62),"")</f>
        <v/>
      </c>
      <c r="O2" s="200" t="n">
        <f aca="false">IF(N2=0,"",'Short Form'!N3)</f>
        <v>1</v>
      </c>
      <c r="P2" s="195"/>
      <c r="Q2" s="195"/>
      <c r="R2" s="195"/>
      <c r="S2" s="195"/>
      <c r="T2" s="195"/>
      <c r="U2" s="195"/>
    </row>
    <row r="3" customFormat="false" ht="9.75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  <c r="U3" s="195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1" t="s">
        <v>17</v>
      </c>
      <c r="I4" s="202"/>
      <c r="J4" s="203"/>
      <c r="K4" s="46" t="s">
        <v>18</v>
      </c>
      <c r="L4" s="202"/>
      <c r="M4" s="202"/>
      <c r="N4" s="202"/>
      <c r="O4" s="204"/>
      <c r="P4" s="195"/>
      <c r="Q4" s="195"/>
      <c r="R4" s="195"/>
      <c r="S4" s="195"/>
      <c r="T4" s="195"/>
      <c r="U4" s="195"/>
    </row>
    <row r="5" customFormat="false" ht="21" hidden="false" customHeight="true" outlineLevel="0" collapsed="false">
      <c r="A5" s="205" t="str">
        <f aca="false">'Short Form'!A6</f>
        <v>Mintz</v>
      </c>
      <c r="B5" s="205"/>
      <c r="C5" s="205"/>
      <c r="D5" s="205"/>
      <c r="E5" s="206" t="str">
        <f aca="false">'Short Form'!E6</f>
        <v>Jordan</v>
      </c>
      <c r="F5" s="54"/>
      <c r="G5" s="54"/>
      <c r="H5" s="207" t="str">
        <f aca="false">'Short Form'!H6</f>
        <v>Vice President</v>
      </c>
      <c r="I5" s="207"/>
      <c r="J5" s="207"/>
      <c r="K5" s="208" t="str">
        <f aca="false">'Short Form'!K6</f>
        <v>101-38-2020</v>
      </c>
      <c r="L5" s="208"/>
      <c r="M5" s="208"/>
      <c r="N5" s="209"/>
      <c r="O5" s="210"/>
      <c r="P5" s="211"/>
      <c r="Q5" s="211"/>
      <c r="R5" s="211"/>
      <c r="S5" s="211"/>
      <c r="T5" s="211"/>
      <c r="U5" s="211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8.2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1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.75" hidden="false" customHeight="true" outlineLevel="0" collapsed="false">
      <c r="A7" s="219" t="s">
        <v>104</v>
      </c>
      <c r="B7" s="220"/>
      <c r="C7" s="221"/>
      <c r="D7" s="220"/>
      <c r="E7" s="220"/>
      <c r="F7" s="220"/>
      <c r="G7" s="220"/>
      <c r="H7" s="220"/>
      <c r="I7" s="220"/>
      <c r="J7" s="220"/>
      <c r="K7" s="220"/>
      <c r="L7" s="220"/>
      <c r="M7" s="222"/>
      <c r="N7" s="222"/>
      <c r="O7" s="223"/>
      <c r="P7" s="195"/>
      <c r="Q7" s="195"/>
      <c r="R7" s="195"/>
      <c r="S7" s="195"/>
      <c r="T7" s="195"/>
      <c r="U7" s="195"/>
    </row>
    <row r="8" customFormat="false" ht="14.25" hidden="false" customHeight="true" outlineLevel="0" collapsed="false">
      <c r="A8" s="224" t="s">
        <v>105</v>
      </c>
      <c r="B8" s="220"/>
      <c r="C8" s="225"/>
      <c r="D8" s="220"/>
      <c r="E8" s="225"/>
      <c r="F8" s="225"/>
      <c r="G8" s="226"/>
      <c r="H8" s="225"/>
      <c r="I8" s="220"/>
      <c r="J8" s="220"/>
      <c r="K8" s="220"/>
      <c r="L8" s="220"/>
      <c r="M8" s="225"/>
      <c r="N8" s="225"/>
      <c r="O8" s="223"/>
      <c r="P8" s="195"/>
      <c r="Q8" s="195"/>
      <c r="R8" s="195"/>
      <c r="S8" s="195"/>
      <c r="T8" s="195"/>
      <c r="U8" s="195"/>
    </row>
    <row r="9" customFormat="false" ht="12.75" hidden="false" customHeight="true" outlineLevel="0" collapsed="false">
      <c r="A9" s="223" t="s">
        <v>106</v>
      </c>
      <c r="B9" s="225"/>
      <c r="C9" s="225"/>
      <c r="D9" s="225"/>
      <c r="E9" s="222"/>
      <c r="F9" s="225"/>
      <c r="G9" s="225"/>
      <c r="H9" s="225"/>
      <c r="I9" s="225"/>
      <c r="J9" s="225"/>
      <c r="K9" s="225"/>
      <c r="L9" s="225"/>
      <c r="M9" s="225"/>
      <c r="N9" s="225"/>
      <c r="O9" s="222"/>
      <c r="P9" s="195"/>
      <c r="Q9" s="195"/>
      <c r="R9" s="195"/>
      <c r="S9" s="195"/>
      <c r="T9" s="195"/>
      <c r="U9" s="195"/>
    </row>
    <row r="10" customFormat="false" ht="6.75" hidden="false" customHeight="true" outlineLevel="0" collapsed="false">
      <c r="A10" s="194"/>
      <c r="B10" s="227"/>
      <c r="C10" s="227"/>
      <c r="D10" s="227"/>
      <c r="E10" s="195"/>
      <c r="F10" s="227"/>
      <c r="G10" s="227"/>
      <c r="H10" s="227"/>
      <c r="I10" s="227"/>
      <c r="J10" s="227"/>
      <c r="K10" s="227"/>
      <c r="L10" s="227"/>
      <c r="M10" s="227"/>
      <c r="N10" s="227"/>
      <c r="O10" s="195"/>
      <c r="P10" s="195"/>
      <c r="Q10" s="195"/>
      <c r="R10" s="195"/>
      <c r="S10" s="195"/>
      <c r="T10" s="195"/>
      <c r="U10" s="195"/>
    </row>
    <row r="11" customFormat="false" ht="15.75" hidden="false" customHeight="true" outlineLevel="0" collapsed="false">
      <c r="A11" s="81" t="s">
        <v>107</v>
      </c>
      <c r="B11" s="81" t="s">
        <v>31</v>
      </c>
      <c r="C11" s="82"/>
      <c r="D11" s="82"/>
      <c r="E11" s="82" t="s">
        <v>108</v>
      </c>
      <c r="F11" s="82"/>
      <c r="G11" s="82"/>
      <c r="H11" s="82"/>
      <c r="I11" s="82"/>
      <c r="J11" s="82"/>
      <c r="K11" s="83"/>
      <c r="L11" s="81" t="s">
        <v>109</v>
      </c>
      <c r="M11" s="81" t="s">
        <v>110</v>
      </c>
      <c r="N11" s="81" t="s">
        <v>36</v>
      </c>
      <c r="O11" s="81" t="s">
        <v>111</v>
      </c>
      <c r="P11" s="195"/>
      <c r="Q11" s="195"/>
      <c r="R11" s="195"/>
      <c r="S11" s="195"/>
      <c r="T11" s="195"/>
      <c r="U11" s="195"/>
    </row>
    <row r="12" customFormat="false" ht="24" hidden="false" customHeight="true" outlineLevel="0" collapsed="false">
      <c r="A12" s="228"/>
      <c r="B12" s="229"/>
      <c r="C12" s="230"/>
      <c r="D12" s="231"/>
      <c r="E12" s="231"/>
      <c r="F12" s="231"/>
      <c r="G12" s="231"/>
      <c r="H12" s="231"/>
      <c r="I12" s="232"/>
      <c r="J12" s="231"/>
      <c r="K12" s="231"/>
      <c r="L12" s="233"/>
      <c r="M12" s="339"/>
      <c r="N12" s="235"/>
      <c r="O12" s="94" t="n">
        <f aca="false">IF(N12=" ",M12*1,M12*N12)</f>
        <v>0</v>
      </c>
      <c r="P12" s="227"/>
      <c r="Q12" s="227"/>
      <c r="R12" s="227"/>
      <c r="S12" s="227"/>
      <c r="T12" s="227"/>
      <c r="U12" s="227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3"/>
      <c r="M13" s="339"/>
      <c r="N13" s="235"/>
      <c r="O13" s="94" t="n">
        <f aca="false">IF(N13=" ",M13*1,M13*N13)</f>
        <v>0</v>
      </c>
      <c r="P13" s="227"/>
      <c r="Q13" s="227"/>
      <c r="R13" s="227"/>
      <c r="S13" s="227"/>
      <c r="T13" s="227"/>
      <c r="U13" s="227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3"/>
      <c r="M14" s="339"/>
      <c r="N14" s="235"/>
      <c r="O14" s="94" t="n">
        <f aca="false">IF(N14=" ",M14*1,M14*N14)</f>
        <v>0</v>
      </c>
      <c r="P14" s="227"/>
      <c r="Q14" s="227"/>
      <c r="R14" s="227"/>
      <c r="S14" s="227"/>
      <c r="T14" s="227"/>
      <c r="U14" s="227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3"/>
      <c r="M15" s="339"/>
      <c r="N15" s="235"/>
      <c r="O15" s="94" t="n">
        <f aca="false">IF(N15=" ",M15*1,M15*N15)</f>
        <v>0</v>
      </c>
      <c r="P15" s="227"/>
      <c r="Q15" s="227"/>
      <c r="R15" s="227"/>
      <c r="S15" s="227"/>
      <c r="T15" s="227"/>
      <c r="U15" s="227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3"/>
      <c r="M16" s="339"/>
      <c r="N16" s="235"/>
      <c r="O16" s="94" t="n">
        <f aca="false">IF(N16=" ",M16*1,M16*N16)</f>
        <v>0</v>
      </c>
      <c r="P16" s="227"/>
      <c r="Q16" s="227"/>
      <c r="R16" s="227"/>
      <c r="S16" s="227"/>
      <c r="T16" s="227"/>
      <c r="U16" s="227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3"/>
      <c r="M17" s="339"/>
      <c r="N17" s="235"/>
      <c r="O17" s="94" t="n">
        <f aca="false">IF(N17=" ",M17*1,M17*N17)</f>
        <v>0</v>
      </c>
      <c r="P17" s="227"/>
      <c r="Q17" s="227"/>
      <c r="R17" s="227"/>
      <c r="S17" s="227"/>
      <c r="T17" s="227"/>
      <c r="U17" s="227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8"/>
      <c r="F18" s="231"/>
      <c r="G18" s="231"/>
      <c r="H18" s="231"/>
      <c r="I18" s="231"/>
      <c r="J18" s="231"/>
      <c r="K18" s="231"/>
      <c r="L18" s="233"/>
      <c r="M18" s="339"/>
      <c r="N18" s="235"/>
      <c r="O18" s="94" t="n">
        <f aca="false">IF(N18=" ",M18*1,M18*N18)</f>
        <v>0</v>
      </c>
      <c r="P18" s="227"/>
      <c r="Q18" s="227"/>
      <c r="R18" s="227"/>
      <c r="S18" s="227"/>
      <c r="T18" s="227"/>
      <c r="U18" s="227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3"/>
      <c r="M19" s="339"/>
      <c r="N19" s="235"/>
      <c r="O19" s="94" t="n">
        <f aca="false">IF(N19=" ",M19*1,M19*N19)</f>
        <v>0</v>
      </c>
      <c r="P19" s="227"/>
      <c r="Q19" s="227"/>
      <c r="R19" s="227"/>
      <c r="S19" s="227"/>
      <c r="T19" s="227"/>
      <c r="U19" s="227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3"/>
      <c r="M20" s="339"/>
      <c r="N20" s="235"/>
      <c r="O20" s="94" t="n">
        <f aca="false">IF(N20=" ",M20*1,M20*N20)</f>
        <v>0</v>
      </c>
      <c r="P20" s="227"/>
      <c r="Q20" s="227"/>
      <c r="R20" s="227"/>
      <c r="S20" s="227"/>
      <c r="T20" s="227"/>
      <c r="U20" s="227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3"/>
      <c r="M21" s="339"/>
      <c r="N21" s="235"/>
      <c r="O21" s="94" t="n">
        <f aca="false">IF(N21=" ",M21*1,M21*N21)</f>
        <v>0</v>
      </c>
      <c r="P21" s="227"/>
      <c r="Q21" s="227"/>
      <c r="R21" s="227"/>
      <c r="S21" s="227"/>
      <c r="T21" s="227"/>
      <c r="U21" s="227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3"/>
      <c r="M22" s="339"/>
      <c r="N22" s="235"/>
      <c r="O22" s="94" t="n">
        <f aca="false">IF(N22=" ",M22*1,M22*N22)</f>
        <v>0</v>
      </c>
      <c r="P22" s="227"/>
      <c r="Q22" s="227"/>
      <c r="R22" s="227"/>
      <c r="S22" s="227"/>
      <c r="T22" s="227"/>
      <c r="U22" s="227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3"/>
      <c r="M23" s="339"/>
      <c r="N23" s="235"/>
      <c r="O23" s="94" t="n">
        <f aca="false">IF(N23=" ",M23*1,M23*N23)</f>
        <v>0</v>
      </c>
      <c r="P23" s="227"/>
      <c r="Q23" s="227"/>
      <c r="R23" s="227"/>
      <c r="S23" s="227"/>
      <c r="T23" s="227"/>
      <c r="U23" s="227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3"/>
      <c r="M24" s="339"/>
      <c r="N24" s="235"/>
      <c r="O24" s="94" t="n">
        <f aca="false">IF(N24=" ",M24*1,M24*N24)</f>
        <v>0</v>
      </c>
      <c r="P24" s="227"/>
      <c r="Q24" s="227"/>
      <c r="R24" s="227"/>
      <c r="S24" s="227"/>
      <c r="T24" s="227"/>
      <c r="U24" s="227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3"/>
      <c r="M25" s="339"/>
      <c r="N25" s="235"/>
      <c r="O25" s="94" t="n">
        <f aca="false">IF(N25=" ",M25*1,M25*N25)</f>
        <v>0</v>
      </c>
      <c r="P25" s="227"/>
      <c r="Q25" s="227"/>
      <c r="R25" s="227"/>
      <c r="S25" s="227"/>
      <c r="T25" s="227"/>
      <c r="U25" s="227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3"/>
      <c r="M26" s="339"/>
      <c r="N26" s="235"/>
      <c r="O26" s="94" t="n">
        <f aca="false">IF(N26=" ",M26*1,M26*N26)</f>
        <v>0</v>
      </c>
      <c r="P26" s="227"/>
      <c r="Q26" s="227"/>
      <c r="R26" s="227"/>
      <c r="S26" s="227"/>
      <c r="T26" s="227"/>
      <c r="U26" s="227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3"/>
      <c r="M27" s="339"/>
      <c r="N27" s="235"/>
      <c r="O27" s="94" t="n">
        <f aca="false">IF(N27=" ",M27*1,M27*N27)</f>
        <v>0</v>
      </c>
      <c r="P27" s="227"/>
      <c r="Q27" s="227"/>
      <c r="R27" s="227"/>
      <c r="S27" s="227"/>
      <c r="T27" s="227"/>
      <c r="U27" s="227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3"/>
      <c r="M28" s="339"/>
      <c r="N28" s="235"/>
      <c r="O28" s="94" t="n">
        <f aca="false">IF(N28=" ",M28*1,M28*N28)</f>
        <v>0</v>
      </c>
      <c r="P28" s="227"/>
      <c r="Q28" s="227"/>
      <c r="R28" s="227"/>
      <c r="S28" s="227"/>
      <c r="T28" s="227"/>
      <c r="U28" s="227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0"/>
      <c r="D29" s="231"/>
      <c r="E29" s="231"/>
      <c r="F29" s="231"/>
      <c r="G29" s="231"/>
      <c r="H29" s="231"/>
      <c r="I29" s="231"/>
      <c r="J29" s="231"/>
      <c r="K29" s="231"/>
      <c r="L29" s="233"/>
      <c r="M29" s="339"/>
      <c r="N29" s="235"/>
      <c r="O29" s="94" t="n">
        <f aca="false">IF(N29=" ",M29*1,M29*N29)</f>
        <v>0</v>
      </c>
      <c r="P29" s="227"/>
      <c r="Q29" s="227"/>
      <c r="R29" s="227"/>
      <c r="S29" s="227"/>
      <c r="T29" s="227"/>
      <c r="U29" s="227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3"/>
      <c r="M30" s="339"/>
      <c r="N30" s="235"/>
      <c r="O30" s="94" t="n">
        <f aca="false">IF(N30=" ",M30*1,M30*N30)</f>
        <v>0</v>
      </c>
      <c r="P30" s="227"/>
      <c r="Q30" s="227"/>
      <c r="R30" s="227"/>
      <c r="S30" s="227"/>
      <c r="T30" s="227"/>
      <c r="U30" s="227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3"/>
      <c r="M31" s="339"/>
      <c r="N31" s="235"/>
      <c r="O31" s="94" t="n">
        <f aca="false">IF(N31=" ",M31*1,M31*N31)</f>
        <v>0</v>
      </c>
      <c r="P31" s="227"/>
      <c r="Q31" s="227"/>
      <c r="R31" s="227"/>
      <c r="S31" s="227"/>
      <c r="T31" s="227"/>
      <c r="U31" s="227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3"/>
      <c r="M32" s="339"/>
      <c r="N32" s="235"/>
      <c r="O32" s="94" t="n">
        <f aca="false">IF(N32=" ",M32*1,M32*N32)</f>
        <v>0</v>
      </c>
      <c r="P32" s="227"/>
      <c r="Q32" s="227"/>
      <c r="R32" s="227"/>
      <c r="S32" s="227"/>
      <c r="T32" s="227"/>
      <c r="U32" s="227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3"/>
      <c r="M33" s="339"/>
      <c r="N33" s="235"/>
      <c r="O33" s="94" t="n">
        <f aca="false">IF(N33=" ",M33*1,M33*N33)</f>
        <v>0</v>
      </c>
      <c r="P33" s="227"/>
      <c r="Q33" s="227"/>
      <c r="R33" s="227"/>
      <c r="S33" s="227"/>
      <c r="T33" s="227"/>
      <c r="U33" s="227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3"/>
      <c r="M34" s="339"/>
      <c r="N34" s="235"/>
      <c r="O34" s="94" t="n">
        <f aca="false">IF(N34=" ",M34*1,M34*N34)</f>
        <v>0</v>
      </c>
      <c r="P34" s="227"/>
      <c r="Q34" s="227"/>
      <c r="R34" s="227"/>
      <c r="S34" s="227"/>
      <c r="T34" s="227"/>
      <c r="U34" s="227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3"/>
      <c r="M35" s="339"/>
      <c r="N35" s="235"/>
      <c r="O35" s="94" t="n">
        <f aca="false">IF(N35=" ",M35*1,M35*N35)</f>
        <v>0</v>
      </c>
      <c r="P35" s="227"/>
      <c r="Q35" s="227"/>
      <c r="R35" s="227"/>
      <c r="S35" s="227"/>
      <c r="T35" s="227"/>
      <c r="U35" s="227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3"/>
      <c r="M36" s="339"/>
      <c r="N36" s="235"/>
      <c r="O36" s="94" t="n">
        <f aca="false">IF(N36=" ",M36*1,M36*N36)</f>
        <v>0</v>
      </c>
      <c r="P36" s="227"/>
      <c r="Q36" s="227"/>
      <c r="R36" s="227"/>
      <c r="S36" s="227"/>
      <c r="T36" s="227"/>
      <c r="U36" s="227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3"/>
      <c r="M37" s="339"/>
      <c r="N37" s="235"/>
      <c r="O37" s="94" t="n">
        <f aca="false">IF(N37=" ",M37*1,M37*N37)</f>
        <v>0</v>
      </c>
      <c r="P37" s="227"/>
      <c r="Q37" s="227"/>
      <c r="R37" s="227"/>
      <c r="S37" s="227"/>
      <c r="T37" s="227"/>
      <c r="U37" s="227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3"/>
      <c r="M38" s="339"/>
      <c r="N38" s="235"/>
      <c r="O38" s="94" t="n">
        <f aca="false">IF(N38=" ",M38*1,M38*N38)</f>
        <v>0</v>
      </c>
      <c r="P38" s="227"/>
      <c r="Q38" s="227"/>
      <c r="R38" s="227"/>
      <c r="S38" s="227"/>
      <c r="T38" s="227"/>
      <c r="U38" s="227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3"/>
      <c r="M39" s="339"/>
      <c r="N39" s="235"/>
      <c r="O39" s="94" t="n">
        <f aca="false">IF(N39=" ",M39*1,M39*N39)</f>
        <v>0</v>
      </c>
      <c r="P39" s="227"/>
      <c r="Q39" s="227"/>
      <c r="R39" s="227"/>
      <c r="S39" s="227"/>
      <c r="T39" s="227"/>
      <c r="U39" s="227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3"/>
      <c r="M40" s="339"/>
      <c r="N40" s="235"/>
      <c r="O40" s="94" t="n">
        <f aca="false">IF(N40=" ",M40*1,M40*N40)</f>
        <v>0</v>
      </c>
      <c r="P40" s="227"/>
      <c r="Q40" s="227"/>
      <c r="R40" s="227"/>
      <c r="S40" s="227"/>
      <c r="T40" s="227"/>
      <c r="U40" s="227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112</v>
      </c>
      <c r="G41" s="242"/>
      <c r="H41" s="243"/>
      <c r="I41" s="0"/>
      <c r="J41" s="244" t="s">
        <v>113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114</v>
      </c>
      <c r="N41" s="81"/>
      <c r="O41" s="246" t="n">
        <f aca="false">SUM(O12:O40)</f>
        <v>0</v>
      </c>
      <c r="P41" s="227"/>
      <c r="Q41" s="227"/>
      <c r="R41" s="227"/>
      <c r="S41" s="227"/>
      <c r="T41" s="227"/>
      <c r="U41" s="227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115</v>
      </c>
      <c r="G42" s="242"/>
      <c r="H42" s="0"/>
      <c r="I42" s="0"/>
      <c r="J42" s="194"/>
      <c r="K42" s="224" t="s">
        <v>116</v>
      </c>
      <c r="L42" s="241"/>
      <c r="M42" s="250"/>
      <c r="N42" s="251"/>
      <c r="O42" s="252"/>
      <c r="P42" s="227"/>
      <c r="Q42" s="227"/>
      <c r="R42" s="227"/>
      <c r="S42" s="227"/>
      <c r="T42" s="227"/>
      <c r="U42" s="227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117</v>
      </c>
      <c r="G43" s="242"/>
      <c r="H43" s="0"/>
      <c r="I43" s="0"/>
      <c r="J43" s="0"/>
      <c r="K43" s="254" t="s">
        <v>118</v>
      </c>
      <c r="L43" s="241"/>
      <c r="M43" s="250"/>
      <c r="N43" s="251"/>
      <c r="O43" s="252"/>
      <c r="P43" s="227"/>
      <c r="Q43" s="227"/>
      <c r="R43" s="227"/>
      <c r="S43" s="227"/>
      <c r="T43" s="227"/>
      <c r="U43" s="227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119</v>
      </c>
      <c r="G44" s="242"/>
      <c r="H44" s="0"/>
      <c r="I44" s="0"/>
      <c r="J44" s="0"/>
      <c r="K44" s="256"/>
      <c r="L44" s="241"/>
      <c r="M44" s="250"/>
      <c r="N44" s="251"/>
      <c r="O44" s="252"/>
      <c r="P44" s="227"/>
      <c r="Q44" s="227"/>
      <c r="R44" s="227"/>
      <c r="S44" s="227"/>
      <c r="T44" s="227"/>
      <c r="U44" s="227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120</v>
      </c>
      <c r="G45" s="242"/>
      <c r="H45" s="0"/>
      <c r="I45" s="0"/>
      <c r="J45" s="258"/>
      <c r="K45" s="0"/>
      <c r="L45" s="0"/>
      <c r="M45" s="250"/>
      <c r="N45" s="251"/>
      <c r="O45" s="252"/>
      <c r="P45" s="227"/>
      <c r="Q45" s="227"/>
      <c r="R45" s="227"/>
      <c r="S45" s="227"/>
      <c r="T45" s="227"/>
      <c r="U45" s="227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121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27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122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7"/>
      <c r="Q47" s="227"/>
      <c r="R47" s="227"/>
      <c r="S47" s="227"/>
      <c r="T47" s="227"/>
      <c r="U47" s="227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123</v>
      </c>
      <c r="M48" s="263"/>
      <c r="N48" s="251"/>
      <c r="O48" s="81" t="s">
        <v>124</v>
      </c>
      <c r="P48" s="227"/>
      <c r="Q48" s="227"/>
      <c r="R48" s="227"/>
      <c r="S48" s="227"/>
      <c r="T48" s="227"/>
      <c r="U48" s="227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268"/>
      <c r="M49" s="194"/>
      <c r="N49" s="251"/>
      <c r="O49" s="269" t="n">
        <f aca="false">IF($L$49=" ",SUMIF($A$12:$A$40,A49,$O$12:$O$40),$K$41*$L$49)</f>
        <v>0</v>
      </c>
      <c r="P49" s="195"/>
      <c r="Q49" s="195"/>
      <c r="R49" s="195"/>
      <c r="S49" s="195"/>
      <c r="T49" s="195"/>
      <c r="U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270"/>
      <c r="M50" s="272"/>
      <c r="N50" s="251"/>
      <c r="O50" s="273" t="n">
        <f aca="false">IF($L$50=" ",SUMIF($A$12:$A$40,A50,$O$12:$O$40),$K$41*$L$50)</f>
        <v>0</v>
      </c>
      <c r="P50" s="195"/>
      <c r="Q50" s="195"/>
      <c r="R50" s="195"/>
      <c r="S50" s="195"/>
      <c r="T50" s="195"/>
      <c r="U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268"/>
      <c r="M51" s="194"/>
      <c r="N51" s="194"/>
      <c r="O51" s="269" t="n">
        <f aca="false">IF($L$51=" ",SUMIF($A$12:$A$40,A51,$O$12:$O$40),$K$41*$L$51)</f>
        <v>0</v>
      </c>
      <c r="P51" s="195"/>
      <c r="Q51" s="195"/>
      <c r="R51" s="195"/>
      <c r="S51" s="195"/>
      <c r="T51" s="195"/>
      <c r="U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270"/>
      <c r="M52" s="194"/>
      <c r="N52" s="194"/>
      <c r="O52" s="273" t="n">
        <f aca="false">IF($L$52=" ",SUMIF($A$12:$A$40,A52,$O$12:$O$40),$K$41*$L$52)</f>
        <v>0</v>
      </c>
      <c r="P52" s="227"/>
      <c r="Q52" s="227"/>
      <c r="R52" s="227"/>
      <c r="S52" s="227"/>
      <c r="T52" s="227"/>
      <c r="U52" s="227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6"/>
      <c r="DZ52" s="236"/>
      <c r="EA52" s="236"/>
      <c r="EB52" s="236"/>
      <c r="EC52" s="236"/>
      <c r="ED52" s="236"/>
      <c r="EE52" s="236"/>
      <c r="EF52" s="236"/>
      <c r="EG52" s="236"/>
      <c r="EH52" s="236"/>
      <c r="EI52" s="236"/>
      <c r="EJ52" s="236"/>
      <c r="EK52" s="236"/>
      <c r="EL52" s="236"/>
      <c r="EM52" s="236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6"/>
      <c r="EY52" s="236"/>
      <c r="EZ52" s="236"/>
      <c r="FA52" s="236"/>
      <c r="FB52" s="236"/>
      <c r="FC52" s="236"/>
      <c r="FD52" s="236"/>
      <c r="FE52" s="236"/>
      <c r="FF52" s="236"/>
      <c r="FG52" s="236"/>
      <c r="FH52" s="236"/>
      <c r="FI52" s="236"/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6"/>
      <c r="GB52" s="236"/>
      <c r="GC52" s="236"/>
      <c r="GD52" s="236"/>
      <c r="GE52" s="236"/>
      <c r="GF52" s="236"/>
      <c r="GG52" s="236"/>
      <c r="GH52" s="236"/>
      <c r="GI52" s="236"/>
      <c r="GJ52" s="236"/>
      <c r="GK52" s="236"/>
      <c r="GL52" s="236"/>
      <c r="GM52" s="236"/>
      <c r="GN52" s="236"/>
      <c r="GO52" s="236"/>
      <c r="GP52" s="236"/>
      <c r="GQ52" s="236"/>
      <c r="GR52" s="236"/>
      <c r="GS52" s="236"/>
      <c r="GT52" s="236"/>
      <c r="GU52" s="236"/>
      <c r="GV52" s="236"/>
      <c r="GW52" s="236"/>
      <c r="GX52" s="236"/>
      <c r="GY52" s="236"/>
      <c r="GZ52" s="236"/>
      <c r="HA52" s="236"/>
      <c r="HB52" s="236"/>
      <c r="HC52" s="236"/>
      <c r="HD52" s="236"/>
      <c r="HE52" s="236"/>
      <c r="HF52" s="236"/>
      <c r="HG52" s="236"/>
      <c r="HH52" s="236"/>
      <c r="HI52" s="236"/>
      <c r="HJ52" s="236"/>
      <c r="HK52" s="236"/>
      <c r="HL52" s="236"/>
      <c r="HM52" s="236"/>
      <c r="HN52" s="236"/>
      <c r="HO52" s="236"/>
      <c r="HP52" s="236"/>
      <c r="HQ52" s="236"/>
      <c r="HR52" s="236"/>
      <c r="HS52" s="236"/>
      <c r="HT52" s="236"/>
      <c r="HU52" s="236"/>
      <c r="HV52" s="236"/>
      <c r="HW52" s="236"/>
      <c r="HX52" s="236"/>
      <c r="HY52" s="236"/>
      <c r="HZ52" s="236"/>
      <c r="IA52" s="236"/>
      <c r="IB52" s="236"/>
      <c r="IC52" s="236"/>
      <c r="ID52" s="236"/>
      <c r="IE52" s="236"/>
      <c r="IF52" s="236"/>
      <c r="IG52" s="236"/>
      <c r="IH52" s="236"/>
      <c r="II52" s="236"/>
      <c r="IJ52" s="236"/>
      <c r="IK52" s="236"/>
      <c r="IL52" s="236"/>
      <c r="IM52" s="236"/>
      <c r="IN52" s="236"/>
      <c r="IO52" s="236"/>
      <c r="IP52" s="236"/>
      <c r="IQ52" s="236"/>
      <c r="IR52" s="236"/>
      <c r="IS52" s="236"/>
      <c r="IT52" s="236"/>
      <c r="IU52" s="236"/>
      <c r="IV52" s="236"/>
      <c r="IW52" s="23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268"/>
      <c r="M53" s="194"/>
      <c r="N53" s="194"/>
      <c r="O53" s="269" t="n">
        <f aca="false">IF($L$53=" ",SUMIF($A$12:$A$40,A53,$O$12:$O$40),$K$41*$L$53)</f>
        <v>0</v>
      </c>
      <c r="P53" s="227"/>
      <c r="Q53" s="227"/>
      <c r="R53" s="227"/>
      <c r="S53" s="227"/>
      <c r="T53" s="227"/>
      <c r="U53" s="227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270"/>
      <c r="M54" s="194"/>
      <c r="N54" s="194"/>
      <c r="O54" s="273" t="n">
        <f aca="false">IF($L$54=" ",SUMIF($A$12:$A$40,A54,$O$12:$O$40),$K$41*$L$54)</f>
        <v>0</v>
      </c>
      <c r="P54" s="227"/>
      <c r="Q54" s="227"/>
      <c r="R54" s="227"/>
      <c r="S54" s="227"/>
      <c r="T54" s="227"/>
      <c r="U54" s="227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 t="n">
        <f aca="false">L49+L50+L51+L52+L53+L54</f>
        <v>0</v>
      </c>
      <c r="M55" s="35" t="s">
        <v>114</v>
      </c>
      <c r="N55" s="35"/>
      <c r="O55" s="246" t="n">
        <f aca="false">SUM(O49:O54)</f>
        <v>0</v>
      </c>
      <c r="P55" s="195"/>
      <c r="Q55" s="195"/>
      <c r="R55" s="195"/>
      <c r="S55" s="195"/>
      <c r="T55" s="195"/>
      <c r="U55" s="195"/>
    </row>
    <row r="56" customFormat="false" ht="13.5" hidden="false" customHeight="true" outlineLevel="0" collapsed="false">
      <c r="A56" s="275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27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27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27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8" hidden="true" customHeight="true" outlineLevel="0" collapsed="false">
      <c r="A69" s="236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282"/>
      <c r="M69" s="188"/>
      <c r="N69" s="188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2.75" hidden="true" customHeight="true" outlineLevel="0" collapsed="false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236"/>
      <c r="M70" s="188"/>
      <c r="N70" s="188"/>
      <c r="O70" s="188"/>
    </row>
    <row r="71" customFormat="false" ht="9" hidden="true" customHeight="true" outlineLevel="0" collapsed="false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236"/>
      <c r="M71" s="188"/>
      <c r="N71" s="188"/>
      <c r="O71" s="188"/>
    </row>
    <row r="72" customFormat="false" ht="15.75" hidden="true" customHeight="true" outlineLevel="0" collapsed="false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236"/>
      <c r="M72" s="282"/>
      <c r="N72" s="282"/>
      <c r="O72" s="188"/>
    </row>
    <row r="73" customFormat="false" ht="14.25" hidden="true" customHeight="true" outlineLevel="0" collapsed="false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236"/>
      <c r="M73" s="236"/>
      <c r="N73" s="236"/>
      <c r="O73" s="188"/>
    </row>
    <row r="74" customFormat="false" ht="12" hidden="true" customHeight="true" outlineLevel="0" collapsed="false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236"/>
      <c r="M74" s="236"/>
      <c r="N74" s="236"/>
      <c r="O74" s="188"/>
    </row>
    <row r="75" customFormat="false" ht="12" hidden="true" customHeight="true" outlineLevel="0" collapsed="false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236"/>
      <c r="M75" s="236"/>
      <c r="N75" s="236"/>
      <c r="O75" s="188"/>
    </row>
    <row r="76" customFormat="false" ht="12" hidden="true" customHeight="true" outlineLevel="0" collapsed="false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236"/>
      <c r="M76" s="236"/>
      <c r="N76" s="236"/>
      <c r="O76" s="188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6"/>
      <c r="M77" s="236"/>
      <c r="N77" s="236"/>
      <c r="O77" s="188"/>
    </row>
    <row r="78" customFormat="false" ht="12" hidden="true" customHeight="true" outlineLevel="0" collapsed="false"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188"/>
    </row>
    <row r="79" customFormat="false" ht="6.95" hidden="true" customHeight="true" outlineLevel="0" collapsed="false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188"/>
    </row>
    <row r="80" customFormat="false" ht="17.1" hidden="true" customHeight="true" outlineLevel="0" collapsed="false">
      <c r="A80" s="282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7.1" hidden="true" customHeight="true" outlineLevel="0" collapsed="false">
      <c r="A110" s="236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7.1" hidden="true" customHeight="true" outlineLevel="0" collapsed="false">
      <c r="A111" s="236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236"/>
      <c r="CP111" s="236"/>
      <c r="CQ111" s="236"/>
      <c r="CR111" s="236"/>
      <c r="CS111" s="236"/>
      <c r="CT111" s="236"/>
      <c r="CU111" s="236"/>
      <c r="CV111" s="236"/>
      <c r="CW111" s="236"/>
      <c r="CX111" s="236"/>
      <c r="CY111" s="236"/>
      <c r="CZ111" s="236"/>
      <c r="DA111" s="236"/>
      <c r="DB111" s="236"/>
      <c r="DC111" s="236"/>
      <c r="DD111" s="236"/>
      <c r="DE111" s="236"/>
      <c r="DF111" s="236"/>
      <c r="DG111" s="236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6"/>
      <c r="DV111" s="236"/>
      <c r="DW111" s="236"/>
      <c r="DX111" s="236"/>
      <c r="DY111" s="236"/>
      <c r="DZ111" s="236"/>
      <c r="EA111" s="236"/>
      <c r="EB111" s="236"/>
      <c r="EC111" s="236"/>
      <c r="ED111" s="236"/>
      <c r="EE111" s="236"/>
      <c r="EF111" s="236"/>
      <c r="EG111" s="236"/>
      <c r="EH111" s="236"/>
      <c r="EI111" s="236"/>
      <c r="EJ111" s="236"/>
      <c r="EK111" s="236"/>
      <c r="EL111" s="236"/>
      <c r="EM111" s="236"/>
      <c r="EN111" s="236"/>
      <c r="EO111" s="236"/>
      <c r="EP111" s="236"/>
      <c r="EQ111" s="236"/>
      <c r="ER111" s="236"/>
      <c r="ES111" s="236"/>
      <c r="ET111" s="236"/>
      <c r="EU111" s="236"/>
      <c r="EV111" s="236"/>
      <c r="EW111" s="236"/>
      <c r="EX111" s="236"/>
      <c r="EY111" s="236"/>
      <c r="EZ111" s="236"/>
      <c r="FA111" s="236"/>
      <c r="FB111" s="236"/>
      <c r="FC111" s="236"/>
      <c r="FD111" s="236"/>
      <c r="FE111" s="236"/>
      <c r="FF111" s="236"/>
      <c r="FG111" s="236"/>
      <c r="FH111" s="236"/>
      <c r="FI111" s="236"/>
      <c r="FJ111" s="236"/>
      <c r="FK111" s="236"/>
      <c r="FL111" s="236"/>
      <c r="FM111" s="236"/>
      <c r="FN111" s="236"/>
      <c r="FO111" s="236"/>
      <c r="FP111" s="236"/>
      <c r="FQ111" s="236"/>
      <c r="FR111" s="236"/>
      <c r="FS111" s="236"/>
      <c r="FT111" s="236"/>
      <c r="FU111" s="236"/>
      <c r="FV111" s="236"/>
      <c r="FW111" s="236"/>
      <c r="FX111" s="236"/>
      <c r="FY111" s="236"/>
      <c r="FZ111" s="236"/>
      <c r="GA111" s="236"/>
      <c r="GB111" s="236"/>
      <c r="GC111" s="236"/>
      <c r="GD111" s="236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  <c r="GO111" s="236"/>
      <c r="GP111" s="236"/>
      <c r="GQ111" s="236"/>
      <c r="GR111" s="236"/>
      <c r="GS111" s="236"/>
      <c r="GT111" s="236"/>
      <c r="GU111" s="236"/>
      <c r="GV111" s="236"/>
      <c r="GW111" s="236"/>
      <c r="GX111" s="236"/>
      <c r="GY111" s="236"/>
      <c r="GZ111" s="236"/>
      <c r="HA111" s="236"/>
      <c r="HB111" s="236"/>
      <c r="HC111" s="236"/>
      <c r="HD111" s="236"/>
      <c r="HE111" s="236"/>
      <c r="HF111" s="236"/>
      <c r="HG111" s="236"/>
      <c r="HH111" s="236"/>
      <c r="HI111" s="236"/>
      <c r="HJ111" s="236"/>
      <c r="HK111" s="236"/>
      <c r="HL111" s="236"/>
      <c r="HM111" s="236"/>
      <c r="HN111" s="236"/>
      <c r="HO111" s="236"/>
      <c r="HP111" s="236"/>
      <c r="HQ111" s="236"/>
      <c r="HR111" s="236"/>
      <c r="HS111" s="236"/>
      <c r="HT111" s="236"/>
      <c r="HU111" s="236"/>
      <c r="HV111" s="236"/>
      <c r="HW111" s="236"/>
      <c r="HX111" s="236"/>
      <c r="HY111" s="236"/>
      <c r="HZ111" s="236"/>
      <c r="IA111" s="236"/>
      <c r="IB111" s="236"/>
      <c r="IC111" s="236"/>
      <c r="ID111" s="236"/>
      <c r="IE111" s="236"/>
      <c r="IF111" s="236"/>
      <c r="IG111" s="236"/>
      <c r="IH111" s="236"/>
      <c r="II111" s="236"/>
      <c r="IJ111" s="236"/>
      <c r="IK111" s="236"/>
      <c r="IL111" s="236"/>
      <c r="IM111" s="236"/>
      <c r="IN111" s="236"/>
      <c r="IO111" s="236"/>
      <c r="IP111" s="236"/>
      <c r="IQ111" s="236"/>
      <c r="IR111" s="236"/>
      <c r="IS111" s="236"/>
      <c r="IT111" s="236"/>
      <c r="IU111" s="236"/>
      <c r="IV111" s="236"/>
      <c r="IW111" s="236"/>
    </row>
    <row r="112" customFormat="false" ht="17.1" hidden="true" customHeight="true" outlineLevel="0" collapsed="false">
      <c r="A112" s="236"/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188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6"/>
      <c r="CM112" s="236"/>
      <c r="CN112" s="236"/>
      <c r="CO112" s="236"/>
      <c r="CP112" s="236"/>
      <c r="CQ112" s="236"/>
      <c r="CR112" s="236"/>
      <c r="CS112" s="236"/>
      <c r="CT112" s="236"/>
      <c r="CU112" s="236"/>
      <c r="CV112" s="236"/>
      <c r="CW112" s="236"/>
      <c r="CX112" s="236"/>
      <c r="CY112" s="236"/>
      <c r="CZ112" s="236"/>
      <c r="DA112" s="236"/>
      <c r="DB112" s="236"/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/>
      <c r="EO112" s="236"/>
      <c r="EP112" s="236"/>
      <c r="EQ112" s="236"/>
      <c r="ER112" s="236"/>
      <c r="ES112" s="236"/>
      <c r="ET112" s="236"/>
      <c r="EU112" s="236"/>
      <c r="EV112" s="236"/>
      <c r="EW112" s="236"/>
      <c r="EX112" s="236"/>
      <c r="EY112" s="236"/>
      <c r="EZ112" s="236"/>
      <c r="FA112" s="236"/>
      <c r="FB112" s="236"/>
      <c r="FC112" s="236"/>
      <c r="FD112" s="236"/>
      <c r="FE112" s="236"/>
      <c r="FF112" s="236"/>
      <c r="FG112" s="236"/>
      <c r="FH112" s="236"/>
      <c r="FI112" s="236"/>
      <c r="FJ112" s="236"/>
      <c r="FK112" s="236"/>
      <c r="FL112" s="236"/>
      <c r="FM112" s="236"/>
      <c r="FN112" s="236"/>
      <c r="FO112" s="236"/>
      <c r="FP112" s="236"/>
      <c r="FQ112" s="236"/>
      <c r="FR112" s="236"/>
      <c r="FS112" s="236"/>
      <c r="FT112" s="236"/>
      <c r="FU112" s="236"/>
      <c r="FV112" s="236"/>
      <c r="FW112" s="236"/>
      <c r="FX112" s="236"/>
      <c r="FY112" s="236"/>
      <c r="FZ112" s="236"/>
      <c r="GA112" s="236"/>
      <c r="GB112" s="236"/>
      <c r="GC112" s="236"/>
      <c r="GD112" s="236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  <c r="GO112" s="236"/>
      <c r="GP112" s="236"/>
      <c r="GQ112" s="236"/>
      <c r="GR112" s="236"/>
      <c r="GS112" s="236"/>
      <c r="GT112" s="236"/>
      <c r="GU112" s="236"/>
      <c r="GV112" s="236"/>
      <c r="GW112" s="236"/>
      <c r="GX112" s="236"/>
      <c r="GY112" s="236"/>
      <c r="GZ112" s="236"/>
      <c r="HA112" s="236"/>
      <c r="HB112" s="236"/>
      <c r="HC112" s="236"/>
      <c r="HD112" s="236"/>
      <c r="HE112" s="236"/>
      <c r="HF112" s="236"/>
      <c r="HG112" s="236"/>
      <c r="HH112" s="236"/>
      <c r="HI112" s="236"/>
      <c r="HJ112" s="236"/>
      <c r="HK112" s="236"/>
      <c r="HL112" s="236"/>
      <c r="HM112" s="236"/>
      <c r="HN112" s="236"/>
      <c r="HO112" s="236"/>
      <c r="HP112" s="236"/>
      <c r="HQ112" s="236"/>
      <c r="HR112" s="236"/>
      <c r="HS112" s="236"/>
      <c r="HT112" s="236"/>
      <c r="HU112" s="236"/>
      <c r="HV112" s="236"/>
      <c r="HW112" s="236"/>
      <c r="HX112" s="236"/>
      <c r="HY112" s="236"/>
      <c r="HZ112" s="236"/>
      <c r="IA112" s="236"/>
      <c r="IB112" s="236"/>
      <c r="IC112" s="236"/>
      <c r="ID112" s="236"/>
      <c r="IE112" s="236"/>
      <c r="IF112" s="236"/>
      <c r="IG112" s="236"/>
      <c r="IH112" s="236"/>
      <c r="II112" s="236"/>
      <c r="IJ112" s="236"/>
      <c r="IK112" s="236"/>
      <c r="IL112" s="236"/>
      <c r="IM112" s="236"/>
      <c r="IN112" s="236"/>
      <c r="IO112" s="236"/>
      <c r="IP112" s="236"/>
      <c r="IQ112" s="236"/>
      <c r="IR112" s="236"/>
      <c r="IS112" s="236"/>
      <c r="IT112" s="236"/>
      <c r="IU112" s="236"/>
      <c r="IV112" s="236"/>
      <c r="IW112" s="236"/>
    </row>
    <row r="113" customFormat="false" ht="17.1" hidden="true" customHeight="true" outlineLevel="0" collapsed="false">
      <c r="A113" s="236"/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188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6"/>
      <c r="CM113" s="236"/>
      <c r="CN113" s="236"/>
      <c r="CO113" s="236"/>
      <c r="CP113" s="236"/>
      <c r="CQ113" s="236"/>
      <c r="CR113" s="236"/>
      <c r="CS113" s="236"/>
      <c r="CT113" s="236"/>
      <c r="CU113" s="236"/>
      <c r="CV113" s="236"/>
      <c r="CW113" s="236"/>
      <c r="CX113" s="236"/>
      <c r="CY113" s="236"/>
      <c r="CZ113" s="236"/>
      <c r="DA113" s="236"/>
      <c r="DB113" s="236"/>
      <c r="DC113" s="236"/>
      <c r="DD113" s="236"/>
      <c r="DE113" s="236"/>
      <c r="DF113" s="236"/>
      <c r="DG113" s="236"/>
      <c r="DH113" s="236"/>
      <c r="DI113" s="236"/>
      <c r="DJ113" s="236"/>
      <c r="DK113" s="236"/>
      <c r="DL113" s="236"/>
      <c r="DM113" s="236"/>
      <c r="DN113" s="236"/>
      <c r="DO113" s="236"/>
      <c r="DP113" s="236"/>
      <c r="DQ113" s="236"/>
      <c r="DR113" s="236"/>
      <c r="DS113" s="236"/>
      <c r="DT113" s="236"/>
      <c r="DU113" s="236"/>
      <c r="DV113" s="236"/>
      <c r="DW113" s="236"/>
      <c r="DX113" s="236"/>
      <c r="DY113" s="236"/>
      <c r="DZ113" s="236"/>
      <c r="EA113" s="236"/>
      <c r="EB113" s="236"/>
      <c r="EC113" s="236"/>
      <c r="ED113" s="236"/>
      <c r="EE113" s="236"/>
      <c r="EF113" s="236"/>
      <c r="EG113" s="236"/>
      <c r="EH113" s="236"/>
      <c r="EI113" s="236"/>
      <c r="EJ113" s="236"/>
      <c r="EK113" s="236"/>
      <c r="EL113" s="236"/>
      <c r="EM113" s="236"/>
      <c r="EN113" s="236"/>
      <c r="EO113" s="236"/>
      <c r="EP113" s="236"/>
      <c r="EQ113" s="236"/>
      <c r="ER113" s="236"/>
      <c r="ES113" s="236"/>
      <c r="ET113" s="236"/>
      <c r="EU113" s="236"/>
      <c r="EV113" s="236"/>
      <c r="EW113" s="236"/>
      <c r="EX113" s="236"/>
      <c r="EY113" s="236"/>
      <c r="EZ113" s="236"/>
      <c r="FA113" s="236"/>
      <c r="FB113" s="236"/>
      <c r="FC113" s="236"/>
      <c r="FD113" s="236"/>
      <c r="FE113" s="236"/>
      <c r="FF113" s="236"/>
      <c r="FG113" s="236"/>
      <c r="FH113" s="236"/>
      <c r="FI113" s="236"/>
      <c r="FJ113" s="236"/>
      <c r="FK113" s="236"/>
      <c r="FL113" s="236"/>
      <c r="FM113" s="236"/>
      <c r="FN113" s="236"/>
      <c r="FO113" s="236"/>
      <c r="FP113" s="236"/>
      <c r="FQ113" s="236"/>
      <c r="FR113" s="236"/>
      <c r="FS113" s="236"/>
      <c r="FT113" s="236"/>
      <c r="FU113" s="236"/>
      <c r="FV113" s="236"/>
      <c r="FW113" s="236"/>
      <c r="FX113" s="236"/>
      <c r="FY113" s="236"/>
      <c r="FZ113" s="236"/>
      <c r="GA113" s="236"/>
      <c r="GB113" s="236"/>
      <c r="GC113" s="236"/>
      <c r="GD113" s="236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  <c r="GO113" s="236"/>
      <c r="GP113" s="236"/>
      <c r="GQ113" s="236"/>
      <c r="GR113" s="236"/>
      <c r="GS113" s="236"/>
      <c r="GT113" s="236"/>
      <c r="GU113" s="236"/>
      <c r="GV113" s="236"/>
      <c r="GW113" s="236"/>
      <c r="GX113" s="236"/>
      <c r="GY113" s="236"/>
      <c r="GZ113" s="236"/>
      <c r="HA113" s="236"/>
      <c r="HB113" s="236"/>
      <c r="HC113" s="236"/>
      <c r="HD113" s="236"/>
      <c r="HE113" s="236"/>
      <c r="HF113" s="236"/>
      <c r="HG113" s="236"/>
      <c r="HH113" s="236"/>
      <c r="HI113" s="236"/>
      <c r="HJ113" s="236"/>
      <c r="HK113" s="236"/>
      <c r="HL113" s="236"/>
      <c r="HM113" s="236"/>
      <c r="HN113" s="236"/>
      <c r="HO113" s="236"/>
      <c r="HP113" s="236"/>
      <c r="HQ113" s="236"/>
      <c r="HR113" s="236"/>
      <c r="HS113" s="236"/>
      <c r="HT113" s="236"/>
      <c r="HU113" s="236"/>
      <c r="HV113" s="236"/>
      <c r="HW113" s="236"/>
      <c r="HX113" s="236"/>
      <c r="HY113" s="236"/>
      <c r="HZ113" s="236"/>
      <c r="IA113" s="236"/>
      <c r="IB113" s="236"/>
      <c r="IC113" s="236"/>
      <c r="ID113" s="236"/>
      <c r="IE113" s="236"/>
      <c r="IF113" s="236"/>
      <c r="IG113" s="236"/>
      <c r="IH113" s="236"/>
      <c r="II113" s="236"/>
      <c r="IJ113" s="236"/>
      <c r="IK113" s="236"/>
      <c r="IL113" s="236"/>
      <c r="IM113" s="236"/>
      <c r="IN113" s="236"/>
      <c r="IO113" s="236"/>
      <c r="IP113" s="236"/>
      <c r="IQ113" s="236"/>
      <c r="IR113" s="236"/>
      <c r="IS113" s="236"/>
      <c r="IT113" s="236"/>
      <c r="IU113" s="236"/>
      <c r="IV113" s="236"/>
      <c r="IW113" s="236"/>
    </row>
    <row r="114" customFormat="false" ht="17.1" hidden="true" customHeight="true" outlineLevel="0" collapsed="false">
      <c r="A114" s="236"/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188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36"/>
      <c r="CM114" s="236"/>
      <c r="CN114" s="236"/>
      <c r="CO114" s="236"/>
      <c r="CP114" s="236"/>
      <c r="CQ114" s="236"/>
      <c r="CR114" s="236"/>
      <c r="CS114" s="236"/>
      <c r="CT114" s="236"/>
      <c r="CU114" s="236"/>
      <c r="CV114" s="236"/>
      <c r="CW114" s="236"/>
      <c r="CX114" s="236"/>
      <c r="CY114" s="236"/>
      <c r="CZ114" s="236"/>
      <c r="DA114" s="236"/>
      <c r="DB114" s="236"/>
      <c r="DC114" s="236"/>
      <c r="DD114" s="236"/>
      <c r="DE114" s="236"/>
      <c r="DF114" s="236"/>
      <c r="DG114" s="236"/>
      <c r="DH114" s="236"/>
      <c r="DI114" s="236"/>
      <c r="DJ114" s="236"/>
      <c r="DK114" s="236"/>
      <c r="DL114" s="236"/>
      <c r="DM114" s="236"/>
      <c r="DN114" s="236"/>
      <c r="DO114" s="236"/>
      <c r="DP114" s="236"/>
      <c r="DQ114" s="236"/>
      <c r="DR114" s="236"/>
      <c r="DS114" s="236"/>
      <c r="DT114" s="236"/>
      <c r="DU114" s="236"/>
      <c r="DV114" s="236"/>
      <c r="DW114" s="236"/>
      <c r="DX114" s="236"/>
      <c r="DY114" s="236"/>
      <c r="DZ114" s="236"/>
      <c r="EA114" s="236"/>
      <c r="EB114" s="236"/>
      <c r="EC114" s="236"/>
      <c r="ED114" s="236"/>
      <c r="EE114" s="236"/>
      <c r="EF114" s="236"/>
      <c r="EG114" s="236"/>
      <c r="EH114" s="236"/>
      <c r="EI114" s="236"/>
      <c r="EJ114" s="236"/>
      <c r="EK114" s="236"/>
      <c r="EL114" s="236"/>
      <c r="EM114" s="236"/>
      <c r="EN114" s="236"/>
      <c r="EO114" s="236"/>
      <c r="EP114" s="236"/>
      <c r="EQ114" s="236"/>
      <c r="ER114" s="236"/>
      <c r="ES114" s="236"/>
      <c r="ET114" s="236"/>
      <c r="EU114" s="236"/>
      <c r="EV114" s="236"/>
      <c r="EW114" s="236"/>
      <c r="EX114" s="236"/>
      <c r="EY114" s="236"/>
      <c r="EZ114" s="236"/>
      <c r="FA114" s="236"/>
      <c r="FB114" s="236"/>
      <c r="FC114" s="236"/>
      <c r="FD114" s="236"/>
      <c r="FE114" s="236"/>
      <c r="FF114" s="236"/>
      <c r="FG114" s="236"/>
      <c r="FH114" s="236"/>
      <c r="FI114" s="236"/>
      <c r="FJ114" s="236"/>
      <c r="FK114" s="236"/>
      <c r="FL114" s="236"/>
      <c r="FM114" s="236"/>
      <c r="FN114" s="236"/>
      <c r="FO114" s="236"/>
      <c r="FP114" s="236"/>
      <c r="FQ114" s="236"/>
      <c r="FR114" s="236"/>
      <c r="FS114" s="236"/>
      <c r="FT114" s="236"/>
      <c r="FU114" s="236"/>
      <c r="FV114" s="236"/>
      <c r="FW114" s="236"/>
      <c r="FX114" s="236"/>
      <c r="FY114" s="236"/>
      <c r="FZ114" s="236"/>
      <c r="GA114" s="236"/>
      <c r="GB114" s="236"/>
      <c r="GC114" s="236"/>
      <c r="GD114" s="236"/>
      <c r="GE114" s="236"/>
      <c r="GF114" s="236"/>
      <c r="GG114" s="236"/>
      <c r="GH114" s="236"/>
      <c r="GI114" s="236"/>
      <c r="GJ114" s="236"/>
      <c r="GK114" s="236"/>
      <c r="GL114" s="236"/>
      <c r="GM114" s="236"/>
      <c r="GN114" s="236"/>
      <c r="GO114" s="236"/>
      <c r="GP114" s="236"/>
      <c r="GQ114" s="236"/>
      <c r="GR114" s="236"/>
      <c r="GS114" s="236"/>
      <c r="GT114" s="236"/>
      <c r="GU114" s="236"/>
      <c r="GV114" s="236"/>
      <c r="GW114" s="236"/>
      <c r="GX114" s="236"/>
      <c r="GY114" s="236"/>
      <c r="GZ114" s="236"/>
      <c r="HA114" s="236"/>
      <c r="HB114" s="236"/>
      <c r="HC114" s="236"/>
      <c r="HD114" s="236"/>
      <c r="HE114" s="236"/>
      <c r="HF114" s="236"/>
      <c r="HG114" s="236"/>
      <c r="HH114" s="236"/>
      <c r="HI114" s="236"/>
      <c r="HJ114" s="236"/>
      <c r="HK114" s="236"/>
      <c r="HL114" s="236"/>
      <c r="HM114" s="236"/>
      <c r="HN114" s="236"/>
      <c r="HO114" s="236"/>
      <c r="HP114" s="236"/>
      <c r="HQ114" s="236"/>
      <c r="HR114" s="236"/>
      <c r="HS114" s="236"/>
      <c r="HT114" s="236"/>
      <c r="HU114" s="236"/>
      <c r="HV114" s="236"/>
      <c r="HW114" s="236"/>
      <c r="HX114" s="236"/>
      <c r="HY114" s="236"/>
      <c r="HZ114" s="236"/>
      <c r="IA114" s="236"/>
      <c r="IB114" s="236"/>
      <c r="IC114" s="236"/>
      <c r="ID114" s="236"/>
      <c r="IE114" s="236"/>
      <c r="IF114" s="236"/>
      <c r="IG114" s="236"/>
      <c r="IH114" s="236"/>
      <c r="II114" s="236"/>
      <c r="IJ114" s="236"/>
      <c r="IK114" s="236"/>
      <c r="IL114" s="236"/>
      <c r="IM114" s="236"/>
      <c r="IN114" s="236"/>
      <c r="IO114" s="236"/>
      <c r="IP114" s="236"/>
      <c r="IQ114" s="236"/>
      <c r="IR114" s="236"/>
      <c r="IS114" s="236"/>
      <c r="IT114" s="236"/>
      <c r="IU114" s="236"/>
      <c r="IV114" s="236"/>
      <c r="IW114" s="236"/>
    </row>
    <row r="115" customFormat="false" ht="17.1" hidden="true" customHeight="true" outlineLevel="0" collapsed="false">
      <c r="A115" s="236"/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188"/>
      <c r="M115" s="188"/>
      <c r="N115" s="188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  <c r="AL115" s="236"/>
      <c r="AM115" s="23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6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6"/>
      <c r="BX115" s="236"/>
      <c r="BY115" s="236"/>
      <c r="BZ115" s="236"/>
      <c r="CA115" s="236"/>
      <c r="CB115" s="236"/>
      <c r="CC115" s="236"/>
      <c r="CD115" s="236"/>
      <c r="CE115" s="236"/>
      <c r="CF115" s="236"/>
      <c r="CG115" s="236"/>
      <c r="CH115" s="236"/>
      <c r="CI115" s="236"/>
      <c r="CJ115" s="236"/>
      <c r="CK115" s="236"/>
      <c r="CL115" s="236"/>
      <c r="CM115" s="236"/>
      <c r="CN115" s="236"/>
      <c r="CO115" s="236"/>
      <c r="CP115" s="236"/>
      <c r="CQ115" s="236"/>
      <c r="CR115" s="236"/>
      <c r="CS115" s="236"/>
      <c r="CT115" s="236"/>
      <c r="CU115" s="236"/>
      <c r="CV115" s="236"/>
      <c r="CW115" s="236"/>
      <c r="CX115" s="236"/>
      <c r="CY115" s="236"/>
      <c r="CZ115" s="236"/>
      <c r="DA115" s="236"/>
      <c r="DB115" s="236"/>
      <c r="DC115" s="236"/>
      <c r="DD115" s="236"/>
      <c r="DE115" s="236"/>
      <c r="DF115" s="236"/>
      <c r="DG115" s="236"/>
      <c r="DH115" s="236"/>
      <c r="DI115" s="236"/>
      <c r="DJ115" s="236"/>
      <c r="DK115" s="236"/>
      <c r="DL115" s="236"/>
      <c r="DM115" s="236"/>
      <c r="DN115" s="236"/>
      <c r="DO115" s="236"/>
      <c r="DP115" s="236"/>
      <c r="DQ115" s="236"/>
      <c r="DR115" s="236"/>
      <c r="DS115" s="236"/>
      <c r="DT115" s="236"/>
      <c r="DU115" s="236"/>
      <c r="DV115" s="236"/>
      <c r="DW115" s="236"/>
      <c r="DX115" s="236"/>
      <c r="DY115" s="236"/>
      <c r="DZ115" s="236"/>
      <c r="EA115" s="236"/>
      <c r="EB115" s="236"/>
      <c r="EC115" s="236"/>
      <c r="ED115" s="236"/>
      <c r="EE115" s="236"/>
      <c r="EF115" s="236"/>
      <c r="EG115" s="236"/>
      <c r="EH115" s="236"/>
      <c r="EI115" s="236"/>
      <c r="EJ115" s="236"/>
      <c r="EK115" s="236"/>
      <c r="EL115" s="236"/>
      <c r="EM115" s="236"/>
      <c r="EN115" s="236"/>
      <c r="EO115" s="236"/>
      <c r="EP115" s="236"/>
      <c r="EQ115" s="236"/>
      <c r="ER115" s="236"/>
      <c r="ES115" s="236"/>
      <c r="ET115" s="236"/>
      <c r="EU115" s="236"/>
      <c r="EV115" s="236"/>
      <c r="EW115" s="236"/>
      <c r="EX115" s="236"/>
      <c r="EY115" s="236"/>
      <c r="EZ115" s="236"/>
      <c r="FA115" s="236"/>
      <c r="FB115" s="236"/>
      <c r="FC115" s="236"/>
      <c r="FD115" s="236"/>
      <c r="FE115" s="236"/>
      <c r="FF115" s="236"/>
      <c r="FG115" s="236"/>
      <c r="FH115" s="236"/>
      <c r="FI115" s="236"/>
      <c r="FJ115" s="236"/>
      <c r="FK115" s="236"/>
      <c r="FL115" s="236"/>
      <c r="FM115" s="236"/>
      <c r="FN115" s="236"/>
      <c r="FO115" s="236"/>
      <c r="FP115" s="236"/>
      <c r="FQ115" s="236"/>
      <c r="FR115" s="236"/>
      <c r="FS115" s="236"/>
      <c r="FT115" s="236"/>
      <c r="FU115" s="236"/>
      <c r="FV115" s="236"/>
      <c r="FW115" s="236"/>
      <c r="FX115" s="236"/>
      <c r="FY115" s="236"/>
      <c r="FZ115" s="236"/>
      <c r="GA115" s="236"/>
      <c r="GB115" s="236"/>
      <c r="GC115" s="236"/>
      <c r="GD115" s="236"/>
      <c r="GE115" s="236"/>
      <c r="GF115" s="236"/>
      <c r="GG115" s="236"/>
      <c r="GH115" s="236"/>
      <c r="GI115" s="236"/>
      <c r="GJ115" s="236"/>
      <c r="GK115" s="236"/>
      <c r="GL115" s="236"/>
      <c r="GM115" s="236"/>
      <c r="GN115" s="236"/>
      <c r="GO115" s="236"/>
      <c r="GP115" s="236"/>
      <c r="GQ115" s="236"/>
      <c r="GR115" s="236"/>
      <c r="GS115" s="236"/>
      <c r="GT115" s="236"/>
      <c r="GU115" s="236"/>
      <c r="GV115" s="236"/>
      <c r="GW115" s="236"/>
      <c r="GX115" s="236"/>
      <c r="GY115" s="236"/>
      <c r="GZ115" s="236"/>
      <c r="HA115" s="236"/>
      <c r="HB115" s="236"/>
      <c r="HC115" s="236"/>
      <c r="HD115" s="236"/>
      <c r="HE115" s="236"/>
      <c r="HF115" s="236"/>
      <c r="HG115" s="236"/>
      <c r="HH115" s="236"/>
      <c r="HI115" s="236"/>
      <c r="HJ115" s="236"/>
      <c r="HK115" s="236"/>
      <c r="HL115" s="236"/>
      <c r="HM115" s="236"/>
      <c r="HN115" s="236"/>
      <c r="HO115" s="236"/>
      <c r="HP115" s="236"/>
      <c r="HQ115" s="236"/>
      <c r="HR115" s="236"/>
      <c r="HS115" s="236"/>
      <c r="HT115" s="236"/>
      <c r="HU115" s="236"/>
      <c r="HV115" s="236"/>
      <c r="HW115" s="236"/>
      <c r="HX115" s="236"/>
      <c r="HY115" s="236"/>
      <c r="HZ115" s="236"/>
      <c r="IA115" s="236"/>
      <c r="IB115" s="236"/>
      <c r="IC115" s="236"/>
      <c r="ID115" s="236"/>
      <c r="IE115" s="236"/>
      <c r="IF115" s="236"/>
      <c r="IG115" s="236"/>
      <c r="IH115" s="236"/>
      <c r="II115" s="236"/>
      <c r="IJ115" s="236"/>
      <c r="IK115" s="236"/>
      <c r="IL115" s="236"/>
      <c r="IM115" s="236"/>
      <c r="IN115" s="236"/>
      <c r="IO115" s="236"/>
      <c r="IP115" s="236"/>
      <c r="IQ115" s="236"/>
      <c r="IR115" s="236"/>
      <c r="IS115" s="236"/>
      <c r="IT115" s="236"/>
      <c r="IU115" s="236"/>
      <c r="IV115" s="236"/>
      <c r="IW115" s="236"/>
    </row>
    <row r="116" customFormat="false" ht="17.1" hidden="true" customHeight="true" outlineLevel="0" collapsed="false">
      <c r="A116" s="236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188"/>
      <c r="M116" s="188"/>
      <c r="N116" s="188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6"/>
      <c r="CM116" s="236"/>
      <c r="CN116" s="236"/>
      <c r="CO116" s="236"/>
      <c r="CP116" s="236"/>
      <c r="CQ116" s="236"/>
      <c r="CR116" s="236"/>
      <c r="CS116" s="236"/>
      <c r="CT116" s="236"/>
      <c r="CU116" s="236"/>
      <c r="CV116" s="236"/>
      <c r="CW116" s="236"/>
      <c r="CX116" s="236"/>
      <c r="CY116" s="236"/>
      <c r="CZ116" s="236"/>
      <c r="DA116" s="236"/>
      <c r="DB116" s="236"/>
      <c r="DC116" s="236"/>
      <c r="DD116" s="236"/>
      <c r="DE116" s="236"/>
      <c r="DF116" s="236"/>
      <c r="DG116" s="236"/>
      <c r="DH116" s="236"/>
      <c r="DI116" s="236"/>
      <c r="DJ116" s="236"/>
      <c r="DK116" s="236"/>
      <c r="DL116" s="236"/>
      <c r="DM116" s="236"/>
      <c r="DN116" s="236"/>
      <c r="DO116" s="236"/>
      <c r="DP116" s="236"/>
      <c r="DQ116" s="236"/>
      <c r="DR116" s="236"/>
      <c r="DS116" s="236"/>
      <c r="DT116" s="236"/>
      <c r="DU116" s="236"/>
      <c r="DV116" s="236"/>
      <c r="DW116" s="236"/>
      <c r="DX116" s="236"/>
      <c r="DY116" s="236"/>
      <c r="DZ116" s="236"/>
      <c r="EA116" s="236"/>
      <c r="EB116" s="236"/>
      <c r="EC116" s="236"/>
      <c r="ED116" s="236"/>
      <c r="EE116" s="236"/>
      <c r="EF116" s="236"/>
      <c r="EG116" s="236"/>
      <c r="EH116" s="236"/>
      <c r="EI116" s="236"/>
      <c r="EJ116" s="236"/>
      <c r="EK116" s="236"/>
      <c r="EL116" s="236"/>
      <c r="EM116" s="236"/>
      <c r="EN116" s="236"/>
      <c r="EO116" s="236"/>
      <c r="EP116" s="236"/>
      <c r="EQ116" s="236"/>
      <c r="ER116" s="236"/>
      <c r="ES116" s="236"/>
      <c r="ET116" s="236"/>
      <c r="EU116" s="236"/>
      <c r="EV116" s="236"/>
      <c r="EW116" s="236"/>
      <c r="EX116" s="236"/>
      <c r="EY116" s="236"/>
      <c r="EZ116" s="236"/>
      <c r="FA116" s="236"/>
      <c r="FB116" s="236"/>
      <c r="FC116" s="236"/>
      <c r="FD116" s="236"/>
      <c r="FE116" s="236"/>
      <c r="FF116" s="236"/>
      <c r="FG116" s="236"/>
      <c r="FH116" s="236"/>
      <c r="FI116" s="236"/>
      <c r="FJ116" s="236"/>
      <c r="FK116" s="236"/>
      <c r="FL116" s="236"/>
      <c r="FM116" s="236"/>
      <c r="FN116" s="236"/>
      <c r="FO116" s="236"/>
      <c r="FP116" s="236"/>
      <c r="FQ116" s="236"/>
      <c r="FR116" s="236"/>
      <c r="FS116" s="236"/>
      <c r="FT116" s="236"/>
      <c r="FU116" s="236"/>
      <c r="FV116" s="236"/>
      <c r="FW116" s="236"/>
      <c r="FX116" s="236"/>
      <c r="FY116" s="236"/>
      <c r="FZ116" s="236"/>
      <c r="GA116" s="236"/>
      <c r="GB116" s="236"/>
      <c r="GC116" s="236"/>
      <c r="GD116" s="236"/>
      <c r="GE116" s="236"/>
      <c r="GF116" s="236"/>
      <c r="GG116" s="236"/>
      <c r="GH116" s="236"/>
      <c r="GI116" s="236"/>
      <c r="GJ116" s="236"/>
      <c r="GK116" s="236"/>
      <c r="GL116" s="236"/>
      <c r="GM116" s="236"/>
      <c r="GN116" s="236"/>
      <c r="GO116" s="236"/>
      <c r="GP116" s="236"/>
      <c r="GQ116" s="236"/>
      <c r="GR116" s="236"/>
      <c r="GS116" s="236"/>
      <c r="GT116" s="236"/>
      <c r="GU116" s="236"/>
      <c r="GV116" s="236"/>
      <c r="GW116" s="236"/>
      <c r="GX116" s="236"/>
      <c r="GY116" s="236"/>
      <c r="GZ116" s="236"/>
      <c r="HA116" s="236"/>
      <c r="HB116" s="236"/>
      <c r="HC116" s="236"/>
      <c r="HD116" s="236"/>
      <c r="HE116" s="236"/>
      <c r="HF116" s="236"/>
      <c r="HG116" s="236"/>
      <c r="HH116" s="236"/>
      <c r="HI116" s="236"/>
      <c r="HJ116" s="236"/>
      <c r="HK116" s="236"/>
      <c r="HL116" s="236"/>
      <c r="HM116" s="236"/>
      <c r="HN116" s="236"/>
      <c r="HO116" s="236"/>
      <c r="HP116" s="236"/>
      <c r="HQ116" s="236"/>
      <c r="HR116" s="236"/>
      <c r="HS116" s="236"/>
      <c r="HT116" s="236"/>
      <c r="HU116" s="236"/>
      <c r="HV116" s="236"/>
      <c r="HW116" s="236"/>
      <c r="HX116" s="236"/>
      <c r="HY116" s="236"/>
      <c r="HZ116" s="236"/>
      <c r="IA116" s="236"/>
      <c r="IB116" s="236"/>
      <c r="IC116" s="236"/>
      <c r="ID116" s="236"/>
      <c r="IE116" s="236"/>
      <c r="IF116" s="236"/>
      <c r="IG116" s="236"/>
      <c r="IH116" s="236"/>
      <c r="II116" s="236"/>
      <c r="IJ116" s="236"/>
      <c r="IK116" s="236"/>
      <c r="IL116" s="236"/>
      <c r="IM116" s="236"/>
      <c r="IN116" s="236"/>
      <c r="IO116" s="236"/>
      <c r="IP116" s="236"/>
      <c r="IQ116" s="236"/>
      <c r="IR116" s="236"/>
      <c r="IS116" s="236"/>
      <c r="IT116" s="236"/>
      <c r="IU116" s="236"/>
      <c r="IV116" s="236"/>
      <c r="IW116" s="236"/>
    </row>
    <row r="117" customFormat="false" ht="17.1" hidden="true" customHeight="true" outlineLevel="0" collapsed="false">
      <c r="A117" s="236"/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188"/>
      <c r="M117" s="188"/>
      <c r="N117" s="188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6"/>
      <c r="CM117" s="236"/>
      <c r="CN117" s="236"/>
      <c r="CO117" s="236"/>
      <c r="CP117" s="236"/>
      <c r="CQ117" s="236"/>
      <c r="CR117" s="236"/>
      <c r="CS117" s="236"/>
      <c r="CT117" s="236"/>
      <c r="CU117" s="236"/>
      <c r="CV117" s="236"/>
      <c r="CW117" s="236"/>
      <c r="CX117" s="236"/>
      <c r="CY117" s="236"/>
      <c r="CZ117" s="236"/>
      <c r="DA117" s="236"/>
      <c r="DB117" s="236"/>
      <c r="DC117" s="236"/>
      <c r="DD117" s="236"/>
      <c r="DE117" s="236"/>
      <c r="DF117" s="236"/>
      <c r="DG117" s="236"/>
      <c r="DH117" s="236"/>
      <c r="DI117" s="236"/>
      <c r="DJ117" s="236"/>
      <c r="DK117" s="236"/>
      <c r="DL117" s="236"/>
      <c r="DM117" s="236"/>
      <c r="DN117" s="236"/>
      <c r="DO117" s="236"/>
      <c r="DP117" s="236"/>
      <c r="DQ117" s="236"/>
      <c r="DR117" s="236"/>
      <c r="DS117" s="236"/>
      <c r="DT117" s="236"/>
      <c r="DU117" s="236"/>
      <c r="DV117" s="236"/>
      <c r="DW117" s="236"/>
      <c r="DX117" s="236"/>
      <c r="DY117" s="236"/>
      <c r="DZ117" s="236"/>
      <c r="EA117" s="236"/>
      <c r="EB117" s="236"/>
      <c r="EC117" s="236"/>
      <c r="ED117" s="236"/>
      <c r="EE117" s="236"/>
      <c r="EF117" s="236"/>
      <c r="EG117" s="236"/>
      <c r="EH117" s="236"/>
      <c r="EI117" s="236"/>
      <c r="EJ117" s="236"/>
      <c r="EK117" s="236"/>
      <c r="EL117" s="236"/>
      <c r="EM117" s="236"/>
      <c r="EN117" s="236"/>
      <c r="EO117" s="236"/>
      <c r="EP117" s="236"/>
      <c r="EQ117" s="236"/>
      <c r="ER117" s="236"/>
      <c r="ES117" s="236"/>
      <c r="ET117" s="236"/>
      <c r="EU117" s="236"/>
      <c r="EV117" s="236"/>
      <c r="EW117" s="236"/>
      <c r="EX117" s="236"/>
      <c r="EY117" s="236"/>
      <c r="EZ117" s="236"/>
      <c r="FA117" s="236"/>
      <c r="FB117" s="236"/>
      <c r="FC117" s="236"/>
      <c r="FD117" s="236"/>
      <c r="FE117" s="236"/>
      <c r="FF117" s="236"/>
      <c r="FG117" s="236"/>
      <c r="FH117" s="236"/>
      <c r="FI117" s="236"/>
      <c r="FJ117" s="236"/>
      <c r="FK117" s="236"/>
      <c r="FL117" s="236"/>
      <c r="FM117" s="236"/>
      <c r="FN117" s="236"/>
      <c r="FO117" s="236"/>
      <c r="FP117" s="236"/>
      <c r="FQ117" s="236"/>
      <c r="FR117" s="236"/>
      <c r="FS117" s="236"/>
      <c r="FT117" s="236"/>
      <c r="FU117" s="236"/>
      <c r="FV117" s="236"/>
      <c r="FW117" s="236"/>
      <c r="FX117" s="236"/>
      <c r="FY117" s="236"/>
      <c r="FZ117" s="236"/>
      <c r="GA117" s="236"/>
      <c r="GB117" s="236"/>
      <c r="GC117" s="236"/>
      <c r="GD117" s="236"/>
      <c r="GE117" s="236"/>
      <c r="GF117" s="236"/>
      <c r="GG117" s="236"/>
      <c r="GH117" s="236"/>
      <c r="GI117" s="236"/>
      <c r="GJ117" s="236"/>
      <c r="GK117" s="236"/>
      <c r="GL117" s="236"/>
      <c r="GM117" s="236"/>
      <c r="GN117" s="236"/>
      <c r="GO117" s="236"/>
      <c r="GP117" s="236"/>
      <c r="GQ117" s="236"/>
      <c r="GR117" s="236"/>
      <c r="GS117" s="236"/>
      <c r="GT117" s="236"/>
      <c r="GU117" s="236"/>
      <c r="GV117" s="236"/>
      <c r="GW117" s="236"/>
      <c r="GX117" s="236"/>
      <c r="GY117" s="236"/>
      <c r="GZ117" s="236"/>
      <c r="HA117" s="236"/>
      <c r="HB117" s="236"/>
      <c r="HC117" s="236"/>
      <c r="HD117" s="236"/>
      <c r="HE117" s="236"/>
      <c r="HF117" s="236"/>
      <c r="HG117" s="236"/>
      <c r="HH117" s="236"/>
      <c r="HI117" s="236"/>
      <c r="HJ117" s="236"/>
      <c r="HK117" s="236"/>
      <c r="HL117" s="236"/>
      <c r="HM117" s="236"/>
      <c r="HN117" s="236"/>
      <c r="HO117" s="236"/>
      <c r="HP117" s="236"/>
      <c r="HQ117" s="236"/>
      <c r="HR117" s="236"/>
      <c r="HS117" s="236"/>
      <c r="HT117" s="236"/>
      <c r="HU117" s="236"/>
      <c r="HV117" s="236"/>
      <c r="HW117" s="236"/>
      <c r="HX117" s="236"/>
      <c r="HY117" s="236"/>
      <c r="HZ117" s="236"/>
      <c r="IA117" s="236"/>
      <c r="IB117" s="236"/>
      <c r="IC117" s="236"/>
      <c r="ID117" s="236"/>
      <c r="IE117" s="236"/>
      <c r="IF117" s="236"/>
      <c r="IG117" s="236"/>
      <c r="IH117" s="236"/>
      <c r="II117" s="236"/>
      <c r="IJ117" s="236"/>
      <c r="IK117" s="236"/>
      <c r="IL117" s="236"/>
      <c r="IM117" s="236"/>
      <c r="IN117" s="236"/>
      <c r="IO117" s="236"/>
      <c r="IP117" s="236"/>
      <c r="IQ117" s="236"/>
      <c r="IR117" s="236"/>
      <c r="IS117" s="236"/>
      <c r="IT117" s="236"/>
      <c r="IU117" s="236"/>
      <c r="IV117" s="236"/>
      <c r="IW117" s="236"/>
    </row>
    <row r="118" customFormat="false" ht="17.1" hidden="true" customHeight="true" outlineLevel="0" collapsed="false">
      <c r="A118" s="236"/>
      <c r="B118" s="236"/>
      <c r="C118" s="236"/>
      <c r="D118" s="236"/>
      <c r="E118" s="236"/>
      <c r="F118" s="236"/>
      <c r="G118" s="236"/>
      <c r="H118" s="236"/>
      <c r="I118" s="236"/>
      <c r="J118" s="236"/>
      <c r="K118" s="236"/>
      <c r="L118" s="188"/>
      <c r="M118" s="188"/>
      <c r="N118" s="188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6"/>
      <c r="BU118" s="236"/>
      <c r="BV118" s="236"/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/>
      <c r="CI118" s="236"/>
      <c r="CJ118" s="236"/>
      <c r="CK118" s="236"/>
      <c r="CL118" s="236"/>
      <c r="CM118" s="236"/>
      <c r="CN118" s="236"/>
      <c r="CO118" s="236"/>
      <c r="CP118" s="236"/>
      <c r="CQ118" s="236"/>
      <c r="CR118" s="236"/>
      <c r="CS118" s="236"/>
      <c r="CT118" s="236"/>
      <c r="CU118" s="236"/>
      <c r="CV118" s="236"/>
      <c r="CW118" s="236"/>
      <c r="CX118" s="236"/>
      <c r="CY118" s="236"/>
      <c r="CZ118" s="236"/>
      <c r="DA118" s="236"/>
      <c r="DB118" s="236"/>
      <c r="DC118" s="236"/>
      <c r="DD118" s="236"/>
      <c r="DE118" s="236"/>
      <c r="DF118" s="236"/>
      <c r="DG118" s="236"/>
      <c r="DH118" s="236"/>
      <c r="DI118" s="236"/>
      <c r="DJ118" s="236"/>
      <c r="DK118" s="236"/>
      <c r="DL118" s="236"/>
      <c r="DM118" s="236"/>
      <c r="DN118" s="236"/>
      <c r="DO118" s="236"/>
      <c r="DP118" s="236"/>
      <c r="DQ118" s="236"/>
      <c r="DR118" s="236"/>
      <c r="DS118" s="236"/>
      <c r="DT118" s="236"/>
      <c r="DU118" s="236"/>
      <c r="DV118" s="236"/>
      <c r="DW118" s="236"/>
      <c r="DX118" s="236"/>
      <c r="DY118" s="236"/>
      <c r="DZ118" s="236"/>
      <c r="EA118" s="236"/>
      <c r="EB118" s="236"/>
      <c r="EC118" s="236"/>
      <c r="ED118" s="236"/>
      <c r="EE118" s="236"/>
      <c r="EF118" s="236"/>
      <c r="EG118" s="236"/>
      <c r="EH118" s="236"/>
      <c r="EI118" s="236"/>
      <c r="EJ118" s="236"/>
      <c r="EK118" s="236"/>
      <c r="EL118" s="236"/>
      <c r="EM118" s="236"/>
      <c r="EN118" s="236"/>
      <c r="EO118" s="236"/>
      <c r="EP118" s="236"/>
      <c r="EQ118" s="236"/>
      <c r="ER118" s="236"/>
      <c r="ES118" s="236"/>
      <c r="ET118" s="236"/>
      <c r="EU118" s="236"/>
      <c r="EV118" s="236"/>
      <c r="EW118" s="236"/>
      <c r="EX118" s="236"/>
      <c r="EY118" s="236"/>
      <c r="EZ118" s="236"/>
      <c r="FA118" s="236"/>
      <c r="FB118" s="236"/>
      <c r="FC118" s="236"/>
      <c r="FD118" s="236"/>
      <c r="FE118" s="236"/>
      <c r="FF118" s="236"/>
      <c r="FG118" s="236"/>
      <c r="FH118" s="236"/>
      <c r="FI118" s="236"/>
      <c r="FJ118" s="236"/>
      <c r="FK118" s="236"/>
      <c r="FL118" s="236"/>
      <c r="FM118" s="236"/>
      <c r="FN118" s="236"/>
      <c r="FO118" s="236"/>
      <c r="FP118" s="236"/>
      <c r="FQ118" s="236"/>
      <c r="FR118" s="236"/>
      <c r="FS118" s="236"/>
      <c r="FT118" s="236"/>
      <c r="FU118" s="236"/>
      <c r="FV118" s="236"/>
      <c r="FW118" s="236"/>
      <c r="FX118" s="236"/>
      <c r="FY118" s="236"/>
      <c r="FZ118" s="236"/>
      <c r="GA118" s="236"/>
      <c r="GB118" s="236"/>
      <c r="GC118" s="236"/>
      <c r="GD118" s="236"/>
      <c r="GE118" s="236"/>
      <c r="GF118" s="236"/>
      <c r="GG118" s="236"/>
      <c r="GH118" s="236"/>
      <c r="GI118" s="236"/>
      <c r="GJ118" s="236"/>
      <c r="GK118" s="236"/>
      <c r="GL118" s="236"/>
      <c r="GM118" s="236"/>
      <c r="GN118" s="236"/>
      <c r="GO118" s="236"/>
      <c r="GP118" s="236"/>
      <c r="GQ118" s="236"/>
      <c r="GR118" s="236"/>
      <c r="GS118" s="236"/>
      <c r="GT118" s="236"/>
      <c r="GU118" s="236"/>
      <c r="GV118" s="236"/>
      <c r="GW118" s="236"/>
      <c r="GX118" s="236"/>
      <c r="GY118" s="236"/>
      <c r="GZ118" s="236"/>
      <c r="HA118" s="236"/>
      <c r="HB118" s="236"/>
      <c r="HC118" s="236"/>
      <c r="HD118" s="236"/>
      <c r="HE118" s="236"/>
      <c r="HF118" s="236"/>
      <c r="HG118" s="236"/>
      <c r="HH118" s="236"/>
      <c r="HI118" s="236"/>
      <c r="HJ118" s="236"/>
      <c r="HK118" s="236"/>
      <c r="HL118" s="236"/>
      <c r="HM118" s="236"/>
      <c r="HN118" s="236"/>
      <c r="HO118" s="236"/>
      <c r="HP118" s="236"/>
      <c r="HQ118" s="236"/>
      <c r="HR118" s="236"/>
      <c r="HS118" s="236"/>
      <c r="HT118" s="236"/>
      <c r="HU118" s="236"/>
      <c r="HV118" s="236"/>
      <c r="HW118" s="236"/>
      <c r="HX118" s="236"/>
      <c r="HY118" s="236"/>
      <c r="HZ118" s="236"/>
      <c r="IA118" s="236"/>
      <c r="IB118" s="236"/>
      <c r="IC118" s="236"/>
      <c r="ID118" s="236"/>
      <c r="IE118" s="236"/>
      <c r="IF118" s="236"/>
      <c r="IG118" s="236"/>
      <c r="IH118" s="236"/>
      <c r="II118" s="236"/>
      <c r="IJ118" s="236"/>
      <c r="IK118" s="236"/>
      <c r="IL118" s="236"/>
      <c r="IM118" s="236"/>
      <c r="IN118" s="236"/>
      <c r="IO118" s="236"/>
      <c r="IP118" s="236"/>
      <c r="IQ118" s="236"/>
      <c r="IR118" s="236"/>
      <c r="IS118" s="236"/>
      <c r="IT118" s="236"/>
      <c r="IU118" s="236"/>
      <c r="IV118" s="236"/>
      <c r="IW118" s="236"/>
    </row>
    <row r="119" customFormat="false" ht="17.1" hidden="true" customHeight="true" outlineLevel="0" collapsed="false">
      <c r="A119" s="236"/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188"/>
      <c r="M119" s="188"/>
      <c r="N119" s="188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/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/>
      <c r="BW119" s="236"/>
      <c r="BX119" s="236"/>
      <c r="BY119" s="236"/>
      <c r="BZ119" s="236"/>
      <c r="CA119" s="236"/>
      <c r="CB119" s="236"/>
      <c r="CC119" s="236"/>
      <c r="CD119" s="236"/>
      <c r="CE119" s="236"/>
      <c r="CF119" s="236"/>
      <c r="CG119" s="236"/>
      <c r="CH119" s="236"/>
      <c r="CI119" s="236"/>
      <c r="CJ119" s="236"/>
      <c r="CK119" s="236"/>
      <c r="CL119" s="236"/>
      <c r="CM119" s="236"/>
      <c r="CN119" s="236"/>
      <c r="CO119" s="236"/>
      <c r="CP119" s="236"/>
      <c r="CQ119" s="236"/>
      <c r="CR119" s="236"/>
      <c r="CS119" s="236"/>
      <c r="CT119" s="236"/>
      <c r="CU119" s="236"/>
      <c r="CV119" s="236"/>
      <c r="CW119" s="236"/>
      <c r="CX119" s="236"/>
      <c r="CY119" s="236"/>
      <c r="CZ119" s="236"/>
      <c r="DA119" s="236"/>
      <c r="DB119" s="236"/>
      <c r="DC119" s="236"/>
      <c r="DD119" s="236"/>
      <c r="DE119" s="236"/>
      <c r="DF119" s="236"/>
      <c r="DG119" s="236"/>
      <c r="DH119" s="236"/>
      <c r="DI119" s="236"/>
      <c r="DJ119" s="236"/>
      <c r="DK119" s="236"/>
      <c r="DL119" s="236"/>
      <c r="DM119" s="236"/>
      <c r="DN119" s="236"/>
      <c r="DO119" s="236"/>
      <c r="DP119" s="236"/>
      <c r="DQ119" s="236"/>
      <c r="DR119" s="236"/>
      <c r="DS119" s="236"/>
      <c r="DT119" s="236"/>
      <c r="DU119" s="236"/>
      <c r="DV119" s="236"/>
      <c r="DW119" s="236"/>
      <c r="DX119" s="236"/>
      <c r="DY119" s="236"/>
      <c r="DZ119" s="236"/>
      <c r="EA119" s="236"/>
      <c r="EB119" s="236"/>
      <c r="EC119" s="236"/>
      <c r="ED119" s="236"/>
      <c r="EE119" s="236"/>
      <c r="EF119" s="236"/>
      <c r="EG119" s="236"/>
      <c r="EH119" s="236"/>
      <c r="EI119" s="236"/>
      <c r="EJ119" s="236"/>
      <c r="EK119" s="236"/>
      <c r="EL119" s="236"/>
      <c r="EM119" s="236"/>
      <c r="EN119" s="236"/>
      <c r="EO119" s="236"/>
      <c r="EP119" s="236"/>
      <c r="EQ119" s="236"/>
      <c r="ER119" s="236"/>
      <c r="ES119" s="236"/>
      <c r="ET119" s="236"/>
      <c r="EU119" s="236"/>
      <c r="EV119" s="236"/>
      <c r="EW119" s="236"/>
      <c r="EX119" s="236"/>
      <c r="EY119" s="236"/>
      <c r="EZ119" s="236"/>
      <c r="FA119" s="236"/>
      <c r="FB119" s="236"/>
      <c r="FC119" s="236"/>
      <c r="FD119" s="236"/>
      <c r="FE119" s="236"/>
      <c r="FF119" s="236"/>
      <c r="FG119" s="236"/>
      <c r="FH119" s="236"/>
      <c r="FI119" s="236"/>
      <c r="FJ119" s="236"/>
      <c r="FK119" s="236"/>
      <c r="FL119" s="236"/>
      <c r="FM119" s="236"/>
      <c r="FN119" s="236"/>
      <c r="FO119" s="236"/>
      <c r="FP119" s="236"/>
      <c r="FQ119" s="236"/>
      <c r="FR119" s="236"/>
      <c r="FS119" s="236"/>
      <c r="FT119" s="236"/>
      <c r="FU119" s="236"/>
      <c r="FV119" s="236"/>
      <c r="FW119" s="236"/>
      <c r="FX119" s="236"/>
      <c r="FY119" s="236"/>
      <c r="FZ119" s="236"/>
      <c r="GA119" s="236"/>
      <c r="GB119" s="236"/>
      <c r="GC119" s="236"/>
      <c r="GD119" s="236"/>
      <c r="GE119" s="236"/>
      <c r="GF119" s="236"/>
      <c r="GG119" s="236"/>
      <c r="GH119" s="236"/>
      <c r="GI119" s="236"/>
      <c r="GJ119" s="236"/>
      <c r="GK119" s="236"/>
      <c r="GL119" s="236"/>
      <c r="GM119" s="236"/>
      <c r="GN119" s="236"/>
      <c r="GO119" s="236"/>
      <c r="GP119" s="236"/>
      <c r="GQ119" s="236"/>
      <c r="GR119" s="236"/>
      <c r="GS119" s="236"/>
      <c r="GT119" s="236"/>
      <c r="GU119" s="236"/>
      <c r="GV119" s="236"/>
      <c r="GW119" s="236"/>
      <c r="GX119" s="236"/>
      <c r="GY119" s="236"/>
      <c r="GZ119" s="236"/>
      <c r="HA119" s="236"/>
      <c r="HB119" s="236"/>
      <c r="HC119" s="236"/>
      <c r="HD119" s="236"/>
      <c r="HE119" s="236"/>
      <c r="HF119" s="236"/>
      <c r="HG119" s="236"/>
      <c r="HH119" s="236"/>
      <c r="HI119" s="236"/>
      <c r="HJ119" s="236"/>
      <c r="HK119" s="236"/>
      <c r="HL119" s="236"/>
      <c r="HM119" s="236"/>
      <c r="HN119" s="236"/>
      <c r="HO119" s="236"/>
      <c r="HP119" s="236"/>
      <c r="HQ119" s="236"/>
      <c r="HR119" s="236"/>
      <c r="HS119" s="236"/>
      <c r="HT119" s="236"/>
      <c r="HU119" s="236"/>
      <c r="HV119" s="236"/>
      <c r="HW119" s="236"/>
      <c r="HX119" s="236"/>
      <c r="HY119" s="236"/>
      <c r="HZ119" s="236"/>
      <c r="IA119" s="236"/>
      <c r="IB119" s="236"/>
      <c r="IC119" s="236"/>
      <c r="ID119" s="236"/>
      <c r="IE119" s="236"/>
      <c r="IF119" s="236"/>
      <c r="IG119" s="236"/>
      <c r="IH119" s="236"/>
      <c r="II119" s="236"/>
      <c r="IJ119" s="236"/>
      <c r="IK119" s="236"/>
      <c r="IL119" s="236"/>
      <c r="IM119" s="236"/>
      <c r="IN119" s="236"/>
      <c r="IO119" s="236"/>
      <c r="IP119" s="236"/>
      <c r="IQ119" s="236"/>
      <c r="IR119" s="236"/>
      <c r="IS119" s="236"/>
      <c r="IT119" s="236"/>
      <c r="IU119" s="236"/>
      <c r="IV119" s="236"/>
      <c r="IW119" s="236"/>
    </row>
    <row r="120" customFormat="false" ht="17.1" hidden="true" customHeight="true" outlineLevel="0" collapsed="false">
      <c r="A120" s="236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/>
      <c r="AM120" s="23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6"/>
      <c r="BG120" s="236"/>
      <c r="BH120" s="236"/>
      <c r="BI120" s="236"/>
      <c r="BJ120" s="236"/>
      <c r="BK120" s="236"/>
      <c r="BL120" s="236"/>
      <c r="BM120" s="236"/>
      <c r="BN120" s="236"/>
      <c r="BO120" s="236"/>
      <c r="BP120" s="236"/>
      <c r="BQ120" s="236"/>
      <c r="BR120" s="236"/>
      <c r="BS120" s="236"/>
      <c r="BT120" s="236"/>
      <c r="BU120" s="236"/>
      <c r="BV120" s="236"/>
      <c r="BW120" s="236"/>
      <c r="BX120" s="236"/>
      <c r="BY120" s="236"/>
      <c r="BZ120" s="236"/>
      <c r="CA120" s="236"/>
      <c r="CB120" s="236"/>
      <c r="CC120" s="236"/>
      <c r="CD120" s="236"/>
      <c r="CE120" s="236"/>
      <c r="CF120" s="236"/>
      <c r="CG120" s="236"/>
      <c r="CH120" s="236"/>
      <c r="CI120" s="236"/>
      <c r="CJ120" s="236"/>
      <c r="CK120" s="236"/>
      <c r="CL120" s="236"/>
      <c r="CM120" s="236"/>
      <c r="CN120" s="236"/>
      <c r="CO120" s="236"/>
      <c r="CP120" s="236"/>
      <c r="CQ120" s="236"/>
      <c r="CR120" s="236"/>
      <c r="CS120" s="236"/>
      <c r="CT120" s="236"/>
      <c r="CU120" s="236"/>
      <c r="CV120" s="236"/>
      <c r="CW120" s="236"/>
      <c r="CX120" s="236"/>
      <c r="CY120" s="236"/>
      <c r="CZ120" s="236"/>
      <c r="DA120" s="236"/>
      <c r="DB120" s="236"/>
      <c r="DC120" s="236"/>
      <c r="DD120" s="236"/>
      <c r="DE120" s="236"/>
      <c r="DF120" s="236"/>
      <c r="DG120" s="236"/>
      <c r="DH120" s="236"/>
      <c r="DI120" s="236"/>
      <c r="DJ120" s="236"/>
      <c r="DK120" s="236"/>
      <c r="DL120" s="236"/>
      <c r="DM120" s="236"/>
      <c r="DN120" s="236"/>
      <c r="DO120" s="236"/>
      <c r="DP120" s="236"/>
      <c r="DQ120" s="236"/>
      <c r="DR120" s="236"/>
      <c r="DS120" s="236"/>
      <c r="DT120" s="236"/>
      <c r="DU120" s="236"/>
      <c r="DV120" s="236"/>
      <c r="DW120" s="236"/>
      <c r="DX120" s="236"/>
      <c r="DY120" s="236"/>
      <c r="DZ120" s="236"/>
      <c r="EA120" s="236"/>
      <c r="EB120" s="236"/>
      <c r="EC120" s="236"/>
      <c r="ED120" s="236"/>
      <c r="EE120" s="236"/>
      <c r="EF120" s="236"/>
      <c r="EG120" s="236"/>
      <c r="EH120" s="236"/>
      <c r="EI120" s="236"/>
      <c r="EJ120" s="236"/>
      <c r="EK120" s="236"/>
      <c r="EL120" s="236"/>
      <c r="EM120" s="236"/>
      <c r="EN120" s="236"/>
      <c r="EO120" s="236"/>
      <c r="EP120" s="236"/>
      <c r="EQ120" s="236"/>
      <c r="ER120" s="236"/>
      <c r="ES120" s="236"/>
      <c r="ET120" s="236"/>
      <c r="EU120" s="236"/>
      <c r="EV120" s="236"/>
      <c r="EW120" s="236"/>
      <c r="EX120" s="236"/>
      <c r="EY120" s="236"/>
      <c r="EZ120" s="236"/>
      <c r="FA120" s="236"/>
      <c r="FB120" s="236"/>
      <c r="FC120" s="236"/>
      <c r="FD120" s="236"/>
      <c r="FE120" s="236"/>
      <c r="FF120" s="236"/>
      <c r="FG120" s="236"/>
      <c r="FH120" s="236"/>
      <c r="FI120" s="236"/>
      <c r="FJ120" s="236"/>
      <c r="FK120" s="236"/>
      <c r="FL120" s="236"/>
      <c r="FM120" s="236"/>
      <c r="FN120" s="236"/>
      <c r="FO120" s="236"/>
      <c r="FP120" s="236"/>
      <c r="FQ120" s="236"/>
      <c r="FR120" s="236"/>
      <c r="FS120" s="236"/>
      <c r="FT120" s="236"/>
      <c r="FU120" s="236"/>
      <c r="FV120" s="236"/>
      <c r="FW120" s="236"/>
      <c r="FX120" s="236"/>
      <c r="FY120" s="236"/>
      <c r="FZ120" s="236"/>
      <c r="GA120" s="236"/>
      <c r="GB120" s="236"/>
      <c r="GC120" s="236"/>
      <c r="GD120" s="236"/>
      <c r="GE120" s="236"/>
      <c r="GF120" s="236"/>
      <c r="GG120" s="236"/>
      <c r="GH120" s="236"/>
      <c r="GI120" s="236"/>
      <c r="GJ120" s="236"/>
      <c r="GK120" s="236"/>
      <c r="GL120" s="236"/>
      <c r="GM120" s="236"/>
      <c r="GN120" s="236"/>
      <c r="GO120" s="236"/>
      <c r="GP120" s="236"/>
      <c r="GQ120" s="236"/>
      <c r="GR120" s="236"/>
      <c r="GS120" s="236"/>
      <c r="GT120" s="236"/>
      <c r="GU120" s="236"/>
      <c r="GV120" s="236"/>
      <c r="GW120" s="236"/>
      <c r="GX120" s="236"/>
      <c r="GY120" s="236"/>
      <c r="GZ120" s="236"/>
      <c r="HA120" s="236"/>
      <c r="HB120" s="236"/>
      <c r="HC120" s="236"/>
      <c r="HD120" s="236"/>
      <c r="HE120" s="236"/>
      <c r="HF120" s="236"/>
      <c r="HG120" s="236"/>
      <c r="HH120" s="236"/>
      <c r="HI120" s="236"/>
      <c r="HJ120" s="236"/>
      <c r="HK120" s="236"/>
      <c r="HL120" s="236"/>
      <c r="HM120" s="236"/>
      <c r="HN120" s="236"/>
      <c r="HO120" s="236"/>
      <c r="HP120" s="236"/>
      <c r="HQ120" s="236"/>
      <c r="HR120" s="236"/>
      <c r="HS120" s="236"/>
      <c r="HT120" s="236"/>
      <c r="HU120" s="236"/>
      <c r="HV120" s="236"/>
      <c r="HW120" s="236"/>
      <c r="HX120" s="236"/>
      <c r="HY120" s="236"/>
      <c r="HZ120" s="236"/>
      <c r="IA120" s="236"/>
      <c r="IB120" s="236"/>
      <c r="IC120" s="236"/>
      <c r="ID120" s="236"/>
      <c r="IE120" s="236"/>
      <c r="IF120" s="236"/>
      <c r="IG120" s="236"/>
      <c r="IH120" s="236"/>
      <c r="II120" s="236"/>
      <c r="IJ120" s="236"/>
      <c r="IK120" s="236"/>
      <c r="IL120" s="236"/>
      <c r="IM120" s="236"/>
      <c r="IN120" s="236"/>
      <c r="IO120" s="236"/>
      <c r="IP120" s="236"/>
      <c r="IQ120" s="236"/>
      <c r="IR120" s="236"/>
      <c r="IS120" s="236"/>
      <c r="IT120" s="236"/>
      <c r="IU120" s="236"/>
      <c r="IV120" s="236"/>
      <c r="IW120" s="236"/>
    </row>
    <row r="121" customFormat="false" ht="17.1" hidden="true" customHeight="true" outlineLevel="0" collapsed="false">
      <c r="A121" s="236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/>
      <c r="BW121" s="236"/>
      <c r="BX121" s="236"/>
      <c r="BY121" s="236"/>
      <c r="BZ121" s="236"/>
      <c r="CA121" s="236"/>
      <c r="CB121" s="236"/>
      <c r="CC121" s="236"/>
      <c r="CD121" s="236"/>
      <c r="CE121" s="236"/>
      <c r="CF121" s="236"/>
      <c r="CG121" s="236"/>
      <c r="CH121" s="236"/>
      <c r="CI121" s="236"/>
      <c r="CJ121" s="236"/>
      <c r="CK121" s="236"/>
      <c r="CL121" s="236"/>
      <c r="CM121" s="236"/>
      <c r="CN121" s="236"/>
      <c r="CO121" s="236"/>
      <c r="CP121" s="236"/>
      <c r="CQ121" s="236"/>
      <c r="CR121" s="236"/>
      <c r="CS121" s="236"/>
      <c r="CT121" s="236"/>
      <c r="CU121" s="236"/>
      <c r="CV121" s="236"/>
      <c r="CW121" s="236"/>
      <c r="CX121" s="236"/>
      <c r="CY121" s="236"/>
      <c r="CZ121" s="236"/>
      <c r="DA121" s="236"/>
      <c r="DB121" s="236"/>
      <c r="DC121" s="236"/>
      <c r="DD121" s="236"/>
      <c r="DE121" s="236"/>
      <c r="DF121" s="236"/>
      <c r="DG121" s="236"/>
      <c r="DH121" s="236"/>
      <c r="DI121" s="236"/>
      <c r="DJ121" s="236"/>
      <c r="DK121" s="236"/>
      <c r="DL121" s="236"/>
      <c r="DM121" s="236"/>
      <c r="DN121" s="236"/>
      <c r="DO121" s="236"/>
      <c r="DP121" s="236"/>
      <c r="DQ121" s="236"/>
      <c r="DR121" s="236"/>
      <c r="DS121" s="236"/>
      <c r="DT121" s="236"/>
      <c r="DU121" s="236"/>
      <c r="DV121" s="236"/>
      <c r="DW121" s="236"/>
      <c r="DX121" s="236"/>
      <c r="DY121" s="236"/>
      <c r="DZ121" s="236"/>
      <c r="EA121" s="236"/>
      <c r="EB121" s="236"/>
      <c r="EC121" s="236"/>
      <c r="ED121" s="236"/>
      <c r="EE121" s="236"/>
      <c r="EF121" s="236"/>
      <c r="EG121" s="236"/>
      <c r="EH121" s="236"/>
      <c r="EI121" s="236"/>
      <c r="EJ121" s="236"/>
      <c r="EK121" s="236"/>
      <c r="EL121" s="236"/>
      <c r="EM121" s="236"/>
      <c r="EN121" s="236"/>
      <c r="EO121" s="236"/>
      <c r="EP121" s="236"/>
      <c r="EQ121" s="236"/>
      <c r="ER121" s="236"/>
      <c r="ES121" s="236"/>
      <c r="ET121" s="236"/>
      <c r="EU121" s="236"/>
      <c r="EV121" s="236"/>
      <c r="EW121" s="236"/>
      <c r="EX121" s="236"/>
      <c r="EY121" s="236"/>
      <c r="EZ121" s="236"/>
      <c r="FA121" s="236"/>
      <c r="FB121" s="236"/>
      <c r="FC121" s="236"/>
      <c r="FD121" s="236"/>
      <c r="FE121" s="236"/>
      <c r="FF121" s="236"/>
      <c r="FG121" s="236"/>
      <c r="FH121" s="236"/>
      <c r="FI121" s="236"/>
      <c r="FJ121" s="236"/>
      <c r="FK121" s="236"/>
      <c r="FL121" s="236"/>
      <c r="FM121" s="236"/>
      <c r="FN121" s="236"/>
      <c r="FO121" s="236"/>
      <c r="FP121" s="236"/>
      <c r="FQ121" s="236"/>
      <c r="FR121" s="236"/>
      <c r="FS121" s="236"/>
      <c r="FT121" s="236"/>
      <c r="FU121" s="236"/>
      <c r="FV121" s="236"/>
      <c r="FW121" s="236"/>
      <c r="FX121" s="236"/>
      <c r="FY121" s="236"/>
      <c r="FZ121" s="236"/>
      <c r="GA121" s="236"/>
      <c r="GB121" s="236"/>
      <c r="GC121" s="236"/>
      <c r="GD121" s="236"/>
      <c r="GE121" s="236"/>
      <c r="GF121" s="236"/>
      <c r="GG121" s="236"/>
      <c r="GH121" s="236"/>
      <c r="GI121" s="236"/>
      <c r="GJ121" s="236"/>
      <c r="GK121" s="236"/>
      <c r="GL121" s="236"/>
      <c r="GM121" s="236"/>
      <c r="GN121" s="236"/>
      <c r="GO121" s="236"/>
      <c r="GP121" s="236"/>
      <c r="GQ121" s="236"/>
      <c r="GR121" s="236"/>
      <c r="GS121" s="236"/>
      <c r="GT121" s="236"/>
      <c r="GU121" s="236"/>
      <c r="GV121" s="236"/>
      <c r="GW121" s="236"/>
      <c r="GX121" s="236"/>
      <c r="GY121" s="236"/>
      <c r="GZ121" s="236"/>
      <c r="HA121" s="236"/>
      <c r="HB121" s="236"/>
      <c r="HC121" s="236"/>
      <c r="HD121" s="236"/>
      <c r="HE121" s="236"/>
      <c r="HF121" s="236"/>
      <c r="HG121" s="236"/>
      <c r="HH121" s="236"/>
      <c r="HI121" s="236"/>
      <c r="HJ121" s="236"/>
      <c r="HK121" s="236"/>
      <c r="HL121" s="236"/>
      <c r="HM121" s="236"/>
      <c r="HN121" s="236"/>
      <c r="HO121" s="236"/>
      <c r="HP121" s="236"/>
      <c r="HQ121" s="236"/>
      <c r="HR121" s="236"/>
      <c r="HS121" s="236"/>
      <c r="HT121" s="236"/>
      <c r="HU121" s="236"/>
      <c r="HV121" s="236"/>
      <c r="HW121" s="236"/>
      <c r="HX121" s="236"/>
      <c r="HY121" s="236"/>
      <c r="HZ121" s="236"/>
      <c r="IA121" s="236"/>
      <c r="IB121" s="236"/>
      <c r="IC121" s="236"/>
      <c r="ID121" s="236"/>
      <c r="IE121" s="236"/>
      <c r="IF121" s="236"/>
      <c r="IG121" s="236"/>
      <c r="IH121" s="236"/>
      <c r="II121" s="236"/>
      <c r="IJ121" s="236"/>
      <c r="IK121" s="236"/>
      <c r="IL121" s="236"/>
      <c r="IM121" s="236"/>
      <c r="IN121" s="236"/>
      <c r="IO121" s="236"/>
      <c r="IP121" s="236"/>
      <c r="IQ121" s="236"/>
      <c r="IR121" s="236"/>
      <c r="IS121" s="236"/>
      <c r="IT121" s="236"/>
      <c r="IU121" s="236"/>
      <c r="IV121" s="236"/>
      <c r="IW121" s="236"/>
    </row>
    <row r="122" customFormat="false" ht="18.75" hidden="true" customHeight="true" outlineLevel="0" collapsed="false">
      <c r="A122" s="236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36"/>
      <c r="CM122" s="236"/>
      <c r="CN122" s="236"/>
      <c r="CO122" s="236"/>
      <c r="CP122" s="236"/>
      <c r="CQ122" s="236"/>
      <c r="CR122" s="236"/>
      <c r="CS122" s="236"/>
      <c r="CT122" s="236"/>
      <c r="CU122" s="236"/>
      <c r="CV122" s="236"/>
      <c r="CW122" s="236"/>
      <c r="CX122" s="236"/>
      <c r="CY122" s="236"/>
      <c r="CZ122" s="236"/>
      <c r="DA122" s="236"/>
      <c r="DB122" s="236"/>
      <c r="DC122" s="236"/>
      <c r="DD122" s="236"/>
      <c r="DE122" s="236"/>
      <c r="DF122" s="236"/>
      <c r="DG122" s="236"/>
      <c r="DH122" s="236"/>
      <c r="DI122" s="236"/>
      <c r="DJ122" s="236"/>
      <c r="DK122" s="236"/>
      <c r="DL122" s="236"/>
      <c r="DM122" s="236"/>
      <c r="DN122" s="236"/>
      <c r="DO122" s="236"/>
      <c r="DP122" s="236"/>
      <c r="DQ122" s="236"/>
      <c r="DR122" s="236"/>
      <c r="DS122" s="236"/>
      <c r="DT122" s="236"/>
      <c r="DU122" s="236"/>
      <c r="DV122" s="236"/>
      <c r="DW122" s="236"/>
      <c r="DX122" s="236"/>
      <c r="DY122" s="236"/>
      <c r="DZ122" s="236"/>
      <c r="EA122" s="236"/>
      <c r="EB122" s="236"/>
      <c r="EC122" s="236"/>
      <c r="ED122" s="236"/>
      <c r="EE122" s="236"/>
      <c r="EF122" s="236"/>
      <c r="EG122" s="236"/>
      <c r="EH122" s="236"/>
      <c r="EI122" s="236"/>
      <c r="EJ122" s="236"/>
      <c r="EK122" s="236"/>
      <c r="EL122" s="236"/>
      <c r="EM122" s="236"/>
      <c r="EN122" s="236"/>
      <c r="EO122" s="236"/>
      <c r="EP122" s="236"/>
      <c r="EQ122" s="236"/>
      <c r="ER122" s="236"/>
      <c r="ES122" s="236"/>
      <c r="ET122" s="236"/>
      <c r="EU122" s="236"/>
      <c r="EV122" s="236"/>
      <c r="EW122" s="236"/>
      <c r="EX122" s="236"/>
      <c r="EY122" s="236"/>
      <c r="EZ122" s="236"/>
      <c r="FA122" s="236"/>
      <c r="FB122" s="236"/>
      <c r="FC122" s="236"/>
      <c r="FD122" s="236"/>
      <c r="FE122" s="236"/>
      <c r="FF122" s="236"/>
      <c r="FG122" s="236"/>
      <c r="FH122" s="236"/>
      <c r="FI122" s="236"/>
      <c r="FJ122" s="236"/>
      <c r="FK122" s="236"/>
      <c r="FL122" s="236"/>
      <c r="FM122" s="236"/>
      <c r="FN122" s="236"/>
      <c r="FO122" s="236"/>
      <c r="FP122" s="236"/>
      <c r="FQ122" s="236"/>
      <c r="FR122" s="236"/>
      <c r="FS122" s="236"/>
      <c r="FT122" s="236"/>
      <c r="FU122" s="236"/>
      <c r="FV122" s="236"/>
      <c r="FW122" s="236"/>
      <c r="FX122" s="236"/>
      <c r="FY122" s="236"/>
      <c r="FZ122" s="236"/>
      <c r="GA122" s="236"/>
      <c r="GB122" s="236"/>
      <c r="GC122" s="236"/>
      <c r="GD122" s="236"/>
      <c r="GE122" s="236"/>
      <c r="GF122" s="236"/>
      <c r="GG122" s="236"/>
      <c r="GH122" s="236"/>
      <c r="GI122" s="236"/>
      <c r="GJ122" s="236"/>
      <c r="GK122" s="236"/>
      <c r="GL122" s="236"/>
      <c r="GM122" s="236"/>
      <c r="GN122" s="236"/>
      <c r="GO122" s="236"/>
      <c r="GP122" s="236"/>
      <c r="GQ122" s="236"/>
      <c r="GR122" s="236"/>
      <c r="GS122" s="236"/>
      <c r="GT122" s="236"/>
      <c r="GU122" s="236"/>
      <c r="GV122" s="236"/>
      <c r="GW122" s="236"/>
      <c r="GX122" s="236"/>
      <c r="GY122" s="236"/>
      <c r="GZ122" s="236"/>
      <c r="HA122" s="236"/>
      <c r="HB122" s="236"/>
      <c r="HC122" s="236"/>
      <c r="HD122" s="236"/>
      <c r="HE122" s="236"/>
      <c r="HF122" s="236"/>
      <c r="HG122" s="236"/>
      <c r="HH122" s="236"/>
      <c r="HI122" s="236"/>
      <c r="HJ122" s="236"/>
      <c r="HK122" s="236"/>
      <c r="HL122" s="236"/>
      <c r="HM122" s="236"/>
      <c r="HN122" s="236"/>
      <c r="HO122" s="236"/>
      <c r="HP122" s="236"/>
      <c r="HQ122" s="236"/>
      <c r="HR122" s="236"/>
      <c r="HS122" s="236"/>
      <c r="HT122" s="236"/>
      <c r="HU122" s="236"/>
      <c r="HV122" s="236"/>
      <c r="HW122" s="236"/>
      <c r="HX122" s="236"/>
      <c r="HY122" s="236"/>
      <c r="HZ122" s="236"/>
      <c r="IA122" s="236"/>
      <c r="IB122" s="236"/>
      <c r="IC122" s="236"/>
      <c r="ID122" s="236"/>
      <c r="IE122" s="236"/>
      <c r="IF122" s="236"/>
      <c r="IG122" s="236"/>
      <c r="IH122" s="236"/>
      <c r="II122" s="236"/>
      <c r="IJ122" s="236"/>
      <c r="IK122" s="236"/>
      <c r="IL122" s="236"/>
      <c r="IM122" s="236"/>
      <c r="IN122" s="236"/>
      <c r="IO122" s="236"/>
      <c r="IP122" s="236"/>
      <c r="IQ122" s="236"/>
      <c r="IR122" s="236"/>
      <c r="IS122" s="236"/>
      <c r="IT122" s="236"/>
      <c r="IU122" s="236"/>
      <c r="IV122" s="236"/>
      <c r="IW122" s="236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</row>
    <row r="152" customFormat="false" ht="15.75" hidden="true" customHeight="false" outlineLevel="0" collapsed="false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</row>
    <row r="153" customFormat="false" ht="15.75" hidden="true" customHeight="false" outlineLevel="0" collapsed="false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</row>
    <row r="154" customFormat="false" ht="15.75" hidden="true" customHeight="false" outlineLevel="0" collapsed="false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</row>
    <row r="155" customFormat="false" ht="15.75" hidden="true" customHeight="false" outlineLevel="0" collapsed="false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</row>
    <row r="156" customFormat="false" ht="15.75" hidden="true" customHeight="false" outlineLevel="0" collapsed="false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M156" s="188"/>
      <c r="N156" s="188"/>
      <c r="O156" s="188"/>
    </row>
    <row r="157" customFormat="false" ht="15.75" hidden="true" customHeight="false" outlineLevel="0" collapsed="false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M157" s="188"/>
      <c r="N157" s="188"/>
      <c r="O157" s="188"/>
    </row>
    <row r="158" customFormat="false" ht="15.75" hidden="true" customHeight="false" outlineLevel="0" collapsed="false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M158" s="188"/>
      <c r="N158" s="188"/>
      <c r="O158" s="188"/>
    </row>
    <row r="159" customFormat="false" ht="15.75" hidden="true" customHeight="false" outlineLevel="0" collapsed="false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O159" s="188"/>
    </row>
    <row r="160" customFormat="false" ht="15.75" hidden="true" customHeight="false" outlineLevel="0" collapsed="false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O160" s="188"/>
    </row>
    <row r="161" customFormat="false" ht="15.75" hidden="true" customHeight="false" outlineLevel="0" collapsed="false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O161" s="188"/>
    </row>
    <row r="162" customFormat="false" ht="15.75" hidden="true" customHeight="false" outlineLevel="0" collapsed="false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O162" s="188"/>
    </row>
    <row r="163" customFormat="false" ht="15.75" hidden="true" customHeight="false" outlineLevel="0" collapsed="false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O163" s="188"/>
    </row>
    <row r="164" customFormat="false" ht="15.75" hidden="true" customHeight="false" outlineLevel="0" collapsed="false">
      <c r="O164" s="188"/>
    </row>
    <row r="165" customFormat="false" ht="15.75" hidden="true" customHeight="false" outlineLevel="0" collapsed="false">
      <c r="O165" s="188"/>
    </row>
    <row r="166" customFormat="false" ht="15.75" hidden="true" customHeight="false" outlineLevel="0" collapsed="false">
      <c r="O166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101</v>
      </c>
      <c r="B1" s="191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133</v>
      </c>
      <c r="B2" s="284"/>
      <c r="C2" s="284"/>
      <c r="D2" s="294"/>
      <c r="E2" s="294"/>
      <c r="F2" s="294"/>
      <c r="G2" s="288"/>
      <c r="H2" s="37" t="s">
        <v>10</v>
      </c>
      <c r="I2" s="42"/>
      <c r="J2" s="294"/>
      <c r="K2" s="42"/>
      <c r="L2" s="198" t="s">
        <v>103</v>
      </c>
      <c r="M2" s="199" t="str">
        <f aca="false">IF((VALUE('Short Form'!L62)&lt;&gt;0),1+VALUE('Short Form'!H62)+VALUE('Short Form'!I62)+VALUE('Short Form'!J62)+VALUE('Short Form'!K62)+VALUE('Short Form'!L62),"")</f>
        <v/>
      </c>
      <c r="N2" s="200" t="n">
        <f aca="false">IF((M2=0),"",'Short Form'!N3)</f>
        <v>1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5" t="str">
        <f aca="false">'Short Form'!A6</f>
        <v>Mintz</v>
      </c>
      <c r="B5" s="205"/>
      <c r="C5" s="205"/>
      <c r="D5" s="205"/>
      <c r="E5" s="295" t="str">
        <f aca="false">'Short Form'!E6</f>
        <v>Jordan</v>
      </c>
      <c r="F5" s="54"/>
      <c r="G5" s="54"/>
      <c r="H5" s="207" t="str">
        <f aca="false">'Short Form'!H6</f>
        <v>Vice President</v>
      </c>
      <c r="I5" s="207"/>
      <c r="J5" s="207"/>
      <c r="K5" s="296"/>
      <c r="L5" s="297" t="str">
        <f aca="false">'Short Form'!K6</f>
        <v>101-38-2020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126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3" t="s">
        <v>127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3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107</v>
      </c>
      <c r="B9" s="81" t="s">
        <v>31</v>
      </c>
      <c r="C9" s="35" t="s">
        <v>32</v>
      </c>
      <c r="D9" s="82"/>
      <c r="E9" s="83" t="s">
        <v>33</v>
      </c>
      <c r="F9" s="302"/>
      <c r="G9" s="82"/>
      <c r="H9" s="35"/>
      <c r="I9" s="84" t="s">
        <v>34</v>
      </c>
      <c r="J9" s="84"/>
      <c r="K9" s="84"/>
      <c r="L9" s="81" t="s">
        <v>128</v>
      </c>
      <c r="M9" s="81" t="s">
        <v>36</v>
      </c>
      <c r="N9" s="81" t="s">
        <v>111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1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4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41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4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41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4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41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4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41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4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41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4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41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4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41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4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41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4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41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4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41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4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41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4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41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4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41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4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41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4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41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4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41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4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41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4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41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4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41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4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41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4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41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4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41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4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41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4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41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4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41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4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41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4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41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4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41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4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41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4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41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4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112</v>
      </c>
      <c r="G41" s="242"/>
      <c r="H41" s="243"/>
      <c r="I41" s="0"/>
      <c r="J41" s="244" t="s">
        <v>113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114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115</v>
      </c>
      <c r="G42" s="242"/>
      <c r="H42" s="0"/>
      <c r="I42" s="0"/>
      <c r="J42" s="194"/>
      <c r="K42" s="224" t="s">
        <v>116</v>
      </c>
      <c r="L42" s="241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117</v>
      </c>
      <c r="G43" s="242"/>
      <c r="H43" s="0"/>
      <c r="I43" s="0"/>
      <c r="J43" s="0"/>
      <c r="K43" s="254" t="s">
        <v>118</v>
      </c>
      <c r="L43" s="241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119</v>
      </c>
      <c r="G44" s="242"/>
      <c r="H44" s="0"/>
      <c r="I44" s="0"/>
      <c r="J44" s="0"/>
      <c r="K44" s="0"/>
      <c r="L44" s="241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120</v>
      </c>
      <c r="G45" s="242"/>
      <c r="H45" s="0"/>
      <c r="I45" s="0"/>
      <c r="J45" s="258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121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129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2" t="s">
        <v>123</v>
      </c>
      <c r="M48" s="60"/>
      <c r="N48" s="313" t="s">
        <v>124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314"/>
      <c r="M49" s="73"/>
      <c r="N49" s="269" t="n">
        <f aca="false">IF($L$49=" ",SUMIF($A$10:$A$40,A49,$N$10:$N$40),$K$41*$L$49)</f>
        <v>0</v>
      </c>
      <c r="O49" s="181"/>
      <c r="P49" s="181"/>
      <c r="Q49" s="181"/>
      <c r="R49" s="181"/>
      <c r="S49" s="181"/>
      <c r="T49" s="181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182"/>
      <c r="DZ49" s="182"/>
      <c r="EA49" s="182"/>
      <c r="EB49" s="182"/>
      <c r="EC49" s="182"/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  <c r="FW49" s="182"/>
      <c r="FX49" s="182"/>
      <c r="FY49" s="182"/>
      <c r="FZ49" s="182"/>
      <c r="GA49" s="182"/>
      <c r="GB49" s="182"/>
      <c r="GC49" s="182"/>
      <c r="GD49" s="182"/>
      <c r="GE49" s="182"/>
      <c r="GF49" s="182"/>
      <c r="GG49" s="182"/>
      <c r="GH49" s="182"/>
      <c r="GI49" s="182"/>
      <c r="GJ49" s="182"/>
      <c r="GK49" s="182"/>
      <c r="GL49" s="182"/>
      <c r="GM49" s="182"/>
      <c r="GN49" s="182"/>
      <c r="GO49" s="182"/>
      <c r="GP49" s="182"/>
      <c r="GQ49" s="182"/>
      <c r="GR49" s="182"/>
      <c r="GS49" s="182"/>
      <c r="GT49" s="182"/>
      <c r="GU49" s="182"/>
      <c r="GV49" s="182"/>
      <c r="GW49" s="182"/>
      <c r="GX49" s="182"/>
      <c r="GY49" s="182"/>
      <c r="GZ49" s="182"/>
      <c r="HA49" s="182"/>
      <c r="HB49" s="182"/>
      <c r="HC49" s="182"/>
      <c r="HD49" s="182"/>
      <c r="HE49" s="182"/>
      <c r="HF49" s="182"/>
      <c r="HG49" s="182"/>
      <c r="HH49" s="182"/>
      <c r="HI49" s="182"/>
      <c r="HJ49" s="182"/>
      <c r="HK49" s="182"/>
      <c r="HL49" s="182"/>
      <c r="HM49" s="182"/>
      <c r="HN49" s="182"/>
      <c r="HO49" s="182"/>
      <c r="HP49" s="182"/>
      <c r="HQ49" s="182"/>
      <c r="HR49" s="182"/>
      <c r="HS49" s="182"/>
      <c r="HT49" s="182"/>
      <c r="HU49" s="182"/>
      <c r="HV49" s="182"/>
      <c r="HW49" s="182"/>
      <c r="HX49" s="182"/>
      <c r="HY49" s="182"/>
      <c r="HZ49" s="182"/>
      <c r="IA49" s="182"/>
      <c r="IB49" s="182"/>
      <c r="IC49" s="182"/>
      <c r="ID49" s="182"/>
      <c r="IE49" s="182"/>
      <c r="IF49" s="182"/>
      <c r="IG49" s="182"/>
      <c r="IH49" s="182"/>
      <c r="II49" s="182"/>
      <c r="IJ49" s="182"/>
      <c r="IK49" s="182"/>
      <c r="IL49" s="182"/>
      <c r="IM49" s="182"/>
      <c r="IN49" s="182"/>
      <c r="IO49" s="182"/>
      <c r="IP49" s="182"/>
      <c r="IQ49" s="182"/>
      <c r="IR49" s="182"/>
      <c r="IS49" s="182"/>
      <c r="IT49" s="182"/>
      <c r="IU49" s="182"/>
      <c r="IV49" s="182"/>
      <c r="IW49" s="182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15"/>
      <c r="M50" s="78"/>
      <c r="N50" s="273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14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15"/>
      <c r="M52" s="78"/>
      <c r="N52" s="273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14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15"/>
      <c r="M54" s="78"/>
      <c r="N54" s="273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 t="n">
        <f aca="false">SUM(L49:L54)</f>
        <v>0</v>
      </c>
      <c r="M55" s="317" t="s">
        <v>114</v>
      </c>
      <c r="N55" s="318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5"/>
      <c r="P57" s="185"/>
      <c r="Q57" s="185"/>
      <c r="R57" s="185"/>
      <c r="S57" s="185"/>
      <c r="T57" s="185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  <c r="IB57" s="184"/>
      <c r="IC57" s="184"/>
      <c r="ID57" s="184"/>
      <c r="IE57" s="184"/>
      <c r="IF57" s="184"/>
      <c r="IG57" s="184"/>
      <c r="IH57" s="184"/>
      <c r="II57" s="184"/>
      <c r="IJ57" s="184"/>
      <c r="IK57" s="184"/>
      <c r="IL57" s="184"/>
      <c r="IM57" s="184"/>
      <c r="IN57" s="184"/>
      <c r="IO57" s="184"/>
      <c r="IP57" s="184"/>
      <c r="IQ57" s="184"/>
      <c r="IR57" s="184"/>
      <c r="IS57" s="184"/>
      <c r="IT57" s="184"/>
      <c r="IU57" s="184"/>
      <c r="IV57" s="184"/>
      <c r="IW57" s="184"/>
    </row>
    <row r="58" customFormat="false" ht="21" hidden="true" customHeight="true" outlineLevel="0" collapsed="false">
      <c r="A58" s="18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1"/>
      <c r="P58" s="181"/>
      <c r="Q58" s="181"/>
      <c r="R58" s="181"/>
      <c r="S58" s="181"/>
      <c r="T58" s="181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  <c r="FW58" s="182"/>
      <c r="FX58" s="182"/>
      <c r="FY58" s="182"/>
      <c r="FZ58" s="182"/>
      <c r="GA58" s="182"/>
      <c r="GB58" s="182"/>
      <c r="GC58" s="182"/>
      <c r="GD58" s="182"/>
      <c r="GE58" s="182"/>
      <c r="GF58" s="182"/>
      <c r="GG58" s="182"/>
      <c r="GH58" s="182"/>
      <c r="GI58" s="182"/>
      <c r="GJ58" s="182"/>
      <c r="GK58" s="182"/>
      <c r="GL58" s="182"/>
      <c r="GM58" s="182"/>
      <c r="GN58" s="182"/>
      <c r="GO58" s="182"/>
      <c r="GP58" s="182"/>
      <c r="GQ58" s="182"/>
      <c r="GR58" s="182"/>
      <c r="GS58" s="182"/>
      <c r="GT58" s="182"/>
      <c r="GU58" s="182"/>
      <c r="GV58" s="182"/>
      <c r="GW58" s="182"/>
      <c r="GX58" s="182"/>
      <c r="GY58" s="182"/>
      <c r="GZ58" s="182"/>
      <c r="HA58" s="182"/>
      <c r="HB58" s="182"/>
      <c r="HC58" s="182"/>
      <c r="HD58" s="182"/>
      <c r="HE58" s="182"/>
      <c r="HF58" s="182"/>
      <c r="HG58" s="182"/>
      <c r="HH58" s="182"/>
      <c r="HI58" s="182"/>
      <c r="HJ58" s="182"/>
      <c r="HK58" s="182"/>
      <c r="HL58" s="182"/>
      <c r="HM58" s="182"/>
      <c r="HN58" s="182"/>
      <c r="HO58" s="182"/>
      <c r="HP58" s="182"/>
      <c r="HQ58" s="182"/>
      <c r="HR58" s="182"/>
      <c r="HS58" s="182"/>
      <c r="HT58" s="182"/>
      <c r="HU58" s="182"/>
      <c r="HV58" s="182"/>
      <c r="HW58" s="182"/>
      <c r="HX58" s="182"/>
      <c r="HY58" s="182"/>
      <c r="HZ58" s="182"/>
      <c r="IA58" s="182"/>
      <c r="IB58" s="182"/>
      <c r="IC58" s="182"/>
      <c r="ID58" s="182"/>
      <c r="IE58" s="182"/>
      <c r="IF58" s="182"/>
      <c r="IG58" s="182"/>
      <c r="IH58" s="182"/>
      <c r="II58" s="182"/>
      <c r="IJ58" s="182"/>
      <c r="IK58" s="182"/>
      <c r="IL58" s="182"/>
      <c r="IM58" s="182"/>
      <c r="IN58" s="182"/>
      <c r="IO58" s="182"/>
      <c r="IP58" s="182"/>
      <c r="IQ58" s="182"/>
      <c r="IR58" s="182"/>
      <c r="IS58" s="182"/>
      <c r="IT58" s="182"/>
      <c r="IU58" s="182"/>
      <c r="IV58" s="182"/>
      <c r="IW58" s="182"/>
    </row>
    <row r="59" customFormat="false" ht="21" hidden="true" customHeight="true" outlineLevel="0" collapsed="false">
      <c r="A59" s="182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  <c r="AX71" s="186"/>
      <c r="AY71" s="186"/>
      <c r="AZ71" s="186"/>
      <c r="BA71" s="186"/>
      <c r="BB71" s="186"/>
      <c r="BC71" s="186"/>
      <c r="BD71" s="186"/>
      <c r="BE71" s="186"/>
      <c r="BF71" s="186"/>
      <c r="BG71" s="186"/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86"/>
      <c r="BX71" s="186"/>
      <c r="BY71" s="186"/>
      <c r="BZ71" s="186"/>
      <c r="CA71" s="186"/>
      <c r="CB71" s="186"/>
      <c r="CC71" s="186"/>
      <c r="CD71" s="186"/>
      <c r="CE71" s="186"/>
      <c r="CF71" s="186"/>
      <c r="CG71" s="186"/>
      <c r="CH71" s="186"/>
      <c r="CI71" s="186"/>
      <c r="CJ71" s="186"/>
      <c r="CK71" s="186"/>
      <c r="CL71" s="186"/>
      <c r="CM71" s="186"/>
      <c r="CN71" s="186"/>
      <c r="CO71" s="186"/>
      <c r="CP71" s="186"/>
      <c r="CQ71" s="186"/>
      <c r="CR71" s="186"/>
      <c r="CS71" s="186"/>
      <c r="CT71" s="186"/>
      <c r="CU71" s="186"/>
      <c r="CV71" s="186"/>
      <c r="CW71" s="186"/>
      <c r="CX71" s="186"/>
      <c r="CY71" s="186"/>
      <c r="CZ71" s="186"/>
      <c r="DA71" s="186"/>
      <c r="DB71" s="186"/>
      <c r="DC71" s="186"/>
      <c r="DD71" s="186"/>
      <c r="DE71" s="186"/>
      <c r="DF71" s="186"/>
      <c r="DG71" s="186"/>
      <c r="DH71" s="186"/>
      <c r="DI71" s="186"/>
      <c r="DJ71" s="186"/>
      <c r="DK71" s="186"/>
      <c r="DL71" s="186"/>
      <c r="DM71" s="186"/>
      <c r="DN71" s="186"/>
      <c r="DO71" s="186"/>
      <c r="DP71" s="186"/>
      <c r="DQ71" s="186"/>
      <c r="DR71" s="186"/>
      <c r="DS71" s="186"/>
      <c r="DT71" s="186"/>
      <c r="DU71" s="186"/>
      <c r="DV71" s="186"/>
      <c r="DW71" s="186"/>
      <c r="DX71" s="186"/>
      <c r="DY71" s="186"/>
      <c r="DZ71" s="186"/>
      <c r="EA71" s="186"/>
      <c r="EB71" s="186"/>
      <c r="EC71" s="186"/>
      <c r="ED71" s="186"/>
      <c r="EE71" s="186"/>
      <c r="EF71" s="186"/>
      <c r="EG71" s="186"/>
      <c r="EH71" s="186"/>
      <c r="EI71" s="186"/>
      <c r="EJ71" s="186"/>
      <c r="EK71" s="186"/>
      <c r="EL71" s="186"/>
      <c r="EM71" s="186"/>
      <c r="EN71" s="186"/>
      <c r="EO71" s="186"/>
      <c r="EP71" s="186"/>
      <c r="EQ71" s="186"/>
      <c r="ER71" s="186"/>
      <c r="ES71" s="186"/>
      <c r="ET71" s="186"/>
      <c r="EU71" s="186"/>
      <c r="EV71" s="186"/>
      <c r="EW71" s="186"/>
      <c r="EX71" s="186"/>
      <c r="EY71" s="186"/>
      <c r="EZ71" s="186"/>
      <c r="FA71" s="186"/>
      <c r="FB71" s="186"/>
      <c r="FC71" s="186"/>
      <c r="FD71" s="186"/>
      <c r="FE71" s="186"/>
      <c r="FF71" s="186"/>
      <c r="FG71" s="186"/>
      <c r="FH71" s="186"/>
      <c r="FI71" s="186"/>
      <c r="FJ71" s="186"/>
      <c r="FK71" s="186"/>
      <c r="FL71" s="186"/>
      <c r="FM71" s="186"/>
      <c r="FN71" s="186"/>
      <c r="FO71" s="186"/>
      <c r="FP71" s="186"/>
      <c r="FQ71" s="186"/>
      <c r="FR71" s="186"/>
      <c r="FS71" s="186"/>
      <c r="FT71" s="186"/>
      <c r="FU71" s="186"/>
      <c r="FV71" s="186"/>
      <c r="FW71" s="186"/>
      <c r="FX71" s="186"/>
      <c r="FY71" s="186"/>
      <c r="FZ71" s="186"/>
      <c r="GA71" s="186"/>
      <c r="GB71" s="186"/>
      <c r="GC71" s="186"/>
      <c r="GD71" s="186"/>
      <c r="GE71" s="186"/>
      <c r="GF71" s="186"/>
      <c r="GG71" s="186"/>
      <c r="GH71" s="186"/>
      <c r="GI71" s="186"/>
      <c r="GJ71" s="186"/>
      <c r="GK71" s="186"/>
      <c r="GL71" s="186"/>
      <c r="GM71" s="186"/>
      <c r="GN71" s="186"/>
      <c r="GO71" s="186"/>
      <c r="GP71" s="186"/>
      <c r="GQ71" s="186"/>
      <c r="GR71" s="186"/>
      <c r="GS71" s="186"/>
      <c r="GT71" s="186"/>
      <c r="GU71" s="186"/>
      <c r="GV71" s="186"/>
      <c r="GW71" s="186"/>
      <c r="GX71" s="186"/>
      <c r="GY71" s="186"/>
      <c r="GZ71" s="186"/>
      <c r="HA71" s="186"/>
      <c r="HB71" s="186"/>
      <c r="HC71" s="186"/>
      <c r="HD71" s="186"/>
      <c r="HE71" s="186"/>
      <c r="HF71" s="186"/>
      <c r="HG71" s="186"/>
      <c r="HH71" s="186"/>
      <c r="HI71" s="186"/>
      <c r="HJ71" s="186"/>
      <c r="HK71" s="186"/>
      <c r="HL71" s="186"/>
      <c r="HM71" s="186"/>
      <c r="HN71" s="186"/>
      <c r="HO71" s="186"/>
      <c r="HP71" s="186"/>
      <c r="HQ71" s="186"/>
      <c r="HR71" s="186"/>
      <c r="HS71" s="186"/>
      <c r="HT71" s="186"/>
      <c r="HU71" s="186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186"/>
      <c r="IR71" s="186"/>
      <c r="IS71" s="186"/>
      <c r="IT71" s="186"/>
      <c r="IU71" s="186"/>
      <c r="IV71" s="186"/>
      <c r="IW71" s="186"/>
    </row>
    <row r="72" customFormat="false" ht="21" hidden="true" customHeight="true" outlineLevel="0" collapsed="false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  <c r="EO72" s="182"/>
      <c r="EP72" s="182"/>
      <c r="EQ72" s="182"/>
      <c r="ER72" s="182"/>
      <c r="ES72" s="182"/>
      <c r="ET72" s="182"/>
      <c r="EU72" s="182"/>
      <c r="EV72" s="182"/>
      <c r="EW72" s="182"/>
      <c r="EX72" s="182"/>
      <c r="EY72" s="182"/>
      <c r="EZ72" s="182"/>
      <c r="FA72" s="182"/>
      <c r="FB72" s="182"/>
      <c r="FC72" s="182"/>
      <c r="FD72" s="182"/>
      <c r="FE72" s="182"/>
      <c r="FF72" s="182"/>
      <c r="FG72" s="182"/>
      <c r="FH72" s="182"/>
      <c r="FI72" s="182"/>
      <c r="FJ72" s="182"/>
      <c r="FK72" s="182"/>
      <c r="FL72" s="182"/>
      <c r="FM72" s="182"/>
      <c r="FN72" s="182"/>
      <c r="FO72" s="182"/>
      <c r="FP72" s="182"/>
      <c r="FQ72" s="182"/>
      <c r="FR72" s="182"/>
      <c r="FS72" s="182"/>
      <c r="FT72" s="182"/>
      <c r="FU72" s="182"/>
      <c r="FV72" s="182"/>
      <c r="FW72" s="182"/>
      <c r="FX72" s="182"/>
      <c r="FY72" s="182"/>
      <c r="FZ72" s="182"/>
      <c r="GA72" s="182"/>
      <c r="GB72" s="182"/>
      <c r="GC72" s="182"/>
      <c r="GD72" s="182"/>
      <c r="GE72" s="182"/>
      <c r="GF72" s="182"/>
      <c r="GG72" s="182"/>
      <c r="GH72" s="182"/>
      <c r="GI72" s="182"/>
      <c r="GJ72" s="182"/>
      <c r="GK72" s="182"/>
      <c r="GL72" s="182"/>
      <c r="GM72" s="182"/>
      <c r="GN72" s="182"/>
      <c r="GO72" s="182"/>
      <c r="GP72" s="182"/>
      <c r="GQ72" s="182"/>
      <c r="GR72" s="182"/>
      <c r="GS72" s="182"/>
      <c r="GT72" s="182"/>
      <c r="GU72" s="182"/>
      <c r="GV72" s="182"/>
      <c r="GW72" s="182"/>
      <c r="GX72" s="182"/>
      <c r="GY72" s="182"/>
      <c r="GZ72" s="182"/>
      <c r="HA72" s="182"/>
      <c r="HB72" s="182"/>
      <c r="HC72" s="182"/>
      <c r="HD72" s="182"/>
      <c r="HE72" s="182"/>
      <c r="HF72" s="182"/>
      <c r="HG72" s="182"/>
      <c r="HH72" s="182"/>
      <c r="HI72" s="182"/>
      <c r="HJ72" s="182"/>
      <c r="HK72" s="182"/>
      <c r="HL72" s="182"/>
      <c r="HM72" s="182"/>
      <c r="HN72" s="182"/>
      <c r="HO72" s="182"/>
      <c r="HP72" s="182"/>
      <c r="HQ72" s="182"/>
      <c r="HR72" s="182"/>
      <c r="HS72" s="182"/>
      <c r="HT72" s="182"/>
      <c r="HU72" s="182"/>
      <c r="HV72" s="182"/>
      <c r="HW72" s="182"/>
      <c r="HX72" s="182"/>
      <c r="HY72" s="182"/>
      <c r="HZ72" s="182"/>
      <c r="IA72" s="182"/>
      <c r="IB72" s="182"/>
      <c r="IC72" s="182"/>
      <c r="ID72" s="182"/>
      <c r="IE72" s="182"/>
      <c r="IF72" s="182"/>
      <c r="IG72" s="182"/>
      <c r="IH72" s="182"/>
      <c r="II72" s="182"/>
      <c r="IJ72" s="182"/>
      <c r="IK72" s="182"/>
      <c r="IL72" s="182"/>
      <c r="IM72" s="182"/>
      <c r="IN72" s="182"/>
      <c r="IO72" s="182"/>
      <c r="IP72" s="182"/>
      <c r="IQ72" s="182"/>
      <c r="IR72" s="182"/>
      <c r="IS72" s="182"/>
      <c r="IT72" s="182"/>
      <c r="IU72" s="182"/>
      <c r="IV72" s="182"/>
      <c r="IW72" s="182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  <c r="CN95" s="184"/>
      <c r="CO95" s="184"/>
      <c r="CP95" s="184"/>
      <c r="CQ95" s="184"/>
      <c r="CR95" s="184"/>
      <c r="CS95" s="184"/>
      <c r="CT95" s="184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I95" s="184"/>
      <c r="EJ95" s="184"/>
      <c r="EK95" s="184"/>
      <c r="EL95" s="184"/>
      <c r="EM95" s="184"/>
      <c r="EN95" s="184"/>
      <c r="EO95" s="184"/>
      <c r="EP95" s="184"/>
      <c r="EQ95" s="184"/>
      <c r="ER95" s="184"/>
      <c r="ES95" s="184"/>
      <c r="ET95" s="184"/>
      <c r="EU95" s="184"/>
      <c r="EV95" s="184"/>
      <c r="EW95" s="184"/>
      <c r="EX95" s="184"/>
      <c r="EY95" s="184"/>
      <c r="EZ95" s="184"/>
      <c r="FA95" s="184"/>
      <c r="FB95" s="184"/>
      <c r="FC95" s="184"/>
      <c r="FD95" s="184"/>
      <c r="FE95" s="184"/>
      <c r="FF95" s="184"/>
      <c r="FG95" s="184"/>
      <c r="FH95" s="184"/>
      <c r="FI95" s="184"/>
      <c r="FJ95" s="184"/>
      <c r="FK95" s="184"/>
      <c r="FL95" s="184"/>
      <c r="FM95" s="184"/>
      <c r="FN95" s="184"/>
      <c r="FO95" s="184"/>
      <c r="FP95" s="184"/>
      <c r="FQ95" s="184"/>
      <c r="FR95" s="184"/>
      <c r="FS95" s="184"/>
      <c r="FT95" s="184"/>
      <c r="FU95" s="184"/>
      <c r="FV95" s="184"/>
      <c r="FW95" s="184"/>
      <c r="FX95" s="184"/>
      <c r="FY95" s="184"/>
      <c r="FZ95" s="184"/>
      <c r="GA95" s="184"/>
      <c r="GB95" s="184"/>
      <c r="GC95" s="184"/>
      <c r="GD95" s="184"/>
      <c r="GE95" s="184"/>
      <c r="GF95" s="184"/>
      <c r="GG95" s="184"/>
      <c r="GH95" s="184"/>
      <c r="GI95" s="184"/>
      <c r="GJ95" s="184"/>
      <c r="GK95" s="184"/>
      <c r="GL95" s="184"/>
      <c r="GM95" s="184"/>
      <c r="GN95" s="184"/>
      <c r="GO95" s="184"/>
      <c r="GP95" s="184"/>
      <c r="GQ95" s="184"/>
      <c r="GR95" s="184"/>
      <c r="GS95" s="184"/>
      <c r="GT95" s="184"/>
      <c r="GU95" s="184"/>
      <c r="GV95" s="184"/>
      <c r="GW95" s="184"/>
      <c r="GX95" s="184"/>
      <c r="GY95" s="184"/>
      <c r="GZ95" s="184"/>
      <c r="HA95" s="184"/>
      <c r="HB95" s="184"/>
      <c r="HC95" s="184"/>
      <c r="HD95" s="184"/>
      <c r="HE95" s="184"/>
      <c r="HF95" s="184"/>
      <c r="HG95" s="184"/>
      <c r="HH95" s="184"/>
      <c r="HI95" s="184"/>
      <c r="HJ95" s="184"/>
      <c r="HK95" s="184"/>
      <c r="HL95" s="184"/>
      <c r="HM95" s="184"/>
      <c r="HN95" s="184"/>
      <c r="HO95" s="184"/>
      <c r="HP95" s="184"/>
      <c r="HQ95" s="184"/>
      <c r="HR95" s="184"/>
      <c r="HS95" s="184"/>
      <c r="HT95" s="184"/>
      <c r="HU95" s="184"/>
      <c r="HV95" s="184"/>
      <c r="HW95" s="184"/>
      <c r="HX95" s="184"/>
      <c r="HY95" s="184"/>
      <c r="HZ95" s="184"/>
      <c r="IA95" s="184"/>
      <c r="IB95" s="184"/>
      <c r="IC95" s="184"/>
      <c r="ID95" s="184"/>
      <c r="IE95" s="184"/>
      <c r="IF95" s="184"/>
      <c r="IG95" s="184"/>
      <c r="IH95" s="184"/>
      <c r="II95" s="184"/>
      <c r="IJ95" s="184"/>
      <c r="IK95" s="184"/>
      <c r="IL95" s="184"/>
      <c r="IM95" s="184"/>
      <c r="IN95" s="184"/>
      <c r="IO95" s="184"/>
      <c r="IP95" s="184"/>
      <c r="IQ95" s="184"/>
      <c r="IR95" s="184"/>
      <c r="IS95" s="184"/>
      <c r="IT95" s="184"/>
      <c r="IU95" s="184"/>
      <c r="IV95" s="184"/>
      <c r="IW95" s="184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8" width="5.71"/>
    <col collapsed="false" customWidth="true" hidden="false" outlineLevel="0" max="2" min="2" style="189" width="10.99"/>
    <col collapsed="false" customWidth="true" hidden="false" outlineLevel="0" max="3" min="3" style="189" width="8.41"/>
    <col collapsed="false" customWidth="true" hidden="false" outlineLevel="0" max="4" min="4" style="189" width="4.99"/>
    <col collapsed="false" customWidth="true" hidden="false" outlineLevel="0" max="5" min="5" style="189" width="9.28"/>
    <col collapsed="false" customWidth="true" hidden="false" outlineLevel="0" max="6" min="6" style="189" width="11.13"/>
    <col collapsed="false" customWidth="true" hidden="false" outlineLevel="0" max="7" min="7" style="189" width="10.41"/>
    <col collapsed="false" customWidth="true" hidden="false" outlineLevel="0" max="8" min="8" style="189" width="12.42"/>
    <col collapsed="false" customWidth="true" hidden="false" outlineLevel="0" max="9" min="9" style="189" width="13.56"/>
    <col collapsed="false" customWidth="false" hidden="false" outlineLevel="0" max="10" min="10" style="189" width="12.56"/>
    <col collapsed="false" customWidth="true" hidden="false" outlineLevel="0" max="11" min="11" style="189" width="12.7"/>
    <col collapsed="false" customWidth="true" hidden="false" outlineLevel="0" max="12" min="12" style="189" width="9.99"/>
    <col collapsed="false" customWidth="true" hidden="false" outlineLevel="0" max="13" min="13" style="189" width="10.85"/>
    <col collapsed="false" customWidth="true" hidden="false" outlineLevel="0" max="14" min="14" style="189" width="9.41"/>
    <col collapsed="false" customWidth="true" hidden="false" outlineLevel="0" max="15" min="15" style="189" width="20.56"/>
    <col collapsed="false" customWidth="true" hidden="true" outlineLevel="0" max="16" min="16" style="188" width="18.85"/>
    <col collapsed="false" customWidth="false" hidden="true" outlineLevel="0" max="257" min="17" style="188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0" t="s">
        <v>101</v>
      </c>
      <c r="B1" s="320"/>
      <c r="C1" s="320"/>
      <c r="D1" s="320"/>
      <c r="E1" s="320"/>
      <c r="F1" s="321"/>
      <c r="G1" s="193"/>
      <c r="H1" s="32"/>
      <c r="I1" s="298"/>
      <c r="J1" s="32"/>
      <c r="K1" s="322"/>
      <c r="L1" s="322"/>
      <c r="M1" s="323"/>
      <c r="N1" s="322"/>
      <c r="O1" s="322"/>
      <c r="P1" s="195"/>
      <c r="Q1" s="195"/>
      <c r="R1" s="195"/>
      <c r="S1" s="195"/>
      <c r="T1" s="195"/>
    </row>
    <row r="2" customFormat="false" ht="20.25" hidden="false" customHeight="true" outlineLevel="0" collapsed="false">
      <c r="A2" s="196" t="s">
        <v>134</v>
      </c>
      <c r="B2" s="320"/>
      <c r="C2" s="320"/>
      <c r="D2" s="320"/>
      <c r="E2" s="320"/>
      <c r="F2" s="324"/>
      <c r="G2" s="325"/>
      <c r="H2" s="37" t="s">
        <v>10</v>
      </c>
      <c r="I2" s="32"/>
      <c r="J2" s="32"/>
      <c r="K2" s="322"/>
      <c r="L2" s="326"/>
      <c r="M2" s="198" t="s">
        <v>103</v>
      </c>
      <c r="N2" s="199" t="str">
        <f aca="false">IF((VALUE('Short Form'!M62)&lt;&gt;0),1+VALUE('Short Form'!H62)+VALUE('Short Form'!I62)+VALUE('Short Form'!J62)+VALUE('Short Form'!K62)+VALUE('Short Form'!L62)+VALUE('Short Form'!M62),"")</f>
        <v/>
      </c>
      <c r="O2" s="200" t="n">
        <f aca="false">IF((N2=0),"",'Short Form'!$N3)</f>
        <v>1</v>
      </c>
      <c r="P2" s="195"/>
      <c r="Q2" s="195"/>
      <c r="R2" s="195"/>
      <c r="S2" s="195"/>
      <c r="T2" s="195"/>
    </row>
    <row r="3" customFormat="false" ht="9" hidden="false" customHeight="true" outlineLevel="0" collapsed="false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5"/>
      <c r="P3" s="195"/>
      <c r="Q3" s="195"/>
      <c r="R3" s="195"/>
      <c r="S3" s="195"/>
      <c r="T3" s="195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1" t="s">
        <v>17</v>
      </c>
      <c r="I4" s="202"/>
      <c r="J4" s="203"/>
      <c r="K4" s="46" t="s">
        <v>18</v>
      </c>
      <c r="L4" s="202"/>
      <c r="M4" s="202"/>
      <c r="N4" s="202"/>
      <c r="O4" s="204"/>
      <c r="P4" s="195"/>
      <c r="Q4" s="195"/>
      <c r="R4" s="195"/>
      <c r="S4" s="195"/>
      <c r="T4" s="195"/>
    </row>
    <row r="5" customFormat="false" ht="15.75" hidden="false" customHeight="true" outlineLevel="0" collapsed="false">
      <c r="A5" s="205" t="str">
        <f aca="false">'Short Form'!A6</f>
        <v>Mintz</v>
      </c>
      <c r="B5" s="205"/>
      <c r="C5" s="205"/>
      <c r="D5" s="205"/>
      <c r="E5" s="206" t="str">
        <f aca="false">'Short Form'!E6</f>
        <v>Jordan</v>
      </c>
      <c r="F5" s="69"/>
      <c r="G5" s="54"/>
      <c r="H5" s="207" t="str">
        <f aca="false">'Short Form'!H6</f>
        <v>Vice President</v>
      </c>
      <c r="I5" s="207"/>
      <c r="J5" s="207"/>
      <c r="K5" s="208" t="str">
        <f aca="false">'Short Form'!K6</f>
        <v>101-38-2020</v>
      </c>
      <c r="L5" s="208"/>
      <c r="M5" s="208"/>
      <c r="N5" s="209"/>
      <c r="O5" s="210"/>
      <c r="P5" s="327"/>
      <c r="Q5" s="211"/>
      <c r="R5" s="211"/>
      <c r="S5" s="211"/>
      <c r="T5" s="211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customFormat="false" ht="4.5" hidden="false" customHeight="true" outlineLevel="0" collapsed="false">
      <c r="A6" s="213"/>
      <c r="B6" s="213"/>
      <c r="C6" s="214"/>
      <c r="D6" s="215"/>
      <c r="E6" s="214"/>
      <c r="F6" s="214"/>
      <c r="G6" s="216"/>
      <c r="H6" s="214"/>
      <c r="I6" s="214"/>
      <c r="J6" s="217"/>
      <c r="K6" s="218"/>
      <c r="L6" s="214"/>
      <c r="M6" s="214"/>
      <c r="N6" s="214"/>
      <c r="O6" s="215"/>
      <c r="P6" s="211"/>
      <c r="Q6" s="211"/>
      <c r="R6" s="211"/>
      <c r="S6" s="211"/>
      <c r="T6" s="211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customFormat="false" ht="15" hidden="false" customHeight="true" outlineLevel="0" collapsed="false">
      <c r="A7" s="117" t="s">
        <v>131</v>
      </c>
      <c r="B7" s="328"/>
      <c r="C7" s="328"/>
      <c r="D7" s="300"/>
      <c r="E7" s="329"/>
      <c r="F7" s="329"/>
      <c r="G7" s="330"/>
      <c r="H7" s="331"/>
      <c r="I7" s="331"/>
      <c r="J7" s="331"/>
      <c r="K7" s="332"/>
      <c r="L7" s="332"/>
      <c r="M7" s="192"/>
      <c r="N7" s="192"/>
      <c r="O7" s="195"/>
      <c r="P7" s="195"/>
      <c r="Q7" s="195"/>
      <c r="R7" s="195"/>
      <c r="S7" s="195"/>
      <c r="T7" s="195"/>
    </row>
    <row r="8" customFormat="false" ht="15" hidden="false" customHeight="true" outlineLevel="0" collapsed="false">
      <c r="A8" s="223" t="s">
        <v>106</v>
      </c>
      <c r="B8" s="220"/>
      <c r="C8" s="225"/>
      <c r="D8" s="220"/>
      <c r="E8" s="225"/>
      <c r="F8" s="225"/>
      <c r="G8" s="226"/>
      <c r="H8" s="227"/>
      <c r="I8" s="332"/>
      <c r="J8" s="332"/>
      <c r="K8" s="332"/>
      <c r="L8" s="332"/>
      <c r="M8" s="227"/>
      <c r="N8" s="227"/>
      <c r="O8" s="195"/>
      <c r="P8" s="195"/>
      <c r="Q8" s="195"/>
      <c r="R8" s="195"/>
      <c r="S8" s="195"/>
      <c r="T8" s="195"/>
    </row>
    <row r="9" customFormat="false" ht="15.75" hidden="false" customHeight="true" outlineLevel="0" collapsed="false">
      <c r="A9" s="81" t="s">
        <v>107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110</v>
      </c>
      <c r="N9" s="81" t="s">
        <v>36</v>
      </c>
      <c r="O9" s="81" t="s">
        <v>111</v>
      </c>
      <c r="P9" s="195"/>
      <c r="Q9" s="195"/>
      <c r="R9" s="195"/>
      <c r="S9" s="195"/>
      <c r="T9" s="195"/>
    </row>
    <row r="10" customFormat="false" ht="24" hidden="false" customHeight="true" outlineLevel="0" collapsed="false">
      <c r="A10" s="228"/>
      <c r="B10" s="229"/>
      <c r="C10" s="237"/>
      <c r="D10" s="231"/>
      <c r="E10" s="231"/>
      <c r="F10" s="231"/>
      <c r="G10" s="231"/>
      <c r="H10" s="231"/>
      <c r="I10" s="232"/>
      <c r="J10" s="231"/>
      <c r="K10" s="231"/>
      <c r="L10" s="231"/>
      <c r="M10" s="333"/>
      <c r="N10" s="334"/>
      <c r="O10" s="94" t="n">
        <f aca="false">IF(N10=" ",M10*1,M10*N10)</f>
        <v>0</v>
      </c>
      <c r="P10" s="227"/>
      <c r="Q10" s="227"/>
      <c r="R10" s="227"/>
      <c r="S10" s="227"/>
      <c r="T10" s="227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  <c r="IW10" s="236"/>
    </row>
    <row r="11" customFormat="false" ht="24" hidden="false" customHeight="true" outlineLevel="0" collapsed="false">
      <c r="A11" s="228"/>
      <c r="B11" s="229"/>
      <c r="C11" s="237"/>
      <c r="D11" s="231"/>
      <c r="E11" s="231"/>
      <c r="F11" s="231"/>
      <c r="G11" s="231"/>
      <c r="H11" s="231"/>
      <c r="I11" s="231"/>
      <c r="J11" s="231"/>
      <c r="K11" s="231"/>
      <c r="L11" s="231"/>
      <c r="M11" s="333"/>
      <c r="N11" s="334"/>
      <c r="O11" s="94" t="n">
        <f aca="false">IF(N11=" ",M11*1,M11*N11)</f>
        <v>0</v>
      </c>
      <c r="P11" s="227"/>
      <c r="Q11" s="227"/>
      <c r="R11" s="227"/>
      <c r="S11" s="227"/>
      <c r="T11" s="227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  <c r="IQ11" s="236"/>
      <c r="IR11" s="236"/>
      <c r="IS11" s="236"/>
      <c r="IT11" s="236"/>
      <c r="IU11" s="236"/>
      <c r="IV11" s="236"/>
      <c r="IW11" s="236"/>
    </row>
    <row r="12" customFormat="false" ht="24" hidden="false" customHeight="true" outlineLevel="0" collapsed="false">
      <c r="A12" s="228"/>
      <c r="B12" s="229"/>
      <c r="C12" s="237"/>
      <c r="D12" s="231"/>
      <c r="E12" s="231"/>
      <c r="F12" s="231"/>
      <c r="G12" s="231"/>
      <c r="H12" s="231"/>
      <c r="I12" s="231"/>
      <c r="J12" s="231"/>
      <c r="K12" s="231"/>
      <c r="L12" s="231"/>
      <c r="M12" s="333"/>
      <c r="N12" s="334"/>
      <c r="O12" s="94" t="n">
        <f aca="false">IF(N12=" ",M12*1,M12*N12)</f>
        <v>0</v>
      </c>
      <c r="P12" s="227"/>
      <c r="Q12" s="227"/>
      <c r="R12" s="227"/>
      <c r="S12" s="227"/>
      <c r="T12" s="227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  <c r="IW12" s="236"/>
    </row>
    <row r="13" customFormat="false" ht="24" hidden="false" customHeight="true" outlineLevel="0" collapsed="false">
      <c r="A13" s="228"/>
      <c r="B13" s="229"/>
      <c r="C13" s="237"/>
      <c r="D13" s="231"/>
      <c r="E13" s="231"/>
      <c r="F13" s="231"/>
      <c r="G13" s="231"/>
      <c r="H13" s="231"/>
      <c r="I13" s="231"/>
      <c r="J13" s="231"/>
      <c r="K13" s="231"/>
      <c r="L13" s="231"/>
      <c r="M13" s="333"/>
      <c r="N13" s="334"/>
      <c r="O13" s="94" t="n">
        <f aca="false">IF(N13=" ",M13*1,M13*N13)</f>
        <v>0</v>
      </c>
      <c r="P13" s="227"/>
      <c r="Q13" s="227"/>
      <c r="R13" s="227"/>
      <c r="S13" s="227"/>
      <c r="T13" s="227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  <c r="IW13" s="236"/>
    </row>
    <row r="14" customFormat="false" ht="24" hidden="false" customHeight="true" outlineLevel="0" collapsed="false">
      <c r="A14" s="228"/>
      <c r="B14" s="229"/>
      <c r="C14" s="237"/>
      <c r="D14" s="231"/>
      <c r="E14" s="231"/>
      <c r="F14" s="231"/>
      <c r="G14" s="231"/>
      <c r="H14" s="231"/>
      <c r="I14" s="231"/>
      <c r="J14" s="231"/>
      <c r="K14" s="231"/>
      <c r="L14" s="231"/>
      <c r="M14" s="333"/>
      <c r="N14" s="334"/>
      <c r="O14" s="94" t="n">
        <f aca="false">IF(N14=" ",M14*1,M14*N14)</f>
        <v>0</v>
      </c>
      <c r="P14" s="227"/>
      <c r="Q14" s="227"/>
      <c r="R14" s="227"/>
      <c r="S14" s="227"/>
      <c r="T14" s="227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  <c r="IW14" s="236"/>
    </row>
    <row r="15" customFormat="false" ht="24" hidden="false" customHeight="true" outlineLevel="0" collapsed="false">
      <c r="A15" s="228"/>
      <c r="B15" s="229"/>
      <c r="C15" s="237"/>
      <c r="D15" s="231"/>
      <c r="E15" s="231"/>
      <c r="F15" s="231"/>
      <c r="G15" s="231"/>
      <c r="H15" s="231"/>
      <c r="I15" s="231"/>
      <c r="J15" s="231"/>
      <c r="K15" s="231"/>
      <c r="L15" s="231"/>
      <c r="M15" s="333"/>
      <c r="N15" s="334"/>
      <c r="O15" s="94" t="n">
        <f aca="false">IF(N15=" ",M15*1,M15*N15)</f>
        <v>0</v>
      </c>
      <c r="P15" s="227"/>
      <c r="Q15" s="227"/>
      <c r="R15" s="227"/>
      <c r="S15" s="227"/>
      <c r="T15" s="227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  <c r="IW15" s="236"/>
    </row>
    <row r="16" customFormat="false" ht="24" hidden="false" customHeight="true" outlineLevel="0" collapsed="false">
      <c r="A16" s="228"/>
      <c r="B16" s="229"/>
      <c r="C16" s="237"/>
      <c r="D16" s="231"/>
      <c r="E16" s="231"/>
      <c r="F16" s="231"/>
      <c r="G16" s="231"/>
      <c r="H16" s="231"/>
      <c r="I16" s="231"/>
      <c r="J16" s="231"/>
      <c r="K16" s="231"/>
      <c r="L16" s="231"/>
      <c r="M16" s="333"/>
      <c r="N16" s="334"/>
      <c r="O16" s="94" t="n">
        <f aca="false">IF(N16=" ",M16*1,M16*N16)</f>
        <v>0</v>
      </c>
      <c r="P16" s="227"/>
      <c r="Q16" s="227"/>
      <c r="R16" s="227"/>
      <c r="S16" s="227"/>
      <c r="T16" s="227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  <c r="IW16" s="236"/>
    </row>
    <row r="17" customFormat="false" ht="24" hidden="false" customHeight="true" outlineLevel="0" collapsed="false">
      <c r="A17" s="228"/>
      <c r="B17" s="229"/>
      <c r="C17" s="237"/>
      <c r="D17" s="231"/>
      <c r="E17" s="231"/>
      <c r="F17" s="231"/>
      <c r="G17" s="231"/>
      <c r="H17" s="231"/>
      <c r="I17" s="231"/>
      <c r="J17" s="231"/>
      <c r="K17" s="231"/>
      <c r="L17" s="231"/>
      <c r="M17" s="333"/>
      <c r="N17" s="334"/>
      <c r="O17" s="94" t="n">
        <f aca="false">IF(N17=" ",M17*1,M17*N17)</f>
        <v>0</v>
      </c>
      <c r="P17" s="227"/>
      <c r="Q17" s="227"/>
      <c r="R17" s="227"/>
      <c r="S17" s="227"/>
      <c r="T17" s="227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</row>
    <row r="18" customFormat="false" ht="24" hidden="false" customHeight="true" outlineLevel="0" collapsed="false">
      <c r="A18" s="228"/>
      <c r="B18" s="229"/>
      <c r="C18" s="237"/>
      <c r="D18" s="231"/>
      <c r="E18" s="231"/>
      <c r="F18" s="231"/>
      <c r="G18" s="231"/>
      <c r="H18" s="231"/>
      <c r="I18" s="231"/>
      <c r="J18" s="231"/>
      <c r="K18" s="231"/>
      <c r="L18" s="231"/>
      <c r="M18" s="333"/>
      <c r="N18" s="334"/>
      <c r="O18" s="94" t="n">
        <f aca="false">IF(N18=" ",M18*1,M18*N18)</f>
        <v>0</v>
      </c>
      <c r="P18" s="227"/>
      <c r="Q18" s="227"/>
      <c r="R18" s="227"/>
      <c r="S18" s="227"/>
      <c r="T18" s="227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</row>
    <row r="19" customFormat="false" ht="24" hidden="false" customHeight="true" outlineLevel="0" collapsed="false">
      <c r="A19" s="228"/>
      <c r="B19" s="229"/>
      <c r="C19" s="237"/>
      <c r="D19" s="231"/>
      <c r="E19" s="231"/>
      <c r="F19" s="231"/>
      <c r="G19" s="231"/>
      <c r="H19" s="231"/>
      <c r="I19" s="231"/>
      <c r="J19" s="231"/>
      <c r="K19" s="231"/>
      <c r="L19" s="231"/>
      <c r="M19" s="333"/>
      <c r="N19" s="334"/>
      <c r="O19" s="94" t="n">
        <f aca="false">IF(N19=" ",M19*1,M19*N19)</f>
        <v>0</v>
      </c>
      <c r="P19" s="227"/>
      <c r="Q19" s="227"/>
      <c r="R19" s="227"/>
      <c r="S19" s="227"/>
      <c r="T19" s="227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</row>
    <row r="20" customFormat="false" ht="24" hidden="false" customHeight="true" outlineLevel="0" collapsed="false">
      <c r="A20" s="228"/>
      <c r="B20" s="229"/>
      <c r="C20" s="237"/>
      <c r="D20" s="231"/>
      <c r="E20" s="231"/>
      <c r="F20" s="231"/>
      <c r="G20" s="231"/>
      <c r="H20" s="231"/>
      <c r="I20" s="231"/>
      <c r="J20" s="231"/>
      <c r="K20" s="231"/>
      <c r="L20" s="231"/>
      <c r="M20" s="333"/>
      <c r="N20" s="334"/>
      <c r="O20" s="94" t="n">
        <f aca="false">IF(N20=" ",M20*1,M20*N20)</f>
        <v>0</v>
      </c>
      <c r="P20" s="227"/>
      <c r="Q20" s="227"/>
      <c r="R20" s="227"/>
      <c r="S20" s="227"/>
      <c r="T20" s="227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</row>
    <row r="21" customFormat="false" ht="24" hidden="false" customHeight="true" outlineLevel="0" collapsed="false">
      <c r="A21" s="228"/>
      <c r="B21" s="229"/>
      <c r="C21" s="237"/>
      <c r="D21" s="231"/>
      <c r="E21" s="231"/>
      <c r="F21" s="231"/>
      <c r="G21" s="231"/>
      <c r="H21" s="231"/>
      <c r="I21" s="231"/>
      <c r="J21" s="231"/>
      <c r="K21" s="231"/>
      <c r="L21" s="231"/>
      <c r="M21" s="333"/>
      <c r="N21" s="334"/>
      <c r="O21" s="94" t="n">
        <f aca="false">IF(N21=" ",M21*1,M21*N21)</f>
        <v>0</v>
      </c>
      <c r="P21" s="227"/>
      <c r="Q21" s="227"/>
      <c r="R21" s="227"/>
      <c r="S21" s="227"/>
      <c r="T21" s="227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</row>
    <row r="22" customFormat="false" ht="24" hidden="false" customHeight="true" outlineLevel="0" collapsed="false">
      <c r="A22" s="228"/>
      <c r="B22" s="229"/>
      <c r="C22" s="237"/>
      <c r="D22" s="231"/>
      <c r="E22" s="231"/>
      <c r="F22" s="231"/>
      <c r="G22" s="231"/>
      <c r="H22" s="231"/>
      <c r="I22" s="231"/>
      <c r="J22" s="231"/>
      <c r="K22" s="231"/>
      <c r="L22" s="231"/>
      <c r="M22" s="333"/>
      <c r="N22" s="334"/>
      <c r="O22" s="94" t="n">
        <f aca="false">IF(N22=" ",M22*1,M22*N22)</f>
        <v>0</v>
      </c>
      <c r="P22" s="227"/>
      <c r="Q22" s="227"/>
      <c r="R22" s="227"/>
      <c r="S22" s="227"/>
      <c r="T22" s="227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</row>
    <row r="23" customFormat="false" ht="24" hidden="false" customHeight="true" outlineLevel="0" collapsed="false">
      <c r="A23" s="228"/>
      <c r="B23" s="229"/>
      <c r="C23" s="237"/>
      <c r="D23" s="231"/>
      <c r="E23" s="231"/>
      <c r="F23" s="231"/>
      <c r="G23" s="231"/>
      <c r="H23" s="231"/>
      <c r="I23" s="231"/>
      <c r="J23" s="231"/>
      <c r="K23" s="231"/>
      <c r="L23" s="231"/>
      <c r="M23" s="333"/>
      <c r="N23" s="334"/>
      <c r="O23" s="94" t="n">
        <f aca="false">IF(N23=" ",M23*1,M23*N23)</f>
        <v>0</v>
      </c>
      <c r="P23" s="227"/>
      <c r="Q23" s="227"/>
      <c r="R23" s="227"/>
      <c r="S23" s="227"/>
      <c r="T23" s="227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</row>
    <row r="24" customFormat="false" ht="24" hidden="false" customHeight="true" outlineLevel="0" collapsed="false">
      <c r="A24" s="228"/>
      <c r="B24" s="229"/>
      <c r="C24" s="237"/>
      <c r="D24" s="231"/>
      <c r="E24" s="231"/>
      <c r="F24" s="231"/>
      <c r="G24" s="231"/>
      <c r="H24" s="231"/>
      <c r="I24" s="231"/>
      <c r="J24" s="231"/>
      <c r="K24" s="231"/>
      <c r="L24" s="231"/>
      <c r="M24" s="333"/>
      <c r="N24" s="334"/>
      <c r="O24" s="94" t="n">
        <f aca="false">IF(N24=" ",M24*1,M24*N24)</f>
        <v>0</v>
      </c>
      <c r="P24" s="227"/>
      <c r="Q24" s="227"/>
      <c r="R24" s="227"/>
      <c r="S24" s="227"/>
      <c r="T24" s="227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  <c r="IW24" s="236"/>
    </row>
    <row r="25" customFormat="false" ht="24" hidden="false" customHeight="true" outlineLevel="0" collapsed="false">
      <c r="A25" s="228"/>
      <c r="B25" s="229"/>
      <c r="C25" s="237"/>
      <c r="D25" s="231"/>
      <c r="E25" s="231"/>
      <c r="F25" s="231"/>
      <c r="G25" s="231"/>
      <c r="H25" s="231"/>
      <c r="I25" s="231"/>
      <c r="J25" s="231"/>
      <c r="K25" s="231"/>
      <c r="L25" s="231"/>
      <c r="M25" s="333"/>
      <c r="N25" s="334"/>
      <c r="O25" s="94" t="n">
        <f aca="false">IF(N25=" ",M25*1,M25*N25)</f>
        <v>0</v>
      </c>
      <c r="P25" s="227"/>
      <c r="Q25" s="227"/>
      <c r="R25" s="227"/>
      <c r="S25" s="227"/>
      <c r="T25" s="227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  <c r="IW25" s="236"/>
    </row>
    <row r="26" customFormat="false" ht="24" hidden="false" customHeight="true" outlineLevel="0" collapsed="false">
      <c r="A26" s="228"/>
      <c r="B26" s="229"/>
      <c r="C26" s="237"/>
      <c r="D26" s="231"/>
      <c r="E26" s="231"/>
      <c r="F26" s="231"/>
      <c r="G26" s="231"/>
      <c r="H26" s="231"/>
      <c r="I26" s="231"/>
      <c r="J26" s="231"/>
      <c r="K26" s="231"/>
      <c r="L26" s="231"/>
      <c r="M26" s="333"/>
      <c r="N26" s="334"/>
      <c r="O26" s="94" t="n">
        <f aca="false">IF(N26=" ",M26*1,M26*N26)</f>
        <v>0</v>
      </c>
      <c r="P26" s="227"/>
      <c r="Q26" s="227"/>
      <c r="R26" s="227"/>
      <c r="S26" s="227"/>
      <c r="T26" s="227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  <c r="IW26" s="236"/>
    </row>
    <row r="27" customFormat="false" ht="24" hidden="false" customHeight="true" outlineLevel="0" collapsed="false">
      <c r="A27" s="228"/>
      <c r="B27" s="229"/>
      <c r="C27" s="237"/>
      <c r="D27" s="231"/>
      <c r="E27" s="231"/>
      <c r="F27" s="231"/>
      <c r="G27" s="231"/>
      <c r="H27" s="231"/>
      <c r="I27" s="231"/>
      <c r="J27" s="231"/>
      <c r="K27" s="231"/>
      <c r="L27" s="231"/>
      <c r="M27" s="333"/>
      <c r="N27" s="334"/>
      <c r="O27" s="94" t="n">
        <f aca="false">IF(N27=" ",M27*1,M27*N27)</f>
        <v>0</v>
      </c>
      <c r="P27" s="227"/>
      <c r="Q27" s="227"/>
      <c r="R27" s="227"/>
      <c r="S27" s="227"/>
      <c r="T27" s="227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  <c r="IW27" s="236"/>
    </row>
    <row r="28" customFormat="false" ht="24" hidden="false" customHeight="true" outlineLevel="0" collapsed="false">
      <c r="A28" s="228"/>
      <c r="B28" s="229"/>
      <c r="C28" s="237"/>
      <c r="D28" s="231"/>
      <c r="E28" s="231"/>
      <c r="F28" s="231"/>
      <c r="G28" s="231"/>
      <c r="H28" s="231"/>
      <c r="I28" s="231"/>
      <c r="J28" s="231"/>
      <c r="K28" s="231"/>
      <c r="L28" s="231"/>
      <c r="M28" s="333"/>
      <c r="N28" s="334"/>
      <c r="O28" s="94" t="n">
        <f aca="false">IF(N28=" ",M28*1,M28*N28)</f>
        <v>0</v>
      </c>
      <c r="P28" s="227"/>
      <c r="Q28" s="227"/>
      <c r="R28" s="227"/>
      <c r="S28" s="227"/>
      <c r="T28" s="227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  <c r="IW28" s="236"/>
    </row>
    <row r="29" customFormat="false" ht="24" hidden="false" customHeight="true" outlineLevel="0" collapsed="false">
      <c r="A29" s="228"/>
      <c r="B29" s="229"/>
      <c r="C29" s="237"/>
      <c r="D29" s="231"/>
      <c r="E29" s="231"/>
      <c r="F29" s="231"/>
      <c r="G29" s="231"/>
      <c r="H29" s="231"/>
      <c r="I29" s="231"/>
      <c r="J29" s="231"/>
      <c r="K29" s="231"/>
      <c r="L29" s="231"/>
      <c r="M29" s="333"/>
      <c r="N29" s="334"/>
      <c r="O29" s="94" t="n">
        <f aca="false">IF(N29=" ",M29*1,M29*N29)</f>
        <v>0</v>
      </c>
      <c r="P29" s="227"/>
      <c r="Q29" s="227"/>
      <c r="R29" s="227"/>
      <c r="S29" s="227"/>
      <c r="T29" s="227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  <c r="IW29" s="236"/>
    </row>
    <row r="30" customFormat="false" ht="24" hidden="false" customHeight="true" outlineLevel="0" collapsed="false">
      <c r="A30" s="228"/>
      <c r="B30" s="229"/>
      <c r="C30" s="237"/>
      <c r="D30" s="231"/>
      <c r="E30" s="231"/>
      <c r="F30" s="231"/>
      <c r="G30" s="231"/>
      <c r="H30" s="231"/>
      <c r="I30" s="231"/>
      <c r="J30" s="231"/>
      <c r="K30" s="231"/>
      <c r="L30" s="231"/>
      <c r="M30" s="333"/>
      <c r="N30" s="334"/>
      <c r="O30" s="94" t="n">
        <f aca="false">IF(N30=" ",M30*1,M30*N30)</f>
        <v>0</v>
      </c>
      <c r="P30" s="227"/>
      <c r="Q30" s="227"/>
      <c r="R30" s="227"/>
      <c r="S30" s="227"/>
      <c r="T30" s="227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  <c r="IW30" s="236"/>
    </row>
    <row r="31" customFormat="false" ht="24" hidden="false" customHeight="true" outlineLevel="0" collapsed="false">
      <c r="A31" s="228"/>
      <c r="B31" s="229"/>
      <c r="C31" s="237"/>
      <c r="D31" s="231"/>
      <c r="E31" s="231"/>
      <c r="F31" s="231"/>
      <c r="G31" s="231"/>
      <c r="H31" s="231"/>
      <c r="I31" s="231"/>
      <c r="J31" s="231"/>
      <c r="K31" s="231"/>
      <c r="L31" s="231"/>
      <c r="M31" s="333"/>
      <c r="N31" s="334"/>
      <c r="O31" s="94" t="n">
        <f aca="false">IF(N31=" ",M31*1,M31*N31)</f>
        <v>0</v>
      </c>
      <c r="P31" s="227"/>
      <c r="Q31" s="227"/>
      <c r="R31" s="227"/>
      <c r="S31" s="227"/>
      <c r="T31" s="227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  <c r="IW31" s="236"/>
    </row>
    <row r="32" customFormat="false" ht="24" hidden="false" customHeight="true" outlineLevel="0" collapsed="false">
      <c r="A32" s="228"/>
      <c r="B32" s="229"/>
      <c r="C32" s="237"/>
      <c r="D32" s="231"/>
      <c r="E32" s="231"/>
      <c r="F32" s="231"/>
      <c r="G32" s="231"/>
      <c r="H32" s="231"/>
      <c r="I32" s="231"/>
      <c r="J32" s="231"/>
      <c r="K32" s="231"/>
      <c r="L32" s="231"/>
      <c r="M32" s="333"/>
      <c r="N32" s="334"/>
      <c r="O32" s="94" t="n">
        <f aca="false">IF(N32=" ",M32*1,M32*N32)</f>
        <v>0</v>
      </c>
      <c r="P32" s="227"/>
      <c r="Q32" s="227"/>
      <c r="R32" s="227"/>
      <c r="S32" s="227"/>
      <c r="T32" s="227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  <c r="IW32" s="236"/>
    </row>
    <row r="33" customFormat="false" ht="24" hidden="false" customHeight="true" outlineLevel="0" collapsed="false">
      <c r="A33" s="228"/>
      <c r="B33" s="229"/>
      <c r="C33" s="237"/>
      <c r="D33" s="231"/>
      <c r="E33" s="231"/>
      <c r="F33" s="231"/>
      <c r="G33" s="231"/>
      <c r="H33" s="231"/>
      <c r="I33" s="231"/>
      <c r="J33" s="231"/>
      <c r="K33" s="231"/>
      <c r="L33" s="231"/>
      <c r="M33" s="333"/>
      <c r="N33" s="334"/>
      <c r="O33" s="94" t="n">
        <f aca="false">IF(N33=" ",M33*1,M33*N33)</f>
        <v>0</v>
      </c>
      <c r="P33" s="227"/>
      <c r="Q33" s="227"/>
      <c r="R33" s="227"/>
      <c r="S33" s="227"/>
      <c r="T33" s="227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  <c r="HB33" s="236"/>
      <c r="HC33" s="236"/>
      <c r="HD33" s="236"/>
      <c r="HE33" s="236"/>
      <c r="HF33" s="236"/>
      <c r="HG33" s="236"/>
      <c r="HH33" s="236"/>
      <c r="HI33" s="236"/>
      <c r="HJ33" s="236"/>
      <c r="HK33" s="236"/>
      <c r="HL33" s="236"/>
      <c r="HM33" s="236"/>
      <c r="HN33" s="236"/>
      <c r="HO33" s="236"/>
      <c r="HP33" s="236"/>
      <c r="HQ33" s="236"/>
      <c r="HR33" s="236"/>
      <c r="HS33" s="236"/>
      <c r="HT33" s="236"/>
      <c r="HU33" s="236"/>
      <c r="HV33" s="236"/>
      <c r="HW33" s="236"/>
      <c r="HX33" s="236"/>
      <c r="HY33" s="236"/>
      <c r="HZ33" s="236"/>
      <c r="IA33" s="236"/>
      <c r="IB33" s="236"/>
      <c r="IC33" s="236"/>
      <c r="ID33" s="236"/>
      <c r="IE33" s="236"/>
      <c r="IF33" s="236"/>
      <c r="IG33" s="236"/>
      <c r="IH33" s="236"/>
      <c r="II33" s="236"/>
      <c r="IJ33" s="236"/>
      <c r="IK33" s="236"/>
      <c r="IL33" s="236"/>
      <c r="IM33" s="236"/>
      <c r="IN33" s="236"/>
      <c r="IO33" s="236"/>
      <c r="IP33" s="236"/>
      <c r="IQ33" s="236"/>
      <c r="IR33" s="236"/>
      <c r="IS33" s="236"/>
      <c r="IT33" s="236"/>
      <c r="IU33" s="236"/>
      <c r="IV33" s="236"/>
      <c r="IW33" s="236"/>
    </row>
    <row r="34" customFormat="false" ht="24" hidden="false" customHeight="true" outlineLevel="0" collapsed="false">
      <c r="A34" s="228"/>
      <c r="B34" s="229"/>
      <c r="C34" s="237"/>
      <c r="D34" s="231"/>
      <c r="E34" s="231"/>
      <c r="F34" s="231"/>
      <c r="G34" s="231"/>
      <c r="H34" s="231"/>
      <c r="I34" s="231"/>
      <c r="J34" s="231"/>
      <c r="K34" s="231"/>
      <c r="L34" s="231"/>
      <c r="M34" s="333"/>
      <c r="N34" s="334"/>
      <c r="O34" s="94" t="n">
        <f aca="false">IF(N34=" ",M34*1,M34*N34)</f>
        <v>0</v>
      </c>
      <c r="P34" s="227"/>
      <c r="Q34" s="227"/>
      <c r="R34" s="227"/>
      <c r="S34" s="227"/>
      <c r="T34" s="227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  <c r="HB34" s="236"/>
      <c r="HC34" s="236"/>
      <c r="HD34" s="236"/>
      <c r="HE34" s="236"/>
      <c r="HF34" s="236"/>
      <c r="HG34" s="236"/>
      <c r="HH34" s="236"/>
      <c r="HI34" s="236"/>
      <c r="HJ34" s="236"/>
      <c r="HK34" s="236"/>
      <c r="HL34" s="236"/>
      <c r="HM34" s="236"/>
      <c r="HN34" s="236"/>
      <c r="HO34" s="236"/>
      <c r="HP34" s="236"/>
      <c r="HQ34" s="236"/>
      <c r="HR34" s="236"/>
      <c r="HS34" s="236"/>
      <c r="HT34" s="236"/>
      <c r="HU34" s="236"/>
      <c r="HV34" s="236"/>
      <c r="HW34" s="236"/>
      <c r="HX34" s="236"/>
      <c r="HY34" s="236"/>
      <c r="HZ34" s="236"/>
      <c r="IA34" s="236"/>
      <c r="IB34" s="236"/>
      <c r="IC34" s="236"/>
      <c r="ID34" s="236"/>
      <c r="IE34" s="236"/>
      <c r="IF34" s="236"/>
      <c r="IG34" s="236"/>
      <c r="IH34" s="236"/>
      <c r="II34" s="236"/>
      <c r="IJ34" s="236"/>
      <c r="IK34" s="236"/>
      <c r="IL34" s="236"/>
      <c r="IM34" s="236"/>
      <c r="IN34" s="236"/>
      <c r="IO34" s="236"/>
      <c r="IP34" s="236"/>
      <c r="IQ34" s="236"/>
      <c r="IR34" s="236"/>
      <c r="IS34" s="236"/>
      <c r="IT34" s="236"/>
      <c r="IU34" s="236"/>
      <c r="IV34" s="236"/>
      <c r="IW34" s="236"/>
    </row>
    <row r="35" customFormat="false" ht="24" hidden="false" customHeight="true" outlineLevel="0" collapsed="false">
      <c r="A35" s="228"/>
      <c r="B35" s="229"/>
      <c r="C35" s="237"/>
      <c r="D35" s="231"/>
      <c r="E35" s="231"/>
      <c r="F35" s="231"/>
      <c r="G35" s="231"/>
      <c r="H35" s="231"/>
      <c r="I35" s="231"/>
      <c r="J35" s="231"/>
      <c r="K35" s="231"/>
      <c r="L35" s="231"/>
      <c r="M35" s="333"/>
      <c r="N35" s="334"/>
      <c r="O35" s="94" t="n">
        <f aca="false">IF(N35=" ",M35*1,M35*N35)</f>
        <v>0</v>
      </c>
      <c r="P35" s="227"/>
      <c r="Q35" s="227"/>
      <c r="R35" s="227"/>
      <c r="S35" s="227"/>
      <c r="T35" s="227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24" hidden="false" customHeight="true" outlineLevel="0" collapsed="false">
      <c r="A36" s="228"/>
      <c r="B36" s="229"/>
      <c r="C36" s="237"/>
      <c r="D36" s="231"/>
      <c r="E36" s="231"/>
      <c r="F36" s="231"/>
      <c r="G36" s="231"/>
      <c r="H36" s="231"/>
      <c r="I36" s="231"/>
      <c r="J36" s="231"/>
      <c r="K36" s="231"/>
      <c r="L36" s="231"/>
      <c r="M36" s="333"/>
      <c r="N36" s="334"/>
      <c r="O36" s="94" t="n">
        <f aca="false">IF(N36=" ",M36*1,M36*N36)</f>
        <v>0</v>
      </c>
      <c r="P36" s="227"/>
      <c r="Q36" s="227"/>
      <c r="R36" s="227"/>
      <c r="S36" s="227"/>
      <c r="T36" s="227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  <c r="IW36" s="236"/>
    </row>
    <row r="37" customFormat="false" ht="24" hidden="false" customHeight="true" outlineLevel="0" collapsed="false">
      <c r="A37" s="228"/>
      <c r="B37" s="229"/>
      <c r="C37" s="237"/>
      <c r="D37" s="231"/>
      <c r="E37" s="231"/>
      <c r="F37" s="231"/>
      <c r="G37" s="231"/>
      <c r="H37" s="231"/>
      <c r="I37" s="231"/>
      <c r="J37" s="231"/>
      <c r="K37" s="231"/>
      <c r="L37" s="231"/>
      <c r="M37" s="333"/>
      <c r="N37" s="334"/>
      <c r="O37" s="94" t="n">
        <f aca="false">IF(N37=" ",M37*1,M37*N37)</f>
        <v>0</v>
      </c>
      <c r="P37" s="227"/>
      <c r="Q37" s="227"/>
      <c r="R37" s="227"/>
      <c r="S37" s="227"/>
      <c r="T37" s="227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  <c r="IW37" s="236"/>
    </row>
    <row r="38" customFormat="false" ht="24" hidden="false" customHeight="true" outlineLevel="0" collapsed="false">
      <c r="A38" s="228"/>
      <c r="B38" s="229"/>
      <c r="C38" s="237"/>
      <c r="D38" s="231"/>
      <c r="E38" s="231"/>
      <c r="F38" s="231"/>
      <c r="G38" s="231"/>
      <c r="H38" s="231"/>
      <c r="I38" s="231"/>
      <c r="J38" s="231"/>
      <c r="K38" s="231"/>
      <c r="L38" s="231"/>
      <c r="M38" s="333"/>
      <c r="N38" s="334"/>
      <c r="O38" s="94" t="n">
        <f aca="false">IF(N38=" ",M38*1,M38*N38)</f>
        <v>0</v>
      </c>
      <c r="P38" s="227"/>
      <c r="Q38" s="227"/>
      <c r="R38" s="227"/>
      <c r="S38" s="227"/>
      <c r="T38" s="227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  <c r="IW38" s="236"/>
    </row>
    <row r="39" customFormat="false" ht="24" hidden="false" customHeight="true" outlineLevel="0" collapsed="false">
      <c r="A39" s="228"/>
      <c r="B39" s="229"/>
      <c r="C39" s="237"/>
      <c r="D39" s="231"/>
      <c r="E39" s="231"/>
      <c r="F39" s="231"/>
      <c r="G39" s="231"/>
      <c r="H39" s="231"/>
      <c r="I39" s="231"/>
      <c r="J39" s="231"/>
      <c r="K39" s="231"/>
      <c r="L39" s="231"/>
      <c r="M39" s="333"/>
      <c r="N39" s="334"/>
      <c r="O39" s="94" t="n">
        <f aca="false">IF(N39=" ",M39*1,M39*N39)</f>
        <v>0</v>
      </c>
      <c r="P39" s="227"/>
      <c r="Q39" s="227"/>
      <c r="R39" s="227"/>
      <c r="S39" s="227"/>
      <c r="T39" s="227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  <c r="HB39" s="236"/>
      <c r="HC39" s="236"/>
      <c r="HD39" s="236"/>
      <c r="HE39" s="236"/>
      <c r="HF39" s="236"/>
      <c r="HG39" s="236"/>
      <c r="HH39" s="236"/>
      <c r="HI39" s="236"/>
      <c r="HJ39" s="236"/>
      <c r="HK39" s="236"/>
      <c r="HL39" s="236"/>
      <c r="HM39" s="236"/>
      <c r="HN39" s="236"/>
      <c r="HO39" s="236"/>
      <c r="HP39" s="236"/>
      <c r="HQ39" s="236"/>
      <c r="HR39" s="236"/>
      <c r="HS39" s="236"/>
      <c r="HT39" s="236"/>
      <c r="HU39" s="236"/>
      <c r="HV39" s="236"/>
      <c r="HW39" s="236"/>
      <c r="HX39" s="236"/>
      <c r="HY39" s="236"/>
      <c r="HZ39" s="236"/>
      <c r="IA39" s="236"/>
      <c r="IB39" s="236"/>
      <c r="IC39" s="236"/>
      <c r="ID39" s="236"/>
      <c r="IE39" s="236"/>
      <c r="IF39" s="236"/>
      <c r="IG39" s="236"/>
      <c r="IH39" s="236"/>
      <c r="II39" s="236"/>
      <c r="IJ39" s="236"/>
      <c r="IK39" s="236"/>
      <c r="IL39" s="236"/>
      <c r="IM39" s="236"/>
      <c r="IN39" s="236"/>
      <c r="IO39" s="236"/>
      <c r="IP39" s="236"/>
      <c r="IQ39" s="236"/>
      <c r="IR39" s="236"/>
      <c r="IS39" s="236"/>
      <c r="IT39" s="236"/>
      <c r="IU39" s="236"/>
      <c r="IV39" s="236"/>
      <c r="IW39" s="236"/>
    </row>
    <row r="40" customFormat="false" ht="24" hidden="false" customHeight="true" outlineLevel="0" collapsed="false">
      <c r="A40" s="228"/>
      <c r="B40" s="229"/>
      <c r="C40" s="237"/>
      <c r="D40" s="231"/>
      <c r="E40" s="231"/>
      <c r="F40" s="231"/>
      <c r="G40" s="231"/>
      <c r="H40" s="231"/>
      <c r="I40" s="231"/>
      <c r="J40" s="231"/>
      <c r="K40" s="231"/>
      <c r="L40" s="231"/>
      <c r="M40" s="333"/>
      <c r="N40" s="334"/>
      <c r="O40" s="94" t="n">
        <f aca="false">IF(N40=" ",M40*1,M40*N40)</f>
        <v>0</v>
      </c>
      <c r="P40" s="227"/>
      <c r="Q40" s="227"/>
      <c r="R40" s="227"/>
      <c r="S40" s="227"/>
      <c r="T40" s="227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  <c r="IW40" s="236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112</v>
      </c>
      <c r="G41" s="242"/>
      <c r="H41" s="243"/>
      <c r="I41" s="0"/>
      <c r="J41" s="244" t="s">
        <v>113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114</v>
      </c>
      <c r="N41" s="81"/>
      <c r="O41" s="246" t="n">
        <f aca="false">SUM(O10:O40)</f>
        <v>0</v>
      </c>
      <c r="P41" s="227"/>
      <c r="Q41" s="227"/>
      <c r="R41" s="227"/>
      <c r="S41" s="227"/>
      <c r="T41" s="227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  <c r="IW41" s="236"/>
    </row>
    <row r="42" customFormat="false" ht="15.75" hidden="false" customHeight="true" outlineLevel="0" collapsed="false">
      <c r="A42" s="247"/>
      <c r="B42" s="194"/>
      <c r="C42" s="0"/>
      <c r="D42" s="248"/>
      <c r="E42" s="249"/>
      <c r="F42" s="223" t="s">
        <v>115</v>
      </c>
      <c r="G42" s="242"/>
      <c r="H42" s="0"/>
      <c r="I42" s="0"/>
      <c r="J42" s="194"/>
      <c r="K42" s="0"/>
      <c r="L42" s="224" t="s">
        <v>116</v>
      </c>
      <c r="M42" s="250"/>
      <c r="N42" s="251"/>
      <c r="O42" s="252"/>
      <c r="P42" s="227"/>
      <c r="Q42" s="227"/>
      <c r="R42" s="227"/>
      <c r="S42" s="227"/>
      <c r="T42" s="227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  <c r="HB42" s="236"/>
      <c r="HC42" s="236"/>
      <c r="HD42" s="236"/>
      <c r="HE42" s="236"/>
      <c r="HF42" s="236"/>
      <c r="HG42" s="236"/>
      <c r="HH42" s="236"/>
      <c r="HI42" s="236"/>
      <c r="HJ42" s="236"/>
      <c r="HK42" s="236"/>
      <c r="HL42" s="236"/>
      <c r="HM42" s="236"/>
      <c r="HN42" s="236"/>
      <c r="HO42" s="236"/>
      <c r="HP42" s="236"/>
      <c r="HQ42" s="236"/>
      <c r="HR42" s="236"/>
      <c r="HS42" s="236"/>
      <c r="HT42" s="236"/>
      <c r="HU42" s="236"/>
      <c r="HV42" s="236"/>
      <c r="HW42" s="236"/>
      <c r="HX42" s="236"/>
      <c r="HY42" s="236"/>
      <c r="HZ42" s="236"/>
      <c r="IA42" s="236"/>
      <c r="IB42" s="236"/>
      <c r="IC42" s="236"/>
      <c r="ID42" s="236"/>
      <c r="IE42" s="236"/>
      <c r="IF42" s="236"/>
      <c r="IG42" s="236"/>
      <c r="IH42" s="236"/>
      <c r="II42" s="236"/>
      <c r="IJ42" s="236"/>
      <c r="IK42" s="236"/>
      <c r="IL42" s="236"/>
      <c r="IM42" s="236"/>
      <c r="IN42" s="236"/>
      <c r="IO42" s="236"/>
      <c r="IP42" s="236"/>
      <c r="IQ42" s="236"/>
      <c r="IR42" s="236"/>
      <c r="IS42" s="236"/>
      <c r="IT42" s="236"/>
      <c r="IU42" s="236"/>
      <c r="IV42" s="236"/>
      <c r="IW42" s="236"/>
    </row>
    <row r="43" customFormat="false" ht="15.75" hidden="false" customHeight="true" outlineLevel="0" collapsed="false">
      <c r="A43" s="247"/>
      <c r="B43" s="194"/>
      <c r="C43" s="0"/>
      <c r="D43" s="253"/>
      <c r="E43" s="253"/>
      <c r="F43" s="223" t="s">
        <v>117</v>
      </c>
      <c r="G43" s="242"/>
      <c r="H43" s="0"/>
      <c r="I43" s="0"/>
      <c r="J43" s="0"/>
      <c r="K43" s="0"/>
      <c r="L43" s="254" t="s">
        <v>118</v>
      </c>
      <c r="M43" s="250"/>
      <c r="N43" s="251"/>
      <c r="O43" s="252"/>
      <c r="P43" s="227"/>
      <c r="Q43" s="227"/>
      <c r="R43" s="227"/>
      <c r="S43" s="227"/>
      <c r="T43" s="227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  <c r="HB43" s="236"/>
      <c r="HC43" s="236"/>
      <c r="HD43" s="236"/>
      <c r="HE43" s="236"/>
      <c r="HF43" s="236"/>
      <c r="HG43" s="236"/>
      <c r="HH43" s="236"/>
      <c r="HI43" s="236"/>
      <c r="HJ43" s="236"/>
      <c r="HK43" s="236"/>
      <c r="HL43" s="236"/>
      <c r="HM43" s="236"/>
      <c r="HN43" s="236"/>
      <c r="HO43" s="236"/>
      <c r="HP43" s="236"/>
      <c r="HQ43" s="236"/>
      <c r="HR43" s="236"/>
      <c r="HS43" s="236"/>
      <c r="HT43" s="236"/>
      <c r="HU43" s="236"/>
      <c r="HV43" s="236"/>
      <c r="HW43" s="236"/>
      <c r="HX43" s="236"/>
      <c r="HY43" s="236"/>
      <c r="HZ43" s="236"/>
      <c r="IA43" s="236"/>
      <c r="IB43" s="236"/>
      <c r="IC43" s="236"/>
      <c r="ID43" s="236"/>
      <c r="IE43" s="236"/>
      <c r="IF43" s="236"/>
      <c r="IG43" s="236"/>
      <c r="IH43" s="236"/>
      <c r="II43" s="236"/>
      <c r="IJ43" s="236"/>
      <c r="IK43" s="236"/>
      <c r="IL43" s="236"/>
      <c r="IM43" s="236"/>
      <c r="IN43" s="236"/>
      <c r="IO43" s="236"/>
      <c r="IP43" s="236"/>
      <c r="IQ43" s="236"/>
      <c r="IR43" s="236"/>
      <c r="IS43" s="236"/>
      <c r="IT43" s="236"/>
      <c r="IU43" s="236"/>
      <c r="IV43" s="236"/>
      <c r="IW43" s="236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119</v>
      </c>
      <c r="G44" s="242"/>
      <c r="H44" s="0"/>
      <c r="I44" s="0"/>
      <c r="J44" s="0"/>
      <c r="K44" s="0"/>
      <c r="L44" s="241"/>
      <c r="M44" s="250"/>
      <c r="N44" s="251"/>
      <c r="O44" s="252"/>
      <c r="P44" s="227"/>
      <c r="Q44" s="227"/>
      <c r="R44" s="227"/>
      <c r="S44" s="227"/>
      <c r="T44" s="227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  <c r="HB44" s="236"/>
      <c r="HC44" s="236"/>
      <c r="HD44" s="236"/>
      <c r="HE44" s="236"/>
      <c r="HF44" s="236"/>
      <c r="HG44" s="236"/>
      <c r="HH44" s="236"/>
      <c r="HI44" s="236"/>
      <c r="HJ44" s="236"/>
      <c r="HK44" s="236"/>
      <c r="HL44" s="236"/>
      <c r="HM44" s="236"/>
      <c r="HN44" s="236"/>
      <c r="HO44" s="236"/>
      <c r="HP44" s="236"/>
      <c r="HQ44" s="236"/>
      <c r="HR44" s="236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236"/>
      <c r="IF44" s="236"/>
      <c r="IG44" s="236"/>
      <c r="IH44" s="236"/>
      <c r="II44" s="236"/>
      <c r="IJ44" s="236"/>
      <c r="IK44" s="236"/>
      <c r="IL44" s="236"/>
      <c r="IM44" s="236"/>
      <c r="IN44" s="236"/>
      <c r="IO44" s="236"/>
      <c r="IP44" s="236"/>
      <c r="IQ44" s="236"/>
      <c r="IR44" s="236"/>
      <c r="IS44" s="236"/>
      <c r="IT44" s="236"/>
      <c r="IU44" s="236"/>
      <c r="IV44" s="236"/>
      <c r="IW44" s="236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120</v>
      </c>
      <c r="G45" s="242"/>
      <c r="H45" s="0"/>
      <c r="I45" s="0"/>
      <c r="J45" s="258"/>
      <c r="K45" s="258"/>
      <c r="L45" s="241"/>
      <c r="M45" s="250"/>
      <c r="N45" s="251"/>
      <c r="O45" s="252"/>
      <c r="P45" s="227"/>
      <c r="Q45" s="227"/>
      <c r="R45" s="227"/>
      <c r="S45" s="227"/>
      <c r="T45" s="227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  <c r="HB45" s="236"/>
      <c r="HC45" s="236"/>
      <c r="HD45" s="236"/>
      <c r="HE45" s="236"/>
      <c r="HF45" s="236"/>
      <c r="HG45" s="236"/>
      <c r="HH45" s="236"/>
      <c r="HI45" s="236"/>
      <c r="HJ45" s="236"/>
      <c r="HK45" s="236"/>
      <c r="HL45" s="236"/>
      <c r="HM45" s="236"/>
      <c r="HN45" s="236"/>
      <c r="HO45" s="236"/>
      <c r="HP45" s="236"/>
      <c r="HQ45" s="236"/>
      <c r="HR45" s="236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236"/>
      <c r="IF45" s="236"/>
      <c r="IG45" s="236"/>
      <c r="IH45" s="236"/>
      <c r="II45" s="236"/>
      <c r="IJ45" s="236"/>
      <c r="IK45" s="236"/>
      <c r="IL45" s="236"/>
      <c r="IM45" s="236"/>
      <c r="IN45" s="236"/>
      <c r="IO45" s="236"/>
      <c r="IP45" s="236"/>
      <c r="IQ45" s="236"/>
      <c r="IR45" s="236"/>
      <c r="IS45" s="236"/>
      <c r="IT45" s="236"/>
      <c r="IU45" s="236"/>
      <c r="IV45" s="236"/>
      <c r="IW45" s="236"/>
    </row>
    <row r="46" customFormat="false" ht="15.75" hidden="false" customHeight="true" outlineLevel="0" collapsed="false">
      <c r="A46" s="259" t="s">
        <v>121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7"/>
      <c r="Q46" s="227"/>
      <c r="R46" s="227"/>
      <c r="S46" s="227"/>
      <c r="T46" s="227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  <c r="HB46" s="236"/>
      <c r="HC46" s="236"/>
      <c r="HD46" s="236"/>
      <c r="HE46" s="236"/>
      <c r="HF46" s="236"/>
      <c r="HG46" s="236"/>
      <c r="HH46" s="236"/>
      <c r="HI46" s="236"/>
      <c r="HJ46" s="236"/>
      <c r="HK46" s="236"/>
      <c r="HL46" s="236"/>
      <c r="HM46" s="236"/>
      <c r="HN46" s="236"/>
      <c r="HO46" s="236"/>
      <c r="HP46" s="236"/>
      <c r="HQ46" s="236"/>
      <c r="HR46" s="236"/>
      <c r="HS46" s="236"/>
      <c r="HT46" s="236"/>
      <c r="HU46" s="236"/>
      <c r="HV46" s="236"/>
      <c r="HW46" s="236"/>
      <c r="HX46" s="236"/>
      <c r="HY46" s="236"/>
      <c r="HZ46" s="236"/>
      <c r="IA46" s="236"/>
      <c r="IB46" s="236"/>
      <c r="IC46" s="236"/>
      <c r="ID46" s="236"/>
      <c r="IE46" s="236"/>
      <c r="IF46" s="236"/>
      <c r="IG46" s="236"/>
      <c r="IH46" s="236"/>
      <c r="II46" s="236"/>
      <c r="IJ46" s="236"/>
      <c r="IK46" s="236"/>
      <c r="IL46" s="236"/>
      <c r="IM46" s="236"/>
      <c r="IN46" s="236"/>
      <c r="IO46" s="236"/>
      <c r="IP46" s="236"/>
      <c r="IQ46" s="236"/>
      <c r="IR46" s="236"/>
      <c r="IS46" s="236"/>
      <c r="IT46" s="236"/>
      <c r="IU46" s="236"/>
      <c r="IV46" s="236"/>
      <c r="IW46" s="236"/>
    </row>
    <row r="47" customFormat="false" ht="14.25" hidden="false" customHeight="true" outlineLevel="0" collapsed="false">
      <c r="A47" s="264" t="s">
        <v>122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7"/>
      <c r="Q47" s="227"/>
      <c r="R47" s="227"/>
      <c r="S47" s="227"/>
      <c r="T47" s="227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5" t="s">
        <v>123</v>
      </c>
      <c r="M48" s="263"/>
      <c r="N48" s="251"/>
      <c r="O48" s="81" t="s">
        <v>124</v>
      </c>
      <c r="P48" s="227"/>
      <c r="Q48" s="227"/>
      <c r="R48" s="227"/>
      <c r="S48" s="227"/>
      <c r="T48" s="227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  <c r="HB48" s="236"/>
      <c r="HC48" s="236"/>
      <c r="HD48" s="236"/>
      <c r="HE48" s="236"/>
      <c r="HF48" s="236"/>
      <c r="HG48" s="236"/>
      <c r="HH48" s="236"/>
      <c r="HI48" s="236"/>
      <c r="HJ48" s="236"/>
      <c r="HK48" s="236"/>
      <c r="HL48" s="236"/>
      <c r="HM48" s="236"/>
      <c r="HN48" s="236"/>
      <c r="HO48" s="236"/>
      <c r="HP48" s="236"/>
      <c r="HQ48" s="236"/>
      <c r="HR48" s="236"/>
      <c r="HS48" s="236"/>
      <c r="HT48" s="236"/>
      <c r="HU48" s="236"/>
      <c r="HV48" s="236"/>
      <c r="HW48" s="236"/>
      <c r="HX48" s="236"/>
      <c r="HY48" s="236"/>
      <c r="HZ48" s="236"/>
      <c r="IA48" s="236"/>
      <c r="IB48" s="236"/>
      <c r="IC48" s="236"/>
      <c r="ID48" s="236"/>
      <c r="IE48" s="236"/>
      <c r="IF48" s="236"/>
      <c r="IG48" s="236"/>
      <c r="IH48" s="236"/>
      <c r="II48" s="236"/>
      <c r="IJ48" s="236"/>
      <c r="IK48" s="236"/>
      <c r="IL48" s="236"/>
      <c r="IM48" s="236"/>
      <c r="IN48" s="236"/>
      <c r="IO48" s="236"/>
      <c r="IP48" s="236"/>
      <c r="IQ48" s="236"/>
      <c r="IR48" s="236"/>
      <c r="IS48" s="236"/>
      <c r="IT48" s="236"/>
      <c r="IU48" s="236"/>
      <c r="IV48" s="236"/>
      <c r="IW48" s="236"/>
    </row>
    <row r="49" customFormat="false" ht="24" hidden="false" customHeight="true" outlineLevel="0" collapsed="false">
      <c r="A49" s="266"/>
      <c r="B49" s="267"/>
      <c r="C49" s="266"/>
      <c r="D49" s="228"/>
      <c r="E49" s="228"/>
      <c r="F49" s="228"/>
      <c r="G49" s="228"/>
      <c r="H49" s="228"/>
      <c r="I49" s="228"/>
      <c r="J49" s="228"/>
      <c r="K49" s="228"/>
      <c r="L49" s="336"/>
      <c r="M49" s="194"/>
      <c r="N49" s="251"/>
      <c r="O49" s="269" t="n">
        <f aca="false">IF($L$49=" ",SUMIF($A$10:$A$40,A49,$O$10:$O$40),$K$41*$L$49)</f>
        <v>0</v>
      </c>
      <c r="P49" s="195"/>
      <c r="Q49" s="195"/>
      <c r="R49" s="195"/>
      <c r="S49" s="195"/>
      <c r="T49" s="195"/>
    </row>
    <row r="50" customFormat="false" ht="24" hidden="false" customHeight="true" outlineLevel="0" collapsed="false">
      <c r="A50" s="270"/>
      <c r="B50" s="270"/>
      <c r="C50" s="270"/>
      <c r="D50" s="228"/>
      <c r="E50" s="228"/>
      <c r="F50" s="228"/>
      <c r="G50" s="228"/>
      <c r="H50" s="271"/>
      <c r="I50" s="271"/>
      <c r="J50" s="270"/>
      <c r="K50" s="270"/>
      <c r="L50" s="337"/>
      <c r="M50" s="272"/>
      <c r="N50" s="251"/>
      <c r="O50" s="273" t="n">
        <f aca="false">IF($L$50=" ",SUMIF($A$10:$A$40,A50,$O$10:$O$40),$K$41*$L$50)</f>
        <v>0</v>
      </c>
      <c r="P50" s="195"/>
      <c r="Q50" s="195"/>
      <c r="R50" s="195"/>
      <c r="S50" s="195"/>
      <c r="T50" s="195"/>
    </row>
    <row r="51" customFormat="false" ht="24" hidden="false" customHeight="true" outlineLevel="0" collapsed="false">
      <c r="A51" s="274"/>
      <c r="B51" s="274"/>
      <c r="C51" s="266"/>
      <c r="D51" s="228"/>
      <c r="E51" s="228"/>
      <c r="F51" s="228"/>
      <c r="G51" s="228"/>
      <c r="H51" s="228"/>
      <c r="I51" s="228"/>
      <c r="J51" s="228"/>
      <c r="K51" s="228"/>
      <c r="L51" s="336"/>
      <c r="M51" s="194"/>
      <c r="N51" s="194"/>
      <c r="O51" s="269" t="n">
        <f aca="false">IF($L$51=" ",SUMIF($A$10:$A$40,A51,$O$10:$O$40),$K$41*$L$51)</f>
        <v>0</v>
      </c>
      <c r="P51" s="195"/>
      <c r="Q51" s="195"/>
      <c r="R51" s="195"/>
      <c r="S51" s="195"/>
      <c r="T51" s="195"/>
    </row>
    <row r="52" customFormat="false" ht="24" hidden="false" customHeight="true" outlineLevel="0" collapsed="false">
      <c r="A52" s="270"/>
      <c r="B52" s="270"/>
      <c r="C52" s="270"/>
      <c r="D52" s="228"/>
      <c r="E52" s="228"/>
      <c r="F52" s="228"/>
      <c r="G52" s="228"/>
      <c r="H52" s="271"/>
      <c r="I52" s="271"/>
      <c r="J52" s="270"/>
      <c r="K52" s="270"/>
      <c r="L52" s="337"/>
      <c r="M52" s="194"/>
      <c r="N52" s="194"/>
      <c r="O52" s="273" t="n">
        <f aca="false">IF($L$52=" ",SUMIF($A$10:$A$40,A52,$O$10:$O$40),$K$41*$L$52)</f>
        <v>0</v>
      </c>
      <c r="P52" s="195"/>
      <c r="Q52" s="195"/>
      <c r="R52" s="195"/>
      <c r="S52" s="195"/>
      <c r="T52" s="195"/>
    </row>
    <row r="53" customFormat="false" ht="24" hidden="false" customHeight="true" outlineLevel="0" collapsed="false">
      <c r="A53" s="228"/>
      <c r="B53" s="228"/>
      <c r="C53" s="266"/>
      <c r="D53" s="228"/>
      <c r="E53" s="228"/>
      <c r="F53" s="228"/>
      <c r="G53" s="228"/>
      <c r="H53" s="228"/>
      <c r="I53" s="228"/>
      <c r="J53" s="228"/>
      <c r="K53" s="228"/>
      <c r="L53" s="336"/>
      <c r="M53" s="194"/>
      <c r="N53" s="194"/>
      <c r="O53" s="269" t="n">
        <f aca="false">IF($L$53=" ",SUMIF($A$10:$A$40,A53,$O$10:$O$40),$K$41*$L$53)</f>
        <v>0</v>
      </c>
      <c r="P53" s="227"/>
      <c r="Q53" s="227"/>
      <c r="R53" s="227"/>
      <c r="S53" s="227"/>
      <c r="T53" s="227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  <c r="HB53" s="236"/>
      <c r="HC53" s="236"/>
      <c r="HD53" s="236"/>
      <c r="HE53" s="236"/>
      <c r="HF53" s="236"/>
      <c r="HG53" s="236"/>
      <c r="HH53" s="236"/>
      <c r="HI53" s="236"/>
      <c r="HJ53" s="236"/>
      <c r="HK53" s="236"/>
      <c r="HL53" s="236"/>
      <c r="HM53" s="236"/>
      <c r="HN53" s="236"/>
      <c r="HO53" s="236"/>
      <c r="HP53" s="236"/>
      <c r="HQ53" s="236"/>
      <c r="HR53" s="236"/>
      <c r="HS53" s="236"/>
      <c r="HT53" s="236"/>
      <c r="HU53" s="236"/>
      <c r="HV53" s="236"/>
      <c r="HW53" s="236"/>
      <c r="HX53" s="236"/>
      <c r="HY53" s="236"/>
      <c r="HZ53" s="236"/>
      <c r="IA53" s="236"/>
      <c r="IB53" s="236"/>
      <c r="IC53" s="236"/>
      <c r="ID53" s="236"/>
      <c r="IE53" s="236"/>
      <c r="IF53" s="236"/>
      <c r="IG53" s="236"/>
      <c r="IH53" s="236"/>
      <c r="II53" s="236"/>
      <c r="IJ53" s="236"/>
      <c r="IK53" s="236"/>
      <c r="IL53" s="236"/>
      <c r="IM53" s="236"/>
      <c r="IN53" s="236"/>
      <c r="IO53" s="236"/>
      <c r="IP53" s="236"/>
      <c r="IQ53" s="236"/>
      <c r="IR53" s="236"/>
      <c r="IS53" s="236"/>
      <c r="IT53" s="236"/>
      <c r="IU53" s="236"/>
      <c r="IV53" s="236"/>
      <c r="IW53" s="236"/>
    </row>
    <row r="54" customFormat="false" ht="24" hidden="false" customHeight="true" outlineLevel="0" collapsed="false">
      <c r="A54" s="270"/>
      <c r="B54" s="270"/>
      <c r="C54" s="270"/>
      <c r="D54" s="228"/>
      <c r="E54" s="228"/>
      <c r="F54" s="228"/>
      <c r="G54" s="228"/>
      <c r="H54" s="271"/>
      <c r="I54" s="271"/>
      <c r="J54" s="270"/>
      <c r="K54" s="270"/>
      <c r="L54" s="337"/>
      <c r="M54" s="194"/>
      <c r="N54" s="194"/>
      <c r="O54" s="273" t="n">
        <f aca="false">IF($L$54=" ",SUMIF($A$12:$A$40,A54,$O$12:$O$40),$K$41*$L$54)</f>
        <v>0</v>
      </c>
      <c r="P54" s="227"/>
      <c r="Q54" s="227"/>
      <c r="R54" s="227"/>
      <c r="S54" s="227"/>
      <c r="T54" s="227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  <c r="HB54" s="236"/>
      <c r="HC54" s="236"/>
      <c r="HD54" s="236"/>
      <c r="HE54" s="236"/>
      <c r="HF54" s="236"/>
      <c r="HG54" s="236"/>
      <c r="HH54" s="236"/>
      <c r="HI54" s="236"/>
      <c r="HJ54" s="236"/>
      <c r="HK54" s="236"/>
      <c r="HL54" s="236"/>
      <c r="HM54" s="236"/>
      <c r="HN54" s="236"/>
      <c r="HO54" s="236"/>
      <c r="HP54" s="236"/>
      <c r="HQ54" s="236"/>
      <c r="HR54" s="236"/>
      <c r="HS54" s="236"/>
      <c r="HT54" s="236"/>
      <c r="HU54" s="236"/>
      <c r="HV54" s="236"/>
      <c r="HW54" s="236"/>
      <c r="HX54" s="236"/>
      <c r="HY54" s="236"/>
      <c r="HZ54" s="236"/>
      <c r="IA54" s="236"/>
      <c r="IB54" s="236"/>
      <c r="IC54" s="236"/>
      <c r="ID54" s="236"/>
      <c r="IE54" s="236"/>
      <c r="IF54" s="236"/>
      <c r="IG54" s="236"/>
      <c r="IH54" s="236"/>
      <c r="II54" s="236"/>
      <c r="IJ54" s="236"/>
      <c r="IK54" s="236"/>
      <c r="IL54" s="236"/>
      <c r="IM54" s="236"/>
      <c r="IN54" s="236"/>
      <c r="IO54" s="236"/>
      <c r="IP54" s="236"/>
      <c r="IQ54" s="236"/>
      <c r="IR54" s="236"/>
      <c r="IS54" s="236"/>
      <c r="IT54" s="236"/>
      <c r="IU54" s="236"/>
      <c r="IV54" s="236"/>
      <c r="IW54" s="236"/>
    </row>
    <row r="55" customFormat="false" ht="24" hidden="false" customHeight="true" outlineLevel="0" collapsed="false">
      <c r="A55" s="194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81" t="s">
        <v>114</v>
      </c>
      <c r="N55" s="81"/>
      <c r="O55" s="246" t="n">
        <f aca="false">SUM(O49:O54)</f>
        <v>0</v>
      </c>
      <c r="P55" s="195"/>
      <c r="Q55" s="195"/>
      <c r="R55" s="195"/>
      <c r="S55" s="195"/>
      <c r="T55" s="195"/>
    </row>
    <row r="56" customFormat="false" ht="17.1" hidden="false" customHeight="true" outlineLevel="0" collapsed="false">
      <c r="A56" s="278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36"/>
      <c r="M57" s="236"/>
      <c r="N57" s="236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27"/>
      <c r="Q58" s="227"/>
      <c r="R58" s="227"/>
      <c r="S58" s="227"/>
      <c r="T58" s="227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  <c r="HB58" s="236"/>
      <c r="HC58" s="236"/>
      <c r="HD58" s="236"/>
      <c r="HE58" s="236"/>
      <c r="HF58" s="236"/>
      <c r="HG58" s="236"/>
      <c r="HH58" s="236"/>
      <c r="HI58" s="236"/>
      <c r="HJ58" s="236"/>
      <c r="HK58" s="236"/>
      <c r="HL58" s="236"/>
      <c r="HM58" s="236"/>
      <c r="HN58" s="236"/>
      <c r="HO58" s="236"/>
      <c r="HP58" s="236"/>
      <c r="HQ58" s="236"/>
      <c r="HR58" s="236"/>
      <c r="HS58" s="236"/>
      <c r="HT58" s="236"/>
      <c r="HU58" s="236"/>
      <c r="HV58" s="236"/>
      <c r="HW58" s="236"/>
      <c r="HX58" s="236"/>
      <c r="HY58" s="236"/>
      <c r="HZ58" s="236"/>
      <c r="IA58" s="236"/>
      <c r="IB58" s="236"/>
      <c r="IC58" s="236"/>
      <c r="ID58" s="236"/>
      <c r="IE58" s="236"/>
      <c r="IF58" s="236"/>
      <c r="IG58" s="236"/>
      <c r="IH58" s="236"/>
      <c r="II58" s="236"/>
      <c r="IJ58" s="236"/>
      <c r="IK58" s="236"/>
      <c r="IL58" s="236"/>
      <c r="IM58" s="236"/>
      <c r="IN58" s="236"/>
      <c r="IO58" s="236"/>
      <c r="IP58" s="236"/>
      <c r="IQ58" s="236"/>
      <c r="IR58" s="236"/>
      <c r="IS58" s="236"/>
      <c r="IT58" s="236"/>
      <c r="IU58" s="236"/>
      <c r="IV58" s="236"/>
      <c r="IW58" s="236"/>
    </row>
    <row r="59" customFormat="false" ht="18" hidden="true" customHeight="true" outlineLevel="0" collapsed="false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188"/>
      <c r="M59" s="236"/>
      <c r="N59" s="236"/>
      <c r="O59" s="236"/>
      <c r="P59" s="227"/>
      <c r="Q59" s="227"/>
      <c r="R59" s="227"/>
      <c r="S59" s="227"/>
      <c r="T59" s="227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  <c r="HB59" s="236"/>
      <c r="HC59" s="236"/>
      <c r="HD59" s="236"/>
      <c r="HE59" s="236"/>
      <c r="HF59" s="236"/>
      <c r="HG59" s="236"/>
      <c r="HH59" s="236"/>
      <c r="HI59" s="236"/>
      <c r="HJ59" s="236"/>
      <c r="HK59" s="236"/>
      <c r="HL59" s="236"/>
      <c r="HM59" s="236"/>
      <c r="HN59" s="236"/>
      <c r="HO59" s="236"/>
      <c r="HP59" s="236"/>
      <c r="HQ59" s="236"/>
      <c r="HR59" s="236"/>
      <c r="HS59" s="236"/>
      <c r="HT59" s="236"/>
      <c r="HU59" s="236"/>
      <c r="HV59" s="236"/>
      <c r="HW59" s="236"/>
      <c r="HX59" s="236"/>
      <c r="HY59" s="236"/>
      <c r="HZ59" s="236"/>
      <c r="IA59" s="236"/>
      <c r="IB59" s="236"/>
      <c r="IC59" s="236"/>
      <c r="ID59" s="236"/>
      <c r="IE59" s="236"/>
      <c r="IF59" s="236"/>
      <c r="IG59" s="236"/>
      <c r="IH59" s="236"/>
      <c r="II59" s="236"/>
      <c r="IJ59" s="236"/>
      <c r="IK59" s="236"/>
      <c r="IL59" s="236"/>
      <c r="IM59" s="236"/>
      <c r="IN59" s="236"/>
      <c r="IO59" s="236"/>
      <c r="IP59" s="236"/>
      <c r="IQ59" s="236"/>
      <c r="IR59" s="236"/>
      <c r="IS59" s="236"/>
      <c r="IT59" s="236"/>
      <c r="IU59" s="236"/>
      <c r="IV59" s="236"/>
      <c r="IW59" s="236"/>
    </row>
    <row r="60" customFormat="false" ht="18" hidden="true" customHeight="true" outlineLevel="0" collapsed="false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188"/>
      <c r="M60" s="236"/>
      <c r="N60" s="236"/>
      <c r="O60" s="236"/>
      <c r="P60" s="227"/>
      <c r="Q60" s="227"/>
      <c r="R60" s="227"/>
      <c r="S60" s="227"/>
      <c r="T60" s="227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  <c r="HB60" s="236"/>
      <c r="HC60" s="236"/>
      <c r="HD60" s="236"/>
      <c r="HE60" s="236"/>
      <c r="HF60" s="236"/>
      <c r="HG60" s="236"/>
      <c r="HH60" s="236"/>
      <c r="HI60" s="236"/>
      <c r="HJ60" s="236"/>
      <c r="HK60" s="236"/>
      <c r="HL60" s="236"/>
      <c r="HM60" s="236"/>
      <c r="HN60" s="236"/>
      <c r="HO60" s="236"/>
      <c r="HP60" s="236"/>
      <c r="HQ60" s="236"/>
      <c r="HR60" s="236"/>
      <c r="HS60" s="236"/>
      <c r="HT60" s="236"/>
      <c r="HU60" s="236"/>
      <c r="HV60" s="236"/>
      <c r="HW60" s="236"/>
      <c r="HX60" s="236"/>
      <c r="HY60" s="236"/>
      <c r="HZ60" s="236"/>
      <c r="IA60" s="236"/>
      <c r="IB60" s="236"/>
      <c r="IC60" s="236"/>
      <c r="ID60" s="236"/>
      <c r="IE60" s="236"/>
      <c r="IF60" s="236"/>
      <c r="IG60" s="236"/>
      <c r="IH60" s="236"/>
      <c r="II60" s="236"/>
      <c r="IJ60" s="236"/>
      <c r="IK60" s="236"/>
      <c r="IL60" s="236"/>
      <c r="IM60" s="236"/>
      <c r="IN60" s="236"/>
      <c r="IO60" s="236"/>
      <c r="IP60" s="236"/>
      <c r="IQ60" s="236"/>
      <c r="IR60" s="236"/>
      <c r="IS60" s="236"/>
      <c r="IT60" s="236"/>
      <c r="IU60" s="236"/>
      <c r="IV60" s="236"/>
      <c r="IW60" s="236"/>
    </row>
    <row r="61" customFormat="false" ht="18" hidden="true" customHeight="true" outlineLevel="0" collapsed="false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188"/>
      <c r="M61" s="236"/>
      <c r="N61" s="236"/>
      <c r="O61" s="236"/>
      <c r="P61" s="227"/>
      <c r="Q61" s="227"/>
      <c r="R61" s="227"/>
      <c r="S61" s="227"/>
      <c r="T61" s="227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  <c r="HB61" s="236"/>
      <c r="HC61" s="236"/>
      <c r="HD61" s="236"/>
      <c r="HE61" s="236"/>
      <c r="HF61" s="236"/>
      <c r="HG61" s="236"/>
      <c r="HH61" s="236"/>
      <c r="HI61" s="236"/>
      <c r="HJ61" s="236"/>
      <c r="HK61" s="236"/>
      <c r="HL61" s="236"/>
      <c r="HM61" s="236"/>
      <c r="HN61" s="236"/>
      <c r="HO61" s="236"/>
      <c r="HP61" s="236"/>
      <c r="HQ61" s="236"/>
      <c r="HR61" s="236"/>
      <c r="HS61" s="236"/>
      <c r="HT61" s="236"/>
      <c r="HU61" s="236"/>
      <c r="HV61" s="236"/>
      <c r="HW61" s="236"/>
      <c r="HX61" s="236"/>
      <c r="HY61" s="236"/>
      <c r="HZ61" s="236"/>
      <c r="IA61" s="236"/>
      <c r="IB61" s="236"/>
      <c r="IC61" s="236"/>
      <c r="ID61" s="236"/>
      <c r="IE61" s="236"/>
      <c r="IF61" s="236"/>
      <c r="IG61" s="236"/>
      <c r="IH61" s="236"/>
      <c r="II61" s="236"/>
      <c r="IJ61" s="236"/>
      <c r="IK61" s="236"/>
      <c r="IL61" s="236"/>
      <c r="IM61" s="236"/>
      <c r="IN61" s="236"/>
      <c r="IO61" s="236"/>
      <c r="IP61" s="236"/>
      <c r="IQ61" s="236"/>
      <c r="IR61" s="236"/>
      <c r="IS61" s="236"/>
      <c r="IT61" s="236"/>
      <c r="IU61" s="236"/>
      <c r="IV61" s="236"/>
      <c r="IW61" s="236"/>
    </row>
    <row r="62" customFormat="false" ht="18" hidden="true" customHeight="true" outlineLevel="0" collapsed="false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188"/>
      <c r="M62" s="188"/>
      <c r="N62" s="188"/>
      <c r="O62" s="236"/>
      <c r="P62" s="227"/>
      <c r="Q62" s="227"/>
      <c r="R62" s="227"/>
      <c r="S62" s="227"/>
      <c r="T62" s="227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  <c r="HB62" s="236"/>
      <c r="HC62" s="236"/>
      <c r="HD62" s="236"/>
      <c r="HE62" s="236"/>
      <c r="HF62" s="236"/>
      <c r="HG62" s="236"/>
      <c r="HH62" s="236"/>
      <c r="HI62" s="236"/>
      <c r="HJ62" s="236"/>
      <c r="HK62" s="236"/>
      <c r="HL62" s="236"/>
      <c r="HM62" s="236"/>
      <c r="HN62" s="236"/>
      <c r="HO62" s="236"/>
      <c r="HP62" s="236"/>
      <c r="HQ62" s="236"/>
      <c r="HR62" s="236"/>
      <c r="HS62" s="236"/>
      <c r="HT62" s="236"/>
      <c r="HU62" s="236"/>
      <c r="HV62" s="236"/>
      <c r="HW62" s="236"/>
      <c r="HX62" s="236"/>
      <c r="HY62" s="236"/>
      <c r="HZ62" s="236"/>
      <c r="IA62" s="236"/>
      <c r="IB62" s="236"/>
      <c r="IC62" s="236"/>
      <c r="ID62" s="236"/>
      <c r="IE62" s="236"/>
      <c r="IF62" s="236"/>
      <c r="IG62" s="236"/>
      <c r="IH62" s="236"/>
      <c r="II62" s="236"/>
      <c r="IJ62" s="236"/>
      <c r="IK62" s="236"/>
      <c r="IL62" s="236"/>
      <c r="IM62" s="236"/>
      <c r="IN62" s="236"/>
      <c r="IO62" s="236"/>
      <c r="IP62" s="236"/>
      <c r="IQ62" s="236"/>
      <c r="IR62" s="236"/>
      <c r="IS62" s="236"/>
      <c r="IT62" s="236"/>
      <c r="IU62" s="236"/>
      <c r="IV62" s="236"/>
      <c r="IW62" s="236"/>
    </row>
    <row r="63" customFormat="false" ht="18" hidden="true" customHeight="true" outlineLevel="0" collapsed="false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188"/>
      <c r="M63" s="188"/>
      <c r="N63" s="188"/>
      <c r="O63" s="236"/>
      <c r="P63" s="227"/>
      <c r="Q63" s="227"/>
      <c r="R63" s="227"/>
      <c r="S63" s="227"/>
      <c r="T63" s="227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  <c r="HB63" s="236"/>
      <c r="HC63" s="236"/>
      <c r="HD63" s="236"/>
      <c r="HE63" s="236"/>
      <c r="HF63" s="236"/>
      <c r="HG63" s="236"/>
      <c r="HH63" s="236"/>
      <c r="HI63" s="236"/>
      <c r="HJ63" s="236"/>
      <c r="HK63" s="236"/>
      <c r="HL63" s="236"/>
      <c r="HM63" s="236"/>
      <c r="HN63" s="236"/>
      <c r="HO63" s="236"/>
      <c r="HP63" s="236"/>
      <c r="HQ63" s="236"/>
      <c r="HR63" s="236"/>
      <c r="HS63" s="236"/>
      <c r="HT63" s="236"/>
      <c r="HU63" s="236"/>
      <c r="HV63" s="236"/>
      <c r="HW63" s="236"/>
      <c r="HX63" s="236"/>
      <c r="HY63" s="236"/>
      <c r="HZ63" s="236"/>
      <c r="IA63" s="236"/>
      <c r="IB63" s="236"/>
      <c r="IC63" s="236"/>
      <c r="ID63" s="236"/>
      <c r="IE63" s="236"/>
      <c r="IF63" s="236"/>
      <c r="IG63" s="236"/>
      <c r="IH63" s="236"/>
      <c r="II63" s="236"/>
      <c r="IJ63" s="236"/>
      <c r="IK63" s="236"/>
      <c r="IL63" s="236"/>
      <c r="IM63" s="236"/>
      <c r="IN63" s="236"/>
      <c r="IO63" s="236"/>
      <c r="IP63" s="236"/>
      <c r="IQ63" s="236"/>
      <c r="IR63" s="236"/>
      <c r="IS63" s="236"/>
      <c r="IT63" s="236"/>
      <c r="IU63" s="236"/>
      <c r="IV63" s="236"/>
      <c r="IW63" s="236"/>
    </row>
    <row r="64" customFormat="false" ht="18" hidden="true" customHeight="true" outlineLevel="0" collapsed="false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188"/>
      <c r="M64" s="188"/>
      <c r="N64" s="188"/>
      <c r="O64" s="236"/>
      <c r="P64" s="227"/>
      <c r="Q64" s="227"/>
      <c r="R64" s="227"/>
      <c r="S64" s="227"/>
      <c r="T64" s="227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  <c r="HB64" s="236"/>
      <c r="HC64" s="236"/>
      <c r="HD64" s="236"/>
      <c r="HE64" s="236"/>
      <c r="HF64" s="236"/>
      <c r="HG64" s="236"/>
      <c r="HH64" s="236"/>
      <c r="HI64" s="236"/>
      <c r="HJ64" s="236"/>
      <c r="HK64" s="236"/>
      <c r="HL64" s="236"/>
      <c r="HM64" s="236"/>
      <c r="HN64" s="236"/>
      <c r="HO64" s="236"/>
      <c r="HP64" s="236"/>
      <c r="HQ64" s="236"/>
      <c r="HR64" s="236"/>
      <c r="HS64" s="236"/>
      <c r="HT64" s="236"/>
      <c r="HU64" s="236"/>
      <c r="HV64" s="236"/>
      <c r="HW64" s="236"/>
      <c r="HX64" s="236"/>
      <c r="HY64" s="236"/>
      <c r="HZ64" s="236"/>
      <c r="IA64" s="236"/>
      <c r="IB64" s="236"/>
      <c r="IC64" s="236"/>
      <c r="ID64" s="236"/>
      <c r="IE64" s="236"/>
      <c r="IF64" s="236"/>
      <c r="IG64" s="236"/>
      <c r="IH64" s="236"/>
      <c r="II64" s="236"/>
      <c r="IJ64" s="236"/>
      <c r="IK64" s="236"/>
      <c r="IL64" s="236"/>
      <c r="IM64" s="236"/>
      <c r="IN64" s="236"/>
      <c r="IO64" s="236"/>
      <c r="IP64" s="236"/>
      <c r="IQ64" s="236"/>
      <c r="IR64" s="236"/>
      <c r="IS64" s="236"/>
      <c r="IT64" s="236"/>
      <c r="IU64" s="236"/>
      <c r="IV64" s="236"/>
      <c r="IW64" s="236"/>
    </row>
    <row r="65" customFormat="false" ht="18" hidden="true" customHeight="true" outlineLevel="0" collapsed="false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188"/>
      <c r="M65" s="188"/>
      <c r="N65" s="188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  <c r="HB65" s="236"/>
      <c r="HC65" s="236"/>
      <c r="HD65" s="236"/>
      <c r="HE65" s="236"/>
      <c r="HF65" s="236"/>
      <c r="HG65" s="236"/>
      <c r="HH65" s="236"/>
      <c r="HI65" s="236"/>
      <c r="HJ65" s="236"/>
      <c r="HK65" s="236"/>
      <c r="HL65" s="236"/>
      <c r="HM65" s="236"/>
      <c r="HN65" s="236"/>
      <c r="HO65" s="236"/>
      <c r="HP65" s="236"/>
      <c r="HQ65" s="236"/>
      <c r="HR65" s="236"/>
      <c r="HS65" s="236"/>
      <c r="HT65" s="236"/>
      <c r="HU65" s="236"/>
      <c r="HV65" s="236"/>
      <c r="HW65" s="236"/>
      <c r="HX65" s="236"/>
      <c r="HY65" s="236"/>
      <c r="HZ65" s="236"/>
      <c r="IA65" s="236"/>
      <c r="IB65" s="236"/>
      <c r="IC65" s="236"/>
      <c r="ID65" s="236"/>
      <c r="IE65" s="236"/>
      <c r="IF65" s="236"/>
      <c r="IG65" s="236"/>
      <c r="IH65" s="236"/>
      <c r="II65" s="236"/>
      <c r="IJ65" s="236"/>
      <c r="IK65" s="236"/>
      <c r="IL65" s="236"/>
      <c r="IM65" s="236"/>
      <c r="IN65" s="236"/>
      <c r="IO65" s="236"/>
      <c r="IP65" s="236"/>
      <c r="IQ65" s="236"/>
      <c r="IR65" s="236"/>
      <c r="IS65" s="236"/>
      <c r="IT65" s="236"/>
      <c r="IU65" s="236"/>
      <c r="IV65" s="236"/>
      <c r="IW65" s="236"/>
    </row>
    <row r="66" customFormat="false" ht="18" hidden="true" customHeight="true" outlineLevel="0" collapsed="false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188"/>
      <c r="M66" s="188"/>
      <c r="N66" s="188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  <c r="HB66" s="236"/>
      <c r="HC66" s="236"/>
      <c r="HD66" s="236"/>
      <c r="HE66" s="236"/>
      <c r="HF66" s="236"/>
      <c r="HG66" s="236"/>
      <c r="HH66" s="236"/>
      <c r="HI66" s="236"/>
      <c r="HJ66" s="236"/>
      <c r="HK66" s="236"/>
      <c r="HL66" s="236"/>
      <c r="HM66" s="236"/>
      <c r="HN66" s="236"/>
      <c r="HO66" s="236"/>
      <c r="HP66" s="236"/>
      <c r="HQ66" s="236"/>
      <c r="HR66" s="236"/>
      <c r="HS66" s="236"/>
      <c r="HT66" s="236"/>
      <c r="HU66" s="236"/>
      <c r="HV66" s="236"/>
      <c r="HW66" s="236"/>
      <c r="HX66" s="236"/>
      <c r="HY66" s="236"/>
      <c r="HZ66" s="236"/>
      <c r="IA66" s="236"/>
      <c r="IB66" s="236"/>
      <c r="IC66" s="236"/>
      <c r="ID66" s="236"/>
      <c r="IE66" s="236"/>
      <c r="IF66" s="236"/>
      <c r="IG66" s="236"/>
      <c r="IH66" s="236"/>
      <c r="II66" s="236"/>
      <c r="IJ66" s="236"/>
      <c r="IK66" s="236"/>
      <c r="IL66" s="236"/>
      <c r="IM66" s="236"/>
      <c r="IN66" s="236"/>
      <c r="IO66" s="236"/>
      <c r="IP66" s="236"/>
      <c r="IQ66" s="236"/>
      <c r="IR66" s="236"/>
      <c r="IS66" s="236"/>
      <c r="IT66" s="236"/>
      <c r="IU66" s="236"/>
      <c r="IV66" s="236"/>
      <c r="IW66" s="236"/>
    </row>
    <row r="67" customFormat="false" ht="18" hidden="true" customHeight="true" outlineLevel="0" collapsed="false">
      <c r="A67" s="236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  <c r="HB67" s="236"/>
      <c r="HC67" s="236"/>
      <c r="HD67" s="236"/>
      <c r="HE67" s="236"/>
      <c r="HF67" s="236"/>
      <c r="HG67" s="236"/>
      <c r="HH67" s="236"/>
      <c r="HI67" s="236"/>
      <c r="HJ67" s="236"/>
      <c r="HK67" s="236"/>
      <c r="HL67" s="236"/>
      <c r="HM67" s="236"/>
      <c r="HN67" s="236"/>
      <c r="HO67" s="236"/>
      <c r="HP67" s="236"/>
      <c r="HQ67" s="236"/>
      <c r="HR67" s="236"/>
      <c r="HS67" s="236"/>
      <c r="HT67" s="236"/>
      <c r="HU67" s="236"/>
      <c r="HV67" s="236"/>
      <c r="HW67" s="236"/>
      <c r="HX67" s="236"/>
      <c r="HY67" s="236"/>
      <c r="HZ67" s="236"/>
      <c r="IA67" s="236"/>
      <c r="IB67" s="236"/>
      <c r="IC67" s="236"/>
      <c r="ID67" s="236"/>
      <c r="IE67" s="236"/>
      <c r="IF67" s="236"/>
      <c r="IG67" s="236"/>
      <c r="IH67" s="236"/>
      <c r="II67" s="236"/>
      <c r="IJ67" s="236"/>
      <c r="IK67" s="236"/>
      <c r="IL67" s="236"/>
      <c r="IM67" s="236"/>
      <c r="IN67" s="236"/>
      <c r="IO67" s="236"/>
      <c r="IP67" s="236"/>
      <c r="IQ67" s="236"/>
      <c r="IR67" s="236"/>
      <c r="IS67" s="236"/>
      <c r="IT67" s="236"/>
      <c r="IU67" s="236"/>
      <c r="IV67" s="236"/>
      <c r="IW67" s="236"/>
    </row>
    <row r="68" customFormat="false" ht="18" hidden="true" customHeight="true" outlineLevel="0" collapsed="false">
      <c r="A68" s="236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  <c r="HB68" s="236"/>
      <c r="HC68" s="236"/>
      <c r="HD68" s="236"/>
      <c r="HE68" s="236"/>
      <c r="HF68" s="236"/>
      <c r="HG68" s="236"/>
      <c r="HH68" s="236"/>
      <c r="HI68" s="236"/>
      <c r="HJ68" s="236"/>
      <c r="HK68" s="236"/>
      <c r="HL68" s="236"/>
      <c r="HM68" s="236"/>
      <c r="HN68" s="236"/>
      <c r="HO68" s="236"/>
      <c r="HP68" s="236"/>
      <c r="HQ68" s="236"/>
      <c r="HR68" s="236"/>
      <c r="HS68" s="236"/>
      <c r="HT68" s="236"/>
      <c r="HU68" s="236"/>
      <c r="HV68" s="236"/>
      <c r="HW68" s="236"/>
      <c r="HX68" s="236"/>
      <c r="HY68" s="236"/>
      <c r="HZ68" s="236"/>
      <c r="IA68" s="236"/>
      <c r="IB68" s="236"/>
      <c r="IC68" s="236"/>
      <c r="ID68" s="236"/>
      <c r="IE68" s="236"/>
      <c r="IF68" s="236"/>
      <c r="IG68" s="236"/>
      <c r="IH68" s="236"/>
      <c r="II68" s="236"/>
      <c r="IJ68" s="236"/>
      <c r="IK68" s="236"/>
      <c r="IL68" s="236"/>
      <c r="IM68" s="236"/>
      <c r="IN68" s="236"/>
      <c r="IO68" s="236"/>
      <c r="IP68" s="236"/>
      <c r="IQ68" s="236"/>
      <c r="IR68" s="236"/>
      <c r="IS68" s="236"/>
      <c r="IT68" s="236"/>
      <c r="IU68" s="236"/>
      <c r="IV68" s="236"/>
      <c r="IW68" s="236"/>
    </row>
    <row r="69" customFormat="false" ht="17.1" hidden="true" customHeight="true" outlineLevel="0" collapsed="false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  <c r="HB69" s="236"/>
      <c r="HC69" s="236"/>
      <c r="HD69" s="236"/>
      <c r="HE69" s="236"/>
      <c r="HF69" s="236"/>
      <c r="HG69" s="236"/>
      <c r="HH69" s="236"/>
      <c r="HI69" s="236"/>
      <c r="HJ69" s="236"/>
      <c r="HK69" s="236"/>
      <c r="HL69" s="236"/>
      <c r="HM69" s="236"/>
      <c r="HN69" s="236"/>
      <c r="HO69" s="236"/>
      <c r="HP69" s="236"/>
      <c r="HQ69" s="236"/>
      <c r="HR69" s="236"/>
      <c r="HS69" s="236"/>
      <c r="HT69" s="236"/>
      <c r="HU69" s="236"/>
      <c r="HV69" s="236"/>
      <c r="HW69" s="236"/>
      <c r="HX69" s="236"/>
      <c r="HY69" s="236"/>
      <c r="HZ69" s="236"/>
      <c r="IA69" s="236"/>
      <c r="IB69" s="236"/>
      <c r="IC69" s="236"/>
      <c r="ID69" s="236"/>
      <c r="IE69" s="236"/>
      <c r="IF69" s="236"/>
      <c r="IG69" s="236"/>
      <c r="IH69" s="236"/>
      <c r="II69" s="236"/>
      <c r="IJ69" s="236"/>
      <c r="IK69" s="236"/>
      <c r="IL69" s="236"/>
      <c r="IM69" s="236"/>
      <c r="IN69" s="236"/>
      <c r="IO69" s="236"/>
      <c r="IP69" s="236"/>
      <c r="IQ69" s="236"/>
      <c r="IR69" s="236"/>
      <c r="IS69" s="236"/>
      <c r="IT69" s="236"/>
      <c r="IU69" s="236"/>
      <c r="IV69" s="236"/>
      <c r="IW69" s="236"/>
    </row>
    <row r="70" customFormat="false" ht="17.1" hidden="true" customHeight="true" outlineLevel="0" collapsed="false">
      <c r="A70" s="236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  <c r="CE70" s="236"/>
      <c r="CF70" s="236"/>
      <c r="CG70" s="236"/>
      <c r="CH70" s="236"/>
      <c r="CI70" s="236"/>
      <c r="CJ70" s="236"/>
      <c r="CK70" s="236"/>
      <c r="CL70" s="236"/>
      <c r="CM70" s="236"/>
      <c r="CN70" s="236"/>
      <c r="CO70" s="236"/>
      <c r="CP70" s="236"/>
      <c r="CQ70" s="236"/>
      <c r="CR70" s="236"/>
      <c r="CS70" s="236"/>
      <c r="CT70" s="236"/>
      <c r="CU70" s="236"/>
      <c r="CV70" s="236"/>
      <c r="CW70" s="236"/>
      <c r="CX70" s="236"/>
      <c r="CY70" s="236"/>
      <c r="CZ70" s="236"/>
      <c r="DA70" s="236"/>
      <c r="DB70" s="236"/>
      <c r="DC70" s="236"/>
      <c r="DD70" s="236"/>
      <c r="DE70" s="236"/>
      <c r="DF70" s="236"/>
      <c r="DG70" s="236"/>
      <c r="DH70" s="236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36"/>
      <c r="DY70" s="236"/>
      <c r="DZ70" s="236"/>
      <c r="EA70" s="236"/>
      <c r="EB70" s="236"/>
      <c r="EC70" s="236"/>
      <c r="ED70" s="236"/>
      <c r="EE70" s="236"/>
      <c r="EF70" s="236"/>
      <c r="EG70" s="236"/>
      <c r="EH70" s="236"/>
      <c r="EI70" s="236"/>
      <c r="EJ70" s="236"/>
      <c r="EK70" s="236"/>
      <c r="EL70" s="236"/>
      <c r="EM70" s="236"/>
      <c r="EN70" s="236"/>
      <c r="EO70" s="236"/>
      <c r="EP70" s="236"/>
      <c r="EQ70" s="236"/>
      <c r="ER70" s="236"/>
      <c r="ES70" s="236"/>
      <c r="ET70" s="236"/>
      <c r="EU70" s="236"/>
      <c r="EV70" s="236"/>
      <c r="EW70" s="236"/>
      <c r="EX70" s="236"/>
      <c r="EY70" s="236"/>
      <c r="EZ70" s="236"/>
      <c r="FA70" s="236"/>
      <c r="FB70" s="236"/>
      <c r="FC70" s="236"/>
      <c r="FD70" s="236"/>
      <c r="FE70" s="236"/>
      <c r="FF70" s="236"/>
      <c r="FG70" s="236"/>
      <c r="FH70" s="236"/>
      <c r="FI70" s="236"/>
      <c r="FJ70" s="236"/>
      <c r="FK70" s="236"/>
      <c r="FL70" s="236"/>
      <c r="FM70" s="236"/>
      <c r="FN70" s="236"/>
      <c r="FO70" s="236"/>
      <c r="FP70" s="236"/>
      <c r="FQ70" s="236"/>
      <c r="FR70" s="236"/>
      <c r="FS70" s="236"/>
      <c r="FT70" s="236"/>
      <c r="FU70" s="236"/>
      <c r="FV70" s="236"/>
      <c r="FW70" s="236"/>
      <c r="FX70" s="236"/>
      <c r="FY70" s="236"/>
      <c r="FZ70" s="236"/>
      <c r="GA70" s="236"/>
      <c r="GB70" s="236"/>
      <c r="GC70" s="236"/>
      <c r="GD70" s="236"/>
      <c r="GE70" s="236"/>
      <c r="GF70" s="236"/>
      <c r="GG70" s="236"/>
      <c r="GH70" s="236"/>
      <c r="GI70" s="236"/>
      <c r="GJ70" s="236"/>
      <c r="GK70" s="236"/>
      <c r="GL70" s="236"/>
      <c r="GM70" s="236"/>
      <c r="GN70" s="236"/>
      <c r="GO70" s="236"/>
      <c r="GP70" s="236"/>
      <c r="GQ70" s="236"/>
      <c r="GR70" s="236"/>
      <c r="GS70" s="236"/>
      <c r="GT70" s="236"/>
      <c r="GU70" s="236"/>
      <c r="GV70" s="236"/>
      <c r="GW70" s="236"/>
      <c r="GX70" s="236"/>
      <c r="GY70" s="236"/>
      <c r="GZ70" s="236"/>
      <c r="HA70" s="236"/>
      <c r="HB70" s="236"/>
      <c r="HC70" s="236"/>
      <c r="HD70" s="236"/>
      <c r="HE70" s="236"/>
      <c r="HF70" s="236"/>
      <c r="HG70" s="236"/>
      <c r="HH70" s="236"/>
      <c r="HI70" s="236"/>
      <c r="HJ70" s="236"/>
      <c r="HK70" s="236"/>
      <c r="HL70" s="236"/>
      <c r="HM70" s="236"/>
      <c r="HN70" s="236"/>
      <c r="HO70" s="236"/>
      <c r="HP70" s="236"/>
      <c r="HQ70" s="236"/>
      <c r="HR70" s="236"/>
      <c r="HS70" s="236"/>
      <c r="HT70" s="236"/>
      <c r="HU70" s="236"/>
      <c r="HV70" s="236"/>
      <c r="HW70" s="236"/>
      <c r="HX70" s="236"/>
      <c r="HY70" s="236"/>
      <c r="HZ70" s="236"/>
      <c r="IA70" s="236"/>
      <c r="IB70" s="236"/>
      <c r="IC70" s="236"/>
      <c r="ID70" s="236"/>
      <c r="IE70" s="236"/>
      <c r="IF70" s="236"/>
      <c r="IG70" s="236"/>
      <c r="IH70" s="236"/>
      <c r="II70" s="236"/>
      <c r="IJ70" s="236"/>
      <c r="IK70" s="236"/>
      <c r="IL70" s="236"/>
      <c r="IM70" s="236"/>
      <c r="IN70" s="236"/>
      <c r="IO70" s="236"/>
      <c r="IP70" s="236"/>
      <c r="IQ70" s="236"/>
      <c r="IR70" s="236"/>
      <c r="IS70" s="236"/>
      <c r="IT70" s="236"/>
      <c r="IU70" s="236"/>
      <c r="IV70" s="236"/>
      <c r="IW70" s="236"/>
    </row>
    <row r="71" customFormat="false" ht="17.1" hidden="true" customHeight="true" outlineLevel="0" collapsed="false">
      <c r="A71" s="236"/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6"/>
      <c r="CM71" s="236"/>
      <c r="CN71" s="236"/>
      <c r="CO71" s="236"/>
      <c r="CP71" s="236"/>
      <c r="CQ71" s="236"/>
      <c r="CR71" s="236"/>
      <c r="CS71" s="236"/>
      <c r="CT71" s="236"/>
      <c r="CU71" s="236"/>
      <c r="CV71" s="236"/>
      <c r="CW71" s="236"/>
      <c r="CX71" s="236"/>
      <c r="CY71" s="236"/>
      <c r="CZ71" s="236"/>
      <c r="DA71" s="236"/>
      <c r="DB71" s="236"/>
      <c r="DC71" s="236"/>
      <c r="DD71" s="236"/>
      <c r="DE71" s="236"/>
      <c r="DF71" s="236"/>
      <c r="DG71" s="236"/>
      <c r="DH71" s="236"/>
      <c r="DI71" s="236"/>
      <c r="DJ71" s="236"/>
      <c r="DK71" s="236"/>
      <c r="DL71" s="236"/>
      <c r="DM71" s="236"/>
      <c r="DN71" s="236"/>
      <c r="DO71" s="236"/>
      <c r="DP71" s="236"/>
      <c r="DQ71" s="236"/>
      <c r="DR71" s="236"/>
      <c r="DS71" s="236"/>
      <c r="DT71" s="236"/>
      <c r="DU71" s="236"/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6"/>
      <c r="FE71" s="236"/>
      <c r="FF71" s="236"/>
      <c r="FG71" s="236"/>
      <c r="FH71" s="236"/>
      <c r="FI71" s="236"/>
      <c r="FJ71" s="236"/>
      <c r="FK71" s="236"/>
      <c r="FL71" s="236"/>
      <c r="FM71" s="236"/>
      <c r="FN71" s="236"/>
      <c r="FO71" s="236"/>
      <c r="FP71" s="236"/>
      <c r="FQ71" s="236"/>
      <c r="FR71" s="236"/>
      <c r="FS71" s="236"/>
      <c r="FT71" s="236"/>
      <c r="FU71" s="236"/>
      <c r="FV71" s="236"/>
      <c r="FW71" s="236"/>
      <c r="FX71" s="236"/>
      <c r="FY71" s="236"/>
      <c r="FZ71" s="236"/>
      <c r="GA71" s="236"/>
      <c r="GB71" s="236"/>
      <c r="GC71" s="236"/>
      <c r="GD71" s="236"/>
      <c r="GE71" s="236"/>
      <c r="GF71" s="236"/>
      <c r="GG71" s="236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236"/>
      <c r="HB71" s="236"/>
      <c r="HC71" s="236"/>
      <c r="HD71" s="236"/>
      <c r="HE71" s="236"/>
      <c r="HF71" s="236"/>
      <c r="HG71" s="236"/>
      <c r="HH71" s="236"/>
      <c r="HI71" s="236"/>
      <c r="HJ71" s="236"/>
      <c r="HK71" s="236"/>
      <c r="HL71" s="236"/>
      <c r="HM71" s="236"/>
      <c r="HN71" s="236"/>
      <c r="HO71" s="236"/>
      <c r="HP71" s="236"/>
      <c r="HQ71" s="236"/>
      <c r="HR71" s="236"/>
      <c r="HS71" s="236"/>
      <c r="HT71" s="236"/>
      <c r="HU71" s="236"/>
      <c r="HV71" s="236"/>
      <c r="HW71" s="236"/>
      <c r="HX71" s="236"/>
      <c r="HY71" s="236"/>
      <c r="HZ71" s="236"/>
      <c r="IA71" s="236"/>
      <c r="IB71" s="236"/>
      <c r="IC71" s="236"/>
      <c r="ID71" s="236"/>
      <c r="IE71" s="236"/>
      <c r="IF71" s="236"/>
      <c r="IG71" s="236"/>
      <c r="IH71" s="236"/>
      <c r="II71" s="236"/>
      <c r="IJ71" s="236"/>
      <c r="IK71" s="236"/>
      <c r="IL71" s="236"/>
      <c r="IM71" s="236"/>
      <c r="IN71" s="236"/>
      <c r="IO71" s="236"/>
      <c r="IP71" s="236"/>
      <c r="IQ71" s="236"/>
      <c r="IR71" s="236"/>
      <c r="IS71" s="236"/>
      <c r="IT71" s="236"/>
      <c r="IU71" s="236"/>
      <c r="IV71" s="236"/>
      <c r="IW71" s="236"/>
    </row>
    <row r="72" customFormat="false" ht="17.1" hidden="true" customHeight="true" outlineLevel="0" collapsed="false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6"/>
      <c r="CM72" s="236"/>
      <c r="CN72" s="236"/>
      <c r="CO72" s="236"/>
      <c r="CP72" s="236"/>
      <c r="CQ72" s="236"/>
      <c r="CR72" s="236"/>
      <c r="CS72" s="236"/>
      <c r="CT72" s="236"/>
      <c r="CU72" s="236"/>
      <c r="CV72" s="236"/>
      <c r="CW72" s="236"/>
      <c r="CX72" s="236"/>
      <c r="CY72" s="236"/>
      <c r="CZ72" s="236"/>
      <c r="DA72" s="236"/>
      <c r="DB72" s="236"/>
      <c r="DC72" s="236"/>
      <c r="DD72" s="236"/>
      <c r="DE72" s="236"/>
      <c r="DF72" s="236"/>
      <c r="DG72" s="236"/>
      <c r="DH72" s="236"/>
      <c r="DI72" s="236"/>
      <c r="DJ72" s="236"/>
      <c r="DK72" s="236"/>
      <c r="DL72" s="236"/>
      <c r="DM72" s="236"/>
      <c r="DN72" s="236"/>
      <c r="DO72" s="236"/>
      <c r="DP72" s="236"/>
      <c r="DQ72" s="236"/>
      <c r="DR72" s="236"/>
      <c r="DS72" s="236"/>
      <c r="DT72" s="236"/>
      <c r="DU72" s="236"/>
      <c r="DV72" s="236"/>
      <c r="DW72" s="236"/>
      <c r="DX72" s="236"/>
      <c r="DY72" s="236"/>
      <c r="DZ72" s="236"/>
      <c r="EA72" s="236"/>
      <c r="EB72" s="236"/>
      <c r="EC72" s="236"/>
      <c r="ED72" s="236"/>
      <c r="EE72" s="236"/>
      <c r="EF72" s="236"/>
      <c r="EG72" s="236"/>
      <c r="EH72" s="236"/>
      <c r="EI72" s="236"/>
      <c r="EJ72" s="236"/>
      <c r="EK72" s="236"/>
      <c r="EL72" s="236"/>
      <c r="EM72" s="236"/>
      <c r="EN72" s="236"/>
      <c r="EO72" s="236"/>
      <c r="EP72" s="236"/>
      <c r="EQ72" s="236"/>
      <c r="ER72" s="236"/>
      <c r="ES72" s="236"/>
      <c r="ET72" s="236"/>
      <c r="EU72" s="236"/>
      <c r="EV72" s="236"/>
      <c r="EW72" s="236"/>
      <c r="EX72" s="236"/>
      <c r="EY72" s="236"/>
      <c r="EZ72" s="236"/>
      <c r="FA72" s="236"/>
      <c r="FB72" s="236"/>
      <c r="FC72" s="236"/>
      <c r="FD72" s="236"/>
      <c r="FE72" s="236"/>
      <c r="FF72" s="236"/>
      <c r="FG72" s="236"/>
      <c r="FH72" s="236"/>
      <c r="FI72" s="236"/>
      <c r="FJ72" s="236"/>
      <c r="FK72" s="236"/>
      <c r="FL72" s="236"/>
      <c r="FM72" s="236"/>
      <c r="FN72" s="236"/>
      <c r="FO72" s="236"/>
      <c r="FP72" s="236"/>
      <c r="FQ72" s="236"/>
      <c r="FR72" s="236"/>
      <c r="FS72" s="236"/>
      <c r="FT72" s="236"/>
      <c r="FU72" s="236"/>
      <c r="FV72" s="236"/>
      <c r="FW72" s="236"/>
      <c r="FX72" s="236"/>
      <c r="FY72" s="236"/>
      <c r="FZ72" s="236"/>
      <c r="GA72" s="236"/>
      <c r="GB72" s="236"/>
      <c r="GC72" s="236"/>
      <c r="GD72" s="236"/>
      <c r="GE72" s="236"/>
      <c r="GF72" s="236"/>
      <c r="GG72" s="236"/>
      <c r="GH72" s="236"/>
      <c r="GI72" s="236"/>
      <c r="GJ72" s="236"/>
      <c r="GK72" s="236"/>
      <c r="GL72" s="236"/>
      <c r="GM72" s="236"/>
      <c r="GN72" s="236"/>
      <c r="GO72" s="236"/>
      <c r="GP72" s="236"/>
      <c r="GQ72" s="236"/>
      <c r="GR72" s="236"/>
      <c r="GS72" s="236"/>
      <c r="GT72" s="236"/>
      <c r="GU72" s="236"/>
      <c r="GV72" s="236"/>
      <c r="GW72" s="236"/>
      <c r="GX72" s="236"/>
      <c r="GY72" s="236"/>
      <c r="GZ72" s="236"/>
      <c r="HA72" s="236"/>
      <c r="HB72" s="236"/>
      <c r="HC72" s="236"/>
      <c r="HD72" s="236"/>
      <c r="HE72" s="236"/>
      <c r="HF72" s="236"/>
      <c r="HG72" s="236"/>
      <c r="HH72" s="236"/>
      <c r="HI72" s="236"/>
      <c r="HJ72" s="236"/>
      <c r="HK72" s="236"/>
      <c r="HL72" s="236"/>
      <c r="HM72" s="236"/>
      <c r="HN72" s="236"/>
      <c r="HO72" s="236"/>
      <c r="HP72" s="236"/>
      <c r="HQ72" s="236"/>
      <c r="HR72" s="236"/>
      <c r="HS72" s="236"/>
      <c r="HT72" s="236"/>
      <c r="HU72" s="236"/>
      <c r="HV72" s="236"/>
      <c r="HW72" s="236"/>
      <c r="HX72" s="236"/>
      <c r="HY72" s="236"/>
      <c r="HZ72" s="236"/>
      <c r="IA72" s="236"/>
      <c r="IB72" s="236"/>
      <c r="IC72" s="236"/>
      <c r="ID72" s="236"/>
      <c r="IE72" s="236"/>
      <c r="IF72" s="236"/>
      <c r="IG72" s="236"/>
      <c r="IH72" s="236"/>
      <c r="II72" s="236"/>
      <c r="IJ72" s="236"/>
      <c r="IK72" s="236"/>
      <c r="IL72" s="236"/>
      <c r="IM72" s="236"/>
      <c r="IN72" s="236"/>
      <c r="IO72" s="236"/>
      <c r="IP72" s="236"/>
      <c r="IQ72" s="236"/>
      <c r="IR72" s="236"/>
      <c r="IS72" s="236"/>
      <c r="IT72" s="236"/>
      <c r="IU72" s="236"/>
      <c r="IV72" s="236"/>
      <c r="IW72" s="236"/>
    </row>
    <row r="73" customFormat="false" ht="17.1" hidden="true" customHeight="true" outlineLevel="0" collapsed="false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/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  <c r="GF73" s="236"/>
      <c r="GG73" s="236"/>
      <c r="GH73" s="236"/>
      <c r="GI73" s="236"/>
      <c r="GJ73" s="236"/>
      <c r="GK73" s="236"/>
      <c r="GL73" s="236"/>
      <c r="GM73" s="236"/>
      <c r="GN73" s="236"/>
      <c r="GO73" s="236"/>
      <c r="GP73" s="236"/>
      <c r="GQ73" s="236"/>
      <c r="GR73" s="236"/>
      <c r="GS73" s="236"/>
      <c r="GT73" s="236"/>
      <c r="GU73" s="236"/>
      <c r="GV73" s="236"/>
      <c r="GW73" s="236"/>
      <c r="GX73" s="236"/>
      <c r="GY73" s="236"/>
      <c r="GZ73" s="236"/>
      <c r="HA73" s="236"/>
      <c r="HB73" s="236"/>
      <c r="HC73" s="236"/>
      <c r="HD73" s="236"/>
      <c r="HE73" s="236"/>
      <c r="HF73" s="236"/>
      <c r="HG73" s="236"/>
      <c r="HH73" s="236"/>
      <c r="HI73" s="236"/>
      <c r="HJ73" s="236"/>
      <c r="HK73" s="236"/>
      <c r="HL73" s="236"/>
      <c r="HM73" s="236"/>
      <c r="HN73" s="236"/>
      <c r="HO73" s="236"/>
      <c r="HP73" s="236"/>
      <c r="HQ73" s="236"/>
      <c r="HR73" s="236"/>
      <c r="HS73" s="236"/>
      <c r="HT73" s="236"/>
      <c r="HU73" s="236"/>
      <c r="HV73" s="236"/>
      <c r="HW73" s="236"/>
      <c r="HX73" s="236"/>
      <c r="HY73" s="236"/>
      <c r="HZ73" s="236"/>
      <c r="IA73" s="236"/>
      <c r="IB73" s="236"/>
      <c r="IC73" s="236"/>
      <c r="ID73" s="236"/>
      <c r="IE73" s="236"/>
      <c r="IF73" s="236"/>
      <c r="IG73" s="236"/>
      <c r="IH73" s="236"/>
      <c r="II73" s="236"/>
      <c r="IJ73" s="236"/>
      <c r="IK73" s="236"/>
      <c r="IL73" s="236"/>
      <c r="IM73" s="236"/>
      <c r="IN73" s="236"/>
      <c r="IO73" s="236"/>
      <c r="IP73" s="236"/>
      <c r="IQ73" s="236"/>
      <c r="IR73" s="236"/>
      <c r="IS73" s="236"/>
      <c r="IT73" s="236"/>
      <c r="IU73" s="236"/>
      <c r="IV73" s="236"/>
      <c r="IW73" s="236"/>
    </row>
    <row r="74" customFormat="false" ht="17.1" hidden="true" customHeight="true" outlineLevel="0" collapsed="false">
      <c r="A74" s="236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6"/>
      <c r="BQ74" s="236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  <c r="CE74" s="236"/>
      <c r="CF74" s="236"/>
      <c r="CG74" s="236"/>
      <c r="CH74" s="236"/>
      <c r="CI74" s="236"/>
      <c r="CJ74" s="236"/>
      <c r="CK74" s="236"/>
      <c r="CL74" s="236"/>
      <c r="CM74" s="236"/>
      <c r="CN74" s="236"/>
      <c r="CO74" s="236"/>
      <c r="CP74" s="236"/>
      <c r="CQ74" s="236"/>
      <c r="CR74" s="236"/>
      <c r="CS74" s="236"/>
      <c r="CT74" s="236"/>
      <c r="CU74" s="236"/>
      <c r="CV74" s="236"/>
      <c r="CW74" s="236"/>
      <c r="CX74" s="236"/>
      <c r="CY74" s="236"/>
      <c r="CZ74" s="236"/>
      <c r="DA74" s="236"/>
      <c r="DB74" s="236"/>
      <c r="DC74" s="236"/>
      <c r="DD74" s="236"/>
      <c r="DE74" s="236"/>
      <c r="DF74" s="236"/>
      <c r="DG74" s="236"/>
      <c r="DH74" s="236"/>
      <c r="DI74" s="236"/>
      <c r="DJ74" s="236"/>
      <c r="DK74" s="236"/>
      <c r="DL74" s="236"/>
      <c r="DM74" s="236"/>
      <c r="DN74" s="236"/>
      <c r="DO74" s="236"/>
      <c r="DP74" s="236"/>
      <c r="DQ74" s="236"/>
      <c r="DR74" s="236"/>
      <c r="DS74" s="236"/>
      <c r="DT74" s="236"/>
      <c r="DU74" s="236"/>
      <c r="DV74" s="236"/>
      <c r="DW74" s="236"/>
      <c r="DX74" s="236"/>
      <c r="DY74" s="236"/>
      <c r="DZ74" s="236"/>
      <c r="EA74" s="236"/>
      <c r="EB74" s="236"/>
      <c r="EC74" s="236"/>
      <c r="ED74" s="236"/>
      <c r="EE74" s="236"/>
      <c r="EF74" s="236"/>
      <c r="EG74" s="236"/>
      <c r="EH74" s="236"/>
      <c r="EI74" s="236"/>
      <c r="EJ74" s="236"/>
      <c r="EK74" s="236"/>
      <c r="EL74" s="236"/>
      <c r="EM74" s="236"/>
      <c r="EN74" s="236"/>
      <c r="EO74" s="236"/>
      <c r="EP74" s="236"/>
      <c r="EQ74" s="236"/>
      <c r="ER74" s="236"/>
      <c r="ES74" s="236"/>
      <c r="ET74" s="236"/>
      <c r="EU74" s="236"/>
      <c r="EV74" s="236"/>
      <c r="EW74" s="236"/>
      <c r="EX74" s="236"/>
      <c r="EY74" s="236"/>
      <c r="EZ74" s="236"/>
      <c r="FA74" s="236"/>
      <c r="FB74" s="236"/>
      <c r="FC74" s="236"/>
      <c r="FD74" s="236"/>
      <c r="FE74" s="236"/>
      <c r="FF74" s="236"/>
      <c r="FG74" s="236"/>
      <c r="FH74" s="236"/>
      <c r="FI74" s="236"/>
      <c r="FJ74" s="236"/>
      <c r="FK74" s="236"/>
      <c r="FL74" s="236"/>
      <c r="FM74" s="236"/>
      <c r="FN74" s="236"/>
      <c r="FO74" s="236"/>
      <c r="FP74" s="236"/>
      <c r="FQ74" s="236"/>
      <c r="FR74" s="236"/>
      <c r="FS74" s="236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36"/>
      <c r="GH74" s="236"/>
      <c r="GI74" s="236"/>
      <c r="GJ74" s="236"/>
      <c r="GK74" s="236"/>
      <c r="GL74" s="236"/>
      <c r="GM74" s="236"/>
      <c r="GN74" s="236"/>
      <c r="GO74" s="236"/>
      <c r="GP74" s="236"/>
      <c r="GQ74" s="236"/>
      <c r="GR74" s="236"/>
      <c r="GS74" s="236"/>
      <c r="GT74" s="236"/>
      <c r="GU74" s="236"/>
      <c r="GV74" s="236"/>
      <c r="GW74" s="236"/>
      <c r="GX74" s="236"/>
      <c r="GY74" s="236"/>
      <c r="GZ74" s="236"/>
      <c r="HA74" s="236"/>
      <c r="HB74" s="236"/>
      <c r="HC74" s="236"/>
      <c r="HD74" s="236"/>
      <c r="HE74" s="236"/>
      <c r="HF74" s="236"/>
      <c r="HG74" s="236"/>
      <c r="HH74" s="236"/>
      <c r="HI74" s="236"/>
      <c r="HJ74" s="236"/>
      <c r="HK74" s="236"/>
      <c r="HL74" s="236"/>
      <c r="HM74" s="236"/>
      <c r="HN74" s="236"/>
      <c r="HO74" s="236"/>
      <c r="HP74" s="236"/>
      <c r="HQ74" s="236"/>
      <c r="HR74" s="236"/>
      <c r="HS74" s="236"/>
      <c r="HT74" s="236"/>
      <c r="HU74" s="236"/>
      <c r="HV74" s="236"/>
      <c r="HW74" s="236"/>
      <c r="HX74" s="236"/>
      <c r="HY74" s="236"/>
      <c r="HZ74" s="236"/>
      <c r="IA74" s="236"/>
      <c r="IB74" s="236"/>
      <c r="IC74" s="236"/>
      <c r="ID74" s="236"/>
      <c r="IE74" s="236"/>
      <c r="IF74" s="236"/>
      <c r="IG74" s="236"/>
      <c r="IH74" s="236"/>
      <c r="II74" s="236"/>
      <c r="IJ74" s="236"/>
      <c r="IK74" s="236"/>
      <c r="IL74" s="236"/>
      <c r="IM74" s="236"/>
      <c r="IN74" s="236"/>
      <c r="IO74" s="236"/>
      <c r="IP74" s="236"/>
      <c r="IQ74" s="236"/>
      <c r="IR74" s="236"/>
      <c r="IS74" s="236"/>
      <c r="IT74" s="236"/>
      <c r="IU74" s="236"/>
      <c r="IV74" s="236"/>
      <c r="IW74" s="236"/>
    </row>
    <row r="75" customFormat="false" ht="17.1" hidden="true" customHeight="true" outlineLevel="0" collapsed="false">
      <c r="A75" s="236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6"/>
      <c r="FE75" s="236"/>
      <c r="FF75" s="236"/>
      <c r="FG75" s="236"/>
      <c r="FH75" s="236"/>
      <c r="FI75" s="236"/>
      <c r="FJ75" s="236"/>
      <c r="FK75" s="236"/>
      <c r="FL75" s="236"/>
      <c r="FM75" s="236"/>
      <c r="FN75" s="236"/>
      <c r="FO75" s="236"/>
      <c r="FP75" s="236"/>
      <c r="FQ75" s="236"/>
      <c r="FR75" s="236"/>
      <c r="FS75" s="236"/>
      <c r="FT75" s="236"/>
      <c r="FU75" s="236"/>
      <c r="FV75" s="236"/>
      <c r="FW75" s="236"/>
      <c r="FX75" s="236"/>
      <c r="FY75" s="236"/>
      <c r="FZ75" s="236"/>
      <c r="GA75" s="236"/>
      <c r="GB75" s="236"/>
      <c r="GC75" s="236"/>
      <c r="GD75" s="236"/>
      <c r="GE75" s="236"/>
      <c r="GF75" s="236"/>
      <c r="GG75" s="236"/>
      <c r="GH75" s="236"/>
      <c r="GI75" s="236"/>
      <c r="GJ75" s="236"/>
      <c r="GK75" s="236"/>
      <c r="GL75" s="236"/>
      <c r="GM75" s="236"/>
      <c r="GN75" s="236"/>
      <c r="GO75" s="236"/>
      <c r="GP75" s="236"/>
      <c r="GQ75" s="236"/>
      <c r="GR75" s="236"/>
      <c r="GS75" s="236"/>
      <c r="GT75" s="236"/>
      <c r="GU75" s="236"/>
      <c r="GV75" s="236"/>
      <c r="GW75" s="236"/>
      <c r="GX75" s="236"/>
      <c r="GY75" s="236"/>
      <c r="GZ75" s="236"/>
      <c r="HA75" s="236"/>
      <c r="HB75" s="236"/>
      <c r="HC75" s="236"/>
      <c r="HD75" s="236"/>
      <c r="HE75" s="236"/>
      <c r="HF75" s="236"/>
      <c r="HG75" s="236"/>
      <c r="HH75" s="236"/>
      <c r="HI75" s="236"/>
      <c r="HJ75" s="236"/>
      <c r="HK75" s="236"/>
      <c r="HL75" s="236"/>
      <c r="HM75" s="236"/>
      <c r="HN75" s="236"/>
      <c r="HO75" s="236"/>
      <c r="HP75" s="236"/>
      <c r="HQ75" s="236"/>
      <c r="HR75" s="236"/>
      <c r="HS75" s="236"/>
      <c r="HT75" s="236"/>
      <c r="HU75" s="236"/>
      <c r="HV75" s="236"/>
      <c r="HW75" s="236"/>
      <c r="HX75" s="236"/>
      <c r="HY75" s="236"/>
      <c r="HZ75" s="236"/>
      <c r="IA75" s="236"/>
      <c r="IB75" s="236"/>
      <c r="IC75" s="236"/>
      <c r="ID75" s="236"/>
      <c r="IE75" s="236"/>
      <c r="IF75" s="236"/>
      <c r="IG75" s="236"/>
      <c r="IH75" s="236"/>
      <c r="II75" s="236"/>
      <c r="IJ75" s="236"/>
      <c r="IK75" s="236"/>
      <c r="IL75" s="236"/>
      <c r="IM75" s="236"/>
      <c r="IN75" s="236"/>
      <c r="IO75" s="236"/>
      <c r="IP75" s="236"/>
      <c r="IQ75" s="236"/>
      <c r="IR75" s="236"/>
      <c r="IS75" s="236"/>
      <c r="IT75" s="236"/>
      <c r="IU75" s="236"/>
      <c r="IV75" s="236"/>
      <c r="IW75" s="236"/>
    </row>
    <row r="76" customFormat="false" ht="17.1" hidden="true" customHeight="true" outlineLevel="0" collapsed="false">
      <c r="A76" s="236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6"/>
      <c r="CM76" s="236"/>
      <c r="CN76" s="236"/>
      <c r="CO76" s="236"/>
      <c r="CP76" s="236"/>
      <c r="CQ76" s="236"/>
      <c r="CR76" s="236"/>
      <c r="CS76" s="236"/>
      <c r="CT76" s="236"/>
      <c r="CU76" s="236"/>
      <c r="CV76" s="236"/>
      <c r="CW76" s="236"/>
      <c r="CX76" s="236"/>
      <c r="CY76" s="236"/>
      <c r="CZ76" s="236"/>
      <c r="DA76" s="236"/>
      <c r="DB76" s="236"/>
      <c r="DC76" s="236"/>
      <c r="DD76" s="236"/>
      <c r="DE76" s="236"/>
      <c r="DF76" s="236"/>
      <c r="DG76" s="236"/>
      <c r="DH76" s="236"/>
      <c r="DI76" s="236"/>
      <c r="DJ76" s="236"/>
      <c r="DK76" s="236"/>
      <c r="DL76" s="236"/>
      <c r="DM76" s="236"/>
      <c r="DN76" s="236"/>
      <c r="DO76" s="236"/>
      <c r="DP76" s="236"/>
      <c r="DQ76" s="236"/>
      <c r="DR76" s="236"/>
      <c r="DS76" s="236"/>
      <c r="DT76" s="236"/>
      <c r="DU76" s="236"/>
      <c r="DV76" s="236"/>
      <c r="DW76" s="236"/>
      <c r="DX76" s="236"/>
      <c r="DY76" s="236"/>
      <c r="DZ76" s="236"/>
      <c r="EA76" s="236"/>
      <c r="EB76" s="236"/>
      <c r="EC76" s="236"/>
      <c r="ED76" s="236"/>
      <c r="EE76" s="236"/>
      <c r="EF76" s="236"/>
      <c r="EG76" s="236"/>
      <c r="EH76" s="236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36"/>
      <c r="FD76" s="236"/>
      <c r="FE76" s="236"/>
      <c r="FF76" s="236"/>
      <c r="FG76" s="236"/>
      <c r="FH76" s="236"/>
      <c r="FI76" s="236"/>
      <c r="FJ76" s="236"/>
      <c r="FK76" s="236"/>
      <c r="FL76" s="236"/>
      <c r="FM76" s="236"/>
      <c r="FN76" s="236"/>
      <c r="FO76" s="236"/>
      <c r="FP76" s="236"/>
      <c r="FQ76" s="236"/>
      <c r="FR76" s="236"/>
      <c r="FS76" s="236"/>
      <c r="FT76" s="236"/>
      <c r="FU76" s="236"/>
      <c r="FV76" s="236"/>
      <c r="FW76" s="236"/>
      <c r="FX76" s="236"/>
      <c r="FY76" s="236"/>
      <c r="FZ76" s="236"/>
      <c r="GA76" s="236"/>
      <c r="GB76" s="236"/>
      <c r="GC76" s="236"/>
      <c r="GD76" s="236"/>
      <c r="GE76" s="236"/>
      <c r="GF76" s="236"/>
      <c r="GG76" s="236"/>
      <c r="GH76" s="236"/>
      <c r="GI76" s="236"/>
      <c r="GJ76" s="236"/>
      <c r="GK76" s="236"/>
      <c r="GL76" s="236"/>
      <c r="GM76" s="236"/>
      <c r="GN76" s="236"/>
      <c r="GO76" s="236"/>
      <c r="GP76" s="236"/>
      <c r="GQ76" s="236"/>
      <c r="GR76" s="236"/>
      <c r="GS76" s="236"/>
      <c r="GT76" s="236"/>
      <c r="GU76" s="236"/>
      <c r="GV76" s="236"/>
      <c r="GW76" s="236"/>
      <c r="GX76" s="236"/>
      <c r="GY76" s="236"/>
      <c r="GZ76" s="236"/>
      <c r="HA76" s="236"/>
      <c r="HB76" s="236"/>
      <c r="HC76" s="236"/>
      <c r="HD76" s="236"/>
      <c r="HE76" s="236"/>
      <c r="HF76" s="236"/>
      <c r="HG76" s="236"/>
      <c r="HH76" s="236"/>
      <c r="HI76" s="236"/>
      <c r="HJ76" s="236"/>
      <c r="HK76" s="236"/>
      <c r="HL76" s="236"/>
      <c r="HM76" s="236"/>
      <c r="HN76" s="236"/>
      <c r="HO76" s="236"/>
      <c r="HP76" s="236"/>
      <c r="HQ76" s="236"/>
      <c r="HR76" s="236"/>
      <c r="HS76" s="236"/>
      <c r="HT76" s="236"/>
      <c r="HU76" s="236"/>
      <c r="HV76" s="236"/>
      <c r="HW76" s="236"/>
      <c r="HX76" s="236"/>
      <c r="HY76" s="236"/>
      <c r="HZ76" s="236"/>
      <c r="IA76" s="236"/>
      <c r="IB76" s="236"/>
      <c r="IC76" s="236"/>
      <c r="ID76" s="236"/>
      <c r="IE76" s="236"/>
      <c r="IF76" s="236"/>
      <c r="IG76" s="236"/>
      <c r="IH76" s="236"/>
      <c r="II76" s="236"/>
      <c r="IJ76" s="236"/>
      <c r="IK76" s="236"/>
      <c r="IL76" s="236"/>
      <c r="IM76" s="236"/>
      <c r="IN76" s="236"/>
      <c r="IO76" s="236"/>
      <c r="IP76" s="236"/>
      <c r="IQ76" s="236"/>
      <c r="IR76" s="236"/>
      <c r="IS76" s="236"/>
      <c r="IT76" s="236"/>
      <c r="IU76" s="236"/>
      <c r="IV76" s="236"/>
      <c r="IW76" s="236"/>
    </row>
    <row r="77" customFormat="false" ht="17.1" hidden="true" customHeight="true" outlineLevel="0" collapsed="false">
      <c r="A77" s="236"/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6"/>
      <c r="CM77" s="236"/>
      <c r="CN77" s="236"/>
      <c r="CO77" s="236"/>
      <c r="CP77" s="236"/>
      <c r="CQ77" s="236"/>
      <c r="CR77" s="236"/>
      <c r="CS77" s="236"/>
      <c r="CT77" s="236"/>
      <c r="CU77" s="236"/>
      <c r="CV77" s="236"/>
      <c r="CW77" s="236"/>
      <c r="CX77" s="236"/>
      <c r="CY77" s="236"/>
      <c r="CZ77" s="236"/>
      <c r="DA77" s="236"/>
      <c r="DB77" s="236"/>
      <c r="DC77" s="236"/>
      <c r="DD77" s="236"/>
      <c r="DE77" s="236"/>
      <c r="DF77" s="236"/>
      <c r="DG77" s="236"/>
      <c r="DH77" s="236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6"/>
      <c r="FE77" s="236"/>
      <c r="FF77" s="236"/>
      <c r="FG77" s="236"/>
      <c r="FH77" s="236"/>
      <c r="FI77" s="236"/>
      <c r="FJ77" s="236"/>
      <c r="FK77" s="236"/>
      <c r="FL77" s="236"/>
      <c r="FM77" s="236"/>
      <c r="FN77" s="236"/>
      <c r="FO77" s="236"/>
      <c r="FP77" s="236"/>
      <c r="FQ77" s="236"/>
      <c r="FR77" s="236"/>
      <c r="FS77" s="236"/>
      <c r="FT77" s="236"/>
      <c r="FU77" s="236"/>
      <c r="FV77" s="236"/>
      <c r="FW77" s="236"/>
      <c r="FX77" s="236"/>
      <c r="FY77" s="236"/>
      <c r="FZ77" s="236"/>
      <c r="GA77" s="236"/>
      <c r="GB77" s="236"/>
      <c r="GC77" s="236"/>
      <c r="GD77" s="236"/>
      <c r="GE77" s="236"/>
      <c r="GF77" s="236"/>
      <c r="GG77" s="236"/>
      <c r="GH77" s="236"/>
      <c r="GI77" s="236"/>
      <c r="GJ77" s="236"/>
      <c r="GK77" s="236"/>
      <c r="GL77" s="236"/>
      <c r="GM77" s="236"/>
      <c r="GN77" s="236"/>
      <c r="GO77" s="236"/>
      <c r="GP77" s="236"/>
      <c r="GQ77" s="236"/>
      <c r="GR77" s="236"/>
      <c r="GS77" s="236"/>
      <c r="GT77" s="236"/>
      <c r="GU77" s="236"/>
      <c r="GV77" s="236"/>
      <c r="GW77" s="236"/>
      <c r="GX77" s="236"/>
      <c r="GY77" s="236"/>
      <c r="GZ77" s="236"/>
      <c r="HA77" s="236"/>
      <c r="HB77" s="236"/>
      <c r="HC77" s="236"/>
      <c r="HD77" s="236"/>
      <c r="HE77" s="236"/>
      <c r="HF77" s="236"/>
      <c r="HG77" s="236"/>
      <c r="HH77" s="236"/>
      <c r="HI77" s="236"/>
      <c r="HJ77" s="236"/>
      <c r="HK77" s="236"/>
      <c r="HL77" s="236"/>
      <c r="HM77" s="236"/>
      <c r="HN77" s="236"/>
      <c r="HO77" s="236"/>
      <c r="HP77" s="236"/>
      <c r="HQ77" s="236"/>
      <c r="HR77" s="236"/>
      <c r="HS77" s="236"/>
      <c r="HT77" s="236"/>
      <c r="HU77" s="236"/>
      <c r="HV77" s="236"/>
      <c r="HW77" s="236"/>
      <c r="HX77" s="236"/>
      <c r="HY77" s="236"/>
      <c r="HZ77" s="236"/>
      <c r="IA77" s="236"/>
      <c r="IB77" s="236"/>
      <c r="IC77" s="236"/>
      <c r="ID77" s="236"/>
      <c r="IE77" s="236"/>
      <c r="IF77" s="236"/>
      <c r="IG77" s="236"/>
      <c r="IH77" s="236"/>
      <c r="II77" s="236"/>
      <c r="IJ77" s="236"/>
      <c r="IK77" s="236"/>
      <c r="IL77" s="236"/>
      <c r="IM77" s="236"/>
      <c r="IN77" s="236"/>
      <c r="IO77" s="236"/>
      <c r="IP77" s="236"/>
      <c r="IQ77" s="236"/>
      <c r="IR77" s="236"/>
      <c r="IS77" s="236"/>
      <c r="IT77" s="236"/>
      <c r="IU77" s="236"/>
      <c r="IV77" s="236"/>
      <c r="IW77" s="236"/>
    </row>
    <row r="78" customFormat="false" ht="17.1" hidden="true" customHeight="true" outlineLevel="0" collapsed="false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6"/>
      <c r="CS78" s="236"/>
      <c r="CT78" s="236"/>
      <c r="CU78" s="236"/>
      <c r="CV78" s="236"/>
      <c r="CW78" s="236"/>
      <c r="CX78" s="236"/>
      <c r="CY78" s="236"/>
      <c r="CZ78" s="236"/>
      <c r="DA78" s="236"/>
      <c r="DB78" s="236"/>
      <c r="DC78" s="236"/>
      <c r="DD78" s="236"/>
      <c r="DE78" s="236"/>
      <c r="DF78" s="236"/>
      <c r="DG78" s="236"/>
      <c r="DH78" s="236"/>
      <c r="DI78" s="236"/>
      <c r="DJ78" s="236"/>
      <c r="DK78" s="236"/>
      <c r="DL78" s="236"/>
      <c r="DM78" s="236"/>
      <c r="DN78" s="236"/>
      <c r="DO78" s="236"/>
      <c r="DP78" s="236"/>
      <c r="DQ78" s="236"/>
      <c r="DR78" s="236"/>
      <c r="DS78" s="236"/>
      <c r="DT78" s="236"/>
      <c r="DU78" s="236"/>
      <c r="DV78" s="236"/>
      <c r="DW78" s="236"/>
      <c r="DX78" s="236"/>
      <c r="DY78" s="236"/>
      <c r="DZ78" s="236"/>
      <c r="EA78" s="236"/>
      <c r="EB78" s="236"/>
      <c r="EC78" s="236"/>
      <c r="ED78" s="236"/>
      <c r="EE78" s="236"/>
      <c r="EF78" s="236"/>
      <c r="EG78" s="236"/>
      <c r="EH78" s="236"/>
      <c r="EI78" s="236"/>
      <c r="EJ78" s="236"/>
      <c r="EK78" s="236"/>
      <c r="EL78" s="236"/>
      <c r="EM78" s="236"/>
      <c r="EN78" s="236"/>
      <c r="EO78" s="236"/>
      <c r="EP78" s="236"/>
      <c r="EQ78" s="236"/>
      <c r="ER78" s="236"/>
      <c r="ES78" s="236"/>
      <c r="ET78" s="236"/>
      <c r="EU78" s="236"/>
      <c r="EV78" s="236"/>
      <c r="EW78" s="236"/>
      <c r="EX78" s="236"/>
      <c r="EY78" s="236"/>
      <c r="EZ78" s="236"/>
      <c r="FA78" s="236"/>
      <c r="FB78" s="236"/>
      <c r="FC78" s="236"/>
      <c r="FD78" s="236"/>
      <c r="FE78" s="236"/>
      <c r="FF78" s="236"/>
      <c r="FG78" s="236"/>
      <c r="FH78" s="236"/>
      <c r="FI78" s="236"/>
      <c r="FJ78" s="236"/>
      <c r="FK78" s="236"/>
      <c r="FL78" s="236"/>
      <c r="FM78" s="236"/>
      <c r="FN78" s="236"/>
      <c r="FO78" s="236"/>
      <c r="FP78" s="236"/>
      <c r="FQ78" s="236"/>
      <c r="FR78" s="236"/>
      <c r="FS78" s="236"/>
      <c r="FT78" s="236"/>
      <c r="FU78" s="236"/>
      <c r="FV78" s="236"/>
      <c r="FW78" s="236"/>
      <c r="FX78" s="236"/>
      <c r="FY78" s="236"/>
      <c r="FZ78" s="236"/>
      <c r="GA78" s="236"/>
      <c r="GB78" s="236"/>
      <c r="GC78" s="236"/>
      <c r="GD78" s="236"/>
      <c r="GE78" s="236"/>
      <c r="GF78" s="236"/>
      <c r="GG78" s="236"/>
      <c r="GH78" s="236"/>
      <c r="GI78" s="236"/>
      <c r="GJ78" s="236"/>
      <c r="GK78" s="236"/>
      <c r="GL78" s="236"/>
      <c r="GM78" s="236"/>
      <c r="GN78" s="236"/>
      <c r="GO78" s="236"/>
      <c r="GP78" s="236"/>
      <c r="GQ78" s="236"/>
      <c r="GR78" s="236"/>
      <c r="GS78" s="236"/>
      <c r="GT78" s="236"/>
      <c r="GU78" s="236"/>
      <c r="GV78" s="236"/>
      <c r="GW78" s="236"/>
      <c r="GX78" s="236"/>
      <c r="GY78" s="236"/>
      <c r="GZ78" s="236"/>
      <c r="HA78" s="236"/>
      <c r="HB78" s="236"/>
      <c r="HC78" s="236"/>
      <c r="HD78" s="236"/>
      <c r="HE78" s="236"/>
      <c r="HF78" s="236"/>
      <c r="HG78" s="236"/>
      <c r="HH78" s="236"/>
      <c r="HI78" s="236"/>
      <c r="HJ78" s="236"/>
      <c r="HK78" s="236"/>
      <c r="HL78" s="236"/>
      <c r="HM78" s="236"/>
      <c r="HN78" s="236"/>
      <c r="HO78" s="236"/>
      <c r="HP78" s="236"/>
      <c r="HQ78" s="236"/>
      <c r="HR78" s="236"/>
      <c r="HS78" s="236"/>
      <c r="HT78" s="236"/>
      <c r="HU78" s="236"/>
      <c r="HV78" s="236"/>
      <c r="HW78" s="236"/>
      <c r="HX78" s="236"/>
      <c r="HY78" s="236"/>
      <c r="HZ78" s="236"/>
      <c r="IA78" s="236"/>
      <c r="IB78" s="236"/>
      <c r="IC78" s="236"/>
      <c r="ID78" s="236"/>
      <c r="IE78" s="236"/>
      <c r="IF78" s="236"/>
      <c r="IG78" s="236"/>
      <c r="IH78" s="236"/>
      <c r="II78" s="236"/>
      <c r="IJ78" s="236"/>
      <c r="IK78" s="236"/>
      <c r="IL78" s="236"/>
      <c r="IM78" s="236"/>
      <c r="IN78" s="236"/>
      <c r="IO78" s="236"/>
      <c r="IP78" s="236"/>
      <c r="IQ78" s="236"/>
      <c r="IR78" s="236"/>
      <c r="IS78" s="236"/>
      <c r="IT78" s="236"/>
      <c r="IU78" s="236"/>
      <c r="IV78" s="236"/>
      <c r="IW78" s="236"/>
    </row>
    <row r="79" customFormat="false" ht="17.1" hidden="true" customHeight="true" outlineLevel="0" collapsed="false">
      <c r="A79" s="236"/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  <c r="CE79" s="236"/>
      <c r="CF79" s="236"/>
      <c r="CG79" s="236"/>
      <c r="CH79" s="236"/>
      <c r="CI79" s="236"/>
      <c r="CJ79" s="236"/>
      <c r="CK79" s="236"/>
      <c r="CL79" s="236"/>
      <c r="CM79" s="236"/>
      <c r="CN79" s="236"/>
      <c r="CO79" s="236"/>
      <c r="CP79" s="236"/>
      <c r="CQ79" s="236"/>
      <c r="CR79" s="236"/>
      <c r="CS79" s="236"/>
      <c r="CT79" s="236"/>
      <c r="CU79" s="236"/>
      <c r="CV79" s="236"/>
      <c r="CW79" s="236"/>
      <c r="CX79" s="236"/>
      <c r="CY79" s="236"/>
      <c r="CZ79" s="236"/>
      <c r="DA79" s="236"/>
      <c r="DB79" s="236"/>
      <c r="DC79" s="236"/>
      <c r="DD79" s="236"/>
      <c r="DE79" s="236"/>
      <c r="DF79" s="236"/>
      <c r="DG79" s="236"/>
      <c r="DH79" s="236"/>
      <c r="DI79" s="236"/>
      <c r="DJ79" s="236"/>
      <c r="DK79" s="236"/>
      <c r="DL79" s="236"/>
      <c r="DM79" s="236"/>
      <c r="DN79" s="236"/>
      <c r="DO79" s="236"/>
      <c r="DP79" s="236"/>
      <c r="DQ79" s="236"/>
      <c r="DR79" s="236"/>
      <c r="DS79" s="236"/>
      <c r="DT79" s="236"/>
      <c r="DU79" s="236"/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6"/>
      <c r="FE79" s="236"/>
      <c r="FF79" s="236"/>
      <c r="FG79" s="236"/>
      <c r="FH79" s="236"/>
      <c r="FI79" s="236"/>
      <c r="FJ79" s="236"/>
      <c r="FK79" s="236"/>
      <c r="FL79" s="236"/>
      <c r="FM79" s="236"/>
      <c r="FN79" s="236"/>
      <c r="FO79" s="236"/>
      <c r="FP79" s="236"/>
      <c r="FQ79" s="236"/>
      <c r="FR79" s="236"/>
      <c r="FS79" s="236"/>
      <c r="FT79" s="236"/>
      <c r="FU79" s="236"/>
      <c r="FV79" s="236"/>
      <c r="FW79" s="236"/>
      <c r="FX79" s="236"/>
      <c r="FY79" s="236"/>
      <c r="FZ79" s="236"/>
      <c r="GA79" s="236"/>
      <c r="GB79" s="236"/>
      <c r="GC79" s="236"/>
      <c r="GD79" s="236"/>
      <c r="GE79" s="236"/>
      <c r="GF79" s="236"/>
      <c r="GG79" s="236"/>
      <c r="GH79" s="236"/>
      <c r="GI79" s="236"/>
      <c r="GJ79" s="236"/>
      <c r="GK79" s="236"/>
      <c r="GL79" s="236"/>
      <c r="GM79" s="236"/>
      <c r="GN79" s="236"/>
      <c r="GO79" s="236"/>
      <c r="GP79" s="236"/>
      <c r="GQ79" s="236"/>
      <c r="GR79" s="236"/>
      <c r="GS79" s="236"/>
      <c r="GT79" s="236"/>
      <c r="GU79" s="236"/>
      <c r="GV79" s="236"/>
      <c r="GW79" s="236"/>
      <c r="GX79" s="236"/>
      <c r="GY79" s="236"/>
      <c r="GZ79" s="236"/>
      <c r="HA79" s="236"/>
      <c r="HB79" s="236"/>
      <c r="HC79" s="236"/>
      <c r="HD79" s="236"/>
      <c r="HE79" s="236"/>
      <c r="HF79" s="236"/>
      <c r="HG79" s="236"/>
      <c r="HH79" s="236"/>
      <c r="HI79" s="236"/>
      <c r="HJ79" s="236"/>
      <c r="HK79" s="236"/>
      <c r="HL79" s="236"/>
      <c r="HM79" s="236"/>
      <c r="HN79" s="236"/>
      <c r="HO79" s="236"/>
      <c r="HP79" s="236"/>
      <c r="HQ79" s="236"/>
      <c r="HR79" s="236"/>
      <c r="HS79" s="236"/>
      <c r="HT79" s="236"/>
      <c r="HU79" s="236"/>
      <c r="HV79" s="236"/>
      <c r="HW79" s="236"/>
      <c r="HX79" s="236"/>
      <c r="HY79" s="236"/>
      <c r="HZ79" s="236"/>
      <c r="IA79" s="236"/>
      <c r="IB79" s="236"/>
      <c r="IC79" s="236"/>
      <c r="ID79" s="236"/>
      <c r="IE79" s="236"/>
      <c r="IF79" s="236"/>
      <c r="IG79" s="236"/>
      <c r="IH79" s="236"/>
      <c r="II79" s="236"/>
      <c r="IJ79" s="236"/>
      <c r="IK79" s="236"/>
      <c r="IL79" s="236"/>
      <c r="IM79" s="236"/>
      <c r="IN79" s="236"/>
      <c r="IO79" s="236"/>
      <c r="IP79" s="236"/>
      <c r="IQ79" s="236"/>
      <c r="IR79" s="236"/>
      <c r="IS79" s="236"/>
      <c r="IT79" s="236"/>
      <c r="IU79" s="236"/>
      <c r="IV79" s="236"/>
      <c r="IW79" s="236"/>
    </row>
    <row r="80" customFormat="false" ht="17.1" hidden="true" customHeight="true" outlineLevel="0" collapsed="false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  <c r="CE80" s="236"/>
      <c r="CF80" s="236"/>
      <c r="CG80" s="236"/>
      <c r="CH80" s="236"/>
      <c r="CI80" s="236"/>
      <c r="CJ80" s="236"/>
      <c r="CK80" s="236"/>
      <c r="CL80" s="236"/>
      <c r="CM80" s="236"/>
      <c r="CN80" s="236"/>
      <c r="CO80" s="236"/>
      <c r="CP80" s="236"/>
      <c r="CQ80" s="236"/>
      <c r="CR80" s="236"/>
      <c r="CS80" s="236"/>
      <c r="CT80" s="236"/>
      <c r="CU80" s="236"/>
      <c r="CV80" s="236"/>
      <c r="CW80" s="236"/>
      <c r="CX80" s="236"/>
      <c r="CY80" s="236"/>
      <c r="CZ80" s="236"/>
      <c r="DA80" s="236"/>
      <c r="DB80" s="236"/>
      <c r="DC80" s="236"/>
      <c r="DD80" s="236"/>
      <c r="DE80" s="236"/>
      <c r="DF80" s="236"/>
      <c r="DG80" s="236"/>
      <c r="DH80" s="236"/>
      <c r="DI80" s="236"/>
      <c r="DJ80" s="236"/>
      <c r="DK80" s="236"/>
      <c r="DL80" s="236"/>
      <c r="DM80" s="236"/>
      <c r="DN80" s="236"/>
      <c r="DO80" s="236"/>
      <c r="DP80" s="236"/>
      <c r="DQ80" s="236"/>
      <c r="DR80" s="236"/>
      <c r="DS80" s="236"/>
      <c r="DT80" s="236"/>
      <c r="DU80" s="236"/>
      <c r="DV80" s="236"/>
      <c r="DW80" s="236"/>
      <c r="DX80" s="236"/>
      <c r="DY80" s="236"/>
      <c r="DZ80" s="236"/>
      <c r="EA80" s="236"/>
      <c r="EB80" s="236"/>
      <c r="EC80" s="236"/>
      <c r="ED80" s="236"/>
      <c r="EE80" s="236"/>
      <c r="EF80" s="236"/>
      <c r="EG80" s="236"/>
      <c r="EH80" s="236"/>
      <c r="EI80" s="236"/>
      <c r="EJ80" s="236"/>
      <c r="EK80" s="236"/>
      <c r="EL80" s="236"/>
      <c r="EM80" s="236"/>
      <c r="EN80" s="236"/>
      <c r="EO80" s="236"/>
      <c r="EP80" s="236"/>
      <c r="EQ80" s="236"/>
      <c r="ER80" s="236"/>
      <c r="ES80" s="236"/>
      <c r="ET80" s="236"/>
      <c r="EU80" s="236"/>
      <c r="EV80" s="236"/>
      <c r="EW80" s="236"/>
      <c r="EX80" s="236"/>
      <c r="EY80" s="236"/>
      <c r="EZ80" s="236"/>
      <c r="FA80" s="236"/>
      <c r="FB80" s="236"/>
      <c r="FC80" s="236"/>
      <c r="FD80" s="236"/>
      <c r="FE80" s="236"/>
      <c r="FF80" s="236"/>
      <c r="FG80" s="236"/>
      <c r="FH80" s="236"/>
      <c r="FI80" s="236"/>
      <c r="FJ80" s="236"/>
      <c r="FK80" s="236"/>
      <c r="FL80" s="236"/>
      <c r="FM80" s="236"/>
      <c r="FN80" s="236"/>
      <c r="FO80" s="236"/>
      <c r="FP80" s="236"/>
      <c r="FQ80" s="236"/>
      <c r="FR80" s="236"/>
      <c r="FS80" s="236"/>
      <c r="FT80" s="236"/>
      <c r="FU80" s="236"/>
      <c r="FV80" s="236"/>
      <c r="FW80" s="236"/>
      <c r="FX80" s="236"/>
      <c r="FY80" s="236"/>
      <c r="FZ80" s="236"/>
      <c r="GA80" s="236"/>
      <c r="GB80" s="236"/>
      <c r="GC80" s="236"/>
      <c r="GD80" s="236"/>
      <c r="GE80" s="236"/>
      <c r="GF80" s="236"/>
      <c r="GG80" s="236"/>
      <c r="GH80" s="236"/>
      <c r="GI80" s="236"/>
      <c r="GJ80" s="236"/>
      <c r="GK80" s="236"/>
      <c r="GL80" s="236"/>
      <c r="GM80" s="236"/>
      <c r="GN80" s="236"/>
      <c r="GO80" s="236"/>
      <c r="GP80" s="236"/>
      <c r="GQ80" s="236"/>
      <c r="GR80" s="236"/>
      <c r="GS80" s="236"/>
      <c r="GT80" s="236"/>
      <c r="GU80" s="236"/>
      <c r="GV80" s="236"/>
      <c r="GW80" s="236"/>
      <c r="GX80" s="236"/>
      <c r="GY80" s="236"/>
      <c r="GZ80" s="236"/>
      <c r="HA80" s="236"/>
      <c r="HB80" s="236"/>
      <c r="HC80" s="236"/>
      <c r="HD80" s="236"/>
      <c r="HE80" s="236"/>
      <c r="HF80" s="236"/>
      <c r="HG80" s="236"/>
      <c r="HH80" s="236"/>
      <c r="HI80" s="236"/>
      <c r="HJ80" s="236"/>
      <c r="HK80" s="236"/>
      <c r="HL80" s="236"/>
      <c r="HM80" s="236"/>
      <c r="HN80" s="236"/>
      <c r="HO80" s="236"/>
      <c r="HP80" s="236"/>
      <c r="HQ80" s="236"/>
      <c r="HR80" s="236"/>
      <c r="HS80" s="236"/>
      <c r="HT80" s="236"/>
      <c r="HU80" s="236"/>
      <c r="HV80" s="236"/>
      <c r="HW80" s="236"/>
      <c r="HX80" s="236"/>
      <c r="HY80" s="236"/>
      <c r="HZ80" s="236"/>
      <c r="IA80" s="236"/>
      <c r="IB80" s="236"/>
      <c r="IC80" s="236"/>
      <c r="ID80" s="236"/>
      <c r="IE80" s="236"/>
      <c r="IF80" s="236"/>
      <c r="IG80" s="236"/>
      <c r="IH80" s="236"/>
      <c r="II80" s="236"/>
      <c r="IJ80" s="236"/>
      <c r="IK80" s="236"/>
      <c r="IL80" s="236"/>
      <c r="IM80" s="236"/>
      <c r="IN80" s="236"/>
      <c r="IO80" s="236"/>
      <c r="IP80" s="236"/>
      <c r="IQ80" s="236"/>
      <c r="IR80" s="236"/>
      <c r="IS80" s="236"/>
      <c r="IT80" s="236"/>
      <c r="IU80" s="236"/>
      <c r="IV80" s="236"/>
      <c r="IW80" s="236"/>
    </row>
    <row r="81" customFormat="false" ht="17.1" hidden="true" customHeight="true" outlineLevel="0" collapsed="false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  <c r="GZ81" s="236"/>
      <c r="HA81" s="236"/>
      <c r="HB81" s="236"/>
      <c r="HC81" s="236"/>
      <c r="HD81" s="236"/>
      <c r="HE81" s="236"/>
      <c r="HF81" s="236"/>
      <c r="HG81" s="236"/>
      <c r="HH81" s="236"/>
      <c r="HI81" s="236"/>
      <c r="HJ81" s="236"/>
      <c r="HK81" s="236"/>
      <c r="HL81" s="236"/>
      <c r="HM81" s="236"/>
      <c r="HN81" s="236"/>
      <c r="HO81" s="236"/>
      <c r="HP81" s="236"/>
      <c r="HQ81" s="236"/>
      <c r="HR81" s="236"/>
      <c r="HS81" s="236"/>
      <c r="HT81" s="236"/>
      <c r="HU81" s="236"/>
      <c r="HV81" s="236"/>
      <c r="HW81" s="236"/>
      <c r="HX81" s="236"/>
      <c r="HY81" s="236"/>
      <c r="HZ81" s="236"/>
      <c r="IA81" s="236"/>
      <c r="IB81" s="236"/>
      <c r="IC81" s="236"/>
      <c r="ID81" s="236"/>
      <c r="IE81" s="236"/>
      <c r="IF81" s="236"/>
      <c r="IG81" s="236"/>
      <c r="IH81" s="236"/>
      <c r="II81" s="236"/>
      <c r="IJ81" s="236"/>
      <c r="IK81" s="236"/>
      <c r="IL81" s="236"/>
      <c r="IM81" s="236"/>
      <c r="IN81" s="236"/>
      <c r="IO81" s="236"/>
      <c r="IP81" s="236"/>
      <c r="IQ81" s="236"/>
      <c r="IR81" s="236"/>
      <c r="IS81" s="236"/>
      <c r="IT81" s="236"/>
      <c r="IU81" s="236"/>
      <c r="IV81" s="236"/>
      <c r="IW81" s="236"/>
    </row>
    <row r="82" customFormat="false" ht="17.1" hidden="true" customHeight="true" outlineLevel="0" collapsed="false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  <c r="GZ82" s="236"/>
      <c r="HA82" s="236"/>
      <c r="HB82" s="236"/>
      <c r="HC82" s="236"/>
      <c r="HD82" s="236"/>
      <c r="HE82" s="236"/>
      <c r="HF82" s="236"/>
      <c r="HG82" s="236"/>
      <c r="HH82" s="236"/>
      <c r="HI82" s="236"/>
      <c r="HJ82" s="236"/>
      <c r="HK82" s="236"/>
      <c r="HL82" s="236"/>
      <c r="HM82" s="236"/>
      <c r="HN82" s="236"/>
      <c r="HO82" s="236"/>
      <c r="HP82" s="236"/>
      <c r="HQ82" s="236"/>
      <c r="HR82" s="236"/>
      <c r="HS82" s="236"/>
      <c r="HT82" s="236"/>
      <c r="HU82" s="236"/>
      <c r="HV82" s="236"/>
      <c r="HW82" s="236"/>
      <c r="HX82" s="236"/>
      <c r="HY82" s="236"/>
      <c r="HZ82" s="236"/>
      <c r="IA82" s="236"/>
      <c r="IB82" s="236"/>
      <c r="IC82" s="236"/>
      <c r="ID82" s="236"/>
      <c r="IE82" s="236"/>
      <c r="IF82" s="236"/>
      <c r="IG82" s="236"/>
      <c r="IH82" s="236"/>
      <c r="II82" s="236"/>
      <c r="IJ82" s="236"/>
      <c r="IK82" s="236"/>
      <c r="IL82" s="236"/>
      <c r="IM82" s="236"/>
      <c r="IN82" s="236"/>
      <c r="IO82" s="236"/>
      <c r="IP82" s="236"/>
      <c r="IQ82" s="236"/>
      <c r="IR82" s="236"/>
      <c r="IS82" s="236"/>
      <c r="IT82" s="236"/>
      <c r="IU82" s="236"/>
      <c r="IV82" s="236"/>
      <c r="IW82" s="236"/>
    </row>
    <row r="83" customFormat="false" ht="17.1" hidden="true" customHeight="true" outlineLevel="0" collapsed="false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  <c r="GZ83" s="236"/>
      <c r="HA83" s="236"/>
      <c r="HB83" s="236"/>
      <c r="HC83" s="236"/>
      <c r="HD83" s="236"/>
      <c r="HE83" s="236"/>
      <c r="HF83" s="236"/>
      <c r="HG83" s="236"/>
      <c r="HH83" s="236"/>
      <c r="HI83" s="236"/>
      <c r="HJ83" s="236"/>
      <c r="HK83" s="236"/>
      <c r="HL83" s="236"/>
      <c r="HM83" s="236"/>
      <c r="HN83" s="236"/>
      <c r="HO83" s="236"/>
      <c r="HP83" s="236"/>
      <c r="HQ83" s="236"/>
      <c r="HR83" s="236"/>
      <c r="HS83" s="236"/>
      <c r="HT83" s="236"/>
      <c r="HU83" s="236"/>
      <c r="HV83" s="236"/>
      <c r="HW83" s="236"/>
      <c r="HX83" s="236"/>
      <c r="HY83" s="236"/>
      <c r="HZ83" s="236"/>
      <c r="IA83" s="236"/>
      <c r="IB83" s="236"/>
      <c r="IC83" s="236"/>
      <c r="ID83" s="236"/>
      <c r="IE83" s="236"/>
      <c r="IF83" s="236"/>
      <c r="IG83" s="236"/>
      <c r="IH83" s="236"/>
      <c r="II83" s="236"/>
      <c r="IJ83" s="236"/>
      <c r="IK83" s="236"/>
      <c r="IL83" s="236"/>
      <c r="IM83" s="236"/>
      <c r="IN83" s="236"/>
      <c r="IO83" s="236"/>
      <c r="IP83" s="236"/>
      <c r="IQ83" s="236"/>
      <c r="IR83" s="236"/>
      <c r="IS83" s="236"/>
      <c r="IT83" s="236"/>
      <c r="IU83" s="236"/>
      <c r="IV83" s="236"/>
      <c r="IW83" s="236"/>
    </row>
    <row r="84" customFormat="false" ht="17.1" hidden="true" customHeight="true" outlineLevel="0" collapsed="false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  <c r="GZ84" s="236"/>
      <c r="HA84" s="236"/>
      <c r="HB84" s="236"/>
      <c r="HC84" s="236"/>
      <c r="HD84" s="236"/>
      <c r="HE84" s="236"/>
      <c r="HF84" s="236"/>
      <c r="HG84" s="236"/>
      <c r="HH84" s="236"/>
      <c r="HI84" s="236"/>
      <c r="HJ84" s="236"/>
      <c r="HK84" s="236"/>
      <c r="HL84" s="236"/>
      <c r="HM84" s="236"/>
      <c r="HN84" s="236"/>
      <c r="HO84" s="236"/>
      <c r="HP84" s="236"/>
      <c r="HQ84" s="236"/>
      <c r="HR84" s="236"/>
      <c r="HS84" s="236"/>
      <c r="HT84" s="236"/>
      <c r="HU84" s="236"/>
      <c r="HV84" s="236"/>
      <c r="HW84" s="236"/>
      <c r="HX84" s="236"/>
      <c r="HY84" s="236"/>
      <c r="HZ84" s="236"/>
      <c r="IA84" s="236"/>
      <c r="IB84" s="236"/>
      <c r="IC84" s="236"/>
      <c r="ID84" s="236"/>
      <c r="IE84" s="236"/>
      <c r="IF84" s="236"/>
      <c r="IG84" s="236"/>
      <c r="IH84" s="236"/>
      <c r="II84" s="236"/>
      <c r="IJ84" s="236"/>
      <c r="IK84" s="236"/>
      <c r="IL84" s="236"/>
      <c r="IM84" s="236"/>
      <c r="IN84" s="236"/>
      <c r="IO84" s="236"/>
      <c r="IP84" s="236"/>
      <c r="IQ84" s="236"/>
      <c r="IR84" s="236"/>
      <c r="IS84" s="236"/>
      <c r="IT84" s="236"/>
      <c r="IU84" s="236"/>
      <c r="IV84" s="236"/>
      <c r="IW84" s="236"/>
    </row>
    <row r="85" customFormat="false" ht="17.1" hidden="true" customHeight="true" outlineLevel="0" collapsed="false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  <c r="HI85" s="236"/>
      <c r="HJ85" s="236"/>
      <c r="HK85" s="236"/>
      <c r="HL85" s="236"/>
      <c r="HM85" s="236"/>
      <c r="HN85" s="236"/>
      <c r="HO85" s="236"/>
      <c r="HP85" s="236"/>
      <c r="HQ85" s="236"/>
      <c r="HR85" s="236"/>
      <c r="HS85" s="236"/>
      <c r="HT85" s="236"/>
      <c r="HU85" s="236"/>
      <c r="HV85" s="236"/>
      <c r="HW85" s="236"/>
      <c r="HX85" s="236"/>
      <c r="HY85" s="236"/>
      <c r="HZ85" s="236"/>
      <c r="IA85" s="236"/>
      <c r="IB85" s="236"/>
      <c r="IC85" s="236"/>
      <c r="ID85" s="236"/>
      <c r="IE85" s="236"/>
      <c r="IF85" s="236"/>
      <c r="IG85" s="236"/>
      <c r="IH85" s="236"/>
      <c r="II85" s="236"/>
      <c r="IJ85" s="236"/>
      <c r="IK85" s="236"/>
      <c r="IL85" s="236"/>
      <c r="IM85" s="236"/>
      <c r="IN85" s="236"/>
      <c r="IO85" s="236"/>
      <c r="IP85" s="236"/>
      <c r="IQ85" s="236"/>
      <c r="IR85" s="236"/>
      <c r="IS85" s="236"/>
      <c r="IT85" s="236"/>
      <c r="IU85" s="236"/>
      <c r="IV85" s="236"/>
      <c r="IW85" s="236"/>
    </row>
    <row r="86" customFormat="false" ht="17.1" hidden="true" customHeight="true" outlineLevel="0" collapsed="false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  <c r="HI86" s="236"/>
      <c r="HJ86" s="236"/>
      <c r="HK86" s="236"/>
      <c r="HL86" s="236"/>
      <c r="HM86" s="236"/>
      <c r="HN86" s="236"/>
      <c r="HO86" s="236"/>
      <c r="HP86" s="236"/>
      <c r="HQ86" s="236"/>
      <c r="HR86" s="236"/>
      <c r="HS86" s="236"/>
      <c r="HT86" s="236"/>
      <c r="HU86" s="236"/>
      <c r="HV86" s="236"/>
      <c r="HW86" s="236"/>
      <c r="HX86" s="236"/>
      <c r="HY86" s="236"/>
      <c r="HZ86" s="236"/>
      <c r="IA86" s="236"/>
      <c r="IB86" s="236"/>
      <c r="IC86" s="236"/>
      <c r="ID86" s="236"/>
      <c r="IE86" s="236"/>
      <c r="IF86" s="236"/>
      <c r="IG86" s="236"/>
      <c r="IH86" s="236"/>
      <c r="II86" s="236"/>
      <c r="IJ86" s="236"/>
      <c r="IK86" s="236"/>
      <c r="IL86" s="236"/>
      <c r="IM86" s="236"/>
      <c r="IN86" s="236"/>
      <c r="IO86" s="236"/>
      <c r="IP86" s="236"/>
      <c r="IQ86" s="236"/>
      <c r="IR86" s="236"/>
      <c r="IS86" s="236"/>
      <c r="IT86" s="236"/>
      <c r="IU86" s="236"/>
      <c r="IV86" s="236"/>
      <c r="IW86" s="236"/>
    </row>
    <row r="87" customFormat="false" ht="17.1" hidden="true" customHeight="true" outlineLevel="0" collapsed="false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  <c r="HI87" s="236"/>
      <c r="HJ87" s="236"/>
      <c r="HK87" s="236"/>
      <c r="HL87" s="236"/>
      <c r="HM87" s="236"/>
      <c r="HN87" s="236"/>
      <c r="HO87" s="236"/>
      <c r="HP87" s="236"/>
      <c r="HQ87" s="236"/>
      <c r="HR87" s="236"/>
      <c r="HS87" s="236"/>
      <c r="HT87" s="236"/>
      <c r="HU87" s="236"/>
      <c r="HV87" s="236"/>
      <c r="HW87" s="236"/>
      <c r="HX87" s="236"/>
      <c r="HY87" s="236"/>
      <c r="HZ87" s="236"/>
      <c r="IA87" s="236"/>
      <c r="IB87" s="236"/>
      <c r="IC87" s="236"/>
      <c r="ID87" s="236"/>
      <c r="IE87" s="236"/>
      <c r="IF87" s="236"/>
      <c r="IG87" s="236"/>
      <c r="IH87" s="236"/>
      <c r="II87" s="236"/>
      <c r="IJ87" s="236"/>
      <c r="IK87" s="236"/>
      <c r="IL87" s="236"/>
      <c r="IM87" s="236"/>
      <c r="IN87" s="236"/>
      <c r="IO87" s="236"/>
      <c r="IP87" s="236"/>
      <c r="IQ87" s="236"/>
      <c r="IR87" s="236"/>
      <c r="IS87" s="236"/>
      <c r="IT87" s="236"/>
      <c r="IU87" s="236"/>
      <c r="IV87" s="236"/>
      <c r="IW87" s="236"/>
    </row>
    <row r="88" customFormat="false" ht="17.1" hidden="true" customHeight="true" outlineLevel="0" collapsed="false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  <c r="HI88" s="236"/>
      <c r="HJ88" s="236"/>
      <c r="HK88" s="236"/>
      <c r="HL88" s="236"/>
      <c r="HM88" s="236"/>
      <c r="HN88" s="236"/>
      <c r="HO88" s="236"/>
      <c r="HP88" s="236"/>
      <c r="HQ88" s="236"/>
      <c r="HR88" s="236"/>
      <c r="HS88" s="236"/>
      <c r="HT88" s="236"/>
      <c r="HU88" s="236"/>
      <c r="HV88" s="236"/>
      <c r="HW88" s="236"/>
      <c r="HX88" s="236"/>
      <c r="HY88" s="236"/>
      <c r="HZ88" s="236"/>
      <c r="IA88" s="236"/>
      <c r="IB88" s="236"/>
      <c r="IC88" s="236"/>
      <c r="ID88" s="236"/>
      <c r="IE88" s="236"/>
      <c r="IF88" s="236"/>
      <c r="IG88" s="236"/>
      <c r="IH88" s="236"/>
      <c r="II88" s="236"/>
      <c r="IJ88" s="236"/>
      <c r="IK88" s="236"/>
      <c r="IL88" s="236"/>
      <c r="IM88" s="236"/>
      <c r="IN88" s="236"/>
      <c r="IO88" s="236"/>
      <c r="IP88" s="236"/>
      <c r="IQ88" s="236"/>
      <c r="IR88" s="236"/>
      <c r="IS88" s="236"/>
      <c r="IT88" s="236"/>
      <c r="IU88" s="236"/>
      <c r="IV88" s="236"/>
      <c r="IW88" s="236"/>
    </row>
    <row r="89" customFormat="false" ht="17.1" hidden="true" customHeight="true" outlineLevel="0" collapsed="false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  <c r="HI89" s="236"/>
      <c r="HJ89" s="236"/>
      <c r="HK89" s="236"/>
      <c r="HL89" s="236"/>
      <c r="HM89" s="236"/>
      <c r="HN89" s="236"/>
      <c r="HO89" s="236"/>
      <c r="HP89" s="236"/>
      <c r="HQ89" s="236"/>
      <c r="HR89" s="236"/>
      <c r="HS89" s="236"/>
      <c r="HT89" s="236"/>
      <c r="HU89" s="236"/>
      <c r="HV89" s="236"/>
      <c r="HW89" s="236"/>
      <c r="HX89" s="236"/>
      <c r="HY89" s="236"/>
      <c r="HZ89" s="236"/>
      <c r="IA89" s="236"/>
      <c r="IB89" s="236"/>
      <c r="IC89" s="236"/>
      <c r="ID89" s="236"/>
      <c r="IE89" s="236"/>
      <c r="IF89" s="236"/>
      <c r="IG89" s="236"/>
      <c r="IH89" s="236"/>
      <c r="II89" s="236"/>
      <c r="IJ89" s="236"/>
      <c r="IK89" s="236"/>
      <c r="IL89" s="236"/>
      <c r="IM89" s="236"/>
      <c r="IN89" s="236"/>
      <c r="IO89" s="236"/>
      <c r="IP89" s="236"/>
      <c r="IQ89" s="236"/>
      <c r="IR89" s="236"/>
      <c r="IS89" s="236"/>
      <c r="IT89" s="236"/>
      <c r="IU89" s="236"/>
      <c r="IV89" s="236"/>
      <c r="IW89" s="236"/>
    </row>
    <row r="90" customFormat="false" ht="17.1" hidden="true" customHeight="true" outlineLevel="0" collapsed="false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  <c r="HI90" s="236"/>
      <c r="HJ90" s="236"/>
      <c r="HK90" s="236"/>
      <c r="HL90" s="236"/>
      <c r="HM90" s="236"/>
      <c r="HN90" s="236"/>
      <c r="HO90" s="236"/>
      <c r="HP90" s="236"/>
      <c r="HQ90" s="236"/>
      <c r="HR90" s="236"/>
      <c r="HS90" s="236"/>
      <c r="HT90" s="236"/>
      <c r="HU90" s="236"/>
      <c r="HV90" s="236"/>
      <c r="HW90" s="236"/>
      <c r="HX90" s="236"/>
      <c r="HY90" s="236"/>
      <c r="HZ90" s="236"/>
      <c r="IA90" s="236"/>
      <c r="IB90" s="236"/>
      <c r="IC90" s="236"/>
      <c r="ID90" s="236"/>
      <c r="IE90" s="236"/>
      <c r="IF90" s="236"/>
      <c r="IG90" s="236"/>
      <c r="IH90" s="236"/>
      <c r="II90" s="236"/>
      <c r="IJ90" s="236"/>
      <c r="IK90" s="236"/>
      <c r="IL90" s="236"/>
      <c r="IM90" s="236"/>
      <c r="IN90" s="236"/>
      <c r="IO90" s="236"/>
      <c r="IP90" s="236"/>
      <c r="IQ90" s="236"/>
      <c r="IR90" s="236"/>
      <c r="IS90" s="236"/>
      <c r="IT90" s="236"/>
      <c r="IU90" s="236"/>
      <c r="IV90" s="236"/>
      <c r="IW90" s="236"/>
    </row>
    <row r="91" customFormat="false" ht="17.1" hidden="true" customHeight="true" outlineLevel="0" collapsed="false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  <c r="HI91" s="236"/>
      <c r="HJ91" s="236"/>
      <c r="HK91" s="236"/>
      <c r="HL91" s="236"/>
      <c r="HM91" s="236"/>
      <c r="HN91" s="236"/>
      <c r="HO91" s="236"/>
      <c r="HP91" s="236"/>
      <c r="HQ91" s="236"/>
      <c r="HR91" s="236"/>
      <c r="HS91" s="236"/>
      <c r="HT91" s="236"/>
      <c r="HU91" s="236"/>
      <c r="HV91" s="236"/>
      <c r="HW91" s="236"/>
      <c r="HX91" s="236"/>
      <c r="HY91" s="236"/>
      <c r="HZ91" s="236"/>
      <c r="IA91" s="236"/>
      <c r="IB91" s="236"/>
      <c r="IC91" s="236"/>
      <c r="ID91" s="236"/>
      <c r="IE91" s="236"/>
      <c r="IF91" s="236"/>
      <c r="IG91" s="236"/>
      <c r="IH91" s="236"/>
      <c r="II91" s="236"/>
      <c r="IJ91" s="236"/>
      <c r="IK91" s="236"/>
      <c r="IL91" s="236"/>
      <c r="IM91" s="236"/>
      <c r="IN91" s="236"/>
      <c r="IO91" s="236"/>
      <c r="IP91" s="236"/>
      <c r="IQ91" s="236"/>
      <c r="IR91" s="236"/>
      <c r="IS91" s="236"/>
      <c r="IT91" s="236"/>
      <c r="IU91" s="236"/>
      <c r="IV91" s="236"/>
      <c r="IW91" s="236"/>
    </row>
    <row r="92" customFormat="false" ht="17.1" hidden="true" customHeight="true" outlineLevel="0" collapsed="false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  <c r="HI92" s="236"/>
      <c r="HJ92" s="236"/>
      <c r="HK92" s="236"/>
      <c r="HL92" s="236"/>
      <c r="HM92" s="236"/>
      <c r="HN92" s="236"/>
      <c r="HO92" s="236"/>
      <c r="HP92" s="236"/>
      <c r="HQ92" s="236"/>
      <c r="HR92" s="236"/>
      <c r="HS92" s="236"/>
      <c r="HT92" s="236"/>
      <c r="HU92" s="236"/>
      <c r="HV92" s="236"/>
      <c r="HW92" s="236"/>
      <c r="HX92" s="236"/>
      <c r="HY92" s="236"/>
      <c r="HZ92" s="236"/>
      <c r="IA92" s="236"/>
      <c r="IB92" s="236"/>
      <c r="IC92" s="236"/>
      <c r="ID92" s="236"/>
      <c r="IE92" s="236"/>
      <c r="IF92" s="236"/>
      <c r="IG92" s="236"/>
      <c r="IH92" s="236"/>
      <c r="II92" s="236"/>
      <c r="IJ92" s="236"/>
      <c r="IK92" s="236"/>
      <c r="IL92" s="236"/>
      <c r="IM92" s="236"/>
      <c r="IN92" s="236"/>
      <c r="IO92" s="236"/>
      <c r="IP92" s="236"/>
      <c r="IQ92" s="236"/>
      <c r="IR92" s="236"/>
      <c r="IS92" s="236"/>
      <c r="IT92" s="236"/>
      <c r="IU92" s="236"/>
      <c r="IV92" s="236"/>
      <c r="IW92" s="236"/>
    </row>
    <row r="93" customFormat="false" ht="17.1" hidden="true" customHeight="true" outlineLevel="0" collapsed="false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  <c r="HI93" s="236"/>
      <c r="HJ93" s="236"/>
      <c r="HK93" s="236"/>
      <c r="HL93" s="236"/>
      <c r="HM93" s="236"/>
      <c r="HN93" s="236"/>
      <c r="HO93" s="236"/>
      <c r="HP93" s="236"/>
      <c r="HQ93" s="236"/>
      <c r="HR93" s="236"/>
      <c r="HS93" s="236"/>
      <c r="HT93" s="236"/>
      <c r="HU93" s="236"/>
      <c r="HV93" s="236"/>
      <c r="HW93" s="236"/>
      <c r="HX93" s="236"/>
      <c r="HY93" s="236"/>
      <c r="HZ93" s="236"/>
      <c r="IA93" s="236"/>
      <c r="IB93" s="236"/>
      <c r="IC93" s="236"/>
      <c r="ID93" s="236"/>
      <c r="IE93" s="236"/>
      <c r="IF93" s="236"/>
      <c r="IG93" s="236"/>
      <c r="IH93" s="236"/>
      <c r="II93" s="236"/>
      <c r="IJ93" s="236"/>
      <c r="IK93" s="236"/>
      <c r="IL93" s="236"/>
      <c r="IM93" s="236"/>
      <c r="IN93" s="236"/>
      <c r="IO93" s="236"/>
      <c r="IP93" s="236"/>
      <c r="IQ93" s="236"/>
      <c r="IR93" s="236"/>
      <c r="IS93" s="236"/>
      <c r="IT93" s="236"/>
      <c r="IU93" s="236"/>
      <c r="IV93" s="236"/>
      <c r="IW93" s="236"/>
    </row>
    <row r="94" customFormat="false" ht="17.1" hidden="true" customHeight="true" outlineLevel="0" collapsed="false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  <c r="HI94" s="236"/>
      <c r="HJ94" s="236"/>
      <c r="HK94" s="236"/>
      <c r="HL94" s="236"/>
      <c r="HM94" s="236"/>
      <c r="HN94" s="236"/>
      <c r="HO94" s="236"/>
      <c r="HP94" s="236"/>
      <c r="HQ94" s="236"/>
      <c r="HR94" s="236"/>
      <c r="HS94" s="236"/>
      <c r="HT94" s="236"/>
      <c r="HU94" s="236"/>
      <c r="HV94" s="236"/>
      <c r="HW94" s="236"/>
      <c r="HX94" s="236"/>
      <c r="HY94" s="236"/>
      <c r="HZ94" s="236"/>
      <c r="IA94" s="236"/>
      <c r="IB94" s="236"/>
      <c r="IC94" s="236"/>
      <c r="ID94" s="236"/>
      <c r="IE94" s="236"/>
      <c r="IF94" s="236"/>
      <c r="IG94" s="236"/>
      <c r="IH94" s="236"/>
      <c r="II94" s="236"/>
      <c r="IJ94" s="236"/>
      <c r="IK94" s="236"/>
      <c r="IL94" s="236"/>
      <c r="IM94" s="236"/>
      <c r="IN94" s="236"/>
      <c r="IO94" s="236"/>
      <c r="IP94" s="236"/>
      <c r="IQ94" s="236"/>
      <c r="IR94" s="236"/>
      <c r="IS94" s="236"/>
      <c r="IT94" s="236"/>
      <c r="IU94" s="236"/>
      <c r="IV94" s="236"/>
      <c r="IW94" s="236"/>
    </row>
    <row r="95" customFormat="false" ht="17.1" hidden="true" customHeight="true" outlineLevel="0" collapsed="false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  <c r="HI95" s="236"/>
      <c r="HJ95" s="236"/>
      <c r="HK95" s="236"/>
      <c r="HL95" s="236"/>
      <c r="HM95" s="236"/>
      <c r="HN95" s="236"/>
      <c r="HO95" s="236"/>
      <c r="HP95" s="236"/>
      <c r="HQ95" s="236"/>
      <c r="HR95" s="236"/>
      <c r="HS95" s="236"/>
      <c r="HT95" s="236"/>
      <c r="HU95" s="236"/>
      <c r="HV95" s="236"/>
      <c r="HW95" s="236"/>
      <c r="HX95" s="236"/>
      <c r="HY95" s="236"/>
      <c r="HZ95" s="236"/>
      <c r="IA95" s="236"/>
      <c r="IB95" s="236"/>
      <c r="IC95" s="236"/>
      <c r="ID95" s="236"/>
      <c r="IE95" s="236"/>
      <c r="IF95" s="236"/>
      <c r="IG95" s="236"/>
      <c r="IH95" s="236"/>
      <c r="II95" s="236"/>
      <c r="IJ95" s="236"/>
      <c r="IK95" s="236"/>
      <c r="IL95" s="236"/>
      <c r="IM95" s="236"/>
      <c r="IN95" s="236"/>
      <c r="IO95" s="236"/>
      <c r="IP95" s="236"/>
      <c r="IQ95" s="236"/>
      <c r="IR95" s="236"/>
      <c r="IS95" s="236"/>
      <c r="IT95" s="236"/>
      <c r="IU95" s="236"/>
      <c r="IV95" s="236"/>
      <c r="IW95" s="236"/>
    </row>
    <row r="96" customFormat="false" ht="17.1" hidden="true" customHeight="true" outlineLevel="0" collapsed="false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  <c r="HI96" s="236"/>
      <c r="HJ96" s="236"/>
      <c r="HK96" s="236"/>
      <c r="HL96" s="236"/>
      <c r="HM96" s="236"/>
      <c r="HN96" s="236"/>
      <c r="HO96" s="236"/>
      <c r="HP96" s="236"/>
      <c r="HQ96" s="236"/>
      <c r="HR96" s="236"/>
      <c r="HS96" s="236"/>
      <c r="HT96" s="236"/>
      <c r="HU96" s="236"/>
      <c r="HV96" s="236"/>
      <c r="HW96" s="236"/>
      <c r="HX96" s="236"/>
      <c r="HY96" s="236"/>
      <c r="HZ96" s="236"/>
      <c r="IA96" s="236"/>
      <c r="IB96" s="236"/>
      <c r="IC96" s="236"/>
      <c r="ID96" s="236"/>
      <c r="IE96" s="236"/>
      <c r="IF96" s="236"/>
      <c r="IG96" s="236"/>
      <c r="IH96" s="236"/>
      <c r="II96" s="236"/>
      <c r="IJ96" s="236"/>
      <c r="IK96" s="236"/>
      <c r="IL96" s="236"/>
      <c r="IM96" s="236"/>
      <c r="IN96" s="236"/>
      <c r="IO96" s="236"/>
      <c r="IP96" s="236"/>
      <c r="IQ96" s="236"/>
      <c r="IR96" s="236"/>
      <c r="IS96" s="236"/>
      <c r="IT96" s="236"/>
      <c r="IU96" s="236"/>
      <c r="IV96" s="236"/>
      <c r="IW96" s="236"/>
    </row>
    <row r="97" customFormat="false" ht="17.1" hidden="true" customHeight="true" outlineLevel="0" collapsed="false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  <c r="HI97" s="236"/>
      <c r="HJ97" s="236"/>
      <c r="HK97" s="236"/>
      <c r="HL97" s="236"/>
      <c r="HM97" s="236"/>
      <c r="HN97" s="236"/>
      <c r="HO97" s="236"/>
      <c r="HP97" s="236"/>
      <c r="HQ97" s="236"/>
      <c r="HR97" s="236"/>
      <c r="HS97" s="236"/>
      <c r="HT97" s="236"/>
      <c r="HU97" s="236"/>
      <c r="HV97" s="236"/>
      <c r="HW97" s="236"/>
      <c r="HX97" s="236"/>
      <c r="HY97" s="236"/>
      <c r="HZ97" s="236"/>
      <c r="IA97" s="236"/>
      <c r="IB97" s="236"/>
      <c r="IC97" s="236"/>
      <c r="ID97" s="236"/>
      <c r="IE97" s="236"/>
      <c r="IF97" s="236"/>
      <c r="IG97" s="236"/>
      <c r="IH97" s="236"/>
      <c r="II97" s="236"/>
      <c r="IJ97" s="236"/>
      <c r="IK97" s="236"/>
      <c r="IL97" s="236"/>
      <c r="IM97" s="236"/>
      <c r="IN97" s="236"/>
      <c r="IO97" s="236"/>
      <c r="IP97" s="236"/>
      <c r="IQ97" s="236"/>
      <c r="IR97" s="236"/>
      <c r="IS97" s="236"/>
      <c r="IT97" s="236"/>
      <c r="IU97" s="236"/>
      <c r="IV97" s="236"/>
      <c r="IW97" s="236"/>
    </row>
    <row r="98" customFormat="false" ht="17.1" hidden="true" customHeight="true" outlineLevel="0" collapsed="false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  <c r="HI98" s="236"/>
      <c r="HJ98" s="236"/>
      <c r="HK98" s="236"/>
      <c r="HL98" s="236"/>
      <c r="HM98" s="236"/>
      <c r="HN98" s="236"/>
      <c r="HO98" s="236"/>
      <c r="HP98" s="236"/>
      <c r="HQ98" s="236"/>
      <c r="HR98" s="236"/>
      <c r="HS98" s="236"/>
      <c r="HT98" s="236"/>
      <c r="HU98" s="236"/>
      <c r="HV98" s="236"/>
      <c r="HW98" s="236"/>
      <c r="HX98" s="236"/>
      <c r="HY98" s="236"/>
      <c r="HZ98" s="236"/>
      <c r="IA98" s="236"/>
      <c r="IB98" s="236"/>
      <c r="IC98" s="236"/>
      <c r="ID98" s="236"/>
      <c r="IE98" s="236"/>
      <c r="IF98" s="236"/>
      <c r="IG98" s="236"/>
      <c r="IH98" s="236"/>
      <c r="II98" s="236"/>
      <c r="IJ98" s="236"/>
      <c r="IK98" s="236"/>
      <c r="IL98" s="236"/>
      <c r="IM98" s="236"/>
      <c r="IN98" s="236"/>
      <c r="IO98" s="236"/>
      <c r="IP98" s="236"/>
      <c r="IQ98" s="236"/>
      <c r="IR98" s="236"/>
      <c r="IS98" s="236"/>
      <c r="IT98" s="236"/>
      <c r="IU98" s="236"/>
      <c r="IV98" s="236"/>
      <c r="IW98" s="236"/>
    </row>
    <row r="99" customFormat="false" ht="17.1" hidden="true" customHeight="true" outlineLevel="0" collapsed="false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  <c r="HI99" s="236"/>
      <c r="HJ99" s="236"/>
      <c r="HK99" s="236"/>
      <c r="HL99" s="236"/>
      <c r="HM99" s="236"/>
      <c r="HN99" s="236"/>
      <c r="HO99" s="236"/>
      <c r="HP99" s="236"/>
      <c r="HQ99" s="236"/>
      <c r="HR99" s="236"/>
      <c r="HS99" s="236"/>
      <c r="HT99" s="236"/>
      <c r="HU99" s="236"/>
      <c r="HV99" s="236"/>
      <c r="HW99" s="236"/>
      <c r="HX99" s="236"/>
      <c r="HY99" s="236"/>
      <c r="HZ99" s="236"/>
      <c r="IA99" s="236"/>
      <c r="IB99" s="236"/>
      <c r="IC99" s="236"/>
      <c r="ID99" s="236"/>
      <c r="IE99" s="236"/>
      <c r="IF99" s="236"/>
      <c r="IG99" s="236"/>
      <c r="IH99" s="236"/>
      <c r="II99" s="236"/>
      <c r="IJ99" s="236"/>
      <c r="IK99" s="236"/>
      <c r="IL99" s="236"/>
      <c r="IM99" s="236"/>
      <c r="IN99" s="236"/>
      <c r="IO99" s="236"/>
      <c r="IP99" s="236"/>
      <c r="IQ99" s="236"/>
      <c r="IR99" s="236"/>
      <c r="IS99" s="236"/>
      <c r="IT99" s="236"/>
      <c r="IU99" s="236"/>
      <c r="IV99" s="236"/>
      <c r="IW99" s="236"/>
    </row>
    <row r="100" customFormat="false" ht="17.1" hidden="true" customHeight="true" outlineLevel="0" collapsed="false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188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  <c r="HI100" s="236"/>
      <c r="HJ100" s="236"/>
      <c r="HK100" s="236"/>
      <c r="HL100" s="236"/>
      <c r="HM100" s="236"/>
      <c r="HN100" s="236"/>
      <c r="HO100" s="236"/>
      <c r="HP100" s="236"/>
      <c r="HQ100" s="236"/>
      <c r="HR100" s="236"/>
      <c r="HS100" s="236"/>
      <c r="HT100" s="236"/>
      <c r="HU100" s="236"/>
      <c r="HV100" s="236"/>
      <c r="HW100" s="236"/>
      <c r="HX100" s="236"/>
      <c r="HY100" s="236"/>
      <c r="HZ100" s="236"/>
      <c r="IA100" s="236"/>
      <c r="IB100" s="236"/>
      <c r="IC100" s="236"/>
      <c r="ID100" s="236"/>
      <c r="IE100" s="236"/>
      <c r="IF100" s="236"/>
      <c r="IG100" s="236"/>
      <c r="IH100" s="236"/>
      <c r="II100" s="236"/>
      <c r="IJ100" s="236"/>
      <c r="IK100" s="236"/>
      <c r="IL100" s="236"/>
      <c r="IM100" s="236"/>
      <c r="IN100" s="236"/>
      <c r="IO100" s="236"/>
      <c r="IP100" s="236"/>
      <c r="IQ100" s="236"/>
      <c r="IR100" s="236"/>
      <c r="IS100" s="236"/>
      <c r="IT100" s="236"/>
      <c r="IU100" s="236"/>
      <c r="IV100" s="236"/>
      <c r="IW100" s="236"/>
    </row>
    <row r="101" customFormat="false" ht="17.1" hidden="true" customHeight="true" outlineLevel="0" collapsed="false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188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  <c r="HI101" s="236"/>
      <c r="HJ101" s="236"/>
      <c r="HK101" s="236"/>
      <c r="HL101" s="236"/>
      <c r="HM101" s="236"/>
      <c r="HN101" s="236"/>
      <c r="HO101" s="236"/>
      <c r="HP101" s="236"/>
      <c r="HQ101" s="236"/>
      <c r="HR101" s="236"/>
      <c r="HS101" s="236"/>
      <c r="HT101" s="236"/>
      <c r="HU101" s="236"/>
      <c r="HV101" s="236"/>
      <c r="HW101" s="236"/>
      <c r="HX101" s="236"/>
      <c r="HY101" s="236"/>
      <c r="HZ101" s="236"/>
      <c r="IA101" s="236"/>
      <c r="IB101" s="236"/>
      <c r="IC101" s="236"/>
      <c r="ID101" s="236"/>
      <c r="IE101" s="236"/>
      <c r="IF101" s="236"/>
      <c r="IG101" s="236"/>
      <c r="IH101" s="236"/>
      <c r="II101" s="236"/>
      <c r="IJ101" s="236"/>
      <c r="IK101" s="236"/>
      <c r="IL101" s="236"/>
      <c r="IM101" s="236"/>
      <c r="IN101" s="236"/>
      <c r="IO101" s="236"/>
      <c r="IP101" s="236"/>
      <c r="IQ101" s="236"/>
      <c r="IR101" s="236"/>
      <c r="IS101" s="236"/>
      <c r="IT101" s="236"/>
      <c r="IU101" s="236"/>
      <c r="IV101" s="236"/>
      <c r="IW101" s="236"/>
    </row>
    <row r="102" customFormat="false" ht="17.1" hidden="true" customHeight="true" outlineLevel="0" collapsed="false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188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  <c r="HI102" s="236"/>
      <c r="HJ102" s="236"/>
      <c r="HK102" s="236"/>
      <c r="HL102" s="236"/>
      <c r="HM102" s="236"/>
      <c r="HN102" s="236"/>
      <c r="HO102" s="236"/>
      <c r="HP102" s="236"/>
      <c r="HQ102" s="236"/>
      <c r="HR102" s="236"/>
      <c r="HS102" s="236"/>
      <c r="HT102" s="236"/>
      <c r="HU102" s="236"/>
      <c r="HV102" s="236"/>
      <c r="HW102" s="236"/>
      <c r="HX102" s="236"/>
      <c r="HY102" s="236"/>
      <c r="HZ102" s="236"/>
      <c r="IA102" s="236"/>
      <c r="IB102" s="236"/>
      <c r="IC102" s="236"/>
      <c r="ID102" s="236"/>
      <c r="IE102" s="236"/>
      <c r="IF102" s="236"/>
      <c r="IG102" s="236"/>
      <c r="IH102" s="236"/>
      <c r="II102" s="236"/>
      <c r="IJ102" s="236"/>
      <c r="IK102" s="236"/>
      <c r="IL102" s="236"/>
      <c r="IM102" s="236"/>
      <c r="IN102" s="236"/>
      <c r="IO102" s="236"/>
      <c r="IP102" s="236"/>
      <c r="IQ102" s="236"/>
      <c r="IR102" s="236"/>
      <c r="IS102" s="236"/>
      <c r="IT102" s="236"/>
      <c r="IU102" s="236"/>
      <c r="IV102" s="236"/>
      <c r="IW102" s="236"/>
    </row>
    <row r="103" customFormat="false" ht="17.1" hidden="true" customHeight="true" outlineLevel="0" collapsed="false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188"/>
      <c r="M103" s="188"/>
      <c r="N103" s="188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  <c r="HI103" s="236"/>
      <c r="HJ103" s="236"/>
      <c r="HK103" s="236"/>
      <c r="HL103" s="236"/>
      <c r="HM103" s="236"/>
      <c r="HN103" s="236"/>
      <c r="HO103" s="236"/>
      <c r="HP103" s="236"/>
      <c r="HQ103" s="236"/>
      <c r="HR103" s="236"/>
      <c r="HS103" s="236"/>
      <c r="HT103" s="236"/>
      <c r="HU103" s="236"/>
      <c r="HV103" s="236"/>
      <c r="HW103" s="236"/>
      <c r="HX103" s="236"/>
      <c r="HY103" s="236"/>
      <c r="HZ103" s="236"/>
      <c r="IA103" s="236"/>
      <c r="IB103" s="236"/>
      <c r="IC103" s="236"/>
      <c r="ID103" s="236"/>
      <c r="IE103" s="236"/>
      <c r="IF103" s="236"/>
      <c r="IG103" s="236"/>
      <c r="IH103" s="236"/>
      <c r="II103" s="236"/>
      <c r="IJ103" s="236"/>
      <c r="IK103" s="236"/>
      <c r="IL103" s="236"/>
      <c r="IM103" s="236"/>
      <c r="IN103" s="236"/>
      <c r="IO103" s="236"/>
      <c r="IP103" s="236"/>
      <c r="IQ103" s="236"/>
      <c r="IR103" s="236"/>
      <c r="IS103" s="236"/>
      <c r="IT103" s="236"/>
      <c r="IU103" s="236"/>
      <c r="IV103" s="236"/>
      <c r="IW103" s="236"/>
    </row>
    <row r="104" customFormat="false" ht="17.1" hidden="true" customHeight="true" outlineLevel="0" collapsed="false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188"/>
      <c r="M104" s="188"/>
      <c r="N104" s="188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  <c r="HI104" s="236"/>
      <c r="HJ104" s="236"/>
      <c r="HK104" s="236"/>
      <c r="HL104" s="236"/>
      <c r="HM104" s="236"/>
      <c r="HN104" s="236"/>
      <c r="HO104" s="236"/>
      <c r="HP104" s="236"/>
      <c r="HQ104" s="236"/>
      <c r="HR104" s="236"/>
      <c r="HS104" s="236"/>
      <c r="HT104" s="236"/>
      <c r="HU104" s="236"/>
      <c r="HV104" s="236"/>
      <c r="HW104" s="236"/>
      <c r="HX104" s="236"/>
      <c r="HY104" s="236"/>
      <c r="HZ104" s="236"/>
      <c r="IA104" s="236"/>
      <c r="IB104" s="236"/>
      <c r="IC104" s="236"/>
      <c r="ID104" s="236"/>
      <c r="IE104" s="236"/>
      <c r="IF104" s="236"/>
      <c r="IG104" s="236"/>
      <c r="IH104" s="236"/>
      <c r="II104" s="236"/>
      <c r="IJ104" s="236"/>
      <c r="IK104" s="236"/>
      <c r="IL104" s="236"/>
      <c r="IM104" s="236"/>
      <c r="IN104" s="236"/>
      <c r="IO104" s="236"/>
      <c r="IP104" s="236"/>
      <c r="IQ104" s="236"/>
      <c r="IR104" s="236"/>
      <c r="IS104" s="236"/>
      <c r="IT104" s="236"/>
      <c r="IU104" s="236"/>
      <c r="IV104" s="236"/>
      <c r="IW104" s="236"/>
    </row>
    <row r="105" customFormat="false" ht="17.1" hidden="true" customHeight="true" outlineLevel="0" collapsed="false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188"/>
      <c r="M105" s="188"/>
      <c r="N105" s="188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  <c r="HI105" s="236"/>
      <c r="HJ105" s="236"/>
      <c r="HK105" s="236"/>
      <c r="HL105" s="236"/>
      <c r="HM105" s="236"/>
      <c r="HN105" s="236"/>
      <c r="HO105" s="236"/>
      <c r="HP105" s="236"/>
      <c r="HQ105" s="236"/>
      <c r="HR105" s="236"/>
      <c r="HS105" s="236"/>
      <c r="HT105" s="236"/>
      <c r="HU105" s="236"/>
      <c r="HV105" s="236"/>
      <c r="HW105" s="236"/>
      <c r="HX105" s="236"/>
      <c r="HY105" s="236"/>
      <c r="HZ105" s="236"/>
      <c r="IA105" s="236"/>
      <c r="IB105" s="236"/>
      <c r="IC105" s="236"/>
      <c r="ID105" s="236"/>
      <c r="IE105" s="236"/>
      <c r="IF105" s="236"/>
      <c r="IG105" s="236"/>
      <c r="IH105" s="236"/>
      <c r="II105" s="236"/>
      <c r="IJ105" s="236"/>
      <c r="IK105" s="236"/>
      <c r="IL105" s="236"/>
      <c r="IM105" s="236"/>
      <c r="IN105" s="236"/>
      <c r="IO105" s="236"/>
      <c r="IP105" s="236"/>
      <c r="IQ105" s="236"/>
      <c r="IR105" s="236"/>
      <c r="IS105" s="236"/>
      <c r="IT105" s="236"/>
      <c r="IU105" s="236"/>
      <c r="IV105" s="236"/>
      <c r="IW105" s="236"/>
    </row>
    <row r="106" customFormat="false" ht="17.1" hidden="true" customHeight="true" outlineLevel="0" collapsed="false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188"/>
      <c r="M106" s="188"/>
      <c r="N106" s="188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  <c r="HI106" s="236"/>
      <c r="HJ106" s="236"/>
      <c r="HK106" s="236"/>
      <c r="HL106" s="236"/>
      <c r="HM106" s="236"/>
      <c r="HN106" s="236"/>
      <c r="HO106" s="236"/>
      <c r="HP106" s="236"/>
      <c r="HQ106" s="236"/>
      <c r="HR106" s="236"/>
      <c r="HS106" s="236"/>
      <c r="HT106" s="236"/>
      <c r="HU106" s="236"/>
      <c r="HV106" s="236"/>
      <c r="HW106" s="236"/>
      <c r="HX106" s="236"/>
      <c r="HY106" s="236"/>
      <c r="HZ106" s="236"/>
      <c r="IA106" s="236"/>
      <c r="IB106" s="236"/>
      <c r="IC106" s="236"/>
      <c r="ID106" s="236"/>
      <c r="IE106" s="236"/>
      <c r="IF106" s="236"/>
      <c r="IG106" s="236"/>
      <c r="IH106" s="236"/>
      <c r="II106" s="236"/>
      <c r="IJ106" s="236"/>
      <c r="IK106" s="236"/>
      <c r="IL106" s="236"/>
      <c r="IM106" s="236"/>
      <c r="IN106" s="236"/>
      <c r="IO106" s="236"/>
      <c r="IP106" s="236"/>
      <c r="IQ106" s="236"/>
      <c r="IR106" s="236"/>
      <c r="IS106" s="236"/>
      <c r="IT106" s="236"/>
      <c r="IU106" s="236"/>
      <c r="IV106" s="236"/>
      <c r="IW106" s="236"/>
    </row>
    <row r="107" customFormat="false" ht="17.1" hidden="true" customHeight="true" outlineLevel="0" collapsed="false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188"/>
      <c r="M107" s="188"/>
      <c r="N107" s="188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  <c r="HI107" s="236"/>
      <c r="HJ107" s="236"/>
      <c r="HK107" s="236"/>
      <c r="HL107" s="236"/>
      <c r="HM107" s="236"/>
      <c r="HN107" s="236"/>
      <c r="HO107" s="236"/>
      <c r="HP107" s="236"/>
      <c r="HQ107" s="236"/>
      <c r="HR107" s="236"/>
      <c r="HS107" s="236"/>
      <c r="HT107" s="236"/>
      <c r="HU107" s="236"/>
      <c r="HV107" s="236"/>
      <c r="HW107" s="236"/>
      <c r="HX107" s="236"/>
      <c r="HY107" s="236"/>
      <c r="HZ107" s="236"/>
      <c r="IA107" s="236"/>
      <c r="IB107" s="236"/>
      <c r="IC107" s="236"/>
      <c r="ID107" s="236"/>
      <c r="IE107" s="236"/>
      <c r="IF107" s="236"/>
      <c r="IG107" s="236"/>
      <c r="IH107" s="236"/>
      <c r="II107" s="236"/>
      <c r="IJ107" s="236"/>
      <c r="IK107" s="236"/>
      <c r="IL107" s="236"/>
      <c r="IM107" s="236"/>
      <c r="IN107" s="236"/>
      <c r="IO107" s="236"/>
      <c r="IP107" s="236"/>
      <c r="IQ107" s="236"/>
      <c r="IR107" s="236"/>
      <c r="IS107" s="236"/>
      <c r="IT107" s="236"/>
      <c r="IU107" s="236"/>
      <c r="IV107" s="236"/>
      <c r="IW107" s="236"/>
    </row>
    <row r="108" customFormat="false" ht="17.1" hidden="true" customHeight="true" outlineLevel="0" collapsed="false">
      <c r="A108" s="236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  <c r="HI108" s="236"/>
      <c r="HJ108" s="236"/>
      <c r="HK108" s="236"/>
      <c r="HL108" s="236"/>
      <c r="HM108" s="236"/>
      <c r="HN108" s="236"/>
      <c r="HO108" s="236"/>
      <c r="HP108" s="236"/>
      <c r="HQ108" s="236"/>
      <c r="HR108" s="236"/>
      <c r="HS108" s="236"/>
      <c r="HT108" s="236"/>
      <c r="HU108" s="236"/>
      <c r="HV108" s="236"/>
      <c r="HW108" s="236"/>
      <c r="HX108" s="236"/>
      <c r="HY108" s="236"/>
      <c r="HZ108" s="236"/>
      <c r="IA108" s="236"/>
      <c r="IB108" s="236"/>
      <c r="IC108" s="236"/>
      <c r="ID108" s="236"/>
      <c r="IE108" s="236"/>
      <c r="IF108" s="236"/>
      <c r="IG108" s="236"/>
      <c r="IH108" s="236"/>
      <c r="II108" s="236"/>
      <c r="IJ108" s="236"/>
      <c r="IK108" s="236"/>
      <c r="IL108" s="236"/>
      <c r="IM108" s="236"/>
      <c r="IN108" s="236"/>
      <c r="IO108" s="236"/>
      <c r="IP108" s="236"/>
      <c r="IQ108" s="236"/>
      <c r="IR108" s="236"/>
      <c r="IS108" s="236"/>
      <c r="IT108" s="236"/>
      <c r="IU108" s="236"/>
      <c r="IV108" s="236"/>
      <c r="IW108" s="236"/>
    </row>
    <row r="109" customFormat="false" ht="17.1" hidden="true" customHeight="true" outlineLevel="0" collapsed="false">
      <c r="A109" s="236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  <c r="HI109" s="236"/>
      <c r="HJ109" s="236"/>
      <c r="HK109" s="236"/>
      <c r="HL109" s="236"/>
      <c r="HM109" s="236"/>
      <c r="HN109" s="236"/>
      <c r="HO109" s="236"/>
      <c r="HP109" s="236"/>
      <c r="HQ109" s="236"/>
      <c r="HR109" s="236"/>
      <c r="HS109" s="236"/>
      <c r="HT109" s="236"/>
      <c r="HU109" s="236"/>
      <c r="HV109" s="236"/>
      <c r="HW109" s="236"/>
      <c r="HX109" s="236"/>
      <c r="HY109" s="236"/>
      <c r="HZ109" s="236"/>
      <c r="IA109" s="236"/>
      <c r="IB109" s="236"/>
      <c r="IC109" s="236"/>
      <c r="ID109" s="236"/>
      <c r="IE109" s="236"/>
      <c r="IF109" s="236"/>
      <c r="IG109" s="236"/>
      <c r="IH109" s="236"/>
      <c r="II109" s="236"/>
      <c r="IJ109" s="236"/>
      <c r="IK109" s="236"/>
      <c r="IL109" s="236"/>
      <c r="IM109" s="236"/>
      <c r="IN109" s="236"/>
      <c r="IO109" s="236"/>
      <c r="IP109" s="236"/>
      <c r="IQ109" s="236"/>
      <c r="IR109" s="236"/>
      <c r="IS109" s="236"/>
      <c r="IT109" s="236"/>
      <c r="IU109" s="236"/>
      <c r="IV109" s="236"/>
      <c r="IW109" s="236"/>
    </row>
    <row r="110" customFormat="false" ht="18.75" hidden="true" customHeight="true" outlineLevel="0" collapsed="false">
      <c r="A110" s="236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  <c r="HI110" s="236"/>
      <c r="HJ110" s="236"/>
      <c r="HK110" s="236"/>
      <c r="HL110" s="236"/>
      <c r="HM110" s="236"/>
      <c r="HN110" s="236"/>
      <c r="HO110" s="236"/>
      <c r="HP110" s="236"/>
      <c r="HQ110" s="236"/>
      <c r="HR110" s="236"/>
      <c r="HS110" s="236"/>
      <c r="HT110" s="236"/>
      <c r="HU110" s="236"/>
      <c r="HV110" s="236"/>
      <c r="HW110" s="236"/>
      <c r="HX110" s="236"/>
      <c r="HY110" s="236"/>
      <c r="HZ110" s="236"/>
      <c r="IA110" s="236"/>
      <c r="IB110" s="236"/>
      <c r="IC110" s="236"/>
      <c r="ID110" s="236"/>
      <c r="IE110" s="236"/>
      <c r="IF110" s="236"/>
      <c r="IG110" s="236"/>
      <c r="IH110" s="236"/>
      <c r="II110" s="236"/>
      <c r="IJ110" s="236"/>
      <c r="IK110" s="236"/>
      <c r="IL110" s="236"/>
      <c r="IM110" s="236"/>
      <c r="IN110" s="236"/>
      <c r="IO110" s="236"/>
      <c r="IP110" s="236"/>
      <c r="IQ110" s="236"/>
      <c r="IR110" s="236"/>
      <c r="IS110" s="236"/>
      <c r="IT110" s="236"/>
      <c r="IU110" s="236"/>
      <c r="IV110" s="236"/>
      <c r="IW110" s="236"/>
    </row>
    <row r="111" customFormat="false" ht="15.75" hidden="true" customHeight="false" outlineLevel="0" collapsed="false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</row>
    <row r="112" customFormat="false" ht="15.75" hidden="true" customHeight="false" outlineLevel="0" collapsed="false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</row>
    <row r="113" customFormat="false" ht="15.75" hidden="true" customHeight="false" outlineLevel="0" collapsed="false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</row>
    <row r="114" customFormat="false" ht="15.75" hidden="true" customHeight="false" outlineLevel="0" collapsed="false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</row>
    <row r="115" customFormat="false" ht="15.75" hidden="true" customHeight="false" outlineLevel="0" collapsed="false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</row>
    <row r="116" customFormat="false" ht="15.75" hidden="true" customHeight="false" outlineLevel="0" collapsed="false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</row>
    <row r="117" customFormat="false" ht="15.75" hidden="true" customHeight="false" outlineLevel="0" collapsed="false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</row>
    <row r="118" customFormat="false" ht="15.75" hidden="true" customHeight="false" outlineLevel="0" collapsed="false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</row>
    <row r="119" customFormat="false" ht="15.75" hidden="true" customHeight="false" outlineLevel="0" collapsed="false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</row>
    <row r="120" customFormat="false" ht="15.75" hidden="true" customHeight="false" outlineLevel="0" collapsed="false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</row>
    <row r="121" customFormat="false" ht="15.75" hidden="true" customHeight="false" outlineLevel="0" collapsed="false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</row>
    <row r="122" customFormat="false" ht="15.75" hidden="true" customHeight="false" outlineLevel="0" collapsed="false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</row>
    <row r="123" customFormat="false" ht="15.75" hidden="true" customHeight="false" outlineLevel="0" collapsed="false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</row>
    <row r="124" customFormat="false" ht="15.75" hidden="true" customHeight="false" outlineLevel="0" collapsed="false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</row>
    <row r="125" customFormat="false" ht="15.75" hidden="true" customHeight="false" outlineLevel="0" collapsed="false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</row>
    <row r="126" customFormat="false" ht="15.75" hidden="true" customHeight="false" outlineLevel="0" collapsed="false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7" customFormat="false" ht="15.75" hidden="true" customHeight="false" outlineLevel="0" collapsed="false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</row>
    <row r="128" customFormat="false" ht="15.75" hidden="true" customHeight="false" outlineLevel="0" collapsed="false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</row>
    <row r="129" customFormat="false" ht="15.75" hidden="true" customHeight="false" outlineLevel="0" collapsed="false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</row>
    <row r="130" customFormat="false" ht="15.75" hidden="true" customHeight="false" outlineLevel="0" collapsed="false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</row>
    <row r="131" customFormat="false" ht="15.75" hidden="true" customHeight="false" outlineLevel="0" collapsed="false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</row>
    <row r="132" customFormat="false" ht="15.75" hidden="true" customHeight="false" outlineLevel="0" collapsed="false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customFormat="false" ht="15.75" hidden="true" customHeight="false" outlineLevel="0" collapsed="false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customFormat="false" ht="15.75" hidden="true" customHeight="false" outlineLevel="0" collapsed="false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customFormat="false" ht="15.75" hidden="true" customHeight="false" outlineLevel="0" collapsed="false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customFormat="false" ht="15.75" hidden="true" customHeight="false" outlineLevel="0" collapsed="false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</row>
    <row r="137" customFormat="false" ht="15.75" hidden="true" customHeight="false" outlineLevel="0" collapsed="false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</row>
    <row r="138" customFormat="false" ht="15.75" hidden="true" customHeight="false" outlineLevel="0" collapsed="false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</row>
    <row r="139" customFormat="false" ht="15.75" hidden="true" customHeight="false" outlineLevel="0" collapsed="false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</row>
    <row r="140" customFormat="false" ht="15.75" hidden="true" customHeight="false" outlineLevel="0" collapsed="false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</row>
    <row r="141" customFormat="false" ht="15.75" hidden="true" customHeight="false" outlineLevel="0" collapsed="false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</row>
    <row r="142" customFormat="false" ht="15.75" hidden="true" customHeight="false" outlineLevel="0" collapsed="false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</row>
    <row r="143" customFormat="false" ht="15.75" hidden="true" customHeight="false" outlineLevel="0" collapsed="false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</row>
    <row r="144" customFormat="false" ht="15.75" hidden="true" customHeight="false" outlineLevel="0" collapsed="false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M144" s="188"/>
      <c r="N144" s="188"/>
      <c r="O144" s="188"/>
    </row>
    <row r="145" customFormat="false" ht="15.75" hidden="true" customHeight="false" outlineLevel="0" collapsed="false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M145" s="188"/>
      <c r="N145" s="188"/>
      <c r="O145" s="188"/>
    </row>
    <row r="146" customFormat="false" ht="15.75" hidden="true" customHeight="false" outlineLevel="0" collapsed="false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M146" s="188"/>
      <c r="N146" s="188"/>
      <c r="O146" s="188"/>
    </row>
    <row r="147" customFormat="false" ht="15.75" hidden="true" customHeight="false" outlineLevel="0" collapsed="false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O147" s="188"/>
    </row>
    <row r="148" customFormat="false" ht="15.75" hidden="true" customHeight="false" outlineLevel="0" collapsed="false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O148" s="188"/>
    </row>
    <row r="149" customFormat="false" ht="15.75" hidden="true" customHeight="false" outlineLevel="0" collapsed="false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O149" s="188"/>
    </row>
    <row r="150" customFormat="false" ht="15.75" hidden="true" customHeight="false" outlineLevel="0" collapsed="false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O150" s="188"/>
    </row>
    <row r="151" customFormat="false" ht="15.75" hidden="true" customHeight="false" outlineLevel="0" collapsed="false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O151" s="188"/>
    </row>
    <row r="152" customFormat="false" ht="15.75" hidden="true" customHeight="false" outlineLevel="0" collapsed="false">
      <c r="O152" s="188"/>
    </row>
    <row r="153" customFormat="false" ht="15.75" hidden="true" customHeight="false" outlineLevel="0" collapsed="false">
      <c r="O153" s="188"/>
    </row>
    <row r="154" customFormat="false" ht="15.75" hidden="true" customHeight="false" outlineLevel="0" collapsed="false">
      <c r="O154" s="188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dforsyt</cp:lastModifiedBy>
  <cp:lastPrinted>2000-07-20T19:12:04Z</cp:lastPrinted>
  <cp:revision>0</cp:revision>
  <dc:subject/>
  <dc:title>Expense Report Form "2.0"</dc:title>
</cp:coreProperties>
</file>