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 lag" sheetId="1" state="visible" r:id="rId3"/>
    <sheet name="Lag of one, entire sample size" sheetId="2" state="visible" r:id="rId4"/>
    <sheet name="Lag of one, Gulf War + 6 months" sheetId="3" state="visible" r:id="rId5"/>
    <sheet name="Lag of two" sheetId="4" state="visible" r:id="rId6"/>
    <sheet name="12 month regressions" sheetId="5" state="visible" r:id="rId7"/>
    <sheet name="Data" sheetId="6" state="visible" r:id="rId8"/>
  </sheets>
  <calcPr iterateCount="3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<sst xmlns="http://schemas.openxmlformats.org/spreadsheetml/2006/main" count="3637" uniqueCount="194">
  <si>
    <t xml:space="preserve">SUMMARY OUTPUT</t>
  </si>
  <si>
    <t xml:space="preserve">Regression Statistics</t>
  </si>
  <si>
    <t xml:space="preserve">Multiple R</t>
  </si>
  <si>
    <t xml:space="preserve">R Square</t>
  </si>
  <si>
    <t xml:space="preserve">Adjusted R Square</t>
  </si>
  <si>
    <t xml:space="preserve">Standard Error</t>
  </si>
  <si>
    <t xml:space="preserve">Observations</t>
  </si>
  <si>
    <t xml:space="preserve">ANOVA</t>
  </si>
  <si>
    <t xml:space="preserve">df</t>
  </si>
  <si>
    <t xml:space="preserve">SS</t>
  </si>
  <si>
    <t xml:space="preserve">MS</t>
  </si>
  <si>
    <t xml:space="preserve">F</t>
  </si>
  <si>
    <t xml:space="preserve">Significance F</t>
  </si>
  <si>
    <t xml:space="preserve">Regression</t>
  </si>
  <si>
    <t xml:space="preserve">Residual</t>
  </si>
  <si>
    <t xml:space="preserve">Total</t>
  </si>
  <si>
    <t xml:space="preserve">Coefficients</t>
  </si>
  <si>
    <t xml:space="preserve">t Stat</t>
  </si>
  <si>
    <t xml:space="preserve">P-value</t>
  </si>
  <si>
    <t xml:space="preserve">Lower 95%</t>
  </si>
  <si>
    <t xml:space="preserve">Upper 95%</t>
  </si>
  <si>
    <t xml:space="preserve">Lower 95.0%</t>
  </si>
  <si>
    <t xml:space="preserve">Upper 95.0%</t>
  </si>
  <si>
    <t xml:space="preserve">Intercept</t>
  </si>
  <si>
    <t xml:space="preserve">X Variable 1</t>
  </si>
  <si>
    <t xml:space="preserve">RESIDUAL OUTPUT</t>
  </si>
  <si>
    <t xml:space="preserve">PROBABILITY OUTPUT</t>
  </si>
  <si>
    <t xml:space="preserve">Observation</t>
  </si>
  <si>
    <t xml:space="preserve">Predicted Y</t>
  </si>
  <si>
    <t xml:space="preserve">Residuals</t>
  </si>
  <si>
    <t xml:space="preserve">Standard Residuals</t>
  </si>
  <si>
    <t xml:space="preserve">Percentile</t>
  </si>
  <si>
    <t xml:space="preserve">Y</t>
  </si>
  <si>
    <t xml:space="preserve">Macro was built to run regressions on a 12 month rolling window.</t>
  </si>
  <si>
    <t xml:space="preserve">This test the stability of the hedge parameter</t>
  </si>
  <si>
    <t xml:space="preserve">Slope Coefficient</t>
  </si>
  <si>
    <t xml:space="preserve">G8</t>
  </si>
  <si>
    <t xml:space="preserve">G19</t>
  </si>
  <si>
    <t xml:space="preserve">G9</t>
  </si>
  <si>
    <t xml:space="preserve">G20</t>
  </si>
  <si>
    <t xml:space="preserve">G10</t>
  </si>
  <si>
    <t xml:space="preserve">G21</t>
  </si>
  <si>
    <t xml:space="preserve">G11</t>
  </si>
  <si>
    <t xml:space="preserve">G22</t>
  </si>
  <si>
    <t xml:space="preserve">G12</t>
  </si>
  <si>
    <t xml:space="preserve">G23</t>
  </si>
  <si>
    <t xml:space="preserve">G13</t>
  </si>
  <si>
    <t xml:space="preserve">G24</t>
  </si>
  <si>
    <t xml:space="preserve">G14</t>
  </si>
  <si>
    <t xml:space="preserve">G25</t>
  </si>
  <si>
    <t xml:space="preserve">G15</t>
  </si>
  <si>
    <t xml:space="preserve">G26</t>
  </si>
  <si>
    <t xml:space="preserve">G16</t>
  </si>
  <si>
    <t xml:space="preserve">G27</t>
  </si>
  <si>
    <t xml:space="preserve">G17</t>
  </si>
  <si>
    <t xml:space="preserve">G28</t>
  </si>
  <si>
    <t xml:space="preserve">G18</t>
  </si>
  <si>
    <t xml:space="preserve">G29</t>
  </si>
  <si>
    <t xml:space="preserve">G30</t>
  </si>
  <si>
    <t xml:space="preserve">G31</t>
  </si>
  <si>
    <t xml:space="preserve">G32</t>
  </si>
  <si>
    <t xml:space="preserve">G33</t>
  </si>
  <si>
    <t xml:space="preserve">G34</t>
  </si>
  <si>
    <t xml:space="preserve">G35</t>
  </si>
  <si>
    <t xml:space="preserve">G36</t>
  </si>
  <si>
    <t xml:space="preserve">G37</t>
  </si>
  <si>
    <t xml:space="preserve">G38</t>
  </si>
  <si>
    <t xml:space="preserve">G39</t>
  </si>
  <si>
    <t xml:space="preserve">G40</t>
  </si>
  <si>
    <t xml:space="preserve">G41</t>
  </si>
  <si>
    <t xml:space="preserve">G42</t>
  </si>
  <si>
    <t xml:space="preserve">G43</t>
  </si>
  <si>
    <t xml:space="preserve">G44</t>
  </si>
  <si>
    <t xml:space="preserve">G45</t>
  </si>
  <si>
    <t xml:space="preserve">G46</t>
  </si>
  <si>
    <t xml:space="preserve">G47</t>
  </si>
  <si>
    <t xml:space="preserve">G48</t>
  </si>
  <si>
    <t xml:space="preserve">G49</t>
  </si>
  <si>
    <t xml:space="preserve">G50</t>
  </si>
  <si>
    <t xml:space="preserve">G51</t>
  </si>
  <si>
    <t xml:space="preserve">G52</t>
  </si>
  <si>
    <t xml:space="preserve">G53</t>
  </si>
  <si>
    <t xml:space="preserve">G54</t>
  </si>
  <si>
    <t xml:space="preserve">G55</t>
  </si>
  <si>
    <t xml:space="preserve">G56</t>
  </si>
  <si>
    <t xml:space="preserve">G57</t>
  </si>
  <si>
    <t xml:space="preserve">G58</t>
  </si>
  <si>
    <t xml:space="preserve">G59</t>
  </si>
  <si>
    <t xml:space="preserve">G60</t>
  </si>
  <si>
    <t xml:space="preserve">G61</t>
  </si>
  <si>
    <t xml:space="preserve">G62</t>
  </si>
  <si>
    <t xml:space="preserve">G63</t>
  </si>
  <si>
    <t xml:space="preserve">G64</t>
  </si>
  <si>
    <t xml:space="preserve">G65</t>
  </si>
  <si>
    <t xml:space="preserve">G66</t>
  </si>
  <si>
    <t xml:space="preserve">G67</t>
  </si>
  <si>
    <t xml:space="preserve">G68</t>
  </si>
  <si>
    <t xml:space="preserve">G69</t>
  </si>
  <si>
    <t xml:space="preserve">G70</t>
  </si>
  <si>
    <t xml:space="preserve">G71</t>
  </si>
  <si>
    <t xml:space="preserve">G72</t>
  </si>
  <si>
    <t xml:space="preserve">G73</t>
  </si>
  <si>
    <t xml:space="preserve">G74</t>
  </si>
  <si>
    <t xml:space="preserve">G75</t>
  </si>
  <si>
    <t xml:space="preserve">G76</t>
  </si>
  <si>
    <t xml:space="preserve">G77</t>
  </si>
  <si>
    <t xml:space="preserve">G78</t>
  </si>
  <si>
    <t xml:space="preserve">G79</t>
  </si>
  <si>
    <t xml:space="preserve">G80</t>
  </si>
  <si>
    <t xml:space="preserve">G81</t>
  </si>
  <si>
    <t xml:space="preserve">G82</t>
  </si>
  <si>
    <t xml:space="preserve">G83</t>
  </si>
  <si>
    <t xml:space="preserve">G84</t>
  </si>
  <si>
    <t xml:space="preserve">G85</t>
  </si>
  <si>
    <t xml:space="preserve">G86</t>
  </si>
  <si>
    <t xml:space="preserve">G87</t>
  </si>
  <si>
    <t xml:space="preserve">G88</t>
  </si>
  <si>
    <t xml:space="preserve">G89</t>
  </si>
  <si>
    <t xml:space="preserve">G90</t>
  </si>
  <si>
    <t xml:space="preserve">G91</t>
  </si>
  <si>
    <t xml:space="preserve">G92</t>
  </si>
  <si>
    <t xml:space="preserve">G93</t>
  </si>
  <si>
    <t xml:space="preserve">G94</t>
  </si>
  <si>
    <t xml:space="preserve">G95</t>
  </si>
  <si>
    <t xml:space="preserve">G96</t>
  </si>
  <si>
    <t xml:space="preserve">G97</t>
  </si>
  <si>
    <t xml:space="preserve">G98</t>
  </si>
  <si>
    <t xml:space="preserve">G99</t>
  </si>
  <si>
    <t xml:space="preserve">G100</t>
  </si>
  <si>
    <t xml:space="preserve">G101</t>
  </si>
  <si>
    <t xml:space="preserve">G102</t>
  </si>
  <si>
    <t xml:space="preserve">G103</t>
  </si>
  <si>
    <t xml:space="preserve">G104</t>
  </si>
  <si>
    <t xml:space="preserve">G105</t>
  </si>
  <si>
    <t xml:space="preserve">G106</t>
  </si>
  <si>
    <t xml:space="preserve">G107</t>
  </si>
  <si>
    <t xml:space="preserve">G108</t>
  </si>
  <si>
    <t xml:space="preserve">G109</t>
  </si>
  <si>
    <t xml:space="preserve">G110</t>
  </si>
  <si>
    <t xml:space="preserve">G111</t>
  </si>
  <si>
    <t xml:space="preserve">G112</t>
  </si>
  <si>
    <t xml:space="preserve">G113</t>
  </si>
  <si>
    <t xml:space="preserve">G114</t>
  </si>
  <si>
    <t xml:space="preserve">G115</t>
  </si>
  <si>
    <t xml:space="preserve">G116</t>
  </si>
  <si>
    <t xml:space="preserve">G117</t>
  </si>
  <si>
    <t xml:space="preserve">G118</t>
  </si>
  <si>
    <t xml:space="preserve">G119</t>
  </si>
  <si>
    <t xml:space="preserve">G120</t>
  </si>
  <si>
    <t xml:space="preserve">G121</t>
  </si>
  <si>
    <t xml:space="preserve">G122</t>
  </si>
  <si>
    <t xml:space="preserve">G123</t>
  </si>
  <si>
    <t xml:space="preserve">G124</t>
  </si>
  <si>
    <t xml:space="preserve">G125</t>
  </si>
  <si>
    <t xml:space="preserve">G126</t>
  </si>
  <si>
    <t xml:space="preserve">G127</t>
  </si>
  <si>
    <t xml:space="preserve">G128</t>
  </si>
  <si>
    <t xml:space="preserve">G129</t>
  </si>
  <si>
    <t xml:space="preserve">G130</t>
  </si>
  <si>
    <t xml:space="preserve">G131</t>
  </si>
  <si>
    <t xml:space="preserve">G132</t>
  </si>
  <si>
    <t xml:space="preserve">G133</t>
  </si>
  <si>
    <t xml:space="preserve">G134</t>
  </si>
  <si>
    <t xml:space="preserve">G135</t>
  </si>
  <si>
    <t xml:space="preserve">G136</t>
  </si>
  <si>
    <t xml:space="preserve">G137</t>
  </si>
  <si>
    <t xml:space="preserve">G138</t>
  </si>
  <si>
    <t xml:space="preserve">G139</t>
  </si>
  <si>
    <t xml:space="preserve">G140</t>
  </si>
  <si>
    <t xml:space="preserve">G141</t>
  </si>
  <si>
    <t xml:space="preserve">G142</t>
  </si>
  <si>
    <t xml:space="preserve">G143</t>
  </si>
  <si>
    <t xml:space="preserve">G144</t>
  </si>
  <si>
    <t xml:space="preserve">G145</t>
  </si>
  <si>
    <t xml:space="preserve">G146</t>
  </si>
  <si>
    <t xml:space="preserve">G147</t>
  </si>
  <si>
    <t xml:space="preserve">G148</t>
  </si>
  <si>
    <t xml:space="preserve">G149</t>
  </si>
  <si>
    <t xml:space="preserve">G150</t>
  </si>
  <si>
    <t xml:space="preserve">G151</t>
  </si>
  <si>
    <t xml:space="preserve">G152</t>
  </si>
  <si>
    <t xml:space="preserve">Lag of one provides best statistical fit</t>
  </si>
  <si>
    <t xml:space="preserve">Month</t>
  </si>
  <si>
    <t xml:space="preserve">Prompt
Brent</t>
  </si>
  <si>
    <t xml:space="preserve">JCC Imports</t>
  </si>
  <si>
    <t xml:space="preserve">Dated
Brent</t>
  </si>
  <si>
    <t xml:space="preserve">Prompt Brent LN returns</t>
  </si>
  <si>
    <t xml:space="preserve">JCC LN returns</t>
  </si>
  <si>
    <t xml:space="preserve">Brent LN returns, t-1</t>
  </si>
  <si>
    <t xml:space="preserve">Brent LN returns, t-2</t>
  </si>
  <si>
    <t xml:space="preserve">Fitted values</t>
  </si>
  <si>
    <t xml:space="preserve">Post GW FV</t>
  </si>
  <si>
    <t xml:space="preserve">Post GW Residuals</t>
  </si>
  <si>
    <t xml:space="preserve">Gulf War + 6 months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</si>
</sst>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0.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8.25"/>
      <color rgb="FF000000"/>
      <name val="Arial"/>
      <family val="2"/>
    </font>
    <font>
      <sz val="8.2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10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X Variable 1  Residual Plot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Data!$G$8:$G$152</c:f>
              <c:numCache>
                <c:formatCode>General</c:formatCode>
                <c:ptCount val="145"/>
                <c:pt idx="0">
                  <c:v>0.0260187678217028</c:v>
                </c:pt>
                <c:pt idx="1">
                  <c:v>-0.0531857429222543</c:v>
                </c:pt>
                <c:pt idx="2">
                  <c:v>-0.0221256349286558</c:v>
                </c:pt>
                <c:pt idx="3">
                  <c:v>-0.0310228485797154</c:v>
                </c:pt>
                <c:pt idx="4">
                  <c:v>-0.0681502872313432</c:v>
                </c:pt>
                <c:pt idx="5">
                  <c:v>-0.0685192296460502</c:v>
                </c:pt>
                <c:pt idx="6">
                  <c:v>0.114227504466044</c:v>
                </c:pt>
                <c:pt idx="7">
                  <c:v>-0.00970210261562385</c:v>
                </c:pt>
                <c:pt idx="8">
                  <c:v>-0.0530413608380666</c:v>
                </c:pt>
                <c:pt idx="9">
                  <c:v>-0.0440502651406448</c:v>
                </c:pt>
                <c:pt idx="10">
                  <c:v>0.00230046278360352</c:v>
                </c:pt>
                <c:pt idx="11">
                  <c:v>-0.115503727060505</c:v>
                </c:pt>
                <c:pt idx="12">
                  <c:v>-0.0674879722308192</c:v>
                </c:pt>
                <c:pt idx="13">
                  <c:v>0.0394109761731439</c:v>
                </c:pt>
                <c:pt idx="14">
                  <c:v>0.160124082266368</c:v>
                </c:pt>
                <c:pt idx="15">
                  <c:v>0.108921595426438</c:v>
                </c:pt>
                <c:pt idx="16">
                  <c:v>-0.0145895010739947</c:v>
                </c:pt>
                <c:pt idx="17">
                  <c:v>0.112150185293812</c:v>
                </c:pt>
                <c:pt idx="18">
                  <c:v>0.0560563317050748</c:v>
                </c:pt>
                <c:pt idx="19">
                  <c:v>-0.0744374322223407</c:v>
                </c:pt>
                <c:pt idx="20">
                  <c:v>-0.0451716710494311</c:v>
                </c:pt>
                <c:pt idx="21">
                  <c:v>0.0125212354288462</c:v>
                </c:pt>
                <c:pt idx="22">
                  <c:v>-0.0373119508434796</c:v>
                </c:pt>
                <c:pt idx="23">
                  <c:v>0.0411964128327713</c:v>
                </c:pt>
                <c:pt idx="24">
                  <c:v>0.0665693861316434</c:v>
                </c:pt>
                <c:pt idx="25">
                  <c:v>0.00684724268075994</c:v>
                </c:pt>
                <c:pt idx="26">
                  <c:v>0.0362928691229937</c:v>
                </c:pt>
                <c:pt idx="27">
                  <c:v>0.0554445146871306</c:v>
                </c:pt>
                <c:pt idx="28">
                  <c:v>-0.0544531275951147</c:v>
                </c:pt>
                <c:pt idx="29">
                  <c:v>-0.076066918574538</c:v>
                </c:pt>
                <c:pt idx="30">
                  <c:v>-0.10095709098993</c:v>
                </c:pt>
                <c:pt idx="31">
                  <c:v>0.00359594046650821</c:v>
                </c:pt>
                <c:pt idx="32">
                  <c:v>-0.064907508272085</c:v>
                </c:pt>
                <c:pt idx="33">
                  <c:v>0.114735519791747</c:v>
                </c:pt>
                <c:pt idx="34">
                  <c:v>0.44269467048431</c:v>
                </c:pt>
                <c:pt idx="35">
                  <c:v>0.248686530352689</c:v>
                </c:pt>
                <c:pt idx="36">
                  <c:v>0.0260149592218444</c:v>
                </c:pt>
                <c:pt idx="37">
                  <c:v>-0.0892585033324726</c:v>
                </c:pt>
                <c:pt idx="38">
                  <c:v>-0.165317053374042</c:v>
                </c:pt>
                <c:pt idx="39">
                  <c:v>-0.173709517422999</c:v>
                </c:pt>
                <c:pt idx="40">
                  <c:v>-0.197297046183156</c:v>
                </c:pt>
                <c:pt idx="41">
                  <c:v>0.00482762416135798</c:v>
                </c:pt>
                <c:pt idx="42">
                  <c:v>-0.0016083451220379</c:v>
                </c:pt>
                <c:pt idx="43">
                  <c:v>-0.00325043379016239</c:v>
                </c:pt>
                <c:pt idx="44">
                  <c:v>-0.056141193669405</c:v>
                </c:pt>
                <c:pt idx="45">
                  <c:v>0.0661437570197117</c:v>
                </c:pt>
                <c:pt idx="46">
                  <c:v>0.0161246934549816</c:v>
                </c:pt>
                <c:pt idx="47">
                  <c:v>0.0375788135088693</c:v>
                </c:pt>
                <c:pt idx="48">
                  <c:v>0.0778125671478953</c:v>
                </c:pt>
                <c:pt idx="49">
                  <c:v>-0.0500128475996541</c:v>
                </c:pt>
                <c:pt idx="50">
                  <c:v>-0.142929179487499</c:v>
                </c:pt>
                <c:pt idx="51">
                  <c:v>-0.00735212709246188</c:v>
                </c:pt>
                <c:pt idx="52">
                  <c:v>-0.00386779375417247</c:v>
                </c:pt>
                <c:pt idx="53">
                  <c:v>-0.0235376051489027</c:v>
                </c:pt>
                <c:pt idx="54">
                  <c:v>0.0733986177456552</c:v>
                </c:pt>
                <c:pt idx="55">
                  <c:v>0.0498169608470363</c:v>
                </c:pt>
                <c:pt idx="56">
                  <c:v>0.0584718699513291</c:v>
                </c:pt>
                <c:pt idx="57">
                  <c:v>-0.0412381893022711</c:v>
                </c:pt>
                <c:pt idx="58">
                  <c:v>-0.0263418343340682</c:v>
                </c:pt>
                <c:pt idx="59">
                  <c:v>0.0240522249553424</c:v>
                </c:pt>
                <c:pt idx="60">
                  <c:v>0.000670191768913941</c:v>
                </c:pt>
                <c:pt idx="61">
                  <c:v>-0.0559828952449035</c:v>
                </c:pt>
                <c:pt idx="62">
                  <c:v>-0.0512431162758081</c:v>
                </c:pt>
                <c:pt idx="63">
                  <c:v>-0.0404724627864115</c:v>
                </c:pt>
                <c:pt idx="64">
                  <c:v>0.0531850409831012</c:v>
                </c:pt>
                <c:pt idx="65">
                  <c:v>0.0180027452084381</c:v>
                </c:pt>
                <c:pt idx="66">
                  <c:v>-0.00111738989374059</c:v>
                </c:pt>
                <c:pt idx="67">
                  <c:v>-0.00921537343138178</c:v>
                </c:pt>
                <c:pt idx="68">
                  <c:v>-0.0531190085859738</c:v>
                </c:pt>
                <c:pt idx="69">
                  <c:v>-0.0483743441964907</c:v>
                </c:pt>
                <c:pt idx="70">
                  <c:v>0.000564818931098455</c:v>
                </c:pt>
                <c:pt idx="71">
                  <c:v>-0.0416475304841457</c:v>
                </c:pt>
                <c:pt idx="72">
                  <c:v>0.0314917019154728</c:v>
                </c:pt>
                <c:pt idx="73">
                  <c:v>-0.0857048971282819</c:v>
                </c:pt>
                <c:pt idx="74">
                  <c:v>-0.12039251206115</c:v>
                </c:pt>
                <c:pt idx="75">
                  <c:v>0.0509364699880459</c:v>
                </c:pt>
                <c:pt idx="76">
                  <c:v>-0.0363959533995944</c:v>
                </c:pt>
                <c:pt idx="77">
                  <c:v>-0.000341851748773232</c:v>
                </c:pt>
                <c:pt idx="78">
                  <c:v>0.100413882500138</c:v>
                </c:pt>
                <c:pt idx="79">
                  <c:v>0.0730015034789099</c:v>
                </c:pt>
                <c:pt idx="80">
                  <c:v>0.0440158025961725</c:v>
                </c:pt>
                <c:pt idx="81">
                  <c:v>0.0569870337599756</c:v>
                </c:pt>
                <c:pt idx="82">
                  <c:v>-0.0654216862076283</c:v>
                </c:pt>
                <c:pt idx="83">
                  <c:v>-0.0523454540927214</c:v>
                </c:pt>
                <c:pt idx="84">
                  <c:v>0.0313190460832566</c:v>
                </c:pt>
                <c:pt idx="85">
                  <c:v>0.05105817120302</c:v>
                </c:pt>
                <c:pt idx="86">
                  <c:v>-0.0852486972607425</c:v>
                </c:pt>
                <c:pt idx="87">
                  <c:v>0.0391453773872547</c:v>
                </c:pt>
                <c:pt idx="88">
                  <c:v>0.0378785014147152</c:v>
                </c:pt>
                <c:pt idx="89">
                  <c:v>-0.00587921817419643</c:v>
                </c:pt>
                <c:pt idx="90">
                  <c:v>0.0900918995226835</c:v>
                </c:pt>
                <c:pt idx="91">
                  <c:v>-0.00542979087915677</c:v>
                </c:pt>
                <c:pt idx="92">
                  <c:v>-0.0760318412311238</c:v>
                </c:pt>
                <c:pt idx="93">
                  <c:v>-0.0787649214079777</c:v>
                </c:pt>
                <c:pt idx="94">
                  <c:v>0.0114499392163973</c:v>
                </c:pt>
                <c:pt idx="95">
                  <c:v>0.0276027500353884</c:v>
                </c:pt>
                <c:pt idx="96">
                  <c:v>-0.0302861727298973</c:v>
                </c:pt>
                <c:pt idx="97">
                  <c:v>0.0435261163425922</c:v>
                </c:pt>
                <c:pt idx="98">
                  <c:v>0.075408622936779</c:v>
                </c:pt>
                <c:pt idx="99">
                  <c:v>-0.00998746100199489</c:v>
                </c:pt>
                <c:pt idx="100">
                  <c:v>-0.010228117974175</c:v>
                </c:pt>
                <c:pt idx="101">
                  <c:v>0.102192411951635</c:v>
                </c:pt>
                <c:pt idx="102">
                  <c:v>0.0620716333016706</c:v>
                </c:pt>
                <c:pt idx="103">
                  <c:v>-0.0873904777481833</c:v>
                </c:pt>
                <c:pt idx="104">
                  <c:v>-0.0399987774218186</c:v>
                </c:pt>
                <c:pt idx="105">
                  <c:v>0.0634666030268804</c:v>
                </c:pt>
                <c:pt idx="106">
                  <c:v>0.0432145215965687</c:v>
                </c:pt>
                <c:pt idx="107">
                  <c:v>0.110869625401053</c:v>
                </c:pt>
                <c:pt idx="108">
                  <c:v>0.0528370892136148</c:v>
                </c:pt>
                <c:pt idx="109">
                  <c:v>-0.0499686290214247</c:v>
                </c:pt>
                <c:pt idx="110">
                  <c:v>0.0412004324896268</c:v>
                </c:pt>
                <c:pt idx="111">
                  <c:v>-0.0209878600875232</c:v>
                </c:pt>
                <c:pt idx="112">
                  <c:v>-0.120984230953786</c:v>
                </c:pt>
                <c:pt idx="113">
                  <c:v>-0.0652221325856745</c:v>
                </c:pt>
                <c:pt idx="114">
                  <c:v>-0.0959391831103408</c:v>
                </c:pt>
                <c:pt idx="115">
                  <c:v>0.076728203730143</c:v>
                </c:pt>
                <c:pt idx="116">
                  <c:v>-0.0737863811606243</c:v>
                </c:pt>
                <c:pt idx="117">
                  <c:v>0.0392836699132195</c:v>
                </c:pt>
                <c:pt idx="118">
                  <c:v>0.0125921896521495</c:v>
                </c:pt>
                <c:pt idx="119">
                  <c:v>-0.0115686205392149</c:v>
                </c:pt>
                <c:pt idx="120">
                  <c:v>0.079527324468095</c:v>
                </c:pt>
                <c:pt idx="121">
                  <c:v>-0.0386708700634494</c:v>
                </c:pt>
                <c:pt idx="122">
                  <c:v>-0.104043315679164</c:v>
                </c:pt>
                <c:pt idx="123">
                  <c:v>-0.119132541741872</c:v>
                </c:pt>
                <c:pt idx="124">
                  <c:v>-0.0739981356484798</c:v>
                </c:pt>
                <c:pt idx="125">
                  <c:v>-0.0657638067266789</c:v>
                </c:pt>
                <c:pt idx="126">
                  <c:v>0.0246454910802995</c:v>
                </c:pt>
                <c:pt idx="127">
                  <c:v>0.0542648496540174</c:v>
                </c:pt>
                <c:pt idx="128">
                  <c:v>-0.113396256085359</c:v>
                </c:pt>
                <c:pt idx="129">
                  <c:v>-0.0349130636803597</c:v>
                </c:pt>
                <c:pt idx="130">
                  <c:v>-0.0285011173248187</c:v>
                </c:pt>
                <c:pt idx="131">
                  <c:v>0.110085912374018</c:v>
                </c:pt>
                <c:pt idx="132">
                  <c:v>-0.0529133854128498</c:v>
                </c:pt>
                <c:pt idx="133">
                  <c:v>-0.118326876287714</c:v>
                </c:pt>
                <c:pt idx="134">
                  <c:v>-0.118464947694372</c:v>
                </c:pt>
                <c:pt idx="135">
                  <c:v>0.0961603691875315</c:v>
                </c:pt>
                <c:pt idx="136">
                  <c:v>-0.0733846259887276</c:v>
                </c:pt>
                <c:pt idx="137">
                  <c:v>0.21022433510229</c:v>
                </c:pt>
                <c:pt idx="138">
                  <c:v>0.190355800169206</c:v>
                </c:pt>
                <c:pt idx="139">
                  <c:v>0.0152640664154629</c:v>
                </c:pt>
                <c:pt idx="140">
                  <c:v>0.0201306007363713</c:v>
                </c:pt>
                <c:pt idx="141">
                  <c:v>0.16707554202322</c:v>
                </c:pt>
                <c:pt idx="142">
                  <c:v>0.0782695111411324</c:v>
                </c:pt>
                <c:pt idx="143">
                  <c:v>0.117433221057247</c:v>
                </c:pt>
                <c:pt idx="144">
                  <c:v>-0.0411557530078419</c:v>
                </c:pt>
              </c:numCache>
            </c:numRef>
          </c:xVal>
          <c:yVal>
            <c:numRef>
              <c:f>'No lag'!$C$25:$C$169</c:f>
              <c:numCache>
                <c:formatCode>General</c:formatCode>
                <c:ptCount val="145"/>
                <c:pt idx="0">
                  <c:v>-0.00679196126692934</c:v>
                </c:pt>
                <c:pt idx="1">
                  <c:v>0.0115696015752604</c:v>
                </c:pt>
                <c:pt idx="2">
                  <c:v>0.00425136658444358</c:v>
                </c:pt>
                <c:pt idx="3">
                  <c:v>-0.00582393780035762</c:v>
                </c:pt>
                <c:pt idx="4">
                  <c:v>-0.00847740810419217</c:v>
                </c:pt>
                <c:pt idx="5">
                  <c:v>-0.000888277608963116</c:v>
                </c:pt>
                <c:pt idx="6">
                  <c:v>-0.0679450749398217</c:v>
                </c:pt>
                <c:pt idx="7">
                  <c:v>-0.00496450668649811</c:v>
                </c:pt>
                <c:pt idx="8">
                  <c:v>-0.0131511356281415</c:v>
                </c:pt>
                <c:pt idx="9">
                  <c:v>-0.0150554152080849</c:v>
                </c:pt>
                <c:pt idx="10">
                  <c:v>-0.0517581811344941</c:v>
                </c:pt>
                <c:pt idx="11">
                  <c:v>-0.0033257524196752</c:v>
                </c:pt>
                <c:pt idx="12">
                  <c:v>-0.0349856509248666</c:v>
                </c:pt>
                <c:pt idx="13">
                  <c:v>-0.120143757613739</c:v>
                </c:pt>
                <c:pt idx="14">
                  <c:v>-0.0773911585574629</c:v>
                </c:pt>
                <c:pt idx="15">
                  <c:v>0.0698353950286862</c:v>
                </c:pt>
                <c:pt idx="16">
                  <c:v>0.125187953941265</c:v>
                </c:pt>
                <c:pt idx="17">
                  <c:v>0.0512857103064954</c:v>
                </c:pt>
                <c:pt idx="18">
                  <c:v>0.0271337134940801</c:v>
                </c:pt>
                <c:pt idx="19">
                  <c:v>0.079877437576089</c:v>
                </c:pt>
                <c:pt idx="20">
                  <c:v>0.00762373996979544</c:v>
                </c:pt>
                <c:pt idx="21">
                  <c:v>-0.0325907015883821</c:v>
                </c:pt>
                <c:pt idx="22">
                  <c:v>-0.0108632947083187</c:v>
                </c:pt>
                <c:pt idx="23">
                  <c:v>-0.0312793740193071</c:v>
                </c:pt>
                <c:pt idx="24">
                  <c:v>-0.00911725935009195</c:v>
                </c:pt>
                <c:pt idx="25">
                  <c:v>0.025346787725971</c:v>
                </c:pt>
                <c:pt idx="26">
                  <c:v>-0.0010234832446809</c:v>
                </c:pt>
                <c:pt idx="27">
                  <c:v>0.0395072470511573</c:v>
                </c:pt>
                <c:pt idx="28">
                  <c:v>0.00261730508240305</c:v>
                </c:pt>
                <c:pt idx="29">
                  <c:v>0.0586674951783224</c:v>
                </c:pt>
                <c:pt idx="30">
                  <c:v>-0.0266637119684087</c:v>
                </c:pt>
                <c:pt idx="31">
                  <c:v>-0.0863785802549645</c:v>
                </c:pt>
                <c:pt idx="32">
                  <c:v>-0.0233512048046405</c:v>
                </c:pt>
                <c:pt idx="33">
                  <c:v>-0.0748689371033708</c:v>
                </c:pt>
                <c:pt idx="34">
                  <c:v>-0.0366603804075105</c:v>
                </c:pt>
                <c:pt idx="35">
                  <c:v>0.25881926133389</c:v>
                </c:pt>
                <c:pt idx="36">
                  <c:v>0.294830762631094</c:v>
                </c:pt>
                <c:pt idx="37">
                  <c:v>0.136937695388686</c:v>
                </c:pt>
                <c:pt idx="38">
                  <c:v>-0.00660470528688488</c:v>
                </c:pt>
                <c:pt idx="39">
                  <c:v>-0.0993391993289267</c:v>
                </c:pt>
                <c:pt idx="40">
                  <c:v>-0.103882245176897</c:v>
                </c:pt>
                <c:pt idx="41">
                  <c:v>-0.259048028535922</c:v>
                </c:pt>
                <c:pt idx="42">
                  <c:v>-0.0898722769673169</c:v>
                </c:pt>
                <c:pt idx="43">
                  <c:v>-0.0015526938511805</c:v>
                </c:pt>
                <c:pt idx="44">
                  <c:v>0.0393451961121777</c:v>
                </c:pt>
                <c:pt idx="45">
                  <c:v>-0.012209637447108</c:v>
                </c:pt>
                <c:pt idx="46">
                  <c:v>0.0227198783947225</c:v>
                </c:pt>
                <c:pt idx="47">
                  <c:v>0.0157348029555647</c:v>
                </c:pt>
                <c:pt idx="48">
                  <c:v>0.0196134715009567</c:v>
                </c:pt>
                <c:pt idx="49">
                  <c:v>0.0650036932029152</c:v>
                </c:pt>
                <c:pt idx="50">
                  <c:v>0.0481158712165579</c:v>
                </c:pt>
                <c:pt idx="51">
                  <c:v>-0.109438193560008</c:v>
                </c:pt>
                <c:pt idx="52">
                  <c:v>-0.0531734290499461</c:v>
                </c:pt>
                <c:pt idx="53">
                  <c:v>-0.0144460848912076</c:v>
                </c:pt>
                <c:pt idx="54">
                  <c:v>-0.00366455109404641</c:v>
                </c:pt>
                <c:pt idx="55">
                  <c:v>0.0133216799637606</c:v>
                </c:pt>
                <c:pt idx="56">
                  <c:v>0.0307472828611803</c:v>
                </c:pt>
                <c:pt idx="57">
                  <c:v>0.0751708264576041</c:v>
                </c:pt>
                <c:pt idx="58">
                  <c:v>0.0186138050083475</c:v>
                </c:pt>
                <c:pt idx="59">
                  <c:v>-0.0325654427940447</c:v>
                </c:pt>
                <c:pt idx="60">
                  <c:v>-0.0061921394146006</c:v>
                </c:pt>
                <c:pt idx="61">
                  <c:v>0.0135594049713447</c:v>
                </c:pt>
                <c:pt idx="62">
                  <c:v>-0.0296553092670531</c:v>
                </c:pt>
                <c:pt idx="63">
                  <c:v>-0.0390060289929349</c:v>
                </c:pt>
                <c:pt idx="64">
                  <c:v>-0.0594670909359639</c:v>
                </c:pt>
                <c:pt idx="65">
                  <c:v>0.00948979842773284</c:v>
                </c:pt>
                <c:pt idx="66">
                  <c:v>0.0243330813523454</c:v>
                </c:pt>
                <c:pt idx="67">
                  <c:v>0.0228360028693363</c:v>
                </c:pt>
                <c:pt idx="68">
                  <c:v>-0.000176560505122068</c:v>
                </c:pt>
                <c:pt idx="69">
                  <c:v>-0.0193345307854635</c:v>
                </c:pt>
                <c:pt idx="70">
                  <c:v>-0.0613835217121363</c:v>
                </c:pt>
                <c:pt idx="71">
                  <c:v>-0.00854416802570553</c:v>
                </c:pt>
                <c:pt idx="72">
                  <c:v>-0.0235640800161531</c:v>
                </c:pt>
                <c:pt idx="73">
                  <c:v>0.0289823901128868</c:v>
                </c:pt>
                <c:pt idx="74">
                  <c:v>-0.00701377396723825</c:v>
                </c:pt>
                <c:pt idx="75">
                  <c:v>-0.119506786864128</c:v>
                </c:pt>
                <c:pt idx="76">
                  <c:v>0.0245078403173855</c:v>
                </c:pt>
                <c:pt idx="77">
                  <c:v>0.00299481778020652</c:v>
                </c:pt>
                <c:pt idx="78">
                  <c:v>-0.0447423032993674</c:v>
                </c:pt>
                <c:pt idx="79">
                  <c:v>0.0377147215817319</c:v>
                </c:pt>
                <c:pt idx="80">
                  <c:v>0.0479563981635107</c:v>
                </c:pt>
                <c:pt idx="81">
                  <c:v>0.0360608750612569</c:v>
                </c:pt>
                <c:pt idx="82">
                  <c:v>0.0764128344088421</c:v>
                </c:pt>
                <c:pt idx="83">
                  <c:v>0.0113928840910153</c:v>
                </c:pt>
                <c:pt idx="84">
                  <c:v>-0.0447003852496239</c:v>
                </c:pt>
                <c:pt idx="85">
                  <c:v>-0.0282623906850569</c:v>
                </c:pt>
                <c:pt idx="86">
                  <c:v>0.044764711904441</c:v>
                </c:pt>
                <c:pt idx="87">
                  <c:v>-0.0198014423265826</c:v>
                </c:pt>
                <c:pt idx="88">
                  <c:v>0.00970176858613619</c:v>
                </c:pt>
                <c:pt idx="89">
                  <c:v>0.0313574720853073</c:v>
                </c:pt>
                <c:pt idx="90">
                  <c:v>-0.0127165030749169</c:v>
                </c:pt>
                <c:pt idx="91">
                  <c:v>0.0326669283035511</c:v>
                </c:pt>
                <c:pt idx="92">
                  <c:v>0.023707867283222</c:v>
                </c:pt>
                <c:pt idx="93">
                  <c:v>-0.0387764281236324</c:v>
                </c:pt>
                <c:pt idx="94">
                  <c:v>-0.063358840277259</c:v>
                </c:pt>
                <c:pt idx="95">
                  <c:v>-0.0169669276294289</c:v>
                </c:pt>
                <c:pt idx="96">
                  <c:v>0.0170419424604771</c:v>
                </c:pt>
                <c:pt idx="97">
                  <c:v>-0.0285764962422742</c:v>
                </c:pt>
                <c:pt idx="98">
                  <c:v>0.00841190243786208</c:v>
                </c:pt>
                <c:pt idx="99">
                  <c:v>0.0735801845739309</c:v>
                </c:pt>
                <c:pt idx="100">
                  <c:v>0.0137516597780109</c:v>
                </c:pt>
                <c:pt idx="101">
                  <c:v>-0.0440242503143421</c:v>
                </c:pt>
                <c:pt idx="102">
                  <c:v>0.0163757565847556</c:v>
                </c:pt>
                <c:pt idx="103">
                  <c:v>0.0465298556565311</c:v>
                </c:pt>
                <c:pt idx="104">
                  <c:v>-0.00352766018154661</c:v>
                </c:pt>
                <c:pt idx="105">
                  <c:v>-0.0195497768058653</c:v>
                </c:pt>
                <c:pt idx="106">
                  <c:v>0.0142002400668943</c:v>
                </c:pt>
                <c:pt idx="107">
                  <c:v>0.00853763921643928</c:v>
                </c:pt>
                <c:pt idx="108">
                  <c:v>0.0417815623095424</c:v>
                </c:pt>
                <c:pt idx="109">
                  <c:v>0.0747469329218274</c:v>
                </c:pt>
                <c:pt idx="110">
                  <c:v>-0.00583312735819602</c:v>
                </c:pt>
                <c:pt idx="111">
                  <c:v>0.0278718809696881</c:v>
                </c:pt>
                <c:pt idx="112">
                  <c:v>0.028174861163762</c:v>
                </c:pt>
                <c:pt idx="113">
                  <c:v>-0.0698419667637121</c:v>
                </c:pt>
                <c:pt idx="114">
                  <c:v>-0.0506354816878191</c:v>
                </c:pt>
                <c:pt idx="115">
                  <c:v>-0.0770622182357098</c:v>
                </c:pt>
                <c:pt idx="116">
                  <c:v>0.0429226511021391</c:v>
                </c:pt>
                <c:pt idx="117">
                  <c:v>-0.0449114573929212</c:v>
                </c:pt>
                <c:pt idx="118">
                  <c:v>-0.0334391923189072</c:v>
                </c:pt>
                <c:pt idx="119">
                  <c:v>0.021688298410379</c:v>
                </c:pt>
                <c:pt idx="120">
                  <c:v>-0.00294161860066807</c:v>
                </c:pt>
                <c:pt idx="121">
                  <c:v>0.0426201663754159</c:v>
                </c:pt>
                <c:pt idx="122">
                  <c:v>0.0353535223472032</c:v>
                </c:pt>
                <c:pt idx="123">
                  <c:v>-0.0861597579739574</c:v>
                </c:pt>
                <c:pt idx="124">
                  <c:v>-0.151586226418208</c:v>
                </c:pt>
                <c:pt idx="125">
                  <c:v>-0.0986077781580163</c:v>
                </c:pt>
                <c:pt idx="126">
                  <c:v>-0.0907528016995614</c:v>
                </c:pt>
                <c:pt idx="127">
                  <c:v>0.0247880705275837</c:v>
                </c:pt>
                <c:pt idx="128">
                  <c:v>0.0475131645492818</c:v>
                </c:pt>
                <c:pt idx="129">
                  <c:v>-0.0288053060213336</c:v>
                </c:pt>
                <c:pt idx="130">
                  <c:v>0.00738944107912489</c:v>
                </c:pt>
                <c:pt idx="131">
                  <c:v>-0.0529705130273219</c:v>
                </c:pt>
                <c:pt idx="132">
                  <c:v>0.093176615424235</c:v>
                </c:pt>
                <c:pt idx="133">
                  <c:v>0.0167149873588209</c:v>
                </c:pt>
                <c:pt idx="134">
                  <c:v>-0.0406932194662185</c:v>
                </c:pt>
                <c:pt idx="135">
                  <c:v>-0.147770689479019</c:v>
                </c:pt>
                <c:pt idx="136">
                  <c:v>0.0262759526351689</c:v>
                </c:pt>
                <c:pt idx="137">
                  <c:v>-0.0689836812076548</c:v>
                </c:pt>
                <c:pt idx="138">
                  <c:v>0.00603009162577325</c:v>
                </c:pt>
                <c:pt idx="139">
                  <c:v>0.270436736807116</c:v>
                </c:pt>
                <c:pt idx="140">
                  <c:v>0.0457748200514845</c:v>
                </c:pt>
                <c:pt idx="141">
                  <c:v>-0.0174018508833981</c:v>
                </c:pt>
                <c:pt idx="142">
                  <c:v>0.086481792512112</c:v>
                </c:pt>
                <c:pt idx="143">
                  <c:v>0.0613482747238214</c:v>
                </c:pt>
                <c:pt idx="144">
                  <c:v>0.11670313320435</c:v>
                </c:pt>
              </c:numCache>
            </c:numRef>
          </c:yVal>
          <c:smooth val="0"/>
        </c:ser>
        <c:axId val="64139655"/>
        <c:axId val="27306839"/>
      </c:scatterChart>
      <c:valAx>
        <c:axId val="641396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X Variable 1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06839"/>
        <c:crossesAt val="0"/>
        <c:crossBetween val="midCat"/>
      </c:valAx>
      <c:valAx>
        <c:axId val="2730683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Residuals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39655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X Variable 1  Residual Plot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Data!$K$8:$K$152</c:f>
              <c:numCache>
                <c:formatCode>General</c:formatCode>
                <c:ptCount val="145"/>
                <c:pt idx="0">
                  <c:v>-0.0446667083620124</c:v>
                </c:pt>
                <c:pt idx="1">
                  <c:v>-0.0324967930298834</c:v>
                </c:pt>
                <c:pt idx="2">
                  <c:v>0.0260187678217028</c:v>
                </c:pt>
                <c:pt idx="3">
                  <c:v>-0.0531857429222543</c:v>
                </c:pt>
                <c:pt idx="4">
                  <c:v>-0.0221256349286558</c:v>
                </c:pt>
                <c:pt idx="5">
                  <c:v>-0.0310228485797154</c:v>
                </c:pt>
                <c:pt idx="6">
                  <c:v>-0.0681502872313432</c:v>
                </c:pt>
                <c:pt idx="7">
                  <c:v>-0.0685192296460502</c:v>
                </c:pt>
                <c:pt idx="8">
                  <c:v>0.114227504466044</c:v>
                </c:pt>
                <c:pt idx="9">
                  <c:v>-0.00970210261562385</c:v>
                </c:pt>
                <c:pt idx="10">
                  <c:v>-0.0530413608380666</c:v>
                </c:pt>
                <c:pt idx="11">
                  <c:v>-0.0440502651406448</c:v>
                </c:pt>
                <c:pt idx="12">
                  <c:v>0.00230046278360352</c:v>
                </c:pt>
                <c:pt idx="13">
                  <c:v>-0.115503727060505</c:v>
                </c:pt>
                <c:pt idx="14">
                  <c:v>-0.0674879722308192</c:v>
                </c:pt>
                <c:pt idx="15">
                  <c:v>0.0394109761731439</c:v>
                </c:pt>
                <c:pt idx="16">
                  <c:v>0.160124082266368</c:v>
                </c:pt>
                <c:pt idx="17">
                  <c:v>0.108921595426438</c:v>
                </c:pt>
                <c:pt idx="18">
                  <c:v>-0.0145895010739947</c:v>
                </c:pt>
                <c:pt idx="19">
                  <c:v>0.112150185293812</c:v>
                </c:pt>
                <c:pt idx="20">
                  <c:v>0.0560563317050748</c:v>
                </c:pt>
                <c:pt idx="21">
                  <c:v>-0.0744374322223407</c:v>
                </c:pt>
                <c:pt idx="22">
                  <c:v>-0.0451716710494311</c:v>
                </c:pt>
                <c:pt idx="23">
                  <c:v>0.0125212354288462</c:v>
                </c:pt>
                <c:pt idx="24">
                  <c:v>-0.0373119508434796</c:v>
                </c:pt>
                <c:pt idx="25">
                  <c:v>0.0411964128327713</c:v>
                </c:pt>
                <c:pt idx="26">
                  <c:v>0.0665693861316434</c:v>
                </c:pt>
                <c:pt idx="27">
                  <c:v>0.00684724268075994</c:v>
                </c:pt>
                <c:pt idx="28">
                  <c:v>0.0362928691229937</c:v>
                </c:pt>
                <c:pt idx="29">
                  <c:v>0.0554445146871306</c:v>
                </c:pt>
                <c:pt idx="30">
                  <c:v>-0.0544531275951147</c:v>
                </c:pt>
                <c:pt idx="31">
                  <c:v>-0.076066918574538</c:v>
                </c:pt>
                <c:pt idx="32">
                  <c:v>-0.10095709098993</c:v>
                </c:pt>
                <c:pt idx="33">
                  <c:v>0.00359594046650821</c:v>
                </c:pt>
                <c:pt idx="34">
                  <c:v>-0.064907508272085</c:v>
                </c:pt>
                <c:pt idx="35">
                  <c:v>0.114735519791747</c:v>
                </c:pt>
                <c:pt idx="36">
                  <c:v>0.44269467048431</c:v>
                </c:pt>
                <c:pt idx="37">
                  <c:v>0.248686530352689</c:v>
                </c:pt>
                <c:pt idx="38">
                  <c:v>0.0260149592218444</c:v>
                </c:pt>
                <c:pt idx="39">
                  <c:v>-0.0892585033324726</c:v>
                </c:pt>
                <c:pt idx="40">
                  <c:v>-0.165317053374042</c:v>
                </c:pt>
                <c:pt idx="41">
                  <c:v>-0.173709517422999</c:v>
                </c:pt>
                <c:pt idx="42">
                  <c:v>-0.197297046183156</c:v>
                </c:pt>
                <c:pt idx="43">
                  <c:v>0.00482762416135798</c:v>
                </c:pt>
                <c:pt idx="44">
                  <c:v>-0.0016083451220379</c:v>
                </c:pt>
                <c:pt idx="45">
                  <c:v>-0.00325043379016239</c:v>
                </c:pt>
                <c:pt idx="46">
                  <c:v>-0.056141193669405</c:v>
                </c:pt>
                <c:pt idx="47">
                  <c:v>0.0661437570197117</c:v>
                </c:pt>
                <c:pt idx="48">
                  <c:v>0.0161246934549816</c:v>
                </c:pt>
                <c:pt idx="49">
                  <c:v>0.0375788135088693</c:v>
                </c:pt>
                <c:pt idx="50">
                  <c:v>0.0778125671478953</c:v>
                </c:pt>
                <c:pt idx="51">
                  <c:v>-0.0500128475996541</c:v>
                </c:pt>
                <c:pt idx="52">
                  <c:v>-0.142929179487499</c:v>
                </c:pt>
                <c:pt idx="53">
                  <c:v>-0.00735212709246188</c:v>
                </c:pt>
                <c:pt idx="54">
                  <c:v>-0.00386779375417247</c:v>
                </c:pt>
                <c:pt idx="55">
                  <c:v>-0.0235376051489027</c:v>
                </c:pt>
                <c:pt idx="56">
                  <c:v>0.0733986177456552</c:v>
                </c:pt>
                <c:pt idx="57">
                  <c:v>0.0498169608470363</c:v>
                </c:pt>
                <c:pt idx="58">
                  <c:v>0.0584718699513291</c:v>
                </c:pt>
                <c:pt idx="59">
                  <c:v>-0.0412381893022711</c:v>
                </c:pt>
                <c:pt idx="60">
                  <c:v>-0.0263418343340682</c:v>
                </c:pt>
                <c:pt idx="61">
                  <c:v>0.0240522249553424</c:v>
                </c:pt>
                <c:pt idx="62">
                  <c:v>0.000670191768913941</c:v>
                </c:pt>
                <c:pt idx="63">
                  <c:v>-0.0559828952449035</c:v>
                </c:pt>
                <c:pt idx="64">
                  <c:v>-0.0512431162758081</c:v>
                </c:pt>
                <c:pt idx="65">
                  <c:v>-0.0404724627864115</c:v>
                </c:pt>
                <c:pt idx="66">
                  <c:v>0.0531850409831012</c:v>
                </c:pt>
                <c:pt idx="67">
                  <c:v>0.0180027452084381</c:v>
                </c:pt>
                <c:pt idx="68">
                  <c:v>-0.00111738989374059</c:v>
                </c:pt>
                <c:pt idx="69">
                  <c:v>-0.00921537343138178</c:v>
                </c:pt>
                <c:pt idx="70">
                  <c:v>-0.0531190085859738</c:v>
                </c:pt>
                <c:pt idx="71">
                  <c:v>-0.0483743441964907</c:v>
                </c:pt>
                <c:pt idx="72">
                  <c:v>0.000564818931098455</c:v>
                </c:pt>
                <c:pt idx="73">
                  <c:v>-0.0416475304841457</c:v>
                </c:pt>
                <c:pt idx="74">
                  <c:v>0.0314917019154728</c:v>
                </c:pt>
                <c:pt idx="75">
                  <c:v>-0.0857048971282819</c:v>
                </c:pt>
                <c:pt idx="76">
                  <c:v>-0.12039251206115</c:v>
                </c:pt>
                <c:pt idx="77">
                  <c:v>0.0509364699880459</c:v>
                </c:pt>
                <c:pt idx="78">
                  <c:v>-0.0363959533995944</c:v>
                </c:pt>
                <c:pt idx="79">
                  <c:v>-0.000341851748773232</c:v>
                </c:pt>
                <c:pt idx="80">
                  <c:v>0.100413882500138</c:v>
                </c:pt>
                <c:pt idx="81">
                  <c:v>0.0730015034789099</c:v>
                </c:pt>
                <c:pt idx="82">
                  <c:v>0.0440158025961725</c:v>
                </c:pt>
                <c:pt idx="83">
                  <c:v>0.0569870337599756</c:v>
                </c:pt>
                <c:pt idx="84">
                  <c:v>-0.0654216862076283</c:v>
                </c:pt>
                <c:pt idx="85">
                  <c:v>-0.0523454540927214</c:v>
                </c:pt>
                <c:pt idx="86">
                  <c:v>0.0313190460832566</c:v>
                </c:pt>
                <c:pt idx="87">
                  <c:v>0.05105817120302</c:v>
                </c:pt>
                <c:pt idx="88">
                  <c:v>-0.0852486972607425</c:v>
                </c:pt>
                <c:pt idx="89">
                  <c:v>0.0391453773872547</c:v>
                </c:pt>
                <c:pt idx="90">
                  <c:v>0.0378785014147152</c:v>
                </c:pt>
                <c:pt idx="91">
                  <c:v>-0.00587921817419643</c:v>
                </c:pt>
                <c:pt idx="92">
                  <c:v>0.0900918995226835</c:v>
                </c:pt>
                <c:pt idx="93">
                  <c:v>-0.00542979087915677</c:v>
                </c:pt>
                <c:pt idx="94">
                  <c:v>-0.0760318412311238</c:v>
                </c:pt>
                <c:pt idx="95">
                  <c:v>-0.0787649214079777</c:v>
                </c:pt>
                <c:pt idx="96">
                  <c:v>0.0114499392163973</c:v>
                </c:pt>
                <c:pt idx="97">
                  <c:v>0.0276027500353884</c:v>
                </c:pt>
                <c:pt idx="98">
                  <c:v>-0.0302861727298973</c:v>
                </c:pt>
                <c:pt idx="99">
                  <c:v>0.0435261163425922</c:v>
                </c:pt>
                <c:pt idx="100">
                  <c:v>0.075408622936779</c:v>
                </c:pt>
                <c:pt idx="101">
                  <c:v>-0.00998746100199489</c:v>
                </c:pt>
                <c:pt idx="102">
                  <c:v>-0.010228117974175</c:v>
                </c:pt>
                <c:pt idx="103">
                  <c:v>0.102192411951635</c:v>
                </c:pt>
                <c:pt idx="104">
                  <c:v>0.0620716333016706</c:v>
                </c:pt>
                <c:pt idx="105">
                  <c:v>-0.0873904777481833</c:v>
                </c:pt>
                <c:pt idx="106">
                  <c:v>-0.0399987774218186</c:v>
                </c:pt>
                <c:pt idx="107">
                  <c:v>0.0634666030268804</c:v>
                </c:pt>
                <c:pt idx="108">
                  <c:v>0.0432145215965687</c:v>
                </c:pt>
                <c:pt idx="109">
                  <c:v>0.110869625401053</c:v>
                </c:pt>
                <c:pt idx="110">
                  <c:v>0.0528370892136148</c:v>
                </c:pt>
                <c:pt idx="111">
                  <c:v>-0.0499686290214247</c:v>
                </c:pt>
                <c:pt idx="112">
                  <c:v>0.0412004324896268</c:v>
                </c:pt>
                <c:pt idx="113">
                  <c:v>-0.0209878600875232</c:v>
                </c:pt>
                <c:pt idx="114">
                  <c:v>-0.120984230953786</c:v>
                </c:pt>
                <c:pt idx="115">
                  <c:v>-0.0652221325856745</c:v>
                </c:pt>
                <c:pt idx="116">
                  <c:v>-0.0959391831103408</c:v>
                </c:pt>
                <c:pt idx="117">
                  <c:v>0.076728203730143</c:v>
                </c:pt>
                <c:pt idx="118">
                  <c:v>-0.0737863811606243</c:v>
                </c:pt>
                <c:pt idx="119">
                  <c:v>0.0392836699132195</c:v>
                </c:pt>
                <c:pt idx="120">
                  <c:v>0.0125921896521495</c:v>
                </c:pt>
                <c:pt idx="121">
                  <c:v>-0.0115686205392149</c:v>
                </c:pt>
                <c:pt idx="122">
                  <c:v>0.079527324468095</c:v>
                </c:pt>
                <c:pt idx="123">
                  <c:v>-0.0386708700634494</c:v>
                </c:pt>
                <c:pt idx="124">
                  <c:v>-0.104043315679164</c:v>
                </c:pt>
                <c:pt idx="125">
                  <c:v>-0.119132541741872</c:v>
                </c:pt>
                <c:pt idx="126">
                  <c:v>-0.0739981356484798</c:v>
                </c:pt>
                <c:pt idx="127">
                  <c:v>-0.0657638067266789</c:v>
                </c:pt>
                <c:pt idx="128">
                  <c:v>0.0246454910802995</c:v>
                </c:pt>
                <c:pt idx="129">
                  <c:v>0.0542648496540174</c:v>
                </c:pt>
                <c:pt idx="130">
                  <c:v>-0.113396256085359</c:v>
                </c:pt>
                <c:pt idx="131">
                  <c:v>-0.0349130636803597</c:v>
                </c:pt>
                <c:pt idx="132">
                  <c:v>-0.0285011173248187</c:v>
                </c:pt>
                <c:pt idx="133">
                  <c:v>0.110085912374018</c:v>
                </c:pt>
                <c:pt idx="134">
                  <c:v>-0.0529133854128498</c:v>
                </c:pt>
                <c:pt idx="135">
                  <c:v>-0.118326876287714</c:v>
                </c:pt>
                <c:pt idx="136">
                  <c:v>-0.118464947694372</c:v>
                </c:pt>
                <c:pt idx="137">
                  <c:v>0.0961603691875315</c:v>
                </c:pt>
                <c:pt idx="138">
                  <c:v>-0.0733846259887276</c:v>
                </c:pt>
                <c:pt idx="139">
                  <c:v>0.21022433510229</c:v>
                </c:pt>
                <c:pt idx="140">
                  <c:v>0.190355800169206</c:v>
                </c:pt>
                <c:pt idx="141">
                  <c:v>0.0152640664154629</c:v>
                </c:pt>
                <c:pt idx="142">
                  <c:v>0.0201306007363713</c:v>
                </c:pt>
                <c:pt idx="143">
                  <c:v>0.16707554202322</c:v>
                </c:pt>
                <c:pt idx="144">
                  <c:v>0.0782695111411324</c:v>
                </c:pt>
              </c:numCache>
            </c:numRef>
          </c:xVal>
          <c:yVal>
            <c:numRef>
              <c:f>'Lag of two'!$C$25:$C$169</c:f>
              <c:numCache>
                <c:formatCode>General</c:formatCode>
                <c:ptCount val="145"/>
                <c:pt idx="0">
                  <c:v>0.0251708405441966</c:v>
                </c:pt>
                <c:pt idx="1">
                  <c:v>0.019060039120694</c:v>
                </c:pt>
                <c:pt idx="2">
                  <c:v>-0.0160953830218651</c:v>
                </c:pt>
                <c:pt idx="3">
                  <c:v>0.0187373392575045</c:v>
                </c:pt>
                <c:pt idx="4">
                  <c:v>-0.0103850525892287</c:v>
                </c:pt>
                <c:pt idx="5">
                  <c:v>0.00238620180752038</c:v>
                </c:pt>
                <c:pt idx="6">
                  <c:v>-0.00285425560758029</c:v>
                </c:pt>
                <c:pt idx="7">
                  <c:v>0.0333162546182398</c:v>
                </c:pt>
                <c:pt idx="8">
                  <c:v>-0.0924147527392155</c:v>
                </c:pt>
                <c:pt idx="9">
                  <c:v>-0.0190553538641564</c:v>
                </c:pt>
                <c:pt idx="10">
                  <c:v>-0.0200146956049844</c:v>
                </c:pt>
                <c:pt idx="11">
                  <c:v>-0.00259275191720514</c:v>
                </c:pt>
                <c:pt idx="12">
                  <c:v>-0.0511965726705689</c:v>
                </c:pt>
                <c:pt idx="13">
                  <c:v>-0.0433610081286243</c:v>
                </c:pt>
                <c:pt idx="14">
                  <c:v>-0.00268232960130691</c:v>
                </c:pt>
                <c:pt idx="15">
                  <c:v>0.0701479181065611</c:v>
                </c:pt>
                <c:pt idx="16">
                  <c:v>0.0271632120549395</c:v>
                </c:pt>
                <c:pt idx="17">
                  <c:v>0.0111877275530887</c:v>
                </c:pt>
                <c:pt idx="18">
                  <c:v>0.0478572396359242</c:v>
                </c:pt>
                <c:pt idx="19">
                  <c:v>-0.00282382300951718</c:v>
                </c:pt>
                <c:pt idx="20">
                  <c:v>-0.0355160424103489</c:v>
                </c:pt>
                <c:pt idx="21">
                  <c:v>0.0140373736956008</c:v>
                </c:pt>
                <c:pt idx="22">
                  <c:v>0.00758614703450605</c:v>
                </c:pt>
                <c:pt idx="23">
                  <c:v>-0.0298323580580104</c:v>
                </c:pt>
                <c:pt idx="24">
                  <c:v>0.0273391372331483</c:v>
                </c:pt>
                <c:pt idx="25">
                  <c:v>0.00234146127427715</c:v>
                </c:pt>
                <c:pt idx="26">
                  <c:v>-0.0326146890921379</c:v>
                </c:pt>
                <c:pt idx="27">
                  <c:v>0.0474177801936377</c:v>
                </c:pt>
                <c:pt idx="28">
                  <c:v>-0.0308568706188539</c:v>
                </c:pt>
                <c:pt idx="29">
                  <c:v>0.00915153184900373</c:v>
                </c:pt>
                <c:pt idx="30">
                  <c:v>-0.0166050199250355</c:v>
                </c:pt>
                <c:pt idx="31">
                  <c:v>-0.0407332364237484</c:v>
                </c:pt>
                <c:pt idx="32">
                  <c:v>0.0220761777985378</c:v>
                </c:pt>
                <c:pt idx="33">
                  <c:v>-0.0521042978989181</c:v>
                </c:pt>
                <c:pt idx="34">
                  <c:v>0.0981490391742084</c:v>
                </c:pt>
                <c:pt idx="35">
                  <c:v>0.24506015127255</c:v>
                </c:pt>
                <c:pt idx="36">
                  <c:v>0.0385247177751352</c:v>
                </c:pt>
                <c:pt idx="37">
                  <c:v>-0.0297554494353618</c:v>
                </c:pt>
                <c:pt idx="38">
                  <c:v>-0.0581783671235017</c:v>
                </c:pt>
                <c:pt idx="39">
                  <c:v>-0.0845604285120838</c:v>
                </c:pt>
                <c:pt idx="40">
                  <c:v>-0.0492601102704306</c:v>
                </c:pt>
                <c:pt idx="41">
                  <c:v>-0.155379714961781</c:v>
                </c:pt>
                <c:pt idx="42">
                  <c:v>0.0263441126887492</c:v>
                </c:pt>
                <c:pt idx="43">
                  <c:v>-0.00524858836570193</c:v>
                </c:pt>
                <c:pt idx="44">
                  <c:v>0.0279209466015439</c:v>
                </c:pt>
                <c:pt idx="45">
                  <c:v>0.00400698079578944</c:v>
                </c:pt>
                <c:pt idx="46">
                  <c:v>0.0593118547809069</c:v>
                </c:pt>
                <c:pt idx="47">
                  <c:v>-0.0153241921842472</c:v>
                </c:pt>
                <c:pt idx="48">
                  <c:v>0.0269148455329956</c:v>
                </c:pt>
                <c:pt idx="49">
                  <c:v>0.0317372955344765</c:v>
                </c:pt>
                <c:pt idx="50">
                  <c:v>-0.0292127553813437</c:v>
                </c:pt>
                <c:pt idx="51">
                  <c:v>-0.0815912051397977</c:v>
                </c:pt>
                <c:pt idx="52">
                  <c:v>0.0303922917049736</c:v>
                </c:pt>
                <c:pt idx="53">
                  <c:v>-0.0153623193882366</c:v>
                </c:pt>
                <c:pt idx="54">
                  <c:v>0.0144994680304002</c:v>
                </c:pt>
                <c:pt idx="55">
                  <c:v>0.0379771268143927</c:v>
                </c:pt>
                <c:pt idx="56">
                  <c:v>-4.62228020369562E-005</c:v>
                </c:pt>
                <c:pt idx="57">
                  <c:v>0.0365794201611774</c:v>
                </c:pt>
                <c:pt idx="58">
                  <c:v>-0.0218480660987746</c:v>
                </c:pt>
                <c:pt idx="59">
                  <c:v>-0.00305945697928528</c:v>
                </c:pt>
                <c:pt idx="60">
                  <c:v>0.00940336596380132</c:v>
                </c:pt>
                <c:pt idx="61">
                  <c:v>-0.0130082193051042</c:v>
                </c:pt>
                <c:pt idx="62">
                  <c:v>-0.0413590437155025</c:v>
                </c:pt>
                <c:pt idx="63">
                  <c:v>-0.0148511747081192</c:v>
                </c:pt>
                <c:pt idx="64">
                  <c:v>-0.0176896314608562</c:v>
                </c:pt>
                <c:pt idx="65">
                  <c:v>0.03722351260016</c:v>
                </c:pt>
                <c:pt idx="66">
                  <c:v>-0.00750040239126719</c:v>
                </c:pt>
                <c:pt idx="67">
                  <c:v>0.0100462763967986</c:v>
                </c:pt>
                <c:pt idx="68">
                  <c:v>-0.0112320838258794</c:v>
                </c:pt>
                <c:pt idx="69">
                  <c:v>-0.0245654184879809</c:v>
                </c:pt>
                <c:pt idx="70">
                  <c:v>-0.0299726417503203</c:v>
                </c:pt>
                <c:pt idx="71">
                  <c:v>0.0108540507086443</c:v>
                </c:pt>
                <c:pt idx="72">
                  <c:v>-0.0171615343506602</c:v>
                </c:pt>
                <c:pt idx="73">
                  <c:v>0.0347931447970979</c:v>
                </c:pt>
                <c:pt idx="74">
                  <c:v>-0.0520290936837271</c:v>
                </c:pt>
                <c:pt idx="75">
                  <c:v>-0.0578360246812642</c:v>
                </c:pt>
                <c:pt idx="76">
                  <c:v>0.087649219878488</c:v>
                </c:pt>
                <c:pt idx="77">
                  <c:v>-0.0273395249227925</c:v>
                </c:pt>
                <c:pt idx="78">
                  <c:v>-0.00144643161669451</c:v>
                </c:pt>
                <c:pt idx="79">
                  <c:v>0.0537065829799933</c:v>
                </c:pt>
                <c:pt idx="80">
                  <c:v>-0.00196906983900085</c:v>
                </c:pt>
                <c:pt idx="81">
                  <c:v>0.00517842378978018</c:v>
                </c:pt>
                <c:pt idx="82">
                  <c:v>0.0359784674680038</c:v>
                </c:pt>
                <c:pt idx="83">
                  <c:v>-0.033861954463416</c:v>
                </c:pt>
                <c:pt idx="84">
                  <c:v>0.00069467822665438</c:v>
                </c:pt>
                <c:pt idx="85">
                  <c:v>0.0137032303181472</c:v>
                </c:pt>
                <c:pt idx="86">
                  <c:v>0.00751616509655327</c:v>
                </c:pt>
                <c:pt idx="87">
                  <c:v>-0.041595848675163</c:v>
                </c:pt>
                <c:pt idx="88">
                  <c:v>0.0682548320009759</c:v>
                </c:pt>
                <c:pt idx="89">
                  <c:v>0.00678974424202101</c:v>
                </c:pt>
                <c:pt idx="90">
                  <c:v>-0.0156041813073529</c:v>
                </c:pt>
                <c:pt idx="91">
                  <c:v>0.0348286896178305</c:v>
                </c:pt>
                <c:pt idx="92">
                  <c:v>-0.0462939304432665</c:v>
                </c:pt>
                <c:pt idx="93">
                  <c:v>-0.0528744368404668</c:v>
                </c:pt>
                <c:pt idx="94">
                  <c:v>-0.0160213355721167</c:v>
                </c:pt>
                <c:pt idx="95">
                  <c:v>0.0355099873971169</c:v>
                </c:pt>
                <c:pt idx="96">
                  <c:v>0.00353270550410142</c:v>
                </c:pt>
                <c:pt idx="97">
                  <c:v>-0.0355419091235051</c:v>
                </c:pt>
                <c:pt idx="98">
                  <c:v>0.0426404242310728</c:v>
                </c:pt>
                <c:pt idx="99">
                  <c:v>0.0455253233082966</c:v>
                </c:pt>
                <c:pt idx="100">
                  <c:v>-0.0332137817561312</c:v>
                </c:pt>
                <c:pt idx="101">
                  <c:v>-0.0159607774831978</c:v>
                </c:pt>
                <c:pt idx="102">
                  <c:v>0.0358314806284949</c:v>
                </c:pt>
                <c:pt idx="103">
                  <c:v>-0.0331064888014123</c:v>
                </c:pt>
                <c:pt idx="104">
                  <c:v>-0.0490972402569244</c:v>
                </c:pt>
                <c:pt idx="105">
                  <c:v>0.0458507294469403</c:v>
                </c:pt>
                <c:pt idx="106">
                  <c:v>0.0471523083012049</c:v>
                </c:pt>
                <c:pt idx="107">
                  <c:v>-0.00495357969271691</c:v>
                </c:pt>
                <c:pt idx="108">
                  <c:v>0.0276126521637983</c:v>
                </c:pt>
                <c:pt idx="109">
                  <c:v>-0.00186039785977481</c:v>
                </c:pt>
                <c:pt idx="110">
                  <c:v>-0.028231546095527</c:v>
                </c:pt>
                <c:pt idx="111">
                  <c:v>0.0527188454240565</c:v>
                </c:pt>
                <c:pt idx="112">
                  <c:v>-0.0227120986291295</c:v>
                </c:pt>
                <c:pt idx="113">
                  <c:v>-0.0717839780371836</c:v>
                </c:pt>
                <c:pt idx="114">
                  <c:v>-0.000130119035639642</c:v>
                </c:pt>
                <c:pt idx="115">
                  <c:v>-0.0218817310331092</c:v>
                </c:pt>
                <c:pt idx="116">
                  <c:v>0.0834455780370973</c:v>
                </c:pt>
                <c:pt idx="117">
                  <c:v>-0.0818591985882423</c:v>
                </c:pt>
                <c:pt idx="118">
                  <c:v>0.0128192692756595</c:v>
                </c:pt>
                <c:pt idx="119">
                  <c:v>-0.00420205124752577</c:v>
                </c:pt>
                <c:pt idx="120">
                  <c:v>0.00682316419771722</c:v>
                </c:pt>
                <c:pt idx="121">
                  <c:v>0.04089746205373</c:v>
                </c:pt>
                <c:pt idx="122">
                  <c:v>-0.0345085942550158</c:v>
                </c:pt>
                <c:pt idx="123">
                  <c:v>-0.0894000228834088</c:v>
                </c:pt>
                <c:pt idx="124">
                  <c:v>-0.106315991171172</c:v>
                </c:pt>
                <c:pt idx="125">
                  <c:v>-0.0426166025404851</c:v>
                </c:pt>
                <c:pt idx="126">
                  <c:v>-0.0417403393557314</c:v>
                </c:pt>
                <c:pt idx="127">
                  <c:v>0.0753898321094412</c:v>
                </c:pt>
                <c:pt idx="128">
                  <c:v>0.00807313115779249</c:v>
                </c:pt>
                <c:pt idx="129">
                  <c:v>-0.0686481107256267</c:v>
                </c:pt>
                <c:pt idx="130">
                  <c:v>0.0681144398437627</c:v>
                </c:pt>
                <c:pt idx="131">
                  <c:v>-0.00844234158296487</c:v>
                </c:pt>
                <c:pt idx="132">
                  <c:v>0.0983630614381901</c:v>
                </c:pt>
                <c:pt idx="133">
                  <c:v>-0.0743372992054002</c:v>
                </c:pt>
                <c:pt idx="134">
                  <c:v>-0.0353636207463217</c:v>
                </c:pt>
                <c:pt idx="135">
                  <c:v>-0.0569413908590873</c:v>
                </c:pt>
                <c:pt idx="136">
                  <c:v>0.0802102012548931</c:v>
                </c:pt>
                <c:pt idx="137">
                  <c:v>-0.0801441949973874</c:v>
                </c:pt>
                <c:pt idx="138">
                  <c:v>0.0908200669517867</c:v>
                </c:pt>
                <c:pt idx="139">
                  <c:v>0.149289215681047</c:v>
                </c:pt>
                <c:pt idx="140">
                  <c:v>-0.0625593559208583</c:v>
                </c:pt>
                <c:pt idx="141">
                  <c:v>0.00987627715204214</c:v>
                </c:pt>
                <c:pt idx="142">
                  <c:v>0.0915133803396179</c:v>
                </c:pt>
                <c:pt idx="143">
                  <c:v>-0.0119948254054889</c:v>
                </c:pt>
                <c:pt idx="144">
                  <c:v>0.0613003865263187</c:v>
                </c:pt>
              </c:numCache>
            </c:numRef>
          </c:yVal>
          <c:smooth val="0"/>
        </c:ser>
        <c:axId val="17094292"/>
        <c:axId val="74955240"/>
      </c:scatterChart>
      <c:valAx>
        <c:axId val="170942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X Variable 1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55240"/>
        <c:crossesAt val="0"/>
        <c:crossBetween val="midCat"/>
      </c:valAx>
      <c:valAx>
        <c:axId val="7495524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Residuals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94292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X Variable 1 Line Fit  Plot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"Y"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Data!$K$8:$K$152</c:f>
              <c:numCache>
                <c:formatCode>General</c:formatCode>
                <c:ptCount val="145"/>
                <c:pt idx="0">
                  <c:v>-0.0446667083620124</c:v>
                </c:pt>
                <c:pt idx="1">
                  <c:v>-0.0324967930298834</c:v>
                </c:pt>
                <c:pt idx="2">
                  <c:v>0.0260187678217028</c:v>
                </c:pt>
                <c:pt idx="3">
                  <c:v>-0.0531857429222543</c:v>
                </c:pt>
                <c:pt idx="4">
                  <c:v>-0.0221256349286558</c:v>
                </c:pt>
                <c:pt idx="5">
                  <c:v>-0.0310228485797154</c:v>
                </c:pt>
                <c:pt idx="6">
                  <c:v>-0.0681502872313432</c:v>
                </c:pt>
                <c:pt idx="7">
                  <c:v>-0.0685192296460502</c:v>
                </c:pt>
                <c:pt idx="8">
                  <c:v>0.114227504466044</c:v>
                </c:pt>
                <c:pt idx="9">
                  <c:v>-0.00970210261562385</c:v>
                </c:pt>
                <c:pt idx="10">
                  <c:v>-0.0530413608380666</c:v>
                </c:pt>
                <c:pt idx="11">
                  <c:v>-0.0440502651406448</c:v>
                </c:pt>
                <c:pt idx="12">
                  <c:v>0.00230046278360352</c:v>
                </c:pt>
                <c:pt idx="13">
                  <c:v>-0.115503727060505</c:v>
                </c:pt>
                <c:pt idx="14">
                  <c:v>-0.0674879722308192</c:v>
                </c:pt>
                <c:pt idx="15">
                  <c:v>0.0394109761731439</c:v>
                </c:pt>
                <c:pt idx="16">
                  <c:v>0.160124082266368</c:v>
                </c:pt>
                <c:pt idx="17">
                  <c:v>0.108921595426438</c:v>
                </c:pt>
                <c:pt idx="18">
                  <c:v>-0.0145895010739947</c:v>
                </c:pt>
                <c:pt idx="19">
                  <c:v>0.112150185293812</c:v>
                </c:pt>
                <c:pt idx="20">
                  <c:v>0.0560563317050748</c:v>
                </c:pt>
                <c:pt idx="21">
                  <c:v>-0.0744374322223407</c:v>
                </c:pt>
                <c:pt idx="22">
                  <c:v>-0.0451716710494311</c:v>
                </c:pt>
                <c:pt idx="23">
                  <c:v>0.0125212354288462</c:v>
                </c:pt>
                <c:pt idx="24">
                  <c:v>-0.0373119508434796</c:v>
                </c:pt>
                <c:pt idx="25">
                  <c:v>0.0411964128327713</c:v>
                </c:pt>
                <c:pt idx="26">
                  <c:v>0.0665693861316434</c:v>
                </c:pt>
                <c:pt idx="27">
                  <c:v>0.00684724268075994</c:v>
                </c:pt>
                <c:pt idx="28">
                  <c:v>0.0362928691229937</c:v>
                </c:pt>
                <c:pt idx="29">
                  <c:v>0.0554445146871306</c:v>
                </c:pt>
                <c:pt idx="30">
                  <c:v>-0.0544531275951147</c:v>
                </c:pt>
                <c:pt idx="31">
                  <c:v>-0.076066918574538</c:v>
                </c:pt>
                <c:pt idx="32">
                  <c:v>-0.10095709098993</c:v>
                </c:pt>
                <c:pt idx="33">
                  <c:v>0.00359594046650821</c:v>
                </c:pt>
                <c:pt idx="34">
                  <c:v>-0.064907508272085</c:v>
                </c:pt>
                <c:pt idx="35">
                  <c:v>0.114735519791747</c:v>
                </c:pt>
                <c:pt idx="36">
                  <c:v>0.44269467048431</c:v>
                </c:pt>
                <c:pt idx="37">
                  <c:v>0.248686530352689</c:v>
                </c:pt>
                <c:pt idx="38">
                  <c:v>0.0260149592218444</c:v>
                </c:pt>
                <c:pt idx="39">
                  <c:v>-0.0892585033324726</c:v>
                </c:pt>
                <c:pt idx="40">
                  <c:v>-0.165317053374042</c:v>
                </c:pt>
                <c:pt idx="41">
                  <c:v>-0.173709517422999</c:v>
                </c:pt>
                <c:pt idx="42">
                  <c:v>-0.197297046183156</c:v>
                </c:pt>
                <c:pt idx="43">
                  <c:v>0.00482762416135798</c:v>
                </c:pt>
                <c:pt idx="44">
                  <c:v>-0.0016083451220379</c:v>
                </c:pt>
                <c:pt idx="45">
                  <c:v>-0.00325043379016239</c:v>
                </c:pt>
                <c:pt idx="46">
                  <c:v>-0.056141193669405</c:v>
                </c:pt>
                <c:pt idx="47">
                  <c:v>0.0661437570197117</c:v>
                </c:pt>
                <c:pt idx="48">
                  <c:v>0.0161246934549816</c:v>
                </c:pt>
                <c:pt idx="49">
                  <c:v>0.0375788135088693</c:v>
                </c:pt>
                <c:pt idx="50">
                  <c:v>0.0778125671478953</c:v>
                </c:pt>
                <c:pt idx="51">
                  <c:v>-0.0500128475996541</c:v>
                </c:pt>
                <c:pt idx="52">
                  <c:v>-0.142929179487499</c:v>
                </c:pt>
                <c:pt idx="53">
                  <c:v>-0.00735212709246188</c:v>
                </c:pt>
                <c:pt idx="54">
                  <c:v>-0.00386779375417247</c:v>
                </c:pt>
                <c:pt idx="55">
                  <c:v>-0.0235376051489027</c:v>
                </c:pt>
                <c:pt idx="56">
                  <c:v>0.0733986177456552</c:v>
                </c:pt>
                <c:pt idx="57">
                  <c:v>0.0498169608470363</c:v>
                </c:pt>
                <c:pt idx="58">
                  <c:v>0.0584718699513291</c:v>
                </c:pt>
                <c:pt idx="59">
                  <c:v>-0.0412381893022711</c:v>
                </c:pt>
                <c:pt idx="60">
                  <c:v>-0.0263418343340682</c:v>
                </c:pt>
                <c:pt idx="61">
                  <c:v>0.0240522249553424</c:v>
                </c:pt>
                <c:pt idx="62">
                  <c:v>0.000670191768913941</c:v>
                </c:pt>
                <c:pt idx="63">
                  <c:v>-0.0559828952449035</c:v>
                </c:pt>
                <c:pt idx="64">
                  <c:v>-0.0512431162758081</c:v>
                </c:pt>
                <c:pt idx="65">
                  <c:v>-0.0404724627864115</c:v>
                </c:pt>
                <c:pt idx="66">
                  <c:v>0.0531850409831012</c:v>
                </c:pt>
                <c:pt idx="67">
                  <c:v>0.0180027452084381</c:v>
                </c:pt>
                <c:pt idx="68">
                  <c:v>-0.00111738989374059</c:v>
                </c:pt>
                <c:pt idx="69">
                  <c:v>-0.00921537343138178</c:v>
                </c:pt>
                <c:pt idx="70">
                  <c:v>-0.0531190085859738</c:v>
                </c:pt>
                <c:pt idx="71">
                  <c:v>-0.0483743441964907</c:v>
                </c:pt>
                <c:pt idx="72">
                  <c:v>0.000564818931098455</c:v>
                </c:pt>
                <c:pt idx="73">
                  <c:v>-0.0416475304841457</c:v>
                </c:pt>
                <c:pt idx="74">
                  <c:v>0.0314917019154728</c:v>
                </c:pt>
                <c:pt idx="75">
                  <c:v>-0.0857048971282819</c:v>
                </c:pt>
                <c:pt idx="76">
                  <c:v>-0.12039251206115</c:v>
                </c:pt>
                <c:pt idx="77">
                  <c:v>0.0509364699880459</c:v>
                </c:pt>
                <c:pt idx="78">
                  <c:v>-0.0363959533995944</c:v>
                </c:pt>
                <c:pt idx="79">
                  <c:v>-0.000341851748773232</c:v>
                </c:pt>
                <c:pt idx="80">
                  <c:v>0.100413882500138</c:v>
                </c:pt>
                <c:pt idx="81">
                  <c:v>0.0730015034789099</c:v>
                </c:pt>
                <c:pt idx="82">
                  <c:v>0.0440158025961725</c:v>
                </c:pt>
                <c:pt idx="83">
                  <c:v>0.0569870337599756</c:v>
                </c:pt>
                <c:pt idx="84">
                  <c:v>-0.0654216862076283</c:v>
                </c:pt>
                <c:pt idx="85">
                  <c:v>-0.0523454540927214</c:v>
                </c:pt>
                <c:pt idx="86">
                  <c:v>0.0313190460832566</c:v>
                </c:pt>
                <c:pt idx="87">
                  <c:v>0.05105817120302</c:v>
                </c:pt>
                <c:pt idx="88">
                  <c:v>-0.0852486972607425</c:v>
                </c:pt>
                <c:pt idx="89">
                  <c:v>0.0391453773872547</c:v>
                </c:pt>
                <c:pt idx="90">
                  <c:v>0.0378785014147152</c:v>
                </c:pt>
                <c:pt idx="91">
                  <c:v>-0.00587921817419643</c:v>
                </c:pt>
                <c:pt idx="92">
                  <c:v>0.0900918995226835</c:v>
                </c:pt>
                <c:pt idx="93">
                  <c:v>-0.00542979087915677</c:v>
                </c:pt>
                <c:pt idx="94">
                  <c:v>-0.0760318412311238</c:v>
                </c:pt>
                <c:pt idx="95">
                  <c:v>-0.0787649214079777</c:v>
                </c:pt>
                <c:pt idx="96">
                  <c:v>0.0114499392163973</c:v>
                </c:pt>
                <c:pt idx="97">
                  <c:v>0.0276027500353884</c:v>
                </c:pt>
                <c:pt idx="98">
                  <c:v>-0.0302861727298973</c:v>
                </c:pt>
                <c:pt idx="99">
                  <c:v>0.0435261163425922</c:v>
                </c:pt>
                <c:pt idx="100">
                  <c:v>0.075408622936779</c:v>
                </c:pt>
                <c:pt idx="101">
                  <c:v>-0.00998746100199489</c:v>
                </c:pt>
                <c:pt idx="102">
                  <c:v>-0.010228117974175</c:v>
                </c:pt>
                <c:pt idx="103">
                  <c:v>0.102192411951635</c:v>
                </c:pt>
                <c:pt idx="104">
                  <c:v>0.0620716333016706</c:v>
                </c:pt>
                <c:pt idx="105">
                  <c:v>-0.0873904777481833</c:v>
                </c:pt>
                <c:pt idx="106">
                  <c:v>-0.0399987774218186</c:v>
                </c:pt>
                <c:pt idx="107">
                  <c:v>0.0634666030268804</c:v>
                </c:pt>
                <c:pt idx="108">
                  <c:v>0.0432145215965687</c:v>
                </c:pt>
                <c:pt idx="109">
                  <c:v>0.110869625401053</c:v>
                </c:pt>
                <c:pt idx="110">
                  <c:v>0.0528370892136148</c:v>
                </c:pt>
                <c:pt idx="111">
                  <c:v>-0.0499686290214247</c:v>
                </c:pt>
                <c:pt idx="112">
                  <c:v>0.0412004324896268</c:v>
                </c:pt>
                <c:pt idx="113">
                  <c:v>-0.0209878600875232</c:v>
                </c:pt>
                <c:pt idx="114">
                  <c:v>-0.120984230953786</c:v>
                </c:pt>
                <c:pt idx="115">
                  <c:v>-0.0652221325856745</c:v>
                </c:pt>
                <c:pt idx="116">
                  <c:v>-0.0959391831103408</c:v>
                </c:pt>
                <c:pt idx="117">
                  <c:v>0.076728203730143</c:v>
                </c:pt>
                <c:pt idx="118">
                  <c:v>-0.0737863811606243</c:v>
                </c:pt>
                <c:pt idx="119">
                  <c:v>0.0392836699132195</c:v>
                </c:pt>
                <c:pt idx="120">
                  <c:v>0.0125921896521495</c:v>
                </c:pt>
                <c:pt idx="121">
                  <c:v>-0.0115686205392149</c:v>
                </c:pt>
                <c:pt idx="122">
                  <c:v>0.079527324468095</c:v>
                </c:pt>
                <c:pt idx="123">
                  <c:v>-0.0386708700634494</c:v>
                </c:pt>
                <c:pt idx="124">
                  <c:v>-0.104043315679164</c:v>
                </c:pt>
                <c:pt idx="125">
                  <c:v>-0.119132541741872</c:v>
                </c:pt>
                <c:pt idx="126">
                  <c:v>-0.0739981356484798</c:v>
                </c:pt>
                <c:pt idx="127">
                  <c:v>-0.0657638067266789</c:v>
                </c:pt>
                <c:pt idx="128">
                  <c:v>0.0246454910802995</c:v>
                </c:pt>
                <c:pt idx="129">
                  <c:v>0.0542648496540174</c:v>
                </c:pt>
                <c:pt idx="130">
                  <c:v>-0.113396256085359</c:v>
                </c:pt>
                <c:pt idx="131">
                  <c:v>-0.0349130636803597</c:v>
                </c:pt>
                <c:pt idx="132">
                  <c:v>-0.0285011173248187</c:v>
                </c:pt>
                <c:pt idx="133">
                  <c:v>0.110085912374018</c:v>
                </c:pt>
                <c:pt idx="134">
                  <c:v>-0.0529133854128498</c:v>
                </c:pt>
                <c:pt idx="135">
                  <c:v>-0.118326876287714</c:v>
                </c:pt>
                <c:pt idx="136">
                  <c:v>-0.118464947694372</c:v>
                </c:pt>
                <c:pt idx="137">
                  <c:v>0.0961603691875315</c:v>
                </c:pt>
                <c:pt idx="138">
                  <c:v>-0.0733846259887276</c:v>
                </c:pt>
                <c:pt idx="139">
                  <c:v>0.21022433510229</c:v>
                </c:pt>
                <c:pt idx="140">
                  <c:v>0.190355800169206</c:v>
                </c:pt>
                <c:pt idx="141">
                  <c:v>0.0152640664154629</c:v>
                </c:pt>
                <c:pt idx="142">
                  <c:v>0.0201306007363713</c:v>
                </c:pt>
                <c:pt idx="143">
                  <c:v>0.16707554202322</c:v>
                </c:pt>
                <c:pt idx="144">
                  <c:v>0.0782695111411324</c:v>
                </c:pt>
              </c:numCache>
            </c:numRef>
          </c:xVal>
          <c:yVal>
            <c:numRef>
              <c:f>Data!$H$8:$H$152</c:f>
              <c:numCache>
                <c:formatCode>General</c:formatCode>
                <c:ptCount val="145"/>
                <c:pt idx="0">
                  <c:v>0</c:v>
                </c:pt>
                <c:pt idx="1">
                  <c:v>0.00108754768739892</c:v>
                </c:pt>
                <c:pt idx="2">
                  <c:v>0.000543330630046744</c:v>
                </c:pt>
                <c:pt idx="3">
                  <c:v>-0.0114724011622369</c:v>
                </c:pt>
                <c:pt idx="4">
                  <c:v>-0.0222231367847101</c:v>
                </c:pt>
                <c:pt idx="5">
                  <c:v>-0.0147144703540025</c:v>
                </c:pt>
                <c:pt idx="6">
                  <c:v>-0.0419153323992349</c:v>
                </c:pt>
                <c:pt idx="7">
                  <c:v>-0.00596304688824653</c:v>
                </c:pt>
                <c:pt idx="8">
                  <c:v>-0.0236017006741818</c:v>
                </c:pt>
                <c:pt idx="9">
                  <c:v>-0.0235450777515201</c:v>
                </c:pt>
                <c:pt idx="10">
                  <c:v>-0.0501390358704127</c:v>
                </c:pt>
                <c:pt idx="11">
                  <c:v>-0.0273989741881145</c:v>
                </c:pt>
                <c:pt idx="12">
                  <c:v>-0.0485869327898076</c:v>
                </c:pt>
                <c:pt idx="13">
                  <c:v>-0.110431038326263</c:v>
                </c:pt>
                <c:pt idx="14">
                  <c:v>-0.0413516555495869</c:v>
                </c:pt>
                <c:pt idx="15">
                  <c:v>0.0947079515416188</c:v>
                </c:pt>
                <c:pt idx="16">
                  <c:v>0.123123502287701</c:v>
                </c:pt>
                <c:pt idx="17">
                  <c:v>0.0768624023512782</c:v>
                </c:pt>
                <c:pt idx="18">
                  <c:v>0.0404766821324419</c:v>
                </c:pt>
                <c:pt idx="19">
                  <c:v>0.0647605213604831</c:v>
                </c:pt>
                <c:pt idx="20">
                  <c:v>-0.00111049428402718</c:v>
                </c:pt>
                <c:pt idx="21">
                  <c:v>-0.0287424688656541</c:v>
                </c:pt>
                <c:pt idx="22">
                  <c:v>-0.0178833724744014</c:v>
                </c:pt>
                <c:pt idx="23">
                  <c:v>-0.0211772620113073</c:v>
                </c:pt>
                <c:pt idx="24">
                  <c:v>0.00651854160024195</c:v>
                </c:pt>
                <c:pt idx="25">
                  <c:v>0.0279575576350538</c:v>
                </c:pt>
                <c:pt idx="26">
                  <c:v>0.00800919613177726</c:v>
                </c:pt>
                <c:pt idx="27">
                  <c:v>0.0527167821724042</c:v>
                </c:pt>
                <c:pt idx="28">
                  <c:v>-0.00814115758369977</c:v>
                </c:pt>
                <c:pt idx="29">
                  <c:v>0.0431951980421351</c:v>
                </c:pt>
                <c:pt idx="30">
                  <c:v>-0.0475644021527992</c:v>
                </c:pt>
                <c:pt idx="31">
                  <c:v>-0.084476899300466</c:v>
                </c:pt>
                <c:pt idx="32">
                  <c:v>-0.0363897033999056</c:v>
                </c:pt>
                <c:pt idx="33">
                  <c:v>-0.0487283995543604</c:v>
                </c:pt>
                <c:pt idx="34">
                  <c:v>0.0610060246205549</c:v>
                </c:pt>
                <c:pt idx="35">
                  <c:v>0.314173687898757</c:v>
                </c:pt>
                <c:pt idx="36">
                  <c:v>0.301621893265891</c:v>
                </c:pt>
                <c:pt idx="37">
                  <c:v>0.118588394999983</c:v>
                </c:pt>
                <c:pt idx="38">
                  <c:v>-0.0415419062096457</c:v>
                </c:pt>
                <c:pt idx="39">
                  <c:v>-0.136106744884916</c:v>
                </c:pt>
                <c:pt idx="40">
                  <c:v>-0.145794085236317</c:v>
                </c:pt>
                <c:pt idx="41">
                  <c:v>-0.256877724966235</c:v>
                </c:pt>
                <c:pt idx="42">
                  <c:v>-0.0891056185927446</c:v>
                </c:pt>
                <c:pt idx="43">
                  <c:v>-0.00114416488454552</c:v>
                </c:pt>
                <c:pt idx="44">
                  <c:v>0.0282185766495025</c:v>
                </c:pt>
                <c:pt idx="45">
                  <c:v>0.00333333641975844</c:v>
                </c:pt>
                <c:pt idx="46">
                  <c:v>0.0273540030820425</c:v>
                </c:pt>
                <c:pt idx="47">
                  <c:v>0.0250479388691719</c:v>
                </c:pt>
                <c:pt idx="48">
                  <c:v>0.0377013408680835</c:v>
                </c:pt>
                <c:pt idx="49">
                  <c:v>0.0552136282102865</c:v>
                </c:pt>
                <c:pt idx="50">
                  <c:v>0.0180613274703543</c:v>
                </c:pt>
                <c:pt idx="51">
                  <c:v>-0.109924218597921</c:v>
                </c:pt>
                <c:pt idx="52">
                  <c:v>-0.0528995424827667</c:v>
                </c:pt>
                <c:pt idx="53">
                  <c:v>-0.0184620628397353</c:v>
                </c:pt>
                <c:pt idx="54">
                  <c:v>0.0134606631395457</c:v>
                </c:pt>
                <c:pt idx="55">
                  <c:v>0.0253038803106986</c:v>
                </c:pt>
                <c:pt idx="56">
                  <c:v>0.0446170654888067</c:v>
                </c:pt>
                <c:pt idx="57">
                  <c:v>0.0672944603059049</c:v>
                </c:pt>
                <c:pt idx="58">
                  <c:v>0.0139862419747399</c:v>
                </c:pt>
                <c:pt idx="59">
                  <c:v>-0.0262023723940241</c:v>
                </c:pt>
                <c:pt idx="60">
                  <c:v>-0.00492854620114921</c:v>
                </c:pt>
                <c:pt idx="61">
                  <c:v>0.00246730941845862</c:v>
                </c:pt>
                <c:pt idx="62">
                  <c:v>-0.0397136882680222</c:v>
                </c:pt>
                <c:pt idx="63">
                  <c:v>-0.0467153949155418</c:v>
                </c:pt>
                <c:pt idx="64">
                  <c:v>-0.0467503330901353</c:v>
                </c:pt>
                <c:pt idx="65">
                  <c:v>0.0145335146161678</c:v>
                </c:pt>
                <c:pt idx="66">
                  <c:v>0.0252068140333463</c:v>
                </c:pt>
                <c:pt idx="67">
                  <c:v>0.02194361529988</c:v>
                </c:pt>
                <c:pt idx="68">
                  <c:v>-0.0106440600459467</c:v>
                </c:pt>
                <c:pt idx="69">
                  <c:v>-0.0287672482943243</c:v>
                </c:pt>
                <c:pt idx="70">
                  <c:v>-0.060142909664533</c:v>
                </c:pt>
                <c:pt idx="71">
                  <c:v>-0.0165098089638123</c:v>
                </c:pt>
                <c:pt idx="72">
                  <c:v>-0.0155785055876884</c:v>
                </c:pt>
                <c:pt idx="73">
                  <c:v>0.011408109313962</c:v>
                </c:pt>
                <c:pt idx="74">
                  <c:v>-0.0321532095838086</c:v>
                </c:pt>
                <c:pt idx="75">
                  <c:v>-0.107280428480153</c:v>
                </c:pt>
                <c:pt idx="76">
                  <c:v>0.0176875359427272</c:v>
                </c:pt>
                <c:pt idx="77">
                  <c:v>0.00403769054607697</c:v>
                </c:pt>
                <c:pt idx="78">
                  <c:v>-0.0217252264888042</c:v>
                </c:pt>
                <c:pt idx="79">
                  <c:v>0.0547533276436744</c:v>
                </c:pt>
                <c:pt idx="80">
                  <c:v>0.058673401685173</c:v>
                </c:pt>
                <c:pt idx="81">
                  <c:v>0.0496068240759879</c:v>
                </c:pt>
                <c:pt idx="82">
                  <c:v>0.0632621967779665</c:v>
                </c:pt>
                <c:pt idx="83">
                  <c:v>0.00109409201285905</c:v>
                </c:pt>
                <c:pt idx="84">
                  <c:v>-0.0367524659929954</c:v>
                </c:pt>
                <c:pt idx="85">
                  <c:v>-0.0160094900169105</c:v>
                </c:pt>
                <c:pt idx="86">
                  <c:v>0.0272899254821807</c:v>
                </c:pt>
                <c:pt idx="87">
                  <c:v>-0.0101466484957432</c:v>
                </c:pt>
                <c:pt idx="88">
                  <c:v>0.0190802645831359</c:v>
                </c:pt>
                <c:pt idx="89">
                  <c:v>0.0311926793956129</c:v>
                </c:pt>
                <c:pt idx="90">
                  <c:v>0.00804941292794379</c:v>
                </c:pt>
                <c:pt idx="91">
                  <c:v>0.0326001529342412</c:v>
                </c:pt>
                <c:pt idx="92">
                  <c:v>0.00824322029922983</c:v>
                </c:pt>
                <c:pt idx="93">
                  <c:v>-0.0548371430329332</c:v>
                </c:pt>
                <c:pt idx="94">
                  <c:v>-0.0597442506492902</c:v>
                </c:pt>
                <c:pt idx="95">
                  <c:v>-0.0098295096137978</c:v>
                </c:pt>
                <c:pt idx="96">
                  <c:v>0.0115541435566495</c:v>
                </c:pt>
                <c:pt idx="97">
                  <c:v>-0.0179662902714835</c:v>
                </c:pt>
                <c:pt idx="98">
                  <c:v>0.0259754864032605</c:v>
                </c:pt>
                <c:pt idx="99">
                  <c:v>0.072519409468584</c:v>
                </c:pt>
                <c:pt idx="100">
                  <c:v>0.0126383988717228</c:v>
                </c:pt>
                <c:pt idx="101">
                  <c:v>-0.0206192872027357</c:v>
                </c:pt>
                <c:pt idx="102">
                  <c:v>0.031030625390977</c:v>
                </c:pt>
                <c:pt idx="103">
                  <c:v>0.0285879601233025</c:v>
                </c:pt>
                <c:pt idx="104">
                  <c:v>-0.0111337182484553</c:v>
                </c:pt>
                <c:pt idx="105">
                  <c:v>-0.00459067370859895</c:v>
                </c:pt>
                <c:pt idx="106">
                  <c:v>0.024742489145907</c:v>
                </c:pt>
                <c:pt idx="107">
                  <c:v>0.033835049048803</c:v>
                </c:pt>
                <c:pt idx="108">
                  <c:v>0.054422434021074</c:v>
                </c:pt>
                <c:pt idx="109">
                  <c:v>0.0649665117283117</c:v>
                </c:pt>
                <c:pt idx="110">
                  <c:v>0.00426986131216537</c:v>
                </c:pt>
                <c:pt idx="111">
                  <c:v>0.0244119866888381</c:v>
                </c:pt>
                <c:pt idx="112">
                  <c:v>0.00290637530721456</c:v>
                </c:pt>
                <c:pt idx="113">
                  <c:v>-0.082949082980751</c:v>
                </c:pt>
                <c:pt idx="114">
                  <c:v>-0.070441797120782</c:v>
                </c:pt>
                <c:pt idx="115">
                  <c:v>-0.059210841840203</c:v>
                </c:pt>
                <c:pt idx="116">
                  <c:v>0.0279477251065471</c:v>
                </c:pt>
                <c:pt idx="117">
                  <c:v>-0.0352265028153406</c:v>
                </c:pt>
                <c:pt idx="118">
                  <c:v>-0.0295754849178165</c:v>
                </c:pt>
                <c:pt idx="119">
                  <c:v>0.0202826821646534</c:v>
                </c:pt>
                <c:pt idx="120">
                  <c:v>0.015520228759097</c:v>
                </c:pt>
                <c:pt idx="121">
                  <c:v>0.0353037167110738</c:v>
                </c:pt>
                <c:pt idx="122">
                  <c:v>0.0137797455980176</c:v>
                </c:pt>
                <c:pt idx="123">
                  <c:v>-0.111024401837061</c:v>
                </c:pt>
                <c:pt idx="124">
                  <c:v>-0.166607334761218</c:v>
                </c:pt>
                <c:pt idx="125">
                  <c:v>-0.111833030163444</c:v>
                </c:pt>
                <c:pt idx="126">
                  <c:v>-0.0842603436177399</c:v>
                </c:pt>
                <c:pt idx="127">
                  <c:v>0.0377403279828471</c:v>
                </c:pt>
                <c:pt idx="128">
                  <c:v>0.0238995691988457</c:v>
                </c:pt>
                <c:pt idx="129">
                  <c:v>-0.0353022012966574</c:v>
                </c:pt>
                <c:pt idx="130">
                  <c:v>0.00229095174655576</c:v>
                </c:pt>
                <c:pt idx="131">
                  <c:v>-0.0278440261711732</c:v>
                </c:pt>
                <c:pt idx="132">
                  <c:v>0.0827539610289123</c:v>
                </c:pt>
                <c:pt idx="133">
                  <c:v>-0.00797394583914423</c:v>
                </c:pt>
                <c:pt idx="134">
                  <c:v>-0.0654122651861681</c:v>
                </c:pt>
                <c:pt idx="135">
                  <c:v>-0.125681277680624</c:v>
                </c:pt>
                <c:pt idx="136">
                  <c:v>0.0113886469640088</c:v>
                </c:pt>
                <c:pt idx="137">
                  <c:v>-0.0220176221410685</c:v>
                </c:pt>
                <c:pt idx="138">
                  <c:v>0.0486629457989275</c:v>
                </c:pt>
                <c:pt idx="139">
                  <c:v>0.274883164046606</c:v>
                </c:pt>
                <c:pt idx="140">
                  <c:v>0.0512826084031267</c:v>
                </c:pt>
                <c:pt idx="141">
                  <c:v>0.0201537226116242</c:v>
                </c:pt>
                <c:pt idx="142">
                  <c:v>0.104669318545127</c:v>
                </c:pt>
                <c:pt idx="143">
                  <c:v>0.0880771642758381</c:v>
                </c:pt>
                <c:pt idx="144">
                  <c:v>0.108844745899889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"Predicted Y"</c:f>
              <c:strCache>
                <c:ptCount val="1"/>
                <c:pt idx="0">
                  <c:v>Predicted Y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Data!$K$8:$K$152</c:f>
              <c:numCache>
                <c:formatCode>General</c:formatCode>
                <c:ptCount val="145"/>
                <c:pt idx="0">
                  <c:v>-0.0446667083620124</c:v>
                </c:pt>
                <c:pt idx="1">
                  <c:v>-0.0324967930298834</c:v>
                </c:pt>
                <c:pt idx="2">
                  <c:v>0.0260187678217028</c:v>
                </c:pt>
                <c:pt idx="3">
                  <c:v>-0.0531857429222543</c:v>
                </c:pt>
                <c:pt idx="4">
                  <c:v>-0.0221256349286558</c:v>
                </c:pt>
                <c:pt idx="5">
                  <c:v>-0.0310228485797154</c:v>
                </c:pt>
                <c:pt idx="6">
                  <c:v>-0.0681502872313432</c:v>
                </c:pt>
                <c:pt idx="7">
                  <c:v>-0.0685192296460502</c:v>
                </c:pt>
                <c:pt idx="8">
                  <c:v>0.114227504466044</c:v>
                </c:pt>
                <c:pt idx="9">
                  <c:v>-0.00970210261562385</c:v>
                </c:pt>
                <c:pt idx="10">
                  <c:v>-0.0530413608380666</c:v>
                </c:pt>
                <c:pt idx="11">
                  <c:v>-0.0440502651406448</c:v>
                </c:pt>
                <c:pt idx="12">
                  <c:v>0.00230046278360352</c:v>
                </c:pt>
                <c:pt idx="13">
                  <c:v>-0.115503727060505</c:v>
                </c:pt>
                <c:pt idx="14">
                  <c:v>-0.0674879722308192</c:v>
                </c:pt>
                <c:pt idx="15">
                  <c:v>0.0394109761731439</c:v>
                </c:pt>
                <c:pt idx="16">
                  <c:v>0.160124082266368</c:v>
                </c:pt>
                <c:pt idx="17">
                  <c:v>0.108921595426438</c:v>
                </c:pt>
                <c:pt idx="18">
                  <c:v>-0.0145895010739947</c:v>
                </c:pt>
                <c:pt idx="19">
                  <c:v>0.112150185293812</c:v>
                </c:pt>
                <c:pt idx="20">
                  <c:v>0.0560563317050748</c:v>
                </c:pt>
                <c:pt idx="21">
                  <c:v>-0.0744374322223407</c:v>
                </c:pt>
                <c:pt idx="22">
                  <c:v>-0.0451716710494311</c:v>
                </c:pt>
                <c:pt idx="23">
                  <c:v>0.0125212354288462</c:v>
                </c:pt>
                <c:pt idx="24">
                  <c:v>-0.0373119508434796</c:v>
                </c:pt>
                <c:pt idx="25">
                  <c:v>0.0411964128327713</c:v>
                </c:pt>
                <c:pt idx="26">
                  <c:v>0.0665693861316434</c:v>
                </c:pt>
                <c:pt idx="27">
                  <c:v>0.00684724268075994</c:v>
                </c:pt>
                <c:pt idx="28">
                  <c:v>0.0362928691229937</c:v>
                </c:pt>
                <c:pt idx="29">
                  <c:v>0.0554445146871306</c:v>
                </c:pt>
                <c:pt idx="30">
                  <c:v>-0.0544531275951147</c:v>
                </c:pt>
                <c:pt idx="31">
                  <c:v>-0.076066918574538</c:v>
                </c:pt>
                <c:pt idx="32">
                  <c:v>-0.10095709098993</c:v>
                </c:pt>
                <c:pt idx="33">
                  <c:v>0.00359594046650821</c:v>
                </c:pt>
                <c:pt idx="34">
                  <c:v>-0.064907508272085</c:v>
                </c:pt>
                <c:pt idx="35">
                  <c:v>0.114735519791747</c:v>
                </c:pt>
                <c:pt idx="36">
                  <c:v>0.44269467048431</c:v>
                </c:pt>
                <c:pt idx="37">
                  <c:v>0.248686530352689</c:v>
                </c:pt>
                <c:pt idx="38">
                  <c:v>0.0260149592218444</c:v>
                </c:pt>
                <c:pt idx="39">
                  <c:v>-0.0892585033324726</c:v>
                </c:pt>
                <c:pt idx="40">
                  <c:v>-0.165317053374042</c:v>
                </c:pt>
                <c:pt idx="41">
                  <c:v>-0.173709517422999</c:v>
                </c:pt>
                <c:pt idx="42">
                  <c:v>-0.197297046183156</c:v>
                </c:pt>
                <c:pt idx="43">
                  <c:v>0.00482762416135798</c:v>
                </c:pt>
                <c:pt idx="44">
                  <c:v>-0.0016083451220379</c:v>
                </c:pt>
                <c:pt idx="45">
                  <c:v>-0.00325043379016239</c:v>
                </c:pt>
                <c:pt idx="46">
                  <c:v>-0.056141193669405</c:v>
                </c:pt>
                <c:pt idx="47">
                  <c:v>0.0661437570197117</c:v>
                </c:pt>
                <c:pt idx="48">
                  <c:v>0.0161246934549816</c:v>
                </c:pt>
                <c:pt idx="49">
                  <c:v>0.0375788135088693</c:v>
                </c:pt>
                <c:pt idx="50">
                  <c:v>0.0778125671478953</c:v>
                </c:pt>
                <c:pt idx="51">
                  <c:v>-0.0500128475996541</c:v>
                </c:pt>
                <c:pt idx="52">
                  <c:v>-0.142929179487499</c:v>
                </c:pt>
                <c:pt idx="53">
                  <c:v>-0.00735212709246188</c:v>
                </c:pt>
                <c:pt idx="54">
                  <c:v>-0.00386779375417247</c:v>
                </c:pt>
                <c:pt idx="55">
                  <c:v>-0.0235376051489027</c:v>
                </c:pt>
                <c:pt idx="56">
                  <c:v>0.0733986177456552</c:v>
                </c:pt>
                <c:pt idx="57">
                  <c:v>0.0498169608470363</c:v>
                </c:pt>
                <c:pt idx="58">
                  <c:v>0.0584718699513291</c:v>
                </c:pt>
                <c:pt idx="59">
                  <c:v>-0.0412381893022711</c:v>
                </c:pt>
                <c:pt idx="60">
                  <c:v>-0.0263418343340682</c:v>
                </c:pt>
                <c:pt idx="61">
                  <c:v>0.0240522249553424</c:v>
                </c:pt>
                <c:pt idx="62">
                  <c:v>0.000670191768913941</c:v>
                </c:pt>
                <c:pt idx="63">
                  <c:v>-0.0559828952449035</c:v>
                </c:pt>
                <c:pt idx="64">
                  <c:v>-0.0512431162758081</c:v>
                </c:pt>
                <c:pt idx="65">
                  <c:v>-0.0404724627864115</c:v>
                </c:pt>
                <c:pt idx="66">
                  <c:v>0.0531850409831012</c:v>
                </c:pt>
                <c:pt idx="67">
                  <c:v>0.0180027452084381</c:v>
                </c:pt>
                <c:pt idx="68">
                  <c:v>-0.00111738989374059</c:v>
                </c:pt>
                <c:pt idx="69">
                  <c:v>-0.00921537343138178</c:v>
                </c:pt>
                <c:pt idx="70">
                  <c:v>-0.0531190085859738</c:v>
                </c:pt>
                <c:pt idx="71">
                  <c:v>-0.0483743441964907</c:v>
                </c:pt>
                <c:pt idx="72">
                  <c:v>0.000564818931098455</c:v>
                </c:pt>
                <c:pt idx="73">
                  <c:v>-0.0416475304841457</c:v>
                </c:pt>
                <c:pt idx="74">
                  <c:v>0.0314917019154728</c:v>
                </c:pt>
                <c:pt idx="75">
                  <c:v>-0.0857048971282819</c:v>
                </c:pt>
                <c:pt idx="76">
                  <c:v>-0.12039251206115</c:v>
                </c:pt>
                <c:pt idx="77">
                  <c:v>0.0509364699880459</c:v>
                </c:pt>
                <c:pt idx="78">
                  <c:v>-0.0363959533995944</c:v>
                </c:pt>
                <c:pt idx="79">
                  <c:v>-0.000341851748773232</c:v>
                </c:pt>
                <c:pt idx="80">
                  <c:v>0.100413882500138</c:v>
                </c:pt>
                <c:pt idx="81">
                  <c:v>0.0730015034789099</c:v>
                </c:pt>
                <c:pt idx="82">
                  <c:v>0.0440158025961725</c:v>
                </c:pt>
                <c:pt idx="83">
                  <c:v>0.0569870337599756</c:v>
                </c:pt>
                <c:pt idx="84">
                  <c:v>-0.0654216862076283</c:v>
                </c:pt>
                <c:pt idx="85">
                  <c:v>-0.0523454540927214</c:v>
                </c:pt>
                <c:pt idx="86">
                  <c:v>0.0313190460832566</c:v>
                </c:pt>
                <c:pt idx="87">
                  <c:v>0.05105817120302</c:v>
                </c:pt>
                <c:pt idx="88">
                  <c:v>-0.0852486972607425</c:v>
                </c:pt>
                <c:pt idx="89">
                  <c:v>0.0391453773872547</c:v>
                </c:pt>
                <c:pt idx="90">
                  <c:v>0.0378785014147152</c:v>
                </c:pt>
                <c:pt idx="91">
                  <c:v>-0.00587921817419643</c:v>
                </c:pt>
                <c:pt idx="92">
                  <c:v>0.0900918995226835</c:v>
                </c:pt>
                <c:pt idx="93">
                  <c:v>-0.00542979087915677</c:v>
                </c:pt>
                <c:pt idx="94">
                  <c:v>-0.0760318412311238</c:v>
                </c:pt>
                <c:pt idx="95">
                  <c:v>-0.0787649214079777</c:v>
                </c:pt>
                <c:pt idx="96">
                  <c:v>0.0114499392163973</c:v>
                </c:pt>
                <c:pt idx="97">
                  <c:v>0.0276027500353884</c:v>
                </c:pt>
                <c:pt idx="98">
                  <c:v>-0.0302861727298973</c:v>
                </c:pt>
                <c:pt idx="99">
                  <c:v>0.0435261163425922</c:v>
                </c:pt>
                <c:pt idx="100">
                  <c:v>0.075408622936779</c:v>
                </c:pt>
                <c:pt idx="101">
                  <c:v>-0.00998746100199489</c:v>
                </c:pt>
                <c:pt idx="102">
                  <c:v>-0.010228117974175</c:v>
                </c:pt>
                <c:pt idx="103">
                  <c:v>0.102192411951635</c:v>
                </c:pt>
                <c:pt idx="104">
                  <c:v>0.0620716333016706</c:v>
                </c:pt>
                <c:pt idx="105">
                  <c:v>-0.0873904777481833</c:v>
                </c:pt>
                <c:pt idx="106">
                  <c:v>-0.0399987774218186</c:v>
                </c:pt>
                <c:pt idx="107">
                  <c:v>0.0634666030268804</c:v>
                </c:pt>
                <c:pt idx="108">
                  <c:v>0.0432145215965687</c:v>
                </c:pt>
                <c:pt idx="109">
                  <c:v>0.110869625401053</c:v>
                </c:pt>
                <c:pt idx="110">
                  <c:v>0.0528370892136148</c:v>
                </c:pt>
                <c:pt idx="111">
                  <c:v>-0.0499686290214247</c:v>
                </c:pt>
                <c:pt idx="112">
                  <c:v>0.0412004324896268</c:v>
                </c:pt>
                <c:pt idx="113">
                  <c:v>-0.0209878600875232</c:v>
                </c:pt>
                <c:pt idx="114">
                  <c:v>-0.120984230953786</c:v>
                </c:pt>
                <c:pt idx="115">
                  <c:v>-0.0652221325856745</c:v>
                </c:pt>
                <c:pt idx="116">
                  <c:v>-0.0959391831103408</c:v>
                </c:pt>
                <c:pt idx="117">
                  <c:v>0.076728203730143</c:v>
                </c:pt>
                <c:pt idx="118">
                  <c:v>-0.0737863811606243</c:v>
                </c:pt>
                <c:pt idx="119">
                  <c:v>0.0392836699132195</c:v>
                </c:pt>
                <c:pt idx="120">
                  <c:v>0.0125921896521495</c:v>
                </c:pt>
                <c:pt idx="121">
                  <c:v>-0.0115686205392149</c:v>
                </c:pt>
                <c:pt idx="122">
                  <c:v>0.079527324468095</c:v>
                </c:pt>
                <c:pt idx="123">
                  <c:v>-0.0386708700634494</c:v>
                </c:pt>
                <c:pt idx="124">
                  <c:v>-0.104043315679164</c:v>
                </c:pt>
                <c:pt idx="125">
                  <c:v>-0.119132541741872</c:v>
                </c:pt>
                <c:pt idx="126">
                  <c:v>-0.0739981356484798</c:v>
                </c:pt>
                <c:pt idx="127">
                  <c:v>-0.0657638067266789</c:v>
                </c:pt>
                <c:pt idx="128">
                  <c:v>0.0246454910802995</c:v>
                </c:pt>
                <c:pt idx="129">
                  <c:v>0.0542648496540174</c:v>
                </c:pt>
                <c:pt idx="130">
                  <c:v>-0.113396256085359</c:v>
                </c:pt>
                <c:pt idx="131">
                  <c:v>-0.0349130636803597</c:v>
                </c:pt>
                <c:pt idx="132">
                  <c:v>-0.0285011173248187</c:v>
                </c:pt>
                <c:pt idx="133">
                  <c:v>0.110085912374018</c:v>
                </c:pt>
                <c:pt idx="134">
                  <c:v>-0.0529133854128498</c:v>
                </c:pt>
                <c:pt idx="135">
                  <c:v>-0.118326876287714</c:v>
                </c:pt>
                <c:pt idx="136">
                  <c:v>-0.118464947694372</c:v>
                </c:pt>
                <c:pt idx="137">
                  <c:v>0.0961603691875315</c:v>
                </c:pt>
                <c:pt idx="138">
                  <c:v>-0.0733846259887276</c:v>
                </c:pt>
                <c:pt idx="139">
                  <c:v>0.21022433510229</c:v>
                </c:pt>
                <c:pt idx="140">
                  <c:v>0.190355800169206</c:v>
                </c:pt>
                <c:pt idx="141">
                  <c:v>0.0152640664154629</c:v>
                </c:pt>
                <c:pt idx="142">
                  <c:v>0.0201306007363713</c:v>
                </c:pt>
                <c:pt idx="143">
                  <c:v>0.16707554202322</c:v>
                </c:pt>
                <c:pt idx="144">
                  <c:v>0.0782695111411324</c:v>
                </c:pt>
              </c:numCache>
            </c:numRef>
          </c:xVal>
          <c:yVal>
            <c:numRef>
              <c:f>'Lag of two'!$B$25:$B$169</c:f>
              <c:numCache>
                <c:formatCode>General</c:formatCode>
                <c:ptCount val="145"/>
                <c:pt idx="0">
                  <c:v>-0.0251708405441966</c:v>
                </c:pt>
                <c:pt idx="1">
                  <c:v>-0.0179724914332951</c:v>
                </c:pt>
                <c:pt idx="2">
                  <c:v>0.0166387136519118</c:v>
                </c:pt>
                <c:pt idx="3">
                  <c:v>-0.0302097404197415</c:v>
                </c:pt>
                <c:pt idx="4">
                  <c:v>-0.0118380841954815</c:v>
                </c:pt>
                <c:pt idx="5">
                  <c:v>-0.0171006721615229</c:v>
                </c:pt>
                <c:pt idx="6">
                  <c:v>-0.0390610767916546</c:v>
                </c:pt>
                <c:pt idx="7">
                  <c:v>-0.0392793015064863</c:v>
                </c:pt>
                <c:pt idx="8">
                  <c:v>0.0688130520650337</c:v>
                </c:pt>
                <c:pt idx="9">
                  <c:v>-0.00448972388736373</c:v>
                </c:pt>
                <c:pt idx="10">
                  <c:v>-0.0301243402654282</c:v>
                </c:pt>
                <c:pt idx="11">
                  <c:v>-0.0248062222709094</c:v>
                </c:pt>
                <c:pt idx="12">
                  <c:v>0.00260963988076129</c:v>
                </c:pt>
                <c:pt idx="13">
                  <c:v>-0.0670700301976388</c:v>
                </c:pt>
                <c:pt idx="14">
                  <c:v>-0.03866932594828</c:v>
                </c:pt>
                <c:pt idx="15">
                  <c:v>0.0245600334350577</c:v>
                </c:pt>
                <c:pt idx="16">
                  <c:v>0.0959602902327615</c:v>
                </c:pt>
                <c:pt idx="17">
                  <c:v>0.0656746747981895</c:v>
                </c:pt>
                <c:pt idx="18">
                  <c:v>-0.00738055750348231</c:v>
                </c:pt>
                <c:pt idx="19">
                  <c:v>0.0675843443700003</c:v>
                </c:pt>
                <c:pt idx="20">
                  <c:v>0.0344055481263217</c:v>
                </c:pt>
                <c:pt idx="21">
                  <c:v>-0.0427798425612549</c:v>
                </c:pt>
                <c:pt idx="22">
                  <c:v>-0.0254695195089074</c:v>
                </c:pt>
                <c:pt idx="23">
                  <c:v>0.00865509604670311</c:v>
                </c:pt>
                <c:pt idx="24">
                  <c:v>-0.0208205956329064</c:v>
                </c:pt>
                <c:pt idx="25">
                  <c:v>0.0256160963607766</c:v>
                </c:pt>
                <c:pt idx="26">
                  <c:v>0.0406238852239151</c:v>
                </c:pt>
                <c:pt idx="27">
                  <c:v>0.00529900197876655</c:v>
                </c:pt>
                <c:pt idx="28">
                  <c:v>0.0227157130351542</c:v>
                </c:pt>
                <c:pt idx="29">
                  <c:v>0.0340436661931314</c:v>
                </c:pt>
                <c:pt idx="30">
                  <c:v>-0.0309593822277637</c:v>
                </c:pt>
                <c:pt idx="31">
                  <c:v>-0.0437436628767176</c:v>
                </c:pt>
                <c:pt idx="32">
                  <c:v>-0.0584658811984434</c:v>
                </c:pt>
                <c:pt idx="33">
                  <c:v>0.00337589834455772</c:v>
                </c:pt>
                <c:pt idx="34">
                  <c:v>-0.0371430145536535</c:v>
                </c:pt>
                <c:pt idx="35">
                  <c:v>0.0691135366262078</c:v>
                </c:pt>
                <c:pt idx="36">
                  <c:v>0.263097175490755</c:v>
                </c:pt>
                <c:pt idx="37">
                  <c:v>0.148343844435345</c:v>
                </c:pt>
                <c:pt idx="38">
                  <c:v>0.016636460913856</c:v>
                </c:pt>
                <c:pt idx="39">
                  <c:v>-0.0515463163728326</c:v>
                </c:pt>
                <c:pt idx="40">
                  <c:v>-0.0965339749658864</c:v>
                </c:pt>
                <c:pt idx="41">
                  <c:v>-0.101498010004454</c:v>
                </c:pt>
                <c:pt idx="42">
                  <c:v>-0.115449731281494</c:v>
                </c:pt>
                <c:pt idx="43">
                  <c:v>0.0041044234811564</c:v>
                </c:pt>
                <c:pt idx="44">
                  <c:v>0.000297630047958569</c:v>
                </c:pt>
                <c:pt idx="45">
                  <c:v>-0.000673644376030997</c:v>
                </c:pt>
                <c:pt idx="46">
                  <c:v>-0.0319578516988644</c:v>
                </c:pt>
                <c:pt idx="47">
                  <c:v>0.0403721310534191</c:v>
                </c:pt>
                <c:pt idx="48">
                  <c:v>0.0107864953350879</c:v>
                </c:pt>
                <c:pt idx="49">
                  <c:v>0.02347633267581</c:v>
                </c:pt>
                <c:pt idx="50">
                  <c:v>0.0472740828516979</c:v>
                </c:pt>
                <c:pt idx="51">
                  <c:v>-0.0283330134581228</c:v>
                </c:pt>
                <c:pt idx="52">
                  <c:v>-0.0832918341877403</c:v>
                </c:pt>
                <c:pt idx="53">
                  <c:v>-0.00309974345149869</c:v>
                </c:pt>
                <c:pt idx="54">
                  <c:v>-0.00103880489085446</c:v>
                </c:pt>
                <c:pt idx="55">
                  <c:v>-0.0126732465036941</c:v>
                </c:pt>
                <c:pt idx="56">
                  <c:v>0.0446632882908437</c:v>
                </c:pt>
                <c:pt idx="57">
                  <c:v>0.0307150401447276</c:v>
                </c:pt>
                <c:pt idx="58">
                  <c:v>0.0358343080735145</c:v>
                </c:pt>
                <c:pt idx="59">
                  <c:v>-0.0231429154147388</c:v>
                </c:pt>
                <c:pt idx="60">
                  <c:v>-0.0143319121649505</c:v>
                </c:pt>
                <c:pt idx="61">
                  <c:v>0.0154755287235628</c:v>
                </c:pt>
                <c:pt idx="62">
                  <c:v>0.00164535544748033</c:v>
                </c:pt>
                <c:pt idx="63">
                  <c:v>-0.0318642202074226</c:v>
                </c:pt>
                <c:pt idx="64">
                  <c:v>-0.0290607016292791</c:v>
                </c:pt>
                <c:pt idx="65">
                  <c:v>-0.0226899979839922</c:v>
                </c:pt>
                <c:pt idx="66">
                  <c:v>0.0327072164246135</c:v>
                </c:pt>
                <c:pt idx="67">
                  <c:v>0.0118973389030814</c:v>
                </c:pt>
                <c:pt idx="68">
                  <c:v>0.000588023779932722</c:v>
                </c:pt>
                <c:pt idx="69">
                  <c:v>-0.00420182980634338</c:v>
                </c:pt>
                <c:pt idx="70">
                  <c:v>-0.0301702679142128</c:v>
                </c:pt>
                <c:pt idx="71">
                  <c:v>-0.0273638596724566</c:v>
                </c:pt>
                <c:pt idx="72">
                  <c:v>0.00158302876297171</c:v>
                </c:pt>
                <c:pt idx="73">
                  <c:v>-0.0233850354831359</c:v>
                </c:pt>
                <c:pt idx="74">
                  <c:v>0.0198758840999185</c:v>
                </c:pt>
                <c:pt idx="75">
                  <c:v>-0.0494444037988891</c:v>
                </c:pt>
                <c:pt idx="76">
                  <c:v>-0.0699616839357609</c:v>
                </c:pt>
                <c:pt idx="77">
                  <c:v>0.0313772154688695</c:v>
                </c:pt>
                <c:pt idx="78">
                  <c:v>-0.0202787948721097</c:v>
                </c:pt>
                <c:pt idx="79">
                  <c:v>0.00104674466368101</c:v>
                </c:pt>
                <c:pt idx="80">
                  <c:v>0.0606424715241739</c:v>
                </c:pt>
                <c:pt idx="81">
                  <c:v>0.0444284002862077</c:v>
                </c:pt>
                <c:pt idx="82">
                  <c:v>0.0272837293099628</c:v>
                </c:pt>
                <c:pt idx="83">
                  <c:v>0.034956046476275</c:v>
                </c:pt>
                <c:pt idx="84">
                  <c:v>-0.0374471442196498</c:v>
                </c:pt>
                <c:pt idx="85">
                  <c:v>-0.0297127203350577</c:v>
                </c:pt>
                <c:pt idx="86">
                  <c:v>0.0197737603856274</c:v>
                </c:pt>
                <c:pt idx="87">
                  <c:v>0.0314492001794198</c:v>
                </c:pt>
                <c:pt idx="88">
                  <c:v>-0.0491745674178399</c:v>
                </c:pt>
                <c:pt idx="89">
                  <c:v>0.0244029351535919</c:v>
                </c:pt>
                <c:pt idx="90">
                  <c:v>0.0236535942352967</c:v>
                </c:pt>
                <c:pt idx="91">
                  <c:v>-0.0022285366835893</c:v>
                </c:pt>
                <c:pt idx="92">
                  <c:v>0.0545371507424963</c:v>
                </c:pt>
                <c:pt idx="93">
                  <c:v>-0.00196270619246643</c:v>
                </c:pt>
                <c:pt idx="94">
                  <c:v>-0.0437229150771735</c:v>
                </c:pt>
                <c:pt idx="95">
                  <c:v>-0.0453394970109147</c:v>
                </c:pt>
                <c:pt idx="96">
                  <c:v>0.00802143805254808</c:v>
                </c:pt>
                <c:pt idx="97">
                  <c:v>0.0175756188520216</c:v>
                </c:pt>
                <c:pt idx="98">
                  <c:v>-0.0166649378278122</c:v>
                </c:pt>
                <c:pt idx="99">
                  <c:v>0.0269940861602874</c:v>
                </c:pt>
                <c:pt idx="100">
                  <c:v>0.0458521806278541</c:v>
                </c:pt>
                <c:pt idx="101">
                  <c:v>-0.00465850971953788</c:v>
                </c:pt>
                <c:pt idx="102">
                  <c:v>-0.00480085523751789</c:v>
                </c:pt>
                <c:pt idx="103">
                  <c:v>0.0616944489247148</c:v>
                </c:pt>
                <c:pt idx="104">
                  <c:v>0.0379635220084691</c:v>
                </c:pt>
                <c:pt idx="105">
                  <c:v>-0.0504414031555393</c:v>
                </c:pt>
                <c:pt idx="106">
                  <c:v>-0.0224098191552979</c:v>
                </c:pt>
                <c:pt idx="107">
                  <c:v>0.0387886287415199</c:v>
                </c:pt>
                <c:pt idx="108">
                  <c:v>0.0268097818572756</c:v>
                </c:pt>
                <c:pt idx="109">
                  <c:v>0.0668269095880865</c:v>
                </c:pt>
                <c:pt idx="110">
                  <c:v>0.0325014074076924</c:v>
                </c:pt>
                <c:pt idx="111">
                  <c:v>-0.0283068587352183</c:v>
                </c:pt>
                <c:pt idx="112">
                  <c:v>0.0256184739363441</c:v>
                </c:pt>
                <c:pt idx="113">
                  <c:v>-0.0111651049435675</c:v>
                </c:pt>
                <c:pt idx="114">
                  <c:v>-0.0703116780851423</c:v>
                </c:pt>
                <c:pt idx="115">
                  <c:v>-0.0373291108070939</c:v>
                </c:pt>
                <c:pt idx="116">
                  <c:v>-0.0554978529305502</c:v>
                </c:pt>
                <c:pt idx="117">
                  <c:v>0.0466326957729017</c:v>
                </c:pt>
                <c:pt idx="118">
                  <c:v>-0.042394754193476</c:v>
                </c:pt>
                <c:pt idx="119">
                  <c:v>0.0244847334121791</c:v>
                </c:pt>
                <c:pt idx="120">
                  <c:v>0.00869706456137975</c:v>
                </c:pt>
                <c:pt idx="121">
                  <c:v>-0.00559374534265622</c:v>
                </c:pt>
                <c:pt idx="122">
                  <c:v>0.0482883398530334</c:v>
                </c:pt>
                <c:pt idx="123">
                  <c:v>-0.0216243789536524</c:v>
                </c:pt>
                <c:pt idx="124">
                  <c:v>-0.0602913435900464</c:v>
                </c:pt>
                <c:pt idx="125">
                  <c:v>-0.0692164276229587</c:v>
                </c:pt>
                <c:pt idx="126">
                  <c:v>-0.0425200042620085</c:v>
                </c:pt>
                <c:pt idx="127">
                  <c:v>-0.0376495041265941</c:v>
                </c:pt>
                <c:pt idx="128">
                  <c:v>0.0158264380410532</c:v>
                </c:pt>
                <c:pt idx="129">
                  <c:v>0.0333459094289694</c:v>
                </c:pt>
                <c:pt idx="130">
                  <c:v>-0.065823488097207</c:v>
                </c:pt>
                <c:pt idx="131">
                  <c:v>-0.0194016845882084</c:v>
                </c:pt>
                <c:pt idx="132">
                  <c:v>-0.0156091004092778</c:v>
                </c:pt>
                <c:pt idx="133">
                  <c:v>0.066363353366256</c:v>
                </c:pt>
                <c:pt idx="134">
                  <c:v>-0.0300486444398464</c:v>
                </c:pt>
                <c:pt idx="135">
                  <c:v>-0.0687398868215363</c:v>
                </c:pt>
                <c:pt idx="136">
                  <c:v>-0.0688215542908843</c:v>
                </c:pt>
                <c:pt idx="137">
                  <c:v>0.0581265728563188</c:v>
                </c:pt>
                <c:pt idx="138">
                  <c:v>-0.0421571211528592</c:v>
                </c:pt>
                <c:pt idx="139">
                  <c:v>0.125593948365559</c:v>
                </c:pt>
                <c:pt idx="140">
                  <c:v>0.113841964323985</c:v>
                </c:pt>
                <c:pt idx="141">
                  <c:v>0.010277445459582</c:v>
                </c:pt>
                <c:pt idx="142">
                  <c:v>0.0131559382055093</c:v>
                </c:pt>
                <c:pt idx="143">
                  <c:v>0.100071989681327</c:v>
                </c:pt>
                <c:pt idx="144">
                  <c:v>0.0475443593735704</c:v>
                </c:pt>
              </c:numCache>
            </c:numRef>
          </c:yVal>
          <c:smooth val="0"/>
        </c:ser>
        <c:axId val="97542281"/>
        <c:axId val="63868573"/>
      </c:scatterChart>
      <c:valAx>
        <c:axId val="975422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X Variable 1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868573"/>
        <c:crossesAt val="0"/>
        <c:crossBetween val="midCat"/>
      </c:valAx>
      <c:valAx>
        <c:axId val="6386857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42281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Normal Probability Plot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'Lag of two'!$F$25:$F$169</c:f>
              <c:numCache>
                <c:formatCode>General</c:formatCode>
                <c:ptCount val="145"/>
                <c:pt idx="0">
                  <c:v>0.344827586206897</c:v>
                </c:pt>
                <c:pt idx="1">
                  <c:v>1.03448275862069</c:v>
                </c:pt>
                <c:pt idx="2">
                  <c:v>1.72413793103448</c:v>
                </c:pt>
                <c:pt idx="3">
                  <c:v>2.41379310344828</c:v>
                </c:pt>
                <c:pt idx="4">
                  <c:v>3.10344827586207</c:v>
                </c:pt>
                <c:pt idx="5">
                  <c:v>3.79310344827586</c:v>
                </c:pt>
                <c:pt idx="6">
                  <c:v>4.48275862068966</c:v>
                </c:pt>
                <c:pt idx="7">
                  <c:v>5.17241379310345</c:v>
                </c:pt>
                <c:pt idx="8">
                  <c:v>5.86206896551724</c:v>
                </c:pt>
                <c:pt idx="9">
                  <c:v>6.55172413793104</c:v>
                </c:pt>
                <c:pt idx="10">
                  <c:v>7.24137931034483</c:v>
                </c:pt>
                <c:pt idx="11">
                  <c:v>7.93103448275862</c:v>
                </c:pt>
                <c:pt idx="12">
                  <c:v>8.62068965517242</c:v>
                </c:pt>
                <c:pt idx="13">
                  <c:v>9.31034482758621</c:v>
                </c:pt>
                <c:pt idx="14">
                  <c:v>10</c:v>
                </c:pt>
                <c:pt idx="15">
                  <c:v>10.6896551724138</c:v>
                </c:pt>
                <c:pt idx="16">
                  <c:v>11.3793103448276</c:v>
                </c:pt>
                <c:pt idx="17">
                  <c:v>12.0689655172414</c:v>
                </c:pt>
                <c:pt idx="18">
                  <c:v>12.7586206896552</c:v>
                </c:pt>
                <c:pt idx="19">
                  <c:v>13.448275862069</c:v>
                </c:pt>
                <c:pt idx="20">
                  <c:v>14.1379310344828</c:v>
                </c:pt>
                <c:pt idx="21">
                  <c:v>14.8275862068966</c:v>
                </c:pt>
                <c:pt idx="22">
                  <c:v>15.5172413793103</c:v>
                </c:pt>
                <c:pt idx="23">
                  <c:v>16.2068965517241</c:v>
                </c:pt>
                <c:pt idx="24">
                  <c:v>16.8965517241379</c:v>
                </c:pt>
                <c:pt idx="25">
                  <c:v>17.5862068965517</c:v>
                </c:pt>
                <c:pt idx="26">
                  <c:v>18.2758620689655</c:v>
                </c:pt>
                <c:pt idx="27">
                  <c:v>18.9655172413793</c:v>
                </c:pt>
                <c:pt idx="28">
                  <c:v>19.6551724137931</c:v>
                </c:pt>
                <c:pt idx="29">
                  <c:v>20.3448275862069</c:v>
                </c:pt>
                <c:pt idx="30">
                  <c:v>21.0344827586207</c:v>
                </c:pt>
                <c:pt idx="31">
                  <c:v>21.7241379310345</c:v>
                </c:pt>
                <c:pt idx="32">
                  <c:v>22.4137931034483</c:v>
                </c:pt>
                <c:pt idx="33">
                  <c:v>23.1034482758621</c:v>
                </c:pt>
                <c:pt idx="34">
                  <c:v>23.7931034482759</c:v>
                </c:pt>
                <c:pt idx="35">
                  <c:v>24.4827586206897</c:v>
                </c:pt>
                <c:pt idx="36">
                  <c:v>25.1724137931035</c:v>
                </c:pt>
                <c:pt idx="37">
                  <c:v>25.8620689655172</c:v>
                </c:pt>
                <c:pt idx="38">
                  <c:v>26.551724137931</c:v>
                </c:pt>
                <c:pt idx="39">
                  <c:v>27.2413793103448</c:v>
                </c:pt>
                <c:pt idx="40">
                  <c:v>27.9310344827586</c:v>
                </c:pt>
                <c:pt idx="41">
                  <c:v>28.6206896551724</c:v>
                </c:pt>
                <c:pt idx="42">
                  <c:v>29.3103448275862</c:v>
                </c:pt>
                <c:pt idx="43">
                  <c:v>30</c:v>
                </c:pt>
                <c:pt idx="44">
                  <c:v>30.6896551724138</c:v>
                </c:pt>
                <c:pt idx="45">
                  <c:v>31.3793103448276</c:v>
                </c:pt>
                <c:pt idx="46">
                  <c:v>32.0689655172414</c:v>
                </c:pt>
                <c:pt idx="47">
                  <c:v>32.7586206896552</c:v>
                </c:pt>
                <c:pt idx="48">
                  <c:v>33.448275862069</c:v>
                </c:pt>
                <c:pt idx="49">
                  <c:v>34.1379310344828</c:v>
                </c:pt>
                <c:pt idx="50">
                  <c:v>34.8275862068966</c:v>
                </c:pt>
                <c:pt idx="51">
                  <c:v>35.5172413793104</c:v>
                </c:pt>
                <c:pt idx="52">
                  <c:v>36.2068965517241</c:v>
                </c:pt>
                <c:pt idx="53">
                  <c:v>36.8965517241379</c:v>
                </c:pt>
                <c:pt idx="54">
                  <c:v>37.5862068965517</c:v>
                </c:pt>
                <c:pt idx="55">
                  <c:v>38.2758620689655</c:v>
                </c:pt>
                <c:pt idx="56">
                  <c:v>38.9655172413793</c:v>
                </c:pt>
                <c:pt idx="57">
                  <c:v>39.6551724137931</c:v>
                </c:pt>
                <c:pt idx="58">
                  <c:v>40.3448275862069</c:v>
                </c:pt>
                <c:pt idx="59">
                  <c:v>41.0344827586207</c:v>
                </c:pt>
                <c:pt idx="60">
                  <c:v>41.7241379310345</c:v>
                </c:pt>
                <c:pt idx="61">
                  <c:v>42.4137931034483</c:v>
                </c:pt>
                <c:pt idx="62">
                  <c:v>43.1034482758621</c:v>
                </c:pt>
                <c:pt idx="63">
                  <c:v>43.7931034482759</c:v>
                </c:pt>
                <c:pt idx="64">
                  <c:v>44.4827586206897</c:v>
                </c:pt>
                <c:pt idx="65">
                  <c:v>45.1724137931035</c:v>
                </c:pt>
                <c:pt idx="66">
                  <c:v>45.8620689655172</c:v>
                </c:pt>
                <c:pt idx="67">
                  <c:v>46.551724137931</c:v>
                </c:pt>
                <c:pt idx="68">
                  <c:v>47.2413793103448</c:v>
                </c:pt>
                <c:pt idx="69">
                  <c:v>47.9310344827586</c:v>
                </c:pt>
                <c:pt idx="70">
                  <c:v>48.6206896551724</c:v>
                </c:pt>
                <c:pt idx="71">
                  <c:v>49.3103448275862</c:v>
                </c:pt>
                <c:pt idx="72">
                  <c:v>50</c:v>
                </c:pt>
                <c:pt idx="73">
                  <c:v>50.6896551724138</c:v>
                </c:pt>
                <c:pt idx="74">
                  <c:v>51.3793103448276</c:v>
                </c:pt>
                <c:pt idx="75">
                  <c:v>52.0689655172414</c:v>
                </c:pt>
                <c:pt idx="76">
                  <c:v>52.7586206896552</c:v>
                </c:pt>
                <c:pt idx="77">
                  <c:v>53.448275862069</c:v>
                </c:pt>
                <c:pt idx="78">
                  <c:v>54.1379310344828</c:v>
                </c:pt>
                <c:pt idx="79">
                  <c:v>54.8275862068966</c:v>
                </c:pt>
                <c:pt idx="80">
                  <c:v>55.5172413793104</c:v>
                </c:pt>
                <c:pt idx="81">
                  <c:v>56.2068965517241</c:v>
                </c:pt>
                <c:pt idx="82">
                  <c:v>56.8965517241379</c:v>
                </c:pt>
                <c:pt idx="83">
                  <c:v>57.5862068965517</c:v>
                </c:pt>
                <c:pt idx="84">
                  <c:v>58.2758620689655</c:v>
                </c:pt>
                <c:pt idx="85">
                  <c:v>58.9655172413793</c:v>
                </c:pt>
                <c:pt idx="86">
                  <c:v>59.6551724137931</c:v>
                </c:pt>
                <c:pt idx="87">
                  <c:v>60.3448275862069</c:v>
                </c:pt>
                <c:pt idx="88">
                  <c:v>61.0344827586207</c:v>
                </c:pt>
                <c:pt idx="89">
                  <c:v>61.7241379310345</c:v>
                </c:pt>
                <c:pt idx="90">
                  <c:v>62.4137931034483</c:v>
                </c:pt>
                <c:pt idx="91">
                  <c:v>63.1034482758621</c:v>
                </c:pt>
                <c:pt idx="92">
                  <c:v>63.7931034482759</c:v>
                </c:pt>
                <c:pt idx="93">
                  <c:v>64.4827586206897</c:v>
                </c:pt>
                <c:pt idx="94">
                  <c:v>65.1724137931034</c:v>
                </c:pt>
                <c:pt idx="95">
                  <c:v>65.8620689655172</c:v>
                </c:pt>
                <c:pt idx="96">
                  <c:v>66.551724137931</c:v>
                </c:pt>
                <c:pt idx="97">
                  <c:v>67.2413793103448</c:v>
                </c:pt>
                <c:pt idx="98">
                  <c:v>67.9310344827586</c:v>
                </c:pt>
                <c:pt idx="99">
                  <c:v>68.6206896551724</c:v>
                </c:pt>
                <c:pt idx="100">
                  <c:v>69.3103448275862</c:v>
                </c:pt>
                <c:pt idx="101">
                  <c:v>70</c:v>
                </c:pt>
                <c:pt idx="102">
                  <c:v>70.6896551724138</c:v>
                </c:pt>
                <c:pt idx="103">
                  <c:v>71.3793103448276</c:v>
                </c:pt>
                <c:pt idx="104">
                  <c:v>72.0689655172414</c:v>
                </c:pt>
                <c:pt idx="105">
                  <c:v>72.7586206896552</c:v>
                </c:pt>
                <c:pt idx="106">
                  <c:v>73.448275862069</c:v>
                </c:pt>
                <c:pt idx="107">
                  <c:v>74.1379310344828</c:v>
                </c:pt>
                <c:pt idx="108">
                  <c:v>74.8275862068966</c:v>
                </c:pt>
                <c:pt idx="109">
                  <c:v>75.5172413793104</c:v>
                </c:pt>
                <c:pt idx="110">
                  <c:v>76.2068965517241</c:v>
                </c:pt>
                <c:pt idx="111">
                  <c:v>76.8965517241379</c:v>
                </c:pt>
                <c:pt idx="112">
                  <c:v>77.5862068965517</c:v>
                </c:pt>
                <c:pt idx="113">
                  <c:v>78.2758620689655</c:v>
                </c:pt>
                <c:pt idx="114">
                  <c:v>78.9655172413793</c:v>
                </c:pt>
                <c:pt idx="115">
                  <c:v>79.6551724137931</c:v>
                </c:pt>
                <c:pt idx="116">
                  <c:v>80.3448275862069</c:v>
                </c:pt>
                <c:pt idx="117">
                  <c:v>81.0344827586207</c:v>
                </c:pt>
                <c:pt idx="118">
                  <c:v>81.7241379310345</c:v>
                </c:pt>
                <c:pt idx="119">
                  <c:v>82.4137931034483</c:v>
                </c:pt>
                <c:pt idx="120">
                  <c:v>83.1034482758621</c:v>
                </c:pt>
                <c:pt idx="121">
                  <c:v>83.7931034482759</c:v>
                </c:pt>
                <c:pt idx="122">
                  <c:v>84.4827586206897</c:v>
                </c:pt>
                <c:pt idx="123">
                  <c:v>85.1724137931034</c:v>
                </c:pt>
                <c:pt idx="124">
                  <c:v>85.8620689655172</c:v>
                </c:pt>
                <c:pt idx="125">
                  <c:v>86.551724137931</c:v>
                </c:pt>
                <c:pt idx="126">
                  <c:v>87.2413793103448</c:v>
                </c:pt>
                <c:pt idx="127">
                  <c:v>87.9310344827586</c:v>
                </c:pt>
                <c:pt idx="128">
                  <c:v>88.6206896551724</c:v>
                </c:pt>
                <c:pt idx="129">
                  <c:v>89.3103448275862</c:v>
                </c:pt>
                <c:pt idx="130">
                  <c:v>90</c:v>
                </c:pt>
                <c:pt idx="131">
                  <c:v>90.6896551724138</c:v>
                </c:pt>
                <c:pt idx="132">
                  <c:v>91.3793103448276</c:v>
                </c:pt>
                <c:pt idx="133">
                  <c:v>92.0689655172414</c:v>
                </c:pt>
                <c:pt idx="134">
                  <c:v>92.7586206896552</c:v>
                </c:pt>
                <c:pt idx="135">
                  <c:v>93.448275862069</c:v>
                </c:pt>
                <c:pt idx="136">
                  <c:v>94.1379310344828</c:v>
                </c:pt>
                <c:pt idx="137">
                  <c:v>94.8275862068966</c:v>
                </c:pt>
                <c:pt idx="138">
                  <c:v>95.5172413793104</c:v>
                </c:pt>
                <c:pt idx="139">
                  <c:v>96.2068965517241</c:v>
                </c:pt>
                <c:pt idx="140">
                  <c:v>96.8965517241379</c:v>
                </c:pt>
                <c:pt idx="141">
                  <c:v>97.5862068965517</c:v>
                </c:pt>
                <c:pt idx="142">
                  <c:v>98.2758620689655</c:v>
                </c:pt>
                <c:pt idx="143">
                  <c:v>98.9655172413793</c:v>
                </c:pt>
                <c:pt idx="144">
                  <c:v>99.6551724137931</c:v>
                </c:pt>
              </c:numCache>
            </c:numRef>
          </c:xVal>
          <c:yVal>
            <c:numRef>
              <c:f>'Lag of two'!$G$25:$G$169</c:f>
              <c:numCache>
                <c:formatCode>General</c:formatCode>
                <c:ptCount val="145"/>
                <c:pt idx="0">
                  <c:v>-0.256877724966235</c:v>
                </c:pt>
                <c:pt idx="1">
                  <c:v>-0.166607334761218</c:v>
                </c:pt>
                <c:pt idx="2">
                  <c:v>-0.145794085236317</c:v>
                </c:pt>
                <c:pt idx="3">
                  <c:v>-0.136106744884916</c:v>
                </c:pt>
                <c:pt idx="4">
                  <c:v>-0.125681277680624</c:v>
                </c:pt>
                <c:pt idx="5">
                  <c:v>-0.111833030163444</c:v>
                </c:pt>
                <c:pt idx="6">
                  <c:v>-0.111024401837061</c:v>
                </c:pt>
                <c:pt idx="7">
                  <c:v>-0.110431038326263</c:v>
                </c:pt>
                <c:pt idx="8">
                  <c:v>-0.109924218597921</c:v>
                </c:pt>
                <c:pt idx="9">
                  <c:v>-0.107280428480153</c:v>
                </c:pt>
                <c:pt idx="10">
                  <c:v>-0.0891056185927446</c:v>
                </c:pt>
                <c:pt idx="11">
                  <c:v>-0.084476899300466</c:v>
                </c:pt>
                <c:pt idx="12">
                  <c:v>-0.0842603436177399</c:v>
                </c:pt>
                <c:pt idx="13">
                  <c:v>-0.082949082980751</c:v>
                </c:pt>
                <c:pt idx="14">
                  <c:v>-0.070441797120782</c:v>
                </c:pt>
                <c:pt idx="15">
                  <c:v>-0.0654122651861681</c:v>
                </c:pt>
                <c:pt idx="16">
                  <c:v>-0.060142909664533</c:v>
                </c:pt>
                <c:pt idx="17">
                  <c:v>-0.0597442506492902</c:v>
                </c:pt>
                <c:pt idx="18">
                  <c:v>-0.059210841840203</c:v>
                </c:pt>
                <c:pt idx="19">
                  <c:v>-0.0548371430329332</c:v>
                </c:pt>
                <c:pt idx="20">
                  <c:v>-0.0528995424827667</c:v>
                </c:pt>
                <c:pt idx="21">
                  <c:v>-0.0501390358704127</c:v>
                </c:pt>
                <c:pt idx="22">
                  <c:v>-0.0487283995543604</c:v>
                </c:pt>
                <c:pt idx="23">
                  <c:v>-0.0485869327898076</c:v>
                </c:pt>
                <c:pt idx="24">
                  <c:v>-0.0475644021527992</c:v>
                </c:pt>
                <c:pt idx="25">
                  <c:v>-0.0467503330901353</c:v>
                </c:pt>
                <c:pt idx="26">
                  <c:v>-0.0467153949155418</c:v>
                </c:pt>
                <c:pt idx="27">
                  <c:v>-0.0419153323992349</c:v>
                </c:pt>
                <c:pt idx="28">
                  <c:v>-0.0415419062096457</c:v>
                </c:pt>
                <c:pt idx="29">
                  <c:v>-0.0413516555495869</c:v>
                </c:pt>
                <c:pt idx="30">
                  <c:v>-0.0397136882680222</c:v>
                </c:pt>
                <c:pt idx="31">
                  <c:v>-0.0367524659929954</c:v>
                </c:pt>
                <c:pt idx="32">
                  <c:v>-0.0363897033999056</c:v>
                </c:pt>
                <c:pt idx="33">
                  <c:v>-0.0353022012966574</c:v>
                </c:pt>
                <c:pt idx="34">
                  <c:v>-0.0352265028153406</c:v>
                </c:pt>
                <c:pt idx="35">
                  <c:v>-0.0321532095838086</c:v>
                </c:pt>
                <c:pt idx="36">
                  <c:v>-0.0295754849178165</c:v>
                </c:pt>
                <c:pt idx="37">
                  <c:v>-0.0287672482943243</c:v>
                </c:pt>
                <c:pt idx="38">
                  <c:v>-0.0287424688656541</c:v>
                </c:pt>
                <c:pt idx="39">
                  <c:v>-0.0278440261711732</c:v>
                </c:pt>
                <c:pt idx="40">
                  <c:v>-0.0273989741881145</c:v>
                </c:pt>
                <c:pt idx="41">
                  <c:v>-0.0262023723940241</c:v>
                </c:pt>
                <c:pt idx="42">
                  <c:v>-0.0236017006741818</c:v>
                </c:pt>
                <c:pt idx="43">
                  <c:v>-0.0235450777515201</c:v>
                </c:pt>
                <c:pt idx="44">
                  <c:v>-0.0222231367847101</c:v>
                </c:pt>
                <c:pt idx="45">
                  <c:v>-0.0220176221410685</c:v>
                </c:pt>
                <c:pt idx="46">
                  <c:v>-0.0217252264888042</c:v>
                </c:pt>
                <c:pt idx="47">
                  <c:v>-0.0211772620113073</c:v>
                </c:pt>
                <c:pt idx="48">
                  <c:v>-0.0206192872027357</c:v>
                </c:pt>
                <c:pt idx="49">
                  <c:v>-0.0184620628397353</c:v>
                </c:pt>
                <c:pt idx="50">
                  <c:v>-0.0179662902714835</c:v>
                </c:pt>
                <c:pt idx="51">
                  <c:v>-0.0178833724744014</c:v>
                </c:pt>
                <c:pt idx="52">
                  <c:v>-0.0165098089638123</c:v>
                </c:pt>
                <c:pt idx="53">
                  <c:v>-0.0160094900169105</c:v>
                </c:pt>
                <c:pt idx="54">
                  <c:v>-0.0155785055876884</c:v>
                </c:pt>
                <c:pt idx="55">
                  <c:v>-0.0147144703540025</c:v>
                </c:pt>
                <c:pt idx="56">
                  <c:v>-0.0114724011622369</c:v>
                </c:pt>
                <c:pt idx="57">
                  <c:v>-0.0111337182484553</c:v>
                </c:pt>
                <c:pt idx="58">
                  <c:v>-0.0106440600459467</c:v>
                </c:pt>
                <c:pt idx="59">
                  <c:v>-0.0101466484957432</c:v>
                </c:pt>
                <c:pt idx="60">
                  <c:v>-0.0098295096137978</c:v>
                </c:pt>
                <c:pt idx="61">
                  <c:v>-0.00814115758369977</c:v>
                </c:pt>
                <c:pt idx="62">
                  <c:v>-0.00797394583914423</c:v>
                </c:pt>
                <c:pt idx="63">
                  <c:v>-0.00596304688824653</c:v>
                </c:pt>
                <c:pt idx="64">
                  <c:v>-0.00492854620114921</c:v>
                </c:pt>
                <c:pt idx="65">
                  <c:v>-0.00459067370859895</c:v>
                </c:pt>
                <c:pt idx="66">
                  <c:v>-0.00114416488454552</c:v>
                </c:pt>
                <c:pt idx="67">
                  <c:v>-0.00111049428402718</c:v>
                </c:pt>
                <c:pt idx="68">
                  <c:v>0</c:v>
                </c:pt>
                <c:pt idx="69">
                  <c:v>0.000543330630046744</c:v>
                </c:pt>
                <c:pt idx="70">
                  <c:v>0.00108754768739892</c:v>
                </c:pt>
                <c:pt idx="71">
                  <c:v>0.00109409201285905</c:v>
                </c:pt>
                <c:pt idx="72">
                  <c:v>0.00229095174655576</c:v>
                </c:pt>
                <c:pt idx="73">
                  <c:v>0.00246730941845862</c:v>
                </c:pt>
                <c:pt idx="74">
                  <c:v>0.00290637530721456</c:v>
                </c:pt>
                <c:pt idx="75">
                  <c:v>0.00333333641975844</c:v>
                </c:pt>
                <c:pt idx="76">
                  <c:v>0.00403769054607697</c:v>
                </c:pt>
                <c:pt idx="77">
                  <c:v>0.00426986131216537</c:v>
                </c:pt>
                <c:pt idx="78">
                  <c:v>0.00651854160024195</c:v>
                </c:pt>
                <c:pt idx="79">
                  <c:v>0.00800919613177726</c:v>
                </c:pt>
                <c:pt idx="80">
                  <c:v>0.00804941292794379</c:v>
                </c:pt>
                <c:pt idx="81">
                  <c:v>0.00824322029922983</c:v>
                </c:pt>
                <c:pt idx="82">
                  <c:v>0.0113886469640088</c:v>
                </c:pt>
                <c:pt idx="83">
                  <c:v>0.011408109313962</c:v>
                </c:pt>
                <c:pt idx="84">
                  <c:v>0.0115541435566495</c:v>
                </c:pt>
                <c:pt idx="85">
                  <c:v>0.0126383988717228</c:v>
                </c:pt>
                <c:pt idx="86">
                  <c:v>0.0134606631395457</c:v>
                </c:pt>
                <c:pt idx="87">
                  <c:v>0.0137797455980176</c:v>
                </c:pt>
                <c:pt idx="88">
                  <c:v>0.0139862419747399</c:v>
                </c:pt>
                <c:pt idx="89">
                  <c:v>0.0145335146161678</c:v>
                </c:pt>
                <c:pt idx="90">
                  <c:v>0.015520228759097</c:v>
                </c:pt>
                <c:pt idx="91">
                  <c:v>0.0176875359427272</c:v>
                </c:pt>
                <c:pt idx="92">
                  <c:v>0.0180613274703543</c:v>
                </c:pt>
                <c:pt idx="93">
                  <c:v>0.0190802645831359</c:v>
                </c:pt>
                <c:pt idx="94">
                  <c:v>0.0201537226116242</c:v>
                </c:pt>
                <c:pt idx="95">
                  <c:v>0.0202826821646534</c:v>
                </c:pt>
                <c:pt idx="96">
                  <c:v>0.02194361529988</c:v>
                </c:pt>
                <c:pt idx="97">
                  <c:v>0.0238995691988457</c:v>
                </c:pt>
                <c:pt idx="98">
                  <c:v>0.0244119866888381</c:v>
                </c:pt>
                <c:pt idx="99">
                  <c:v>0.024742489145907</c:v>
                </c:pt>
                <c:pt idx="100">
                  <c:v>0.0250479388691719</c:v>
                </c:pt>
                <c:pt idx="101">
                  <c:v>0.0252068140333463</c:v>
                </c:pt>
                <c:pt idx="102">
                  <c:v>0.0253038803106986</c:v>
                </c:pt>
                <c:pt idx="103">
                  <c:v>0.0259754864032605</c:v>
                </c:pt>
                <c:pt idx="104">
                  <c:v>0.0272899254821807</c:v>
                </c:pt>
                <c:pt idx="105">
                  <c:v>0.0273540030820425</c:v>
                </c:pt>
                <c:pt idx="106">
                  <c:v>0.0279477251065471</c:v>
                </c:pt>
                <c:pt idx="107">
                  <c:v>0.0279575576350538</c:v>
                </c:pt>
                <c:pt idx="108">
                  <c:v>0.0282185766495025</c:v>
                </c:pt>
                <c:pt idx="109">
                  <c:v>0.0285879601233025</c:v>
                </c:pt>
                <c:pt idx="110">
                  <c:v>0.031030625390977</c:v>
                </c:pt>
                <c:pt idx="111">
                  <c:v>0.0311926793956129</c:v>
                </c:pt>
                <c:pt idx="112">
                  <c:v>0.0326001529342412</c:v>
                </c:pt>
                <c:pt idx="113">
                  <c:v>0.033835049048803</c:v>
                </c:pt>
                <c:pt idx="114">
                  <c:v>0.0353037167110738</c:v>
                </c:pt>
                <c:pt idx="115">
                  <c:v>0.0377013408680835</c:v>
                </c:pt>
                <c:pt idx="116">
                  <c:v>0.0377403279828471</c:v>
                </c:pt>
                <c:pt idx="117">
                  <c:v>0.0404766821324419</c:v>
                </c:pt>
                <c:pt idx="118">
                  <c:v>0.0431951980421351</c:v>
                </c:pt>
                <c:pt idx="119">
                  <c:v>0.0446170654888067</c:v>
                </c:pt>
                <c:pt idx="120">
                  <c:v>0.0486629457989275</c:v>
                </c:pt>
                <c:pt idx="121">
                  <c:v>0.0496068240759879</c:v>
                </c:pt>
                <c:pt idx="122">
                  <c:v>0.0512826084031267</c:v>
                </c:pt>
                <c:pt idx="123">
                  <c:v>0.0527167821724042</c:v>
                </c:pt>
                <c:pt idx="124">
                  <c:v>0.054422434021074</c:v>
                </c:pt>
                <c:pt idx="125">
                  <c:v>0.0547533276436744</c:v>
                </c:pt>
                <c:pt idx="126">
                  <c:v>0.0552136282102865</c:v>
                </c:pt>
                <c:pt idx="127">
                  <c:v>0.058673401685173</c:v>
                </c:pt>
                <c:pt idx="128">
                  <c:v>0.0610060246205549</c:v>
                </c:pt>
                <c:pt idx="129">
                  <c:v>0.0632621967779665</c:v>
                </c:pt>
                <c:pt idx="130">
                  <c:v>0.0647605213604831</c:v>
                </c:pt>
                <c:pt idx="131">
                  <c:v>0.0649665117283117</c:v>
                </c:pt>
                <c:pt idx="132">
                  <c:v>0.0672944603059049</c:v>
                </c:pt>
                <c:pt idx="133">
                  <c:v>0.072519409468584</c:v>
                </c:pt>
                <c:pt idx="134">
                  <c:v>0.0768624023512782</c:v>
                </c:pt>
                <c:pt idx="135">
                  <c:v>0.0827539610289123</c:v>
                </c:pt>
                <c:pt idx="136">
                  <c:v>0.0880771642758381</c:v>
                </c:pt>
                <c:pt idx="137">
                  <c:v>0.0947079515416188</c:v>
                </c:pt>
                <c:pt idx="138">
                  <c:v>0.104669318545127</c:v>
                </c:pt>
                <c:pt idx="139">
                  <c:v>0.108844745899889</c:v>
                </c:pt>
                <c:pt idx="140">
                  <c:v>0.118588394999983</c:v>
                </c:pt>
                <c:pt idx="141">
                  <c:v>0.123123502287701</c:v>
                </c:pt>
                <c:pt idx="142">
                  <c:v>0.274883164046606</c:v>
                </c:pt>
                <c:pt idx="143">
                  <c:v>0.301621893265891</c:v>
                </c:pt>
                <c:pt idx="144">
                  <c:v>0.314173687898757</c:v>
                </c:pt>
              </c:numCache>
            </c:numRef>
          </c:yVal>
          <c:smooth val="0"/>
        </c:ser>
        <c:axId val="98069408"/>
        <c:axId val="16308359"/>
      </c:scatterChart>
      <c:valAx>
        <c:axId val="980694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Sample Percentile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08359"/>
        <c:crossesAt val="0"/>
        <c:crossBetween val="midCat"/>
      </c:valAx>
      <c:valAx>
        <c:axId val="1630835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69408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Slope Estimate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'12 month regressions'!$A$7:$A$140</c:f>
              <c:numCache>
                <c:formatCode>[$-409]mmm\-yy</c:formatCode>
                <c:ptCount val="134"/>
                <c:pt idx="0">
                  <c:v>32387</c:v>
                </c:pt>
                <c:pt idx="1">
                  <c:v>32417</c:v>
                </c:pt>
                <c:pt idx="2">
                  <c:v>32448</c:v>
                </c:pt>
                <c:pt idx="3">
                  <c:v>32478</c:v>
                </c:pt>
                <c:pt idx="4">
                  <c:v>32509</c:v>
                </c:pt>
                <c:pt idx="5">
                  <c:v>32540</c:v>
                </c:pt>
                <c:pt idx="6">
                  <c:v>32568</c:v>
                </c:pt>
                <c:pt idx="7">
                  <c:v>32599</c:v>
                </c:pt>
                <c:pt idx="8">
                  <c:v>32629</c:v>
                </c:pt>
                <c:pt idx="9">
                  <c:v>32660</c:v>
                </c:pt>
                <c:pt idx="10">
                  <c:v>32690</c:v>
                </c:pt>
                <c:pt idx="11">
                  <c:v>32721</c:v>
                </c:pt>
                <c:pt idx="12">
                  <c:v>32752</c:v>
                </c:pt>
                <c:pt idx="13">
                  <c:v>32782</c:v>
                </c:pt>
                <c:pt idx="14">
                  <c:v>32813</c:v>
                </c:pt>
                <c:pt idx="15">
                  <c:v>32843</c:v>
                </c:pt>
                <c:pt idx="16">
                  <c:v>32874</c:v>
                </c:pt>
                <c:pt idx="17">
                  <c:v>32905</c:v>
                </c:pt>
                <c:pt idx="18">
                  <c:v>32933</c:v>
                </c:pt>
                <c:pt idx="19">
                  <c:v>32964</c:v>
                </c:pt>
                <c:pt idx="20">
                  <c:v>32994</c:v>
                </c:pt>
                <c:pt idx="21">
                  <c:v>33025</c:v>
                </c:pt>
                <c:pt idx="22">
                  <c:v>33055</c:v>
                </c:pt>
                <c:pt idx="23">
                  <c:v>33086</c:v>
                </c:pt>
                <c:pt idx="24">
                  <c:v>33117</c:v>
                </c:pt>
                <c:pt idx="25">
                  <c:v>33147</c:v>
                </c:pt>
                <c:pt idx="26">
                  <c:v>33178</c:v>
                </c:pt>
                <c:pt idx="27">
                  <c:v>33208</c:v>
                </c:pt>
                <c:pt idx="28">
                  <c:v>33239</c:v>
                </c:pt>
                <c:pt idx="29">
                  <c:v>33270</c:v>
                </c:pt>
                <c:pt idx="30">
                  <c:v>33298</c:v>
                </c:pt>
                <c:pt idx="31">
                  <c:v>33329</c:v>
                </c:pt>
                <c:pt idx="32">
                  <c:v>33359</c:v>
                </c:pt>
                <c:pt idx="33">
                  <c:v>33390</c:v>
                </c:pt>
                <c:pt idx="34">
                  <c:v>33420</c:v>
                </c:pt>
                <c:pt idx="35">
                  <c:v>33451</c:v>
                </c:pt>
                <c:pt idx="36">
                  <c:v>33482</c:v>
                </c:pt>
                <c:pt idx="37">
                  <c:v>33512</c:v>
                </c:pt>
                <c:pt idx="38">
                  <c:v>33543</c:v>
                </c:pt>
                <c:pt idx="39">
                  <c:v>33573</c:v>
                </c:pt>
                <c:pt idx="40">
                  <c:v>33604</c:v>
                </c:pt>
                <c:pt idx="41">
                  <c:v>33635</c:v>
                </c:pt>
                <c:pt idx="42">
                  <c:v>33664</c:v>
                </c:pt>
                <c:pt idx="43">
                  <c:v>33695</c:v>
                </c:pt>
                <c:pt idx="44">
                  <c:v>33725</c:v>
                </c:pt>
                <c:pt idx="45">
                  <c:v>33756</c:v>
                </c:pt>
                <c:pt idx="46">
                  <c:v>33786</c:v>
                </c:pt>
                <c:pt idx="47">
                  <c:v>33817</c:v>
                </c:pt>
                <c:pt idx="48">
                  <c:v>33848</c:v>
                </c:pt>
                <c:pt idx="49">
                  <c:v>33878</c:v>
                </c:pt>
                <c:pt idx="50">
                  <c:v>33909</c:v>
                </c:pt>
                <c:pt idx="51">
                  <c:v>33939</c:v>
                </c:pt>
                <c:pt idx="52">
                  <c:v>33970</c:v>
                </c:pt>
                <c:pt idx="53">
                  <c:v>34001</c:v>
                </c:pt>
                <c:pt idx="54">
                  <c:v>34029</c:v>
                </c:pt>
                <c:pt idx="55">
                  <c:v>34060</c:v>
                </c:pt>
                <c:pt idx="56">
                  <c:v>34090</c:v>
                </c:pt>
                <c:pt idx="57">
                  <c:v>34121</c:v>
                </c:pt>
                <c:pt idx="58">
                  <c:v>34151</c:v>
                </c:pt>
                <c:pt idx="59">
                  <c:v>34182</c:v>
                </c:pt>
                <c:pt idx="60">
                  <c:v>34213</c:v>
                </c:pt>
                <c:pt idx="61">
                  <c:v>34243</c:v>
                </c:pt>
                <c:pt idx="62">
                  <c:v>34274</c:v>
                </c:pt>
                <c:pt idx="63">
                  <c:v>34304</c:v>
                </c:pt>
                <c:pt idx="64">
                  <c:v>34335</c:v>
                </c:pt>
                <c:pt idx="65">
                  <c:v>34366</c:v>
                </c:pt>
                <c:pt idx="66">
                  <c:v>34394</c:v>
                </c:pt>
                <c:pt idx="67">
                  <c:v>34425</c:v>
                </c:pt>
                <c:pt idx="68">
                  <c:v>34455</c:v>
                </c:pt>
                <c:pt idx="69">
                  <c:v>34486</c:v>
                </c:pt>
                <c:pt idx="70">
                  <c:v>34516</c:v>
                </c:pt>
                <c:pt idx="71">
                  <c:v>34547</c:v>
                </c:pt>
                <c:pt idx="72">
                  <c:v>34578</c:v>
                </c:pt>
                <c:pt idx="73">
                  <c:v>34608</c:v>
                </c:pt>
                <c:pt idx="74">
                  <c:v>34639</c:v>
                </c:pt>
                <c:pt idx="75">
                  <c:v>34669</c:v>
                </c:pt>
                <c:pt idx="76">
                  <c:v>34700</c:v>
                </c:pt>
                <c:pt idx="77">
                  <c:v>34731</c:v>
                </c:pt>
                <c:pt idx="78">
                  <c:v>34759</c:v>
                </c:pt>
                <c:pt idx="79">
                  <c:v>34790</c:v>
                </c:pt>
                <c:pt idx="80">
                  <c:v>34820</c:v>
                </c:pt>
                <c:pt idx="81">
                  <c:v>34851</c:v>
                </c:pt>
                <c:pt idx="82">
                  <c:v>34881</c:v>
                </c:pt>
                <c:pt idx="83">
                  <c:v>34912</c:v>
                </c:pt>
                <c:pt idx="84">
                  <c:v>34943</c:v>
                </c:pt>
                <c:pt idx="85">
                  <c:v>34973</c:v>
                </c:pt>
                <c:pt idx="86">
                  <c:v>35004</c:v>
                </c:pt>
                <c:pt idx="87">
                  <c:v>35034</c:v>
                </c:pt>
                <c:pt idx="88">
                  <c:v>35065</c:v>
                </c:pt>
                <c:pt idx="89">
                  <c:v>35096</c:v>
                </c:pt>
                <c:pt idx="90">
                  <c:v>35125</c:v>
                </c:pt>
                <c:pt idx="91">
                  <c:v>35156</c:v>
                </c:pt>
                <c:pt idx="92">
                  <c:v>35186</c:v>
                </c:pt>
                <c:pt idx="93">
                  <c:v>35217</c:v>
                </c:pt>
                <c:pt idx="94">
                  <c:v>35247</c:v>
                </c:pt>
                <c:pt idx="95">
                  <c:v>35278</c:v>
                </c:pt>
                <c:pt idx="96">
                  <c:v>35309</c:v>
                </c:pt>
                <c:pt idx="97">
                  <c:v>35339</c:v>
                </c:pt>
                <c:pt idx="98">
                  <c:v>35370</c:v>
                </c:pt>
                <c:pt idx="99">
                  <c:v>35400</c:v>
                </c:pt>
                <c:pt idx="100">
                  <c:v>35431</c:v>
                </c:pt>
                <c:pt idx="101">
                  <c:v>35462</c:v>
                </c:pt>
                <c:pt idx="102">
                  <c:v>35490</c:v>
                </c:pt>
                <c:pt idx="103">
                  <c:v>35521</c:v>
                </c:pt>
                <c:pt idx="104">
                  <c:v>35551</c:v>
                </c:pt>
                <c:pt idx="105">
                  <c:v>35582</c:v>
                </c:pt>
                <c:pt idx="106">
                  <c:v>35612</c:v>
                </c:pt>
                <c:pt idx="107">
                  <c:v>35643</c:v>
                </c:pt>
                <c:pt idx="108">
                  <c:v>35674</c:v>
                </c:pt>
                <c:pt idx="109">
                  <c:v>35704</c:v>
                </c:pt>
                <c:pt idx="110">
                  <c:v>35735</c:v>
                </c:pt>
                <c:pt idx="111">
                  <c:v>35765</c:v>
                </c:pt>
                <c:pt idx="112">
                  <c:v>35796</c:v>
                </c:pt>
                <c:pt idx="113">
                  <c:v>35827</c:v>
                </c:pt>
                <c:pt idx="114">
                  <c:v>35855</c:v>
                </c:pt>
                <c:pt idx="115">
                  <c:v>35886</c:v>
                </c:pt>
                <c:pt idx="116">
                  <c:v>35916</c:v>
                </c:pt>
                <c:pt idx="117">
                  <c:v>35947</c:v>
                </c:pt>
                <c:pt idx="118">
                  <c:v>35977</c:v>
                </c:pt>
                <c:pt idx="119">
                  <c:v>36008</c:v>
                </c:pt>
                <c:pt idx="120">
                  <c:v>36039</c:v>
                </c:pt>
                <c:pt idx="121">
                  <c:v>36069</c:v>
                </c:pt>
                <c:pt idx="122">
                  <c:v>36100</c:v>
                </c:pt>
                <c:pt idx="123">
                  <c:v>36130</c:v>
                </c:pt>
                <c:pt idx="124">
                  <c:v>36161</c:v>
                </c:pt>
                <c:pt idx="125">
                  <c:v>36192</c:v>
                </c:pt>
                <c:pt idx="126">
                  <c:v>36220</c:v>
                </c:pt>
                <c:pt idx="127">
                  <c:v>36251</c:v>
                </c:pt>
                <c:pt idx="128">
                  <c:v>36281</c:v>
                </c:pt>
                <c:pt idx="129">
                  <c:v>36312</c:v>
                </c:pt>
                <c:pt idx="130">
                  <c:v>36342</c:v>
                </c:pt>
                <c:pt idx="131">
                  <c:v>36373</c:v>
                </c:pt>
                <c:pt idx="132">
                  <c:v>36404</c:v>
                </c:pt>
                <c:pt idx="133">
                  <c:v>36434</c:v>
                </c:pt>
              </c:numCache>
            </c:numRef>
          </c:xVal>
          <c:yVal>
            <c:numRef>
              <c:f>'12 month regressions'!$H$7:$H$140</c:f>
              <c:numCache>
                <c:formatCode>General</c:formatCode>
                <c:ptCount val="134"/>
                <c:pt idx="0">
                  <c:v>0.118658866061061</c:v>
                </c:pt>
                <c:pt idx="1">
                  <c:v>0.167274327008419</c:v>
                </c:pt>
                <c:pt idx="2">
                  <c:v>0.218248000759173</c:v>
                </c:pt>
                <c:pt idx="3">
                  <c:v>0.198696340611694</c:v>
                </c:pt>
                <c:pt idx="4">
                  <c:v>0.424328108802727</c:v>
                </c:pt>
                <c:pt idx="5">
                  <c:v>0.555951354286171</c:v>
                </c:pt>
                <c:pt idx="6">
                  <c:v>0.566331914192735</c:v>
                </c:pt>
                <c:pt idx="7">
                  <c:v>0.556850412324806</c:v>
                </c:pt>
                <c:pt idx="8">
                  <c:v>0.659497378728341</c:v>
                </c:pt>
                <c:pt idx="9">
                  <c:v>0.604101693109271</c:v>
                </c:pt>
                <c:pt idx="10">
                  <c:v>0.611407950351395</c:v>
                </c:pt>
                <c:pt idx="11">
                  <c:v>0.593438790070581</c:v>
                </c:pt>
                <c:pt idx="12">
                  <c:v>0.590529538755011</c:v>
                </c:pt>
                <c:pt idx="13">
                  <c:v>0.618557839212088</c:v>
                </c:pt>
                <c:pt idx="14">
                  <c:v>0.481813348403756</c:v>
                </c:pt>
                <c:pt idx="15">
                  <c:v>0.492621384750059</c:v>
                </c:pt>
                <c:pt idx="16">
                  <c:v>0.496812639271972</c:v>
                </c:pt>
                <c:pt idx="17">
                  <c:v>0.284804912560438</c:v>
                </c:pt>
                <c:pt idx="18">
                  <c:v>0.250551177748275</c:v>
                </c:pt>
                <c:pt idx="19">
                  <c:v>0.334783602849537</c:v>
                </c:pt>
                <c:pt idx="20">
                  <c:v>0.396992536668814</c:v>
                </c:pt>
                <c:pt idx="21">
                  <c:v>0.443204633604885</c:v>
                </c:pt>
                <c:pt idx="22">
                  <c:v>0.46334366986664</c:v>
                </c:pt>
                <c:pt idx="23">
                  <c:v>0.501743987981194</c:v>
                </c:pt>
                <c:pt idx="24">
                  <c:v>0.673999366153774</c:v>
                </c:pt>
                <c:pt idx="25">
                  <c:v>0.771962279030119</c:v>
                </c:pt>
                <c:pt idx="26">
                  <c:v>0.76382863383273</c:v>
                </c:pt>
                <c:pt idx="27">
                  <c:v>0.75683198583037</c:v>
                </c:pt>
                <c:pt idx="28">
                  <c:v>0.773922322193809</c:v>
                </c:pt>
                <c:pt idx="29">
                  <c:v>0.795428910222313</c:v>
                </c:pt>
                <c:pt idx="30">
                  <c:v>0.862142024089306</c:v>
                </c:pt>
                <c:pt idx="31">
                  <c:v>0.865229197933294</c:v>
                </c:pt>
                <c:pt idx="32">
                  <c:v>0.867964535269716</c:v>
                </c:pt>
                <c:pt idx="33">
                  <c:v>0.8657401538141</c:v>
                </c:pt>
                <c:pt idx="34">
                  <c:v>0.857855937131937</c:v>
                </c:pt>
                <c:pt idx="35">
                  <c:v>0.864328741416593</c:v>
                </c:pt>
                <c:pt idx="36">
                  <c:v>1.06845162701703</c:v>
                </c:pt>
                <c:pt idx="37">
                  <c:v>0.984816734050269</c:v>
                </c:pt>
                <c:pt idx="38">
                  <c:v>0.893760349508071</c:v>
                </c:pt>
                <c:pt idx="39">
                  <c:v>0.907908282330968</c:v>
                </c:pt>
                <c:pt idx="40">
                  <c:v>0.905080927119754</c:v>
                </c:pt>
                <c:pt idx="41">
                  <c:v>0.925272170227919</c:v>
                </c:pt>
                <c:pt idx="42">
                  <c:v>0.581829613393187</c:v>
                </c:pt>
                <c:pt idx="43">
                  <c:v>0.597906813153311</c:v>
                </c:pt>
                <c:pt idx="44">
                  <c:v>0.555102171721441</c:v>
                </c:pt>
                <c:pt idx="45">
                  <c:v>0.570390293662245</c:v>
                </c:pt>
                <c:pt idx="46">
                  <c:v>0.648833501232727</c:v>
                </c:pt>
                <c:pt idx="47">
                  <c:v>0.636342532882276</c:v>
                </c:pt>
                <c:pt idx="48">
                  <c:v>0.643875056636588</c:v>
                </c:pt>
                <c:pt idx="49">
                  <c:v>0.622073096466732</c:v>
                </c:pt>
                <c:pt idx="50">
                  <c:v>0.612580923404571</c:v>
                </c:pt>
                <c:pt idx="51">
                  <c:v>0.67424958795599</c:v>
                </c:pt>
                <c:pt idx="52">
                  <c:v>0.618411283641801</c:v>
                </c:pt>
                <c:pt idx="53">
                  <c:v>0.643248657806194</c:v>
                </c:pt>
                <c:pt idx="54">
                  <c:v>0.597720075228636</c:v>
                </c:pt>
                <c:pt idx="55">
                  <c:v>0.63687798164732</c:v>
                </c:pt>
                <c:pt idx="56">
                  <c:v>0.715562678431568</c:v>
                </c:pt>
                <c:pt idx="57">
                  <c:v>0.696457931282804</c:v>
                </c:pt>
                <c:pt idx="58">
                  <c:v>0.543790144130817</c:v>
                </c:pt>
                <c:pt idx="59">
                  <c:v>0.686761448836629</c:v>
                </c:pt>
                <c:pt idx="60">
                  <c:v>0.673535692396373</c:v>
                </c:pt>
                <c:pt idx="61">
                  <c:v>0.687970747142604</c:v>
                </c:pt>
                <c:pt idx="62">
                  <c:v>0.660748346017734</c:v>
                </c:pt>
                <c:pt idx="63">
                  <c:v>0.558393366051547</c:v>
                </c:pt>
                <c:pt idx="64">
                  <c:v>0.669268728322985</c:v>
                </c:pt>
                <c:pt idx="65">
                  <c:v>0.631061862388518</c:v>
                </c:pt>
                <c:pt idx="66">
                  <c:v>0.660249550604385</c:v>
                </c:pt>
                <c:pt idx="67">
                  <c:v>0.615810778395723</c:v>
                </c:pt>
                <c:pt idx="68">
                  <c:v>0.595065060261284</c:v>
                </c:pt>
                <c:pt idx="69">
                  <c:v>0.633359953794627</c:v>
                </c:pt>
                <c:pt idx="70">
                  <c:v>0.668594095694585</c:v>
                </c:pt>
                <c:pt idx="71">
                  <c:v>0.670222584603114</c:v>
                </c:pt>
                <c:pt idx="72">
                  <c:v>0.616412641013675</c:v>
                </c:pt>
                <c:pt idx="73">
                  <c:v>0.62968388490285</c:v>
                </c:pt>
                <c:pt idx="74">
                  <c:v>0.613828336076658</c:v>
                </c:pt>
                <c:pt idx="75">
                  <c:v>0.64267521754632</c:v>
                </c:pt>
                <c:pt idx="76">
                  <c:v>0.430967400367085</c:v>
                </c:pt>
                <c:pt idx="77">
                  <c:v>0.439536958314883</c:v>
                </c:pt>
                <c:pt idx="78">
                  <c:v>0.456148931495318</c:v>
                </c:pt>
                <c:pt idx="79">
                  <c:v>0.439434725217724</c:v>
                </c:pt>
                <c:pt idx="80">
                  <c:v>0.404342867921379</c:v>
                </c:pt>
                <c:pt idx="81">
                  <c:v>0.372194847950116</c:v>
                </c:pt>
                <c:pt idx="82">
                  <c:v>0.422273003614629</c:v>
                </c:pt>
                <c:pt idx="83">
                  <c:v>0.420941497517038</c:v>
                </c:pt>
                <c:pt idx="84">
                  <c:v>0.463129924111969</c:v>
                </c:pt>
                <c:pt idx="85">
                  <c:v>0.450181498977668</c:v>
                </c:pt>
                <c:pt idx="86">
                  <c:v>0.478259568301389</c:v>
                </c:pt>
                <c:pt idx="87">
                  <c:v>0.480677781662627</c:v>
                </c:pt>
                <c:pt idx="88">
                  <c:v>0.65122728767285</c:v>
                </c:pt>
                <c:pt idx="89">
                  <c:v>0.645364862760572</c:v>
                </c:pt>
                <c:pt idx="90">
                  <c:v>0.64464053031761</c:v>
                </c:pt>
                <c:pt idx="91">
                  <c:v>0.570882164747312</c:v>
                </c:pt>
                <c:pt idx="92">
                  <c:v>0.600932884986047</c:v>
                </c:pt>
                <c:pt idx="93">
                  <c:v>0.51122288929666</c:v>
                </c:pt>
                <c:pt idx="94">
                  <c:v>0.459868492516482</c:v>
                </c:pt>
                <c:pt idx="95">
                  <c:v>0.376425150666503</c:v>
                </c:pt>
                <c:pt idx="96">
                  <c:v>0.379849797073573</c:v>
                </c:pt>
                <c:pt idx="97">
                  <c:v>0.388705990374269</c:v>
                </c:pt>
                <c:pt idx="98">
                  <c:v>0.381632222876296</c:v>
                </c:pt>
                <c:pt idx="99">
                  <c:v>0.365745885687558</c:v>
                </c:pt>
                <c:pt idx="100">
                  <c:v>0.326281303826307</c:v>
                </c:pt>
                <c:pt idx="101">
                  <c:v>0.331593039338513</c:v>
                </c:pt>
                <c:pt idx="102">
                  <c:v>0.439631936762219</c:v>
                </c:pt>
                <c:pt idx="103">
                  <c:v>0.535796758934882</c:v>
                </c:pt>
                <c:pt idx="104">
                  <c:v>0.568494338675195</c:v>
                </c:pt>
                <c:pt idx="105">
                  <c:v>0.586274872143085</c:v>
                </c:pt>
                <c:pt idx="106">
                  <c:v>0.589231658584668</c:v>
                </c:pt>
                <c:pt idx="107">
                  <c:v>0.565888899547702</c:v>
                </c:pt>
                <c:pt idx="108">
                  <c:v>0.561154277727381</c:v>
                </c:pt>
                <c:pt idx="109">
                  <c:v>0.580840908979227</c:v>
                </c:pt>
                <c:pt idx="110">
                  <c:v>0.511646314189387</c:v>
                </c:pt>
                <c:pt idx="111">
                  <c:v>0.51772215396545</c:v>
                </c:pt>
                <c:pt idx="112">
                  <c:v>0.588414646473736</c:v>
                </c:pt>
                <c:pt idx="113">
                  <c:v>0.71011912086497</c:v>
                </c:pt>
                <c:pt idx="114">
                  <c:v>0.773282310640482</c:v>
                </c:pt>
                <c:pt idx="115">
                  <c:v>0.782012479371929</c:v>
                </c:pt>
                <c:pt idx="116">
                  <c:v>0.859541588117744</c:v>
                </c:pt>
                <c:pt idx="117">
                  <c:v>0.895987779436108</c:v>
                </c:pt>
                <c:pt idx="118">
                  <c:v>0.804995698357845</c:v>
                </c:pt>
                <c:pt idx="119">
                  <c:v>0.877570358031486</c:v>
                </c:pt>
                <c:pt idx="120">
                  <c:v>0.865982091963576</c:v>
                </c:pt>
                <c:pt idx="121">
                  <c:v>0.839559888610281</c:v>
                </c:pt>
                <c:pt idx="122">
                  <c:v>0.880478813377011</c:v>
                </c:pt>
                <c:pt idx="123">
                  <c:v>0.828382167800786</c:v>
                </c:pt>
                <c:pt idx="124">
                  <c:v>0.836860364458212</c:v>
                </c:pt>
                <c:pt idx="125">
                  <c:v>0.639973385660268</c:v>
                </c:pt>
                <c:pt idx="126">
                  <c:v>0.581351935540822</c:v>
                </c:pt>
                <c:pt idx="127">
                  <c:v>0.43111232828555</c:v>
                </c:pt>
                <c:pt idx="128">
                  <c:v>0.65854748469445</c:v>
                </c:pt>
                <c:pt idx="129">
                  <c:v>0.666200471027564</c:v>
                </c:pt>
                <c:pt idx="130">
                  <c:v>0.694191797577519</c:v>
                </c:pt>
                <c:pt idx="131">
                  <c:v>0.686289324013525</c:v>
                </c:pt>
                <c:pt idx="132">
                  <c:v>0.68676776286142</c:v>
                </c:pt>
                <c:pt idx="133">
                  <c:v>0.696911485546987</c:v>
                </c:pt>
              </c:numCache>
            </c:numRef>
          </c:yVal>
          <c:smooth val="0"/>
        </c:ser>
        <c:axId val="46631616"/>
        <c:axId val="20905439"/>
      </c:scatterChart>
      <c:valAx>
        <c:axId val="46631616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05439"/>
        <c:crossesAt val="0"/>
        <c:crossBetween val="midCat"/>
      </c:valAx>
      <c:valAx>
        <c:axId val="209054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31616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LN Returns, No Lag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3754449509773"/>
          <c:y val="0.143456962911127"/>
          <c:w val="0.876100668207082"/>
          <c:h val="0.765770268919324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Data!$G$8:$G$152</c:f>
              <c:numCache>
                <c:formatCode>General</c:formatCode>
                <c:ptCount val="145"/>
                <c:pt idx="0">
                  <c:v>0.0260187678217028</c:v>
                </c:pt>
                <c:pt idx="1">
                  <c:v>-0.0531857429222543</c:v>
                </c:pt>
                <c:pt idx="2">
                  <c:v>-0.0221256349286558</c:v>
                </c:pt>
                <c:pt idx="3">
                  <c:v>-0.0310228485797154</c:v>
                </c:pt>
                <c:pt idx="4">
                  <c:v>-0.0681502872313432</c:v>
                </c:pt>
                <c:pt idx="5">
                  <c:v>-0.0685192296460502</c:v>
                </c:pt>
                <c:pt idx="6">
                  <c:v>0.114227504466044</c:v>
                </c:pt>
                <c:pt idx="7">
                  <c:v>-0.00970210261562385</c:v>
                </c:pt>
                <c:pt idx="8">
                  <c:v>-0.0530413608380666</c:v>
                </c:pt>
                <c:pt idx="9">
                  <c:v>-0.0440502651406448</c:v>
                </c:pt>
                <c:pt idx="10">
                  <c:v>0.00230046278360352</c:v>
                </c:pt>
                <c:pt idx="11">
                  <c:v>-0.115503727060505</c:v>
                </c:pt>
                <c:pt idx="12">
                  <c:v>-0.0674879722308192</c:v>
                </c:pt>
                <c:pt idx="13">
                  <c:v>0.0394109761731439</c:v>
                </c:pt>
                <c:pt idx="14">
                  <c:v>0.160124082266368</c:v>
                </c:pt>
                <c:pt idx="15">
                  <c:v>0.108921595426438</c:v>
                </c:pt>
                <c:pt idx="16">
                  <c:v>-0.0145895010739947</c:v>
                </c:pt>
                <c:pt idx="17">
                  <c:v>0.112150185293812</c:v>
                </c:pt>
                <c:pt idx="18">
                  <c:v>0.0560563317050748</c:v>
                </c:pt>
                <c:pt idx="19">
                  <c:v>-0.0744374322223407</c:v>
                </c:pt>
                <c:pt idx="20">
                  <c:v>-0.0451716710494311</c:v>
                </c:pt>
                <c:pt idx="21">
                  <c:v>0.0125212354288462</c:v>
                </c:pt>
                <c:pt idx="22">
                  <c:v>-0.0373119508434796</c:v>
                </c:pt>
                <c:pt idx="23">
                  <c:v>0.0411964128327713</c:v>
                </c:pt>
                <c:pt idx="24">
                  <c:v>0.0665693861316434</c:v>
                </c:pt>
                <c:pt idx="25">
                  <c:v>0.00684724268075994</c:v>
                </c:pt>
                <c:pt idx="26">
                  <c:v>0.0362928691229937</c:v>
                </c:pt>
                <c:pt idx="27">
                  <c:v>0.0554445146871306</c:v>
                </c:pt>
                <c:pt idx="28">
                  <c:v>-0.0544531275951147</c:v>
                </c:pt>
                <c:pt idx="29">
                  <c:v>-0.076066918574538</c:v>
                </c:pt>
                <c:pt idx="30">
                  <c:v>-0.10095709098993</c:v>
                </c:pt>
                <c:pt idx="31">
                  <c:v>0.00359594046650821</c:v>
                </c:pt>
                <c:pt idx="32">
                  <c:v>-0.064907508272085</c:v>
                </c:pt>
                <c:pt idx="33">
                  <c:v>0.114735519791747</c:v>
                </c:pt>
                <c:pt idx="34">
                  <c:v>0.44269467048431</c:v>
                </c:pt>
                <c:pt idx="35">
                  <c:v>0.248686530352689</c:v>
                </c:pt>
                <c:pt idx="36">
                  <c:v>0.0260149592218444</c:v>
                </c:pt>
                <c:pt idx="37">
                  <c:v>-0.0892585033324726</c:v>
                </c:pt>
                <c:pt idx="38">
                  <c:v>-0.165317053374042</c:v>
                </c:pt>
                <c:pt idx="39">
                  <c:v>-0.173709517422999</c:v>
                </c:pt>
                <c:pt idx="40">
                  <c:v>-0.197297046183156</c:v>
                </c:pt>
                <c:pt idx="41">
                  <c:v>0.00482762416135798</c:v>
                </c:pt>
                <c:pt idx="42">
                  <c:v>-0.0016083451220379</c:v>
                </c:pt>
                <c:pt idx="43">
                  <c:v>-0.00325043379016239</c:v>
                </c:pt>
                <c:pt idx="44">
                  <c:v>-0.056141193669405</c:v>
                </c:pt>
                <c:pt idx="45">
                  <c:v>0.0661437570197117</c:v>
                </c:pt>
                <c:pt idx="46">
                  <c:v>0.0161246934549816</c:v>
                </c:pt>
                <c:pt idx="47">
                  <c:v>0.0375788135088693</c:v>
                </c:pt>
                <c:pt idx="48">
                  <c:v>0.0778125671478953</c:v>
                </c:pt>
                <c:pt idx="49">
                  <c:v>-0.0500128475996541</c:v>
                </c:pt>
                <c:pt idx="50">
                  <c:v>-0.142929179487499</c:v>
                </c:pt>
                <c:pt idx="51">
                  <c:v>-0.00735212709246188</c:v>
                </c:pt>
                <c:pt idx="52">
                  <c:v>-0.00386779375417247</c:v>
                </c:pt>
                <c:pt idx="53">
                  <c:v>-0.0235376051489027</c:v>
                </c:pt>
                <c:pt idx="54">
                  <c:v>0.0733986177456552</c:v>
                </c:pt>
                <c:pt idx="55">
                  <c:v>0.0498169608470363</c:v>
                </c:pt>
                <c:pt idx="56">
                  <c:v>0.0584718699513291</c:v>
                </c:pt>
                <c:pt idx="57">
                  <c:v>-0.0412381893022711</c:v>
                </c:pt>
                <c:pt idx="58">
                  <c:v>-0.0263418343340682</c:v>
                </c:pt>
                <c:pt idx="59">
                  <c:v>0.0240522249553424</c:v>
                </c:pt>
                <c:pt idx="60">
                  <c:v>0.000670191768913941</c:v>
                </c:pt>
                <c:pt idx="61">
                  <c:v>-0.0559828952449035</c:v>
                </c:pt>
                <c:pt idx="62">
                  <c:v>-0.0512431162758081</c:v>
                </c:pt>
                <c:pt idx="63">
                  <c:v>-0.0404724627864115</c:v>
                </c:pt>
                <c:pt idx="64">
                  <c:v>0.0531850409831012</c:v>
                </c:pt>
                <c:pt idx="65">
                  <c:v>0.0180027452084381</c:v>
                </c:pt>
                <c:pt idx="66">
                  <c:v>-0.00111738989374059</c:v>
                </c:pt>
                <c:pt idx="67">
                  <c:v>-0.00921537343138178</c:v>
                </c:pt>
                <c:pt idx="68">
                  <c:v>-0.0531190085859738</c:v>
                </c:pt>
                <c:pt idx="69">
                  <c:v>-0.0483743441964907</c:v>
                </c:pt>
                <c:pt idx="70">
                  <c:v>0.000564818931098455</c:v>
                </c:pt>
                <c:pt idx="71">
                  <c:v>-0.0416475304841457</c:v>
                </c:pt>
                <c:pt idx="72">
                  <c:v>0.0314917019154728</c:v>
                </c:pt>
                <c:pt idx="73">
                  <c:v>-0.0857048971282819</c:v>
                </c:pt>
                <c:pt idx="74">
                  <c:v>-0.12039251206115</c:v>
                </c:pt>
                <c:pt idx="75">
                  <c:v>0.0509364699880459</c:v>
                </c:pt>
                <c:pt idx="76">
                  <c:v>-0.0363959533995944</c:v>
                </c:pt>
                <c:pt idx="77">
                  <c:v>-0.000341851748773232</c:v>
                </c:pt>
                <c:pt idx="78">
                  <c:v>0.100413882500138</c:v>
                </c:pt>
                <c:pt idx="79">
                  <c:v>0.0730015034789099</c:v>
                </c:pt>
                <c:pt idx="80">
                  <c:v>0.0440158025961725</c:v>
                </c:pt>
                <c:pt idx="81">
                  <c:v>0.0569870337599756</c:v>
                </c:pt>
                <c:pt idx="82">
                  <c:v>-0.0654216862076283</c:v>
                </c:pt>
                <c:pt idx="83">
                  <c:v>-0.0523454540927214</c:v>
                </c:pt>
                <c:pt idx="84">
                  <c:v>0.0313190460832566</c:v>
                </c:pt>
                <c:pt idx="85">
                  <c:v>0.05105817120302</c:v>
                </c:pt>
                <c:pt idx="86">
                  <c:v>-0.0852486972607425</c:v>
                </c:pt>
                <c:pt idx="87">
                  <c:v>0.0391453773872547</c:v>
                </c:pt>
                <c:pt idx="88">
                  <c:v>0.0378785014147152</c:v>
                </c:pt>
                <c:pt idx="89">
                  <c:v>-0.00587921817419643</c:v>
                </c:pt>
                <c:pt idx="90">
                  <c:v>0.0900918995226835</c:v>
                </c:pt>
                <c:pt idx="91">
                  <c:v>-0.00542979087915677</c:v>
                </c:pt>
                <c:pt idx="92">
                  <c:v>-0.0760318412311238</c:v>
                </c:pt>
                <c:pt idx="93">
                  <c:v>-0.0787649214079777</c:v>
                </c:pt>
                <c:pt idx="94">
                  <c:v>0.0114499392163973</c:v>
                </c:pt>
                <c:pt idx="95">
                  <c:v>0.0276027500353884</c:v>
                </c:pt>
                <c:pt idx="96">
                  <c:v>-0.0302861727298973</c:v>
                </c:pt>
                <c:pt idx="97">
                  <c:v>0.0435261163425922</c:v>
                </c:pt>
                <c:pt idx="98">
                  <c:v>0.075408622936779</c:v>
                </c:pt>
                <c:pt idx="99">
                  <c:v>-0.00998746100199489</c:v>
                </c:pt>
                <c:pt idx="100">
                  <c:v>-0.010228117974175</c:v>
                </c:pt>
                <c:pt idx="101">
                  <c:v>0.102192411951635</c:v>
                </c:pt>
                <c:pt idx="102">
                  <c:v>0.0620716333016706</c:v>
                </c:pt>
                <c:pt idx="103">
                  <c:v>-0.0873904777481833</c:v>
                </c:pt>
                <c:pt idx="104">
                  <c:v>-0.0399987774218186</c:v>
                </c:pt>
                <c:pt idx="105">
                  <c:v>0.0634666030268804</c:v>
                </c:pt>
                <c:pt idx="106">
                  <c:v>0.0432145215965687</c:v>
                </c:pt>
                <c:pt idx="107">
                  <c:v>0.110869625401053</c:v>
                </c:pt>
                <c:pt idx="108">
                  <c:v>0.0528370892136148</c:v>
                </c:pt>
                <c:pt idx="109">
                  <c:v>-0.0499686290214247</c:v>
                </c:pt>
                <c:pt idx="110">
                  <c:v>0.0412004324896268</c:v>
                </c:pt>
                <c:pt idx="111">
                  <c:v>-0.0209878600875232</c:v>
                </c:pt>
                <c:pt idx="112">
                  <c:v>-0.120984230953786</c:v>
                </c:pt>
                <c:pt idx="113">
                  <c:v>-0.0652221325856745</c:v>
                </c:pt>
                <c:pt idx="114">
                  <c:v>-0.0959391831103408</c:v>
                </c:pt>
                <c:pt idx="115">
                  <c:v>0.076728203730143</c:v>
                </c:pt>
                <c:pt idx="116">
                  <c:v>-0.0737863811606243</c:v>
                </c:pt>
                <c:pt idx="117">
                  <c:v>0.0392836699132195</c:v>
                </c:pt>
                <c:pt idx="118">
                  <c:v>0.0125921896521495</c:v>
                </c:pt>
                <c:pt idx="119">
                  <c:v>-0.0115686205392149</c:v>
                </c:pt>
                <c:pt idx="120">
                  <c:v>0.079527324468095</c:v>
                </c:pt>
                <c:pt idx="121">
                  <c:v>-0.0386708700634494</c:v>
                </c:pt>
                <c:pt idx="122">
                  <c:v>-0.104043315679164</c:v>
                </c:pt>
                <c:pt idx="123">
                  <c:v>-0.119132541741872</c:v>
                </c:pt>
                <c:pt idx="124">
                  <c:v>-0.0739981356484798</c:v>
                </c:pt>
                <c:pt idx="125">
                  <c:v>-0.0657638067266789</c:v>
                </c:pt>
                <c:pt idx="126">
                  <c:v>0.0246454910802995</c:v>
                </c:pt>
                <c:pt idx="127">
                  <c:v>0.0542648496540174</c:v>
                </c:pt>
                <c:pt idx="128">
                  <c:v>-0.113396256085359</c:v>
                </c:pt>
                <c:pt idx="129">
                  <c:v>-0.0349130636803597</c:v>
                </c:pt>
                <c:pt idx="130">
                  <c:v>-0.0285011173248187</c:v>
                </c:pt>
                <c:pt idx="131">
                  <c:v>0.110085912374018</c:v>
                </c:pt>
                <c:pt idx="132">
                  <c:v>-0.0529133854128498</c:v>
                </c:pt>
                <c:pt idx="133">
                  <c:v>-0.118326876287714</c:v>
                </c:pt>
                <c:pt idx="134">
                  <c:v>-0.118464947694372</c:v>
                </c:pt>
                <c:pt idx="135">
                  <c:v>0.0961603691875315</c:v>
                </c:pt>
                <c:pt idx="136">
                  <c:v>-0.0733846259887276</c:v>
                </c:pt>
                <c:pt idx="137">
                  <c:v>0.21022433510229</c:v>
                </c:pt>
                <c:pt idx="138">
                  <c:v>0.190355800169206</c:v>
                </c:pt>
                <c:pt idx="139">
                  <c:v>0.0152640664154629</c:v>
                </c:pt>
                <c:pt idx="140">
                  <c:v>0.0201306007363713</c:v>
                </c:pt>
                <c:pt idx="141">
                  <c:v>0.16707554202322</c:v>
                </c:pt>
                <c:pt idx="142">
                  <c:v>0.0782695111411324</c:v>
                </c:pt>
                <c:pt idx="143">
                  <c:v>0.117433221057247</c:v>
                </c:pt>
                <c:pt idx="144">
                  <c:v>-0.0411557530078419</c:v>
                </c:pt>
              </c:numCache>
            </c:numRef>
          </c:xVal>
          <c:yVal>
            <c:numRef>
              <c:f>Data!$H$8:$H$152</c:f>
              <c:numCache>
                <c:formatCode>General</c:formatCode>
                <c:ptCount val="145"/>
                <c:pt idx="0">
                  <c:v>0</c:v>
                </c:pt>
                <c:pt idx="1">
                  <c:v>0.00108754768739892</c:v>
                </c:pt>
                <c:pt idx="2">
                  <c:v>0.000543330630046744</c:v>
                </c:pt>
                <c:pt idx="3">
                  <c:v>-0.0114724011622369</c:v>
                </c:pt>
                <c:pt idx="4">
                  <c:v>-0.0222231367847101</c:v>
                </c:pt>
                <c:pt idx="5">
                  <c:v>-0.0147144703540025</c:v>
                </c:pt>
                <c:pt idx="6">
                  <c:v>-0.0419153323992349</c:v>
                </c:pt>
                <c:pt idx="7">
                  <c:v>-0.00596304688824653</c:v>
                </c:pt>
                <c:pt idx="8">
                  <c:v>-0.0236017006741818</c:v>
                </c:pt>
                <c:pt idx="9">
                  <c:v>-0.0235450777515201</c:v>
                </c:pt>
                <c:pt idx="10">
                  <c:v>-0.0501390358704127</c:v>
                </c:pt>
                <c:pt idx="11">
                  <c:v>-0.0273989741881145</c:v>
                </c:pt>
                <c:pt idx="12">
                  <c:v>-0.0485869327898076</c:v>
                </c:pt>
                <c:pt idx="13">
                  <c:v>-0.110431038326263</c:v>
                </c:pt>
                <c:pt idx="14">
                  <c:v>-0.0413516555495869</c:v>
                </c:pt>
                <c:pt idx="15">
                  <c:v>0.0947079515416188</c:v>
                </c:pt>
                <c:pt idx="16">
                  <c:v>0.123123502287701</c:v>
                </c:pt>
                <c:pt idx="17">
                  <c:v>0.0768624023512782</c:v>
                </c:pt>
                <c:pt idx="18">
                  <c:v>0.0404766821324419</c:v>
                </c:pt>
                <c:pt idx="19">
                  <c:v>0.0647605213604831</c:v>
                </c:pt>
                <c:pt idx="20">
                  <c:v>-0.00111049428402718</c:v>
                </c:pt>
                <c:pt idx="21">
                  <c:v>-0.0287424688656541</c:v>
                </c:pt>
                <c:pt idx="22">
                  <c:v>-0.0178833724744014</c:v>
                </c:pt>
                <c:pt idx="23">
                  <c:v>-0.0211772620113073</c:v>
                </c:pt>
                <c:pt idx="24">
                  <c:v>0.00651854160024195</c:v>
                </c:pt>
                <c:pt idx="25">
                  <c:v>0.0279575576350538</c:v>
                </c:pt>
                <c:pt idx="26">
                  <c:v>0.00800919613177726</c:v>
                </c:pt>
                <c:pt idx="27">
                  <c:v>0.0527167821724042</c:v>
                </c:pt>
                <c:pt idx="28">
                  <c:v>-0.00814115758369977</c:v>
                </c:pt>
                <c:pt idx="29">
                  <c:v>0.0431951980421351</c:v>
                </c:pt>
                <c:pt idx="30">
                  <c:v>-0.0475644021527992</c:v>
                </c:pt>
                <c:pt idx="31">
                  <c:v>-0.084476899300466</c:v>
                </c:pt>
                <c:pt idx="32">
                  <c:v>-0.0363897033999056</c:v>
                </c:pt>
                <c:pt idx="33">
                  <c:v>-0.0487283995543604</c:v>
                </c:pt>
                <c:pt idx="34">
                  <c:v>0.0610060246205549</c:v>
                </c:pt>
                <c:pt idx="35">
                  <c:v>0.314173687898757</c:v>
                </c:pt>
                <c:pt idx="36">
                  <c:v>0.301621893265891</c:v>
                </c:pt>
                <c:pt idx="37">
                  <c:v>0.118588394999983</c:v>
                </c:pt>
                <c:pt idx="38">
                  <c:v>-0.0415419062096457</c:v>
                </c:pt>
                <c:pt idx="39">
                  <c:v>-0.136106744884916</c:v>
                </c:pt>
                <c:pt idx="40">
                  <c:v>-0.145794085236317</c:v>
                </c:pt>
                <c:pt idx="41">
                  <c:v>-0.256877724966235</c:v>
                </c:pt>
                <c:pt idx="42">
                  <c:v>-0.0891056185927446</c:v>
                </c:pt>
                <c:pt idx="43">
                  <c:v>-0.00114416488454552</c:v>
                </c:pt>
                <c:pt idx="44">
                  <c:v>0.0282185766495025</c:v>
                </c:pt>
                <c:pt idx="45">
                  <c:v>0.00333333641975844</c:v>
                </c:pt>
                <c:pt idx="46">
                  <c:v>0.0273540030820425</c:v>
                </c:pt>
                <c:pt idx="47">
                  <c:v>0.0250479388691719</c:v>
                </c:pt>
                <c:pt idx="48">
                  <c:v>0.0377013408680835</c:v>
                </c:pt>
                <c:pt idx="49">
                  <c:v>0.0552136282102865</c:v>
                </c:pt>
                <c:pt idx="50">
                  <c:v>0.0180613274703543</c:v>
                </c:pt>
                <c:pt idx="51">
                  <c:v>-0.109924218597921</c:v>
                </c:pt>
                <c:pt idx="52">
                  <c:v>-0.0528995424827667</c:v>
                </c:pt>
                <c:pt idx="53">
                  <c:v>-0.0184620628397353</c:v>
                </c:pt>
                <c:pt idx="54">
                  <c:v>0.0134606631395457</c:v>
                </c:pt>
                <c:pt idx="55">
                  <c:v>0.0253038803106986</c:v>
                </c:pt>
                <c:pt idx="56">
                  <c:v>0.0446170654888067</c:v>
                </c:pt>
                <c:pt idx="57">
                  <c:v>0.0672944603059049</c:v>
                </c:pt>
                <c:pt idx="58">
                  <c:v>0.0139862419747399</c:v>
                </c:pt>
                <c:pt idx="59">
                  <c:v>-0.0262023723940241</c:v>
                </c:pt>
                <c:pt idx="60">
                  <c:v>-0.00492854620114921</c:v>
                </c:pt>
                <c:pt idx="61">
                  <c:v>0.00246730941845862</c:v>
                </c:pt>
                <c:pt idx="62">
                  <c:v>-0.0397136882680222</c:v>
                </c:pt>
                <c:pt idx="63">
                  <c:v>-0.0467153949155418</c:v>
                </c:pt>
                <c:pt idx="64">
                  <c:v>-0.0467503330901353</c:v>
                </c:pt>
                <c:pt idx="65">
                  <c:v>0.0145335146161678</c:v>
                </c:pt>
                <c:pt idx="66">
                  <c:v>0.0252068140333463</c:v>
                </c:pt>
                <c:pt idx="67">
                  <c:v>0.02194361529988</c:v>
                </c:pt>
                <c:pt idx="68">
                  <c:v>-0.0106440600459467</c:v>
                </c:pt>
                <c:pt idx="69">
                  <c:v>-0.0287672482943243</c:v>
                </c:pt>
                <c:pt idx="70">
                  <c:v>-0.060142909664533</c:v>
                </c:pt>
                <c:pt idx="71">
                  <c:v>-0.0165098089638123</c:v>
                </c:pt>
                <c:pt idx="72">
                  <c:v>-0.0155785055876884</c:v>
                </c:pt>
                <c:pt idx="73">
                  <c:v>0.011408109313962</c:v>
                </c:pt>
                <c:pt idx="74">
                  <c:v>-0.0321532095838086</c:v>
                </c:pt>
                <c:pt idx="75">
                  <c:v>-0.107280428480153</c:v>
                </c:pt>
                <c:pt idx="76">
                  <c:v>0.0176875359427272</c:v>
                </c:pt>
                <c:pt idx="77">
                  <c:v>0.00403769054607697</c:v>
                </c:pt>
                <c:pt idx="78">
                  <c:v>-0.0217252264888042</c:v>
                </c:pt>
                <c:pt idx="79">
                  <c:v>0.0547533276436744</c:v>
                </c:pt>
                <c:pt idx="80">
                  <c:v>0.058673401685173</c:v>
                </c:pt>
                <c:pt idx="81">
                  <c:v>0.0496068240759879</c:v>
                </c:pt>
                <c:pt idx="82">
                  <c:v>0.0632621967779665</c:v>
                </c:pt>
                <c:pt idx="83">
                  <c:v>0.00109409201285905</c:v>
                </c:pt>
                <c:pt idx="84">
                  <c:v>-0.0367524659929954</c:v>
                </c:pt>
                <c:pt idx="85">
                  <c:v>-0.0160094900169105</c:v>
                </c:pt>
                <c:pt idx="86">
                  <c:v>0.0272899254821807</c:v>
                </c:pt>
                <c:pt idx="87">
                  <c:v>-0.0101466484957432</c:v>
                </c:pt>
                <c:pt idx="88">
                  <c:v>0.0190802645831359</c:v>
                </c:pt>
                <c:pt idx="89">
                  <c:v>0.0311926793956129</c:v>
                </c:pt>
                <c:pt idx="90">
                  <c:v>0.00804941292794379</c:v>
                </c:pt>
                <c:pt idx="91">
                  <c:v>0.0326001529342412</c:v>
                </c:pt>
                <c:pt idx="92">
                  <c:v>0.00824322029922983</c:v>
                </c:pt>
                <c:pt idx="93">
                  <c:v>-0.0548371430329332</c:v>
                </c:pt>
                <c:pt idx="94">
                  <c:v>-0.0597442506492902</c:v>
                </c:pt>
                <c:pt idx="95">
                  <c:v>-0.0098295096137978</c:v>
                </c:pt>
                <c:pt idx="96">
                  <c:v>0.0115541435566495</c:v>
                </c:pt>
                <c:pt idx="97">
                  <c:v>-0.0179662902714835</c:v>
                </c:pt>
                <c:pt idx="98">
                  <c:v>0.0259754864032605</c:v>
                </c:pt>
                <c:pt idx="99">
                  <c:v>0.072519409468584</c:v>
                </c:pt>
                <c:pt idx="100">
                  <c:v>0.0126383988717228</c:v>
                </c:pt>
                <c:pt idx="101">
                  <c:v>-0.0206192872027357</c:v>
                </c:pt>
                <c:pt idx="102">
                  <c:v>0.031030625390977</c:v>
                </c:pt>
                <c:pt idx="103">
                  <c:v>0.0285879601233025</c:v>
                </c:pt>
                <c:pt idx="104">
                  <c:v>-0.0111337182484553</c:v>
                </c:pt>
                <c:pt idx="105">
                  <c:v>-0.00459067370859895</c:v>
                </c:pt>
                <c:pt idx="106">
                  <c:v>0.024742489145907</c:v>
                </c:pt>
                <c:pt idx="107">
                  <c:v>0.033835049048803</c:v>
                </c:pt>
                <c:pt idx="108">
                  <c:v>0.054422434021074</c:v>
                </c:pt>
                <c:pt idx="109">
                  <c:v>0.0649665117283117</c:v>
                </c:pt>
                <c:pt idx="110">
                  <c:v>0.00426986131216537</c:v>
                </c:pt>
                <c:pt idx="111">
                  <c:v>0.0244119866888381</c:v>
                </c:pt>
                <c:pt idx="112">
                  <c:v>0.00290637530721456</c:v>
                </c:pt>
                <c:pt idx="113">
                  <c:v>-0.082949082980751</c:v>
                </c:pt>
                <c:pt idx="114">
                  <c:v>-0.070441797120782</c:v>
                </c:pt>
                <c:pt idx="115">
                  <c:v>-0.059210841840203</c:v>
                </c:pt>
                <c:pt idx="116">
                  <c:v>0.0279477251065471</c:v>
                </c:pt>
                <c:pt idx="117">
                  <c:v>-0.0352265028153406</c:v>
                </c:pt>
                <c:pt idx="118">
                  <c:v>-0.0295754849178165</c:v>
                </c:pt>
                <c:pt idx="119">
                  <c:v>0.0202826821646534</c:v>
                </c:pt>
                <c:pt idx="120">
                  <c:v>0.015520228759097</c:v>
                </c:pt>
                <c:pt idx="121">
                  <c:v>0.0353037167110738</c:v>
                </c:pt>
                <c:pt idx="122">
                  <c:v>0.0137797455980176</c:v>
                </c:pt>
                <c:pt idx="123">
                  <c:v>-0.111024401837061</c:v>
                </c:pt>
                <c:pt idx="124">
                  <c:v>-0.166607334761218</c:v>
                </c:pt>
                <c:pt idx="125">
                  <c:v>-0.111833030163444</c:v>
                </c:pt>
                <c:pt idx="126">
                  <c:v>-0.0842603436177399</c:v>
                </c:pt>
                <c:pt idx="127">
                  <c:v>0.0377403279828471</c:v>
                </c:pt>
                <c:pt idx="128">
                  <c:v>0.0238995691988457</c:v>
                </c:pt>
                <c:pt idx="129">
                  <c:v>-0.0353022012966574</c:v>
                </c:pt>
                <c:pt idx="130">
                  <c:v>0.00229095174655576</c:v>
                </c:pt>
                <c:pt idx="131">
                  <c:v>-0.0278440261711732</c:v>
                </c:pt>
                <c:pt idx="132">
                  <c:v>0.0827539610289123</c:v>
                </c:pt>
                <c:pt idx="133">
                  <c:v>-0.00797394583914423</c:v>
                </c:pt>
                <c:pt idx="134">
                  <c:v>-0.0654122651861681</c:v>
                </c:pt>
                <c:pt idx="135">
                  <c:v>-0.125681277680624</c:v>
                </c:pt>
                <c:pt idx="136">
                  <c:v>0.0113886469640088</c:v>
                </c:pt>
                <c:pt idx="137">
                  <c:v>-0.0220176221410685</c:v>
                </c:pt>
                <c:pt idx="138">
                  <c:v>0.0486629457989275</c:v>
                </c:pt>
                <c:pt idx="139">
                  <c:v>0.274883164046606</c:v>
                </c:pt>
                <c:pt idx="140">
                  <c:v>0.0512826084031267</c:v>
                </c:pt>
                <c:pt idx="141">
                  <c:v>0.0201537226116242</c:v>
                </c:pt>
                <c:pt idx="142">
                  <c:v>0.104669318545127</c:v>
                </c:pt>
                <c:pt idx="143">
                  <c:v>0.0880771642758381</c:v>
                </c:pt>
                <c:pt idx="144">
                  <c:v>0.108844745899889</c:v>
                </c:pt>
              </c:numCache>
            </c:numRef>
          </c:yVal>
          <c:smooth val="0"/>
        </c:ser>
        <c:axId val="16245543"/>
        <c:axId val="72373606"/>
      </c:scatterChart>
      <c:valAx>
        <c:axId val="162455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Brent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373606"/>
        <c:crossesAt val="0"/>
        <c:crossBetween val="midCat"/>
      </c:valAx>
      <c:valAx>
        <c:axId val="723736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JCC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45543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LN Returns, Lag of One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6674306086071"/>
          <c:y val="0.142715067130781"/>
          <c:w val="0.874458874458875"/>
          <c:h val="0.766981601193436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Data!$J$8:$J$152</c:f>
              <c:numCache>
                <c:formatCode>General</c:formatCode>
                <c:ptCount val="145"/>
                <c:pt idx="0">
                  <c:v>-0.0324967930298834</c:v>
                </c:pt>
                <c:pt idx="1">
                  <c:v>0.0260187678217028</c:v>
                </c:pt>
                <c:pt idx="2">
                  <c:v>-0.0531857429222543</c:v>
                </c:pt>
                <c:pt idx="3">
                  <c:v>-0.0221256349286558</c:v>
                </c:pt>
                <c:pt idx="4">
                  <c:v>-0.0310228485797154</c:v>
                </c:pt>
                <c:pt idx="5">
                  <c:v>-0.0681502872313432</c:v>
                </c:pt>
                <c:pt idx="6">
                  <c:v>-0.0685192296460502</c:v>
                </c:pt>
                <c:pt idx="7">
                  <c:v>0.114227504466044</c:v>
                </c:pt>
                <c:pt idx="8">
                  <c:v>-0.00970210261562385</c:v>
                </c:pt>
                <c:pt idx="9">
                  <c:v>-0.0530413608380666</c:v>
                </c:pt>
                <c:pt idx="10">
                  <c:v>-0.0440502651406448</c:v>
                </c:pt>
                <c:pt idx="11">
                  <c:v>0.00230046278360352</c:v>
                </c:pt>
                <c:pt idx="12">
                  <c:v>-0.115503727060505</c:v>
                </c:pt>
                <c:pt idx="13">
                  <c:v>-0.0674879722308192</c:v>
                </c:pt>
                <c:pt idx="14">
                  <c:v>0.0394109761731439</c:v>
                </c:pt>
                <c:pt idx="15">
                  <c:v>0.160124082266368</c:v>
                </c:pt>
                <c:pt idx="16">
                  <c:v>0.108921595426438</c:v>
                </c:pt>
                <c:pt idx="17">
                  <c:v>-0.0145895010739947</c:v>
                </c:pt>
                <c:pt idx="18">
                  <c:v>0.112150185293812</c:v>
                </c:pt>
                <c:pt idx="19">
                  <c:v>0.0560563317050748</c:v>
                </c:pt>
                <c:pt idx="20">
                  <c:v>-0.0744374322223407</c:v>
                </c:pt>
                <c:pt idx="21">
                  <c:v>-0.0451716710494311</c:v>
                </c:pt>
                <c:pt idx="22">
                  <c:v>0.0125212354288462</c:v>
                </c:pt>
                <c:pt idx="23">
                  <c:v>-0.0373119508434796</c:v>
                </c:pt>
                <c:pt idx="24">
                  <c:v>0.0411964128327713</c:v>
                </c:pt>
                <c:pt idx="25">
                  <c:v>0.0665693861316434</c:v>
                </c:pt>
                <c:pt idx="26">
                  <c:v>0.00684724268075994</c:v>
                </c:pt>
                <c:pt idx="27">
                  <c:v>0.0362928691229937</c:v>
                </c:pt>
                <c:pt idx="28">
                  <c:v>0.0554445146871306</c:v>
                </c:pt>
                <c:pt idx="29">
                  <c:v>-0.0544531275951147</c:v>
                </c:pt>
                <c:pt idx="30">
                  <c:v>-0.076066918574538</c:v>
                </c:pt>
                <c:pt idx="31">
                  <c:v>-0.10095709098993</c:v>
                </c:pt>
                <c:pt idx="32">
                  <c:v>0.00359594046650821</c:v>
                </c:pt>
                <c:pt idx="33">
                  <c:v>-0.064907508272085</c:v>
                </c:pt>
                <c:pt idx="34">
                  <c:v>0.114735519791747</c:v>
                </c:pt>
                <c:pt idx="35">
                  <c:v>0.44269467048431</c:v>
                </c:pt>
                <c:pt idx="36">
                  <c:v>0.248686530352689</c:v>
                </c:pt>
                <c:pt idx="37">
                  <c:v>0.0260149592218444</c:v>
                </c:pt>
                <c:pt idx="38">
                  <c:v>-0.0892585033324726</c:v>
                </c:pt>
                <c:pt idx="39">
                  <c:v>-0.165317053374042</c:v>
                </c:pt>
                <c:pt idx="40">
                  <c:v>-0.173709517422999</c:v>
                </c:pt>
                <c:pt idx="41">
                  <c:v>-0.197297046183156</c:v>
                </c:pt>
                <c:pt idx="42">
                  <c:v>0.00482762416135798</c:v>
                </c:pt>
                <c:pt idx="43">
                  <c:v>-0.0016083451220379</c:v>
                </c:pt>
                <c:pt idx="44">
                  <c:v>-0.00325043379016239</c:v>
                </c:pt>
                <c:pt idx="45">
                  <c:v>-0.056141193669405</c:v>
                </c:pt>
                <c:pt idx="46">
                  <c:v>0.0661437570197117</c:v>
                </c:pt>
                <c:pt idx="47">
                  <c:v>0.0161246934549816</c:v>
                </c:pt>
                <c:pt idx="48">
                  <c:v>0.0375788135088693</c:v>
                </c:pt>
                <c:pt idx="49">
                  <c:v>0.0778125671478953</c:v>
                </c:pt>
                <c:pt idx="50">
                  <c:v>-0.0500128475996541</c:v>
                </c:pt>
                <c:pt idx="51">
                  <c:v>-0.142929179487499</c:v>
                </c:pt>
                <c:pt idx="52">
                  <c:v>-0.00735212709246188</c:v>
                </c:pt>
                <c:pt idx="53">
                  <c:v>-0.00386779375417247</c:v>
                </c:pt>
                <c:pt idx="54">
                  <c:v>-0.0235376051489027</c:v>
                </c:pt>
                <c:pt idx="55">
                  <c:v>0.0733986177456552</c:v>
                </c:pt>
                <c:pt idx="56">
                  <c:v>0.0498169608470363</c:v>
                </c:pt>
                <c:pt idx="57">
                  <c:v>0.0584718699513291</c:v>
                </c:pt>
                <c:pt idx="58">
                  <c:v>-0.0412381893022711</c:v>
                </c:pt>
                <c:pt idx="59">
                  <c:v>-0.0263418343340682</c:v>
                </c:pt>
                <c:pt idx="60">
                  <c:v>0.0240522249553424</c:v>
                </c:pt>
                <c:pt idx="61">
                  <c:v>0.000670191768913941</c:v>
                </c:pt>
                <c:pt idx="62">
                  <c:v>-0.0559828952449035</c:v>
                </c:pt>
                <c:pt idx="63">
                  <c:v>-0.0512431162758081</c:v>
                </c:pt>
                <c:pt idx="64">
                  <c:v>-0.0404724627864115</c:v>
                </c:pt>
                <c:pt idx="65">
                  <c:v>0.0531850409831012</c:v>
                </c:pt>
                <c:pt idx="66">
                  <c:v>0.0180027452084381</c:v>
                </c:pt>
                <c:pt idx="67">
                  <c:v>-0.00111738989374059</c:v>
                </c:pt>
                <c:pt idx="68">
                  <c:v>-0.00921537343138178</c:v>
                </c:pt>
                <c:pt idx="69">
                  <c:v>-0.0531190085859738</c:v>
                </c:pt>
                <c:pt idx="70">
                  <c:v>-0.0483743441964907</c:v>
                </c:pt>
                <c:pt idx="71">
                  <c:v>0.000564818931098455</c:v>
                </c:pt>
                <c:pt idx="72">
                  <c:v>-0.0416475304841457</c:v>
                </c:pt>
                <c:pt idx="73">
                  <c:v>0.0314917019154728</c:v>
                </c:pt>
                <c:pt idx="74">
                  <c:v>-0.0857048971282819</c:v>
                </c:pt>
                <c:pt idx="75">
                  <c:v>-0.12039251206115</c:v>
                </c:pt>
                <c:pt idx="76">
                  <c:v>0.0509364699880459</c:v>
                </c:pt>
                <c:pt idx="77">
                  <c:v>-0.0363959533995944</c:v>
                </c:pt>
                <c:pt idx="78">
                  <c:v>-0.000341851748773232</c:v>
                </c:pt>
                <c:pt idx="79">
                  <c:v>0.100413882500138</c:v>
                </c:pt>
                <c:pt idx="80">
                  <c:v>0.0730015034789099</c:v>
                </c:pt>
                <c:pt idx="81">
                  <c:v>0.0440158025961725</c:v>
                </c:pt>
                <c:pt idx="82">
                  <c:v>0.0569870337599756</c:v>
                </c:pt>
                <c:pt idx="83">
                  <c:v>-0.0654216862076283</c:v>
                </c:pt>
                <c:pt idx="84">
                  <c:v>-0.0523454540927214</c:v>
                </c:pt>
                <c:pt idx="85">
                  <c:v>0.0313190460832566</c:v>
                </c:pt>
                <c:pt idx="86">
                  <c:v>0.05105817120302</c:v>
                </c:pt>
                <c:pt idx="87">
                  <c:v>-0.0852486972607425</c:v>
                </c:pt>
                <c:pt idx="88">
                  <c:v>0.0391453773872547</c:v>
                </c:pt>
                <c:pt idx="89">
                  <c:v>0.0378785014147152</c:v>
                </c:pt>
                <c:pt idx="90">
                  <c:v>-0.00587921817419643</c:v>
                </c:pt>
                <c:pt idx="91">
                  <c:v>0.0900918995226835</c:v>
                </c:pt>
                <c:pt idx="92">
                  <c:v>-0.00542979087915677</c:v>
                </c:pt>
                <c:pt idx="93">
                  <c:v>-0.0760318412311238</c:v>
                </c:pt>
                <c:pt idx="94">
                  <c:v>-0.0787649214079777</c:v>
                </c:pt>
                <c:pt idx="95">
                  <c:v>0.0114499392163973</c:v>
                </c:pt>
                <c:pt idx="96">
                  <c:v>0.0276027500353884</c:v>
                </c:pt>
                <c:pt idx="97">
                  <c:v>-0.0302861727298973</c:v>
                </c:pt>
                <c:pt idx="98">
                  <c:v>0.0435261163425922</c:v>
                </c:pt>
                <c:pt idx="99">
                  <c:v>0.075408622936779</c:v>
                </c:pt>
                <c:pt idx="100">
                  <c:v>-0.00998746100199489</c:v>
                </c:pt>
                <c:pt idx="101">
                  <c:v>-0.010228117974175</c:v>
                </c:pt>
                <c:pt idx="102">
                  <c:v>0.102192411951635</c:v>
                </c:pt>
                <c:pt idx="103">
                  <c:v>0.0620716333016706</c:v>
                </c:pt>
                <c:pt idx="104">
                  <c:v>-0.0873904777481833</c:v>
                </c:pt>
                <c:pt idx="105">
                  <c:v>-0.0399987774218186</c:v>
                </c:pt>
                <c:pt idx="106">
                  <c:v>0.0634666030268804</c:v>
                </c:pt>
                <c:pt idx="107">
                  <c:v>0.0432145215965687</c:v>
                </c:pt>
                <c:pt idx="108">
                  <c:v>0.110869625401053</c:v>
                </c:pt>
                <c:pt idx="109">
                  <c:v>0.0528370892136148</c:v>
                </c:pt>
                <c:pt idx="110">
                  <c:v>-0.0499686290214247</c:v>
                </c:pt>
                <c:pt idx="111">
                  <c:v>0.0412004324896268</c:v>
                </c:pt>
                <c:pt idx="112">
                  <c:v>-0.0209878600875232</c:v>
                </c:pt>
                <c:pt idx="113">
                  <c:v>-0.120984230953786</c:v>
                </c:pt>
                <c:pt idx="114">
                  <c:v>-0.0652221325856745</c:v>
                </c:pt>
                <c:pt idx="115">
                  <c:v>-0.0959391831103408</c:v>
                </c:pt>
                <c:pt idx="116">
                  <c:v>0.076728203730143</c:v>
                </c:pt>
                <c:pt idx="117">
                  <c:v>-0.0737863811606243</c:v>
                </c:pt>
                <c:pt idx="118">
                  <c:v>0.0392836699132195</c:v>
                </c:pt>
                <c:pt idx="119">
                  <c:v>0.0125921896521495</c:v>
                </c:pt>
                <c:pt idx="120">
                  <c:v>-0.0115686205392149</c:v>
                </c:pt>
                <c:pt idx="121">
                  <c:v>0.079527324468095</c:v>
                </c:pt>
                <c:pt idx="122">
                  <c:v>-0.0386708700634494</c:v>
                </c:pt>
                <c:pt idx="123">
                  <c:v>-0.104043315679164</c:v>
                </c:pt>
                <c:pt idx="124">
                  <c:v>-0.119132541741872</c:v>
                </c:pt>
                <c:pt idx="125">
                  <c:v>-0.0739981356484798</c:v>
                </c:pt>
                <c:pt idx="126">
                  <c:v>-0.0657638067266789</c:v>
                </c:pt>
                <c:pt idx="127">
                  <c:v>0.0246454910802995</c:v>
                </c:pt>
                <c:pt idx="128">
                  <c:v>0.0542648496540174</c:v>
                </c:pt>
                <c:pt idx="129">
                  <c:v>-0.113396256085359</c:v>
                </c:pt>
                <c:pt idx="130">
                  <c:v>-0.0349130636803597</c:v>
                </c:pt>
                <c:pt idx="131">
                  <c:v>-0.0285011173248187</c:v>
                </c:pt>
                <c:pt idx="132">
                  <c:v>0.110085912374018</c:v>
                </c:pt>
                <c:pt idx="133">
                  <c:v>-0.0529133854128498</c:v>
                </c:pt>
                <c:pt idx="134">
                  <c:v>-0.118326876287714</c:v>
                </c:pt>
                <c:pt idx="135">
                  <c:v>-0.118464947694372</c:v>
                </c:pt>
                <c:pt idx="136">
                  <c:v>0.0961603691875315</c:v>
                </c:pt>
                <c:pt idx="137">
                  <c:v>-0.0733846259887276</c:v>
                </c:pt>
                <c:pt idx="138">
                  <c:v>0.21022433510229</c:v>
                </c:pt>
                <c:pt idx="139">
                  <c:v>0.190355800169206</c:v>
                </c:pt>
                <c:pt idx="140">
                  <c:v>0.0152640664154629</c:v>
                </c:pt>
                <c:pt idx="141">
                  <c:v>0.0201306007363713</c:v>
                </c:pt>
                <c:pt idx="142">
                  <c:v>0.16707554202322</c:v>
                </c:pt>
                <c:pt idx="143">
                  <c:v>0.0782695111411324</c:v>
                </c:pt>
                <c:pt idx="144">
                  <c:v>0.117433221057247</c:v>
                </c:pt>
              </c:numCache>
            </c:numRef>
          </c:xVal>
          <c:yVal>
            <c:numRef>
              <c:f>Data!$H$8:$H$152</c:f>
              <c:numCache>
                <c:formatCode>General</c:formatCode>
                <c:ptCount val="145"/>
                <c:pt idx="0">
                  <c:v>0</c:v>
                </c:pt>
                <c:pt idx="1">
                  <c:v>0.00108754768739892</c:v>
                </c:pt>
                <c:pt idx="2">
                  <c:v>0.000543330630046744</c:v>
                </c:pt>
                <c:pt idx="3">
                  <c:v>-0.0114724011622369</c:v>
                </c:pt>
                <c:pt idx="4">
                  <c:v>-0.0222231367847101</c:v>
                </c:pt>
                <c:pt idx="5">
                  <c:v>-0.0147144703540025</c:v>
                </c:pt>
                <c:pt idx="6">
                  <c:v>-0.0419153323992349</c:v>
                </c:pt>
                <c:pt idx="7">
                  <c:v>-0.00596304688824653</c:v>
                </c:pt>
                <c:pt idx="8">
                  <c:v>-0.0236017006741818</c:v>
                </c:pt>
                <c:pt idx="9">
                  <c:v>-0.0235450777515201</c:v>
                </c:pt>
                <c:pt idx="10">
                  <c:v>-0.0501390358704127</c:v>
                </c:pt>
                <c:pt idx="11">
                  <c:v>-0.0273989741881145</c:v>
                </c:pt>
                <c:pt idx="12">
                  <c:v>-0.0485869327898076</c:v>
                </c:pt>
                <c:pt idx="13">
                  <c:v>-0.110431038326263</c:v>
                </c:pt>
                <c:pt idx="14">
                  <c:v>-0.0413516555495869</c:v>
                </c:pt>
                <c:pt idx="15">
                  <c:v>0.0947079515416188</c:v>
                </c:pt>
                <c:pt idx="16">
                  <c:v>0.123123502287701</c:v>
                </c:pt>
                <c:pt idx="17">
                  <c:v>0.0768624023512782</c:v>
                </c:pt>
                <c:pt idx="18">
                  <c:v>0.0404766821324419</c:v>
                </c:pt>
                <c:pt idx="19">
                  <c:v>0.0647605213604831</c:v>
                </c:pt>
                <c:pt idx="20">
                  <c:v>-0.00111049428402718</c:v>
                </c:pt>
                <c:pt idx="21">
                  <c:v>-0.0287424688656541</c:v>
                </c:pt>
                <c:pt idx="22">
                  <c:v>-0.0178833724744014</c:v>
                </c:pt>
                <c:pt idx="23">
                  <c:v>-0.0211772620113073</c:v>
                </c:pt>
                <c:pt idx="24">
                  <c:v>0.00651854160024195</c:v>
                </c:pt>
                <c:pt idx="25">
                  <c:v>0.0279575576350538</c:v>
                </c:pt>
                <c:pt idx="26">
                  <c:v>0.00800919613177726</c:v>
                </c:pt>
                <c:pt idx="27">
                  <c:v>0.0527167821724042</c:v>
                </c:pt>
                <c:pt idx="28">
                  <c:v>-0.00814115758369977</c:v>
                </c:pt>
                <c:pt idx="29">
                  <c:v>0.0431951980421351</c:v>
                </c:pt>
                <c:pt idx="30">
                  <c:v>-0.0475644021527992</c:v>
                </c:pt>
                <c:pt idx="31">
                  <c:v>-0.084476899300466</c:v>
                </c:pt>
                <c:pt idx="32">
                  <c:v>-0.0363897033999056</c:v>
                </c:pt>
                <c:pt idx="33">
                  <c:v>-0.0487283995543604</c:v>
                </c:pt>
                <c:pt idx="34">
                  <c:v>0.0610060246205549</c:v>
                </c:pt>
                <c:pt idx="35">
                  <c:v>0.314173687898757</c:v>
                </c:pt>
                <c:pt idx="36">
                  <c:v>0.301621893265891</c:v>
                </c:pt>
                <c:pt idx="37">
                  <c:v>0.118588394999983</c:v>
                </c:pt>
                <c:pt idx="38">
                  <c:v>-0.0415419062096457</c:v>
                </c:pt>
                <c:pt idx="39">
                  <c:v>-0.136106744884916</c:v>
                </c:pt>
                <c:pt idx="40">
                  <c:v>-0.145794085236317</c:v>
                </c:pt>
                <c:pt idx="41">
                  <c:v>-0.256877724966235</c:v>
                </c:pt>
                <c:pt idx="42">
                  <c:v>-0.0891056185927446</c:v>
                </c:pt>
                <c:pt idx="43">
                  <c:v>-0.00114416488454552</c:v>
                </c:pt>
                <c:pt idx="44">
                  <c:v>0.0282185766495025</c:v>
                </c:pt>
                <c:pt idx="45">
                  <c:v>0.00333333641975844</c:v>
                </c:pt>
                <c:pt idx="46">
                  <c:v>0.0273540030820425</c:v>
                </c:pt>
                <c:pt idx="47">
                  <c:v>0.0250479388691719</c:v>
                </c:pt>
                <c:pt idx="48">
                  <c:v>0.0377013408680835</c:v>
                </c:pt>
                <c:pt idx="49">
                  <c:v>0.0552136282102865</c:v>
                </c:pt>
                <c:pt idx="50">
                  <c:v>0.0180613274703543</c:v>
                </c:pt>
                <c:pt idx="51">
                  <c:v>-0.109924218597921</c:v>
                </c:pt>
                <c:pt idx="52">
                  <c:v>-0.0528995424827667</c:v>
                </c:pt>
                <c:pt idx="53">
                  <c:v>-0.0184620628397353</c:v>
                </c:pt>
                <c:pt idx="54">
                  <c:v>0.0134606631395457</c:v>
                </c:pt>
                <c:pt idx="55">
                  <c:v>0.0253038803106986</c:v>
                </c:pt>
                <c:pt idx="56">
                  <c:v>0.0446170654888067</c:v>
                </c:pt>
                <c:pt idx="57">
                  <c:v>0.0672944603059049</c:v>
                </c:pt>
                <c:pt idx="58">
                  <c:v>0.0139862419747399</c:v>
                </c:pt>
                <c:pt idx="59">
                  <c:v>-0.0262023723940241</c:v>
                </c:pt>
                <c:pt idx="60">
                  <c:v>-0.00492854620114921</c:v>
                </c:pt>
                <c:pt idx="61">
                  <c:v>0.00246730941845862</c:v>
                </c:pt>
                <c:pt idx="62">
                  <c:v>-0.0397136882680222</c:v>
                </c:pt>
                <c:pt idx="63">
                  <c:v>-0.0467153949155418</c:v>
                </c:pt>
                <c:pt idx="64">
                  <c:v>-0.0467503330901353</c:v>
                </c:pt>
                <c:pt idx="65">
                  <c:v>0.0145335146161678</c:v>
                </c:pt>
                <c:pt idx="66">
                  <c:v>0.0252068140333463</c:v>
                </c:pt>
                <c:pt idx="67">
                  <c:v>0.02194361529988</c:v>
                </c:pt>
                <c:pt idx="68">
                  <c:v>-0.0106440600459467</c:v>
                </c:pt>
                <c:pt idx="69">
                  <c:v>-0.0287672482943243</c:v>
                </c:pt>
                <c:pt idx="70">
                  <c:v>-0.060142909664533</c:v>
                </c:pt>
                <c:pt idx="71">
                  <c:v>-0.0165098089638123</c:v>
                </c:pt>
                <c:pt idx="72">
                  <c:v>-0.0155785055876884</c:v>
                </c:pt>
                <c:pt idx="73">
                  <c:v>0.011408109313962</c:v>
                </c:pt>
                <c:pt idx="74">
                  <c:v>-0.0321532095838086</c:v>
                </c:pt>
                <c:pt idx="75">
                  <c:v>-0.107280428480153</c:v>
                </c:pt>
                <c:pt idx="76">
                  <c:v>0.0176875359427272</c:v>
                </c:pt>
                <c:pt idx="77">
                  <c:v>0.00403769054607697</c:v>
                </c:pt>
                <c:pt idx="78">
                  <c:v>-0.0217252264888042</c:v>
                </c:pt>
                <c:pt idx="79">
                  <c:v>0.0547533276436744</c:v>
                </c:pt>
                <c:pt idx="80">
                  <c:v>0.058673401685173</c:v>
                </c:pt>
                <c:pt idx="81">
                  <c:v>0.0496068240759879</c:v>
                </c:pt>
                <c:pt idx="82">
                  <c:v>0.0632621967779665</c:v>
                </c:pt>
                <c:pt idx="83">
                  <c:v>0.00109409201285905</c:v>
                </c:pt>
                <c:pt idx="84">
                  <c:v>-0.0367524659929954</c:v>
                </c:pt>
                <c:pt idx="85">
                  <c:v>-0.0160094900169105</c:v>
                </c:pt>
                <c:pt idx="86">
                  <c:v>0.0272899254821807</c:v>
                </c:pt>
                <c:pt idx="87">
                  <c:v>-0.0101466484957432</c:v>
                </c:pt>
                <c:pt idx="88">
                  <c:v>0.0190802645831359</c:v>
                </c:pt>
                <c:pt idx="89">
                  <c:v>0.0311926793956129</c:v>
                </c:pt>
                <c:pt idx="90">
                  <c:v>0.00804941292794379</c:v>
                </c:pt>
                <c:pt idx="91">
                  <c:v>0.0326001529342412</c:v>
                </c:pt>
                <c:pt idx="92">
                  <c:v>0.00824322029922983</c:v>
                </c:pt>
                <c:pt idx="93">
                  <c:v>-0.0548371430329332</c:v>
                </c:pt>
                <c:pt idx="94">
                  <c:v>-0.0597442506492902</c:v>
                </c:pt>
                <c:pt idx="95">
                  <c:v>-0.0098295096137978</c:v>
                </c:pt>
                <c:pt idx="96">
                  <c:v>0.0115541435566495</c:v>
                </c:pt>
                <c:pt idx="97">
                  <c:v>-0.0179662902714835</c:v>
                </c:pt>
                <c:pt idx="98">
                  <c:v>0.0259754864032605</c:v>
                </c:pt>
                <c:pt idx="99">
                  <c:v>0.072519409468584</c:v>
                </c:pt>
                <c:pt idx="100">
                  <c:v>0.0126383988717228</c:v>
                </c:pt>
                <c:pt idx="101">
                  <c:v>-0.0206192872027357</c:v>
                </c:pt>
                <c:pt idx="102">
                  <c:v>0.031030625390977</c:v>
                </c:pt>
                <c:pt idx="103">
                  <c:v>0.0285879601233025</c:v>
                </c:pt>
                <c:pt idx="104">
                  <c:v>-0.0111337182484553</c:v>
                </c:pt>
                <c:pt idx="105">
                  <c:v>-0.00459067370859895</c:v>
                </c:pt>
                <c:pt idx="106">
                  <c:v>0.024742489145907</c:v>
                </c:pt>
                <c:pt idx="107">
                  <c:v>0.033835049048803</c:v>
                </c:pt>
                <c:pt idx="108">
                  <c:v>0.054422434021074</c:v>
                </c:pt>
                <c:pt idx="109">
                  <c:v>0.0649665117283117</c:v>
                </c:pt>
                <c:pt idx="110">
                  <c:v>0.00426986131216537</c:v>
                </c:pt>
                <c:pt idx="111">
                  <c:v>0.0244119866888381</c:v>
                </c:pt>
                <c:pt idx="112">
                  <c:v>0.00290637530721456</c:v>
                </c:pt>
                <c:pt idx="113">
                  <c:v>-0.082949082980751</c:v>
                </c:pt>
                <c:pt idx="114">
                  <c:v>-0.070441797120782</c:v>
                </c:pt>
                <c:pt idx="115">
                  <c:v>-0.059210841840203</c:v>
                </c:pt>
                <c:pt idx="116">
                  <c:v>0.0279477251065471</c:v>
                </c:pt>
                <c:pt idx="117">
                  <c:v>-0.0352265028153406</c:v>
                </c:pt>
                <c:pt idx="118">
                  <c:v>-0.0295754849178165</c:v>
                </c:pt>
                <c:pt idx="119">
                  <c:v>0.0202826821646534</c:v>
                </c:pt>
                <c:pt idx="120">
                  <c:v>0.015520228759097</c:v>
                </c:pt>
                <c:pt idx="121">
                  <c:v>0.0353037167110738</c:v>
                </c:pt>
                <c:pt idx="122">
                  <c:v>0.0137797455980176</c:v>
                </c:pt>
                <c:pt idx="123">
                  <c:v>-0.111024401837061</c:v>
                </c:pt>
                <c:pt idx="124">
                  <c:v>-0.166607334761218</c:v>
                </c:pt>
                <c:pt idx="125">
                  <c:v>-0.111833030163444</c:v>
                </c:pt>
                <c:pt idx="126">
                  <c:v>-0.0842603436177399</c:v>
                </c:pt>
                <c:pt idx="127">
                  <c:v>0.0377403279828471</c:v>
                </c:pt>
                <c:pt idx="128">
                  <c:v>0.0238995691988457</c:v>
                </c:pt>
                <c:pt idx="129">
                  <c:v>-0.0353022012966574</c:v>
                </c:pt>
                <c:pt idx="130">
                  <c:v>0.00229095174655576</c:v>
                </c:pt>
                <c:pt idx="131">
                  <c:v>-0.0278440261711732</c:v>
                </c:pt>
                <c:pt idx="132">
                  <c:v>0.0827539610289123</c:v>
                </c:pt>
                <c:pt idx="133">
                  <c:v>-0.00797394583914423</c:v>
                </c:pt>
                <c:pt idx="134">
                  <c:v>-0.0654122651861681</c:v>
                </c:pt>
                <c:pt idx="135">
                  <c:v>-0.125681277680624</c:v>
                </c:pt>
                <c:pt idx="136">
                  <c:v>0.0113886469640088</c:v>
                </c:pt>
                <c:pt idx="137">
                  <c:v>-0.0220176221410685</c:v>
                </c:pt>
                <c:pt idx="138">
                  <c:v>0.0486629457989275</c:v>
                </c:pt>
                <c:pt idx="139">
                  <c:v>0.274883164046606</c:v>
                </c:pt>
                <c:pt idx="140">
                  <c:v>0.0512826084031267</c:v>
                </c:pt>
                <c:pt idx="141">
                  <c:v>0.0201537226116242</c:v>
                </c:pt>
                <c:pt idx="142">
                  <c:v>0.104669318545127</c:v>
                </c:pt>
                <c:pt idx="143">
                  <c:v>0.0880771642758381</c:v>
                </c:pt>
                <c:pt idx="144">
                  <c:v>0.108844745899889</c:v>
                </c:pt>
              </c:numCache>
            </c:numRef>
          </c:yVal>
          <c:smooth val="0"/>
        </c:ser>
        <c:ser>
          <c:idx val="1"/>
          <c:order val="1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Data!$J$8:$J$152</c:f>
              <c:numCache>
                <c:formatCode>General</c:formatCode>
                <c:ptCount val="145"/>
                <c:pt idx="0">
                  <c:v>-0.0324967930298834</c:v>
                </c:pt>
                <c:pt idx="1">
                  <c:v>0.0260187678217028</c:v>
                </c:pt>
                <c:pt idx="2">
                  <c:v>-0.0531857429222543</c:v>
                </c:pt>
                <c:pt idx="3">
                  <c:v>-0.0221256349286558</c:v>
                </c:pt>
                <c:pt idx="4">
                  <c:v>-0.0310228485797154</c:v>
                </c:pt>
                <c:pt idx="5">
                  <c:v>-0.0681502872313432</c:v>
                </c:pt>
                <c:pt idx="6">
                  <c:v>-0.0685192296460502</c:v>
                </c:pt>
                <c:pt idx="7">
                  <c:v>0.114227504466044</c:v>
                </c:pt>
                <c:pt idx="8">
                  <c:v>-0.00970210261562385</c:v>
                </c:pt>
                <c:pt idx="9">
                  <c:v>-0.0530413608380666</c:v>
                </c:pt>
                <c:pt idx="10">
                  <c:v>-0.0440502651406448</c:v>
                </c:pt>
                <c:pt idx="11">
                  <c:v>0.00230046278360352</c:v>
                </c:pt>
                <c:pt idx="12">
                  <c:v>-0.115503727060505</c:v>
                </c:pt>
                <c:pt idx="13">
                  <c:v>-0.0674879722308192</c:v>
                </c:pt>
                <c:pt idx="14">
                  <c:v>0.0394109761731439</c:v>
                </c:pt>
                <c:pt idx="15">
                  <c:v>0.160124082266368</c:v>
                </c:pt>
                <c:pt idx="16">
                  <c:v>0.108921595426438</c:v>
                </c:pt>
                <c:pt idx="17">
                  <c:v>-0.0145895010739947</c:v>
                </c:pt>
                <c:pt idx="18">
                  <c:v>0.112150185293812</c:v>
                </c:pt>
                <c:pt idx="19">
                  <c:v>0.0560563317050748</c:v>
                </c:pt>
                <c:pt idx="20">
                  <c:v>-0.0744374322223407</c:v>
                </c:pt>
                <c:pt idx="21">
                  <c:v>-0.0451716710494311</c:v>
                </c:pt>
                <c:pt idx="22">
                  <c:v>0.0125212354288462</c:v>
                </c:pt>
                <c:pt idx="23">
                  <c:v>-0.0373119508434796</c:v>
                </c:pt>
                <c:pt idx="24">
                  <c:v>0.0411964128327713</c:v>
                </c:pt>
                <c:pt idx="25">
                  <c:v>0.0665693861316434</c:v>
                </c:pt>
                <c:pt idx="26">
                  <c:v>0.00684724268075994</c:v>
                </c:pt>
                <c:pt idx="27">
                  <c:v>0.0362928691229937</c:v>
                </c:pt>
                <c:pt idx="28">
                  <c:v>0.0554445146871306</c:v>
                </c:pt>
                <c:pt idx="29">
                  <c:v>-0.0544531275951147</c:v>
                </c:pt>
                <c:pt idx="30">
                  <c:v>-0.076066918574538</c:v>
                </c:pt>
                <c:pt idx="31">
                  <c:v>-0.10095709098993</c:v>
                </c:pt>
                <c:pt idx="32">
                  <c:v>0.00359594046650821</c:v>
                </c:pt>
                <c:pt idx="33">
                  <c:v>-0.064907508272085</c:v>
                </c:pt>
                <c:pt idx="34">
                  <c:v>0.114735519791747</c:v>
                </c:pt>
                <c:pt idx="35">
                  <c:v>0.44269467048431</c:v>
                </c:pt>
                <c:pt idx="36">
                  <c:v>0.248686530352689</c:v>
                </c:pt>
                <c:pt idx="37">
                  <c:v>0.0260149592218444</c:v>
                </c:pt>
                <c:pt idx="38">
                  <c:v>-0.0892585033324726</c:v>
                </c:pt>
                <c:pt idx="39">
                  <c:v>-0.165317053374042</c:v>
                </c:pt>
                <c:pt idx="40">
                  <c:v>-0.173709517422999</c:v>
                </c:pt>
                <c:pt idx="41">
                  <c:v>-0.197297046183156</c:v>
                </c:pt>
                <c:pt idx="42">
                  <c:v>0.00482762416135798</c:v>
                </c:pt>
                <c:pt idx="43">
                  <c:v>-0.0016083451220379</c:v>
                </c:pt>
                <c:pt idx="44">
                  <c:v>-0.00325043379016239</c:v>
                </c:pt>
                <c:pt idx="45">
                  <c:v>-0.056141193669405</c:v>
                </c:pt>
                <c:pt idx="46">
                  <c:v>0.0661437570197117</c:v>
                </c:pt>
                <c:pt idx="47">
                  <c:v>0.0161246934549816</c:v>
                </c:pt>
                <c:pt idx="48">
                  <c:v>0.0375788135088693</c:v>
                </c:pt>
                <c:pt idx="49">
                  <c:v>0.0778125671478953</c:v>
                </c:pt>
                <c:pt idx="50">
                  <c:v>-0.0500128475996541</c:v>
                </c:pt>
                <c:pt idx="51">
                  <c:v>-0.142929179487499</c:v>
                </c:pt>
                <c:pt idx="52">
                  <c:v>-0.00735212709246188</c:v>
                </c:pt>
                <c:pt idx="53">
                  <c:v>-0.00386779375417247</c:v>
                </c:pt>
                <c:pt idx="54">
                  <c:v>-0.0235376051489027</c:v>
                </c:pt>
                <c:pt idx="55">
                  <c:v>0.0733986177456552</c:v>
                </c:pt>
                <c:pt idx="56">
                  <c:v>0.0498169608470363</c:v>
                </c:pt>
                <c:pt idx="57">
                  <c:v>0.0584718699513291</c:v>
                </c:pt>
                <c:pt idx="58">
                  <c:v>-0.0412381893022711</c:v>
                </c:pt>
                <c:pt idx="59">
                  <c:v>-0.0263418343340682</c:v>
                </c:pt>
                <c:pt idx="60">
                  <c:v>0.0240522249553424</c:v>
                </c:pt>
                <c:pt idx="61">
                  <c:v>0.000670191768913941</c:v>
                </c:pt>
                <c:pt idx="62">
                  <c:v>-0.0559828952449035</c:v>
                </c:pt>
                <c:pt idx="63">
                  <c:v>-0.0512431162758081</c:v>
                </c:pt>
                <c:pt idx="64">
                  <c:v>-0.0404724627864115</c:v>
                </c:pt>
                <c:pt idx="65">
                  <c:v>0.0531850409831012</c:v>
                </c:pt>
                <c:pt idx="66">
                  <c:v>0.0180027452084381</c:v>
                </c:pt>
                <c:pt idx="67">
                  <c:v>-0.00111738989374059</c:v>
                </c:pt>
                <c:pt idx="68">
                  <c:v>-0.00921537343138178</c:v>
                </c:pt>
                <c:pt idx="69">
                  <c:v>-0.0531190085859738</c:v>
                </c:pt>
                <c:pt idx="70">
                  <c:v>-0.0483743441964907</c:v>
                </c:pt>
                <c:pt idx="71">
                  <c:v>0.000564818931098455</c:v>
                </c:pt>
                <c:pt idx="72">
                  <c:v>-0.0416475304841457</c:v>
                </c:pt>
                <c:pt idx="73">
                  <c:v>0.0314917019154728</c:v>
                </c:pt>
                <c:pt idx="74">
                  <c:v>-0.0857048971282819</c:v>
                </c:pt>
                <c:pt idx="75">
                  <c:v>-0.12039251206115</c:v>
                </c:pt>
                <c:pt idx="76">
                  <c:v>0.0509364699880459</c:v>
                </c:pt>
                <c:pt idx="77">
                  <c:v>-0.0363959533995944</c:v>
                </c:pt>
                <c:pt idx="78">
                  <c:v>-0.000341851748773232</c:v>
                </c:pt>
                <c:pt idx="79">
                  <c:v>0.100413882500138</c:v>
                </c:pt>
                <c:pt idx="80">
                  <c:v>0.0730015034789099</c:v>
                </c:pt>
                <c:pt idx="81">
                  <c:v>0.0440158025961725</c:v>
                </c:pt>
                <c:pt idx="82">
                  <c:v>0.0569870337599756</c:v>
                </c:pt>
                <c:pt idx="83">
                  <c:v>-0.0654216862076283</c:v>
                </c:pt>
                <c:pt idx="84">
                  <c:v>-0.0523454540927214</c:v>
                </c:pt>
                <c:pt idx="85">
                  <c:v>0.0313190460832566</c:v>
                </c:pt>
                <c:pt idx="86">
                  <c:v>0.05105817120302</c:v>
                </c:pt>
                <c:pt idx="87">
                  <c:v>-0.0852486972607425</c:v>
                </c:pt>
                <c:pt idx="88">
                  <c:v>0.0391453773872547</c:v>
                </c:pt>
                <c:pt idx="89">
                  <c:v>0.0378785014147152</c:v>
                </c:pt>
                <c:pt idx="90">
                  <c:v>-0.00587921817419643</c:v>
                </c:pt>
                <c:pt idx="91">
                  <c:v>0.0900918995226835</c:v>
                </c:pt>
                <c:pt idx="92">
                  <c:v>-0.00542979087915677</c:v>
                </c:pt>
                <c:pt idx="93">
                  <c:v>-0.0760318412311238</c:v>
                </c:pt>
                <c:pt idx="94">
                  <c:v>-0.0787649214079777</c:v>
                </c:pt>
                <c:pt idx="95">
                  <c:v>0.0114499392163973</c:v>
                </c:pt>
                <c:pt idx="96">
                  <c:v>0.0276027500353884</c:v>
                </c:pt>
                <c:pt idx="97">
                  <c:v>-0.0302861727298973</c:v>
                </c:pt>
                <c:pt idx="98">
                  <c:v>0.0435261163425922</c:v>
                </c:pt>
                <c:pt idx="99">
                  <c:v>0.075408622936779</c:v>
                </c:pt>
                <c:pt idx="100">
                  <c:v>-0.00998746100199489</c:v>
                </c:pt>
                <c:pt idx="101">
                  <c:v>-0.010228117974175</c:v>
                </c:pt>
                <c:pt idx="102">
                  <c:v>0.102192411951635</c:v>
                </c:pt>
                <c:pt idx="103">
                  <c:v>0.0620716333016706</c:v>
                </c:pt>
                <c:pt idx="104">
                  <c:v>-0.0873904777481833</c:v>
                </c:pt>
                <c:pt idx="105">
                  <c:v>-0.0399987774218186</c:v>
                </c:pt>
                <c:pt idx="106">
                  <c:v>0.0634666030268804</c:v>
                </c:pt>
                <c:pt idx="107">
                  <c:v>0.0432145215965687</c:v>
                </c:pt>
                <c:pt idx="108">
                  <c:v>0.110869625401053</c:v>
                </c:pt>
                <c:pt idx="109">
                  <c:v>0.0528370892136148</c:v>
                </c:pt>
                <c:pt idx="110">
                  <c:v>-0.0499686290214247</c:v>
                </c:pt>
                <c:pt idx="111">
                  <c:v>0.0412004324896268</c:v>
                </c:pt>
                <c:pt idx="112">
                  <c:v>-0.0209878600875232</c:v>
                </c:pt>
                <c:pt idx="113">
                  <c:v>-0.120984230953786</c:v>
                </c:pt>
                <c:pt idx="114">
                  <c:v>-0.0652221325856745</c:v>
                </c:pt>
                <c:pt idx="115">
                  <c:v>-0.0959391831103408</c:v>
                </c:pt>
                <c:pt idx="116">
                  <c:v>0.076728203730143</c:v>
                </c:pt>
                <c:pt idx="117">
                  <c:v>-0.0737863811606243</c:v>
                </c:pt>
                <c:pt idx="118">
                  <c:v>0.0392836699132195</c:v>
                </c:pt>
                <c:pt idx="119">
                  <c:v>0.0125921896521495</c:v>
                </c:pt>
                <c:pt idx="120">
                  <c:v>-0.0115686205392149</c:v>
                </c:pt>
                <c:pt idx="121">
                  <c:v>0.079527324468095</c:v>
                </c:pt>
                <c:pt idx="122">
                  <c:v>-0.0386708700634494</c:v>
                </c:pt>
                <c:pt idx="123">
                  <c:v>-0.104043315679164</c:v>
                </c:pt>
                <c:pt idx="124">
                  <c:v>-0.119132541741872</c:v>
                </c:pt>
                <c:pt idx="125">
                  <c:v>-0.0739981356484798</c:v>
                </c:pt>
                <c:pt idx="126">
                  <c:v>-0.0657638067266789</c:v>
                </c:pt>
                <c:pt idx="127">
                  <c:v>0.0246454910802995</c:v>
                </c:pt>
                <c:pt idx="128">
                  <c:v>0.0542648496540174</c:v>
                </c:pt>
                <c:pt idx="129">
                  <c:v>-0.113396256085359</c:v>
                </c:pt>
                <c:pt idx="130">
                  <c:v>-0.0349130636803597</c:v>
                </c:pt>
                <c:pt idx="131">
                  <c:v>-0.0285011173248187</c:v>
                </c:pt>
                <c:pt idx="132">
                  <c:v>0.110085912374018</c:v>
                </c:pt>
                <c:pt idx="133">
                  <c:v>-0.0529133854128498</c:v>
                </c:pt>
                <c:pt idx="134">
                  <c:v>-0.118326876287714</c:v>
                </c:pt>
                <c:pt idx="135">
                  <c:v>-0.118464947694372</c:v>
                </c:pt>
                <c:pt idx="136">
                  <c:v>0.0961603691875315</c:v>
                </c:pt>
                <c:pt idx="137">
                  <c:v>-0.0733846259887276</c:v>
                </c:pt>
                <c:pt idx="138">
                  <c:v>0.21022433510229</c:v>
                </c:pt>
                <c:pt idx="139">
                  <c:v>0.190355800169206</c:v>
                </c:pt>
                <c:pt idx="140">
                  <c:v>0.0152640664154629</c:v>
                </c:pt>
                <c:pt idx="141">
                  <c:v>0.0201306007363713</c:v>
                </c:pt>
                <c:pt idx="142">
                  <c:v>0.16707554202322</c:v>
                </c:pt>
                <c:pt idx="143">
                  <c:v>0.0782695111411324</c:v>
                </c:pt>
                <c:pt idx="144">
                  <c:v>0.117433221057247</c:v>
                </c:pt>
              </c:numCache>
            </c:numRef>
          </c:xVal>
          <c:yVal>
            <c:numRef>
              <c:f>Data!$L$8:$L$152</c:f>
              <c:numCache>
                <c:formatCode>General</c:formatCode>
                <c:ptCount val="145"/>
                <c:pt idx="0">
                  <c:v>-0.0230727230512172</c:v>
                </c:pt>
                <c:pt idx="1">
                  <c:v>0.018473325153409</c:v>
                </c:pt>
                <c:pt idx="2">
                  <c:v>-0.0377618774748005</c:v>
                </c:pt>
                <c:pt idx="3">
                  <c:v>-0.0157092007993456</c:v>
                </c:pt>
                <c:pt idx="4">
                  <c:v>-0.0220262224915979</c:v>
                </c:pt>
                <c:pt idx="5">
                  <c:v>-0.0483867039342537</c:v>
                </c:pt>
                <c:pt idx="6">
                  <c:v>-0.0486486530486957</c:v>
                </c:pt>
                <c:pt idx="7">
                  <c:v>0.0811015281708911</c:v>
                </c:pt>
                <c:pt idx="8">
                  <c:v>-0.00688849285709293</c:v>
                </c:pt>
                <c:pt idx="9">
                  <c:v>-0.0376593661950273</c:v>
                </c:pt>
                <c:pt idx="10">
                  <c:v>-0.0312756882498578</c:v>
                </c:pt>
                <c:pt idx="11">
                  <c:v>0.0016333285763585</c:v>
                </c:pt>
                <c:pt idx="12">
                  <c:v>-0.0820076462129583</c:v>
                </c:pt>
                <c:pt idx="13">
                  <c:v>-0.0479164602838816</c:v>
                </c:pt>
                <c:pt idx="14">
                  <c:v>0.0279817930829322</c:v>
                </c:pt>
                <c:pt idx="15">
                  <c:v>0.113688098409121</c:v>
                </c:pt>
                <c:pt idx="16">
                  <c:v>0.0773343327527708</c:v>
                </c:pt>
                <c:pt idx="17">
                  <c:v>-0.0103585457625363</c:v>
                </c:pt>
                <c:pt idx="18">
                  <c:v>0.0796266315586067</c:v>
                </c:pt>
                <c:pt idx="19">
                  <c:v>0.0397999955106031</c:v>
                </c:pt>
                <c:pt idx="20">
                  <c:v>-0.0528505768778619</c:v>
                </c:pt>
                <c:pt idx="21">
                  <c:v>-0.0320718864450961</c:v>
                </c:pt>
                <c:pt idx="22">
                  <c:v>0.00889007715448078</c:v>
                </c:pt>
                <c:pt idx="23">
                  <c:v>-0.0264914850988705</c:v>
                </c:pt>
                <c:pt idx="24">
                  <c:v>0.0292494531112676</c:v>
                </c:pt>
                <c:pt idx="25">
                  <c:v>0.0472642641534668</c:v>
                </c:pt>
                <c:pt idx="26">
                  <c:v>0.00486154230333956</c:v>
                </c:pt>
                <c:pt idx="27">
                  <c:v>0.0257679370773255</c:v>
                </c:pt>
                <c:pt idx="28">
                  <c:v>0.0393656054278627</c:v>
                </c:pt>
                <c:pt idx="29">
                  <c:v>-0.0386617205925314</c:v>
                </c:pt>
                <c:pt idx="30">
                  <c:v>-0.054007512187922</c:v>
                </c:pt>
                <c:pt idx="31">
                  <c:v>-0.0716795346028502</c:v>
                </c:pt>
                <c:pt idx="32">
                  <c:v>0.00255311773122083</c:v>
                </c:pt>
                <c:pt idx="33">
                  <c:v>-0.0460843308731803</c:v>
                </c:pt>
                <c:pt idx="34">
                  <c:v>0.0814622190521405</c:v>
                </c:pt>
                <c:pt idx="35">
                  <c:v>0.31431321604386</c:v>
                </c:pt>
                <c:pt idx="36">
                  <c:v>0.176567436550409</c:v>
                </c:pt>
                <c:pt idx="37">
                  <c:v>0.0184706210475095</c:v>
                </c:pt>
                <c:pt idx="38">
                  <c:v>-0.0633735373660555</c:v>
                </c:pt>
                <c:pt idx="39">
                  <c:v>-0.11737510789557</c:v>
                </c:pt>
                <c:pt idx="40">
                  <c:v>-0.123333757370329</c:v>
                </c:pt>
                <c:pt idx="41">
                  <c:v>-0.140080902790041</c:v>
                </c:pt>
                <c:pt idx="42">
                  <c:v>0.00342761315456417</c:v>
                </c:pt>
                <c:pt idx="43">
                  <c:v>-0.00114192503664691</c:v>
                </c:pt>
                <c:pt idx="44">
                  <c:v>-0.0023078079910153</c:v>
                </c:pt>
                <c:pt idx="45">
                  <c:v>-0.0398602475052776</c:v>
                </c:pt>
                <c:pt idx="46">
                  <c:v>0.0469620674839953</c:v>
                </c:pt>
                <c:pt idx="47">
                  <c:v>0.0114485323530369</c:v>
                </c:pt>
                <c:pt idx="48">
                  <c:v>0.0266809575912972</c:v>
                </c:pt>
                <c:pt idx="49">
                  <c:v>0.0552469226750057</c:v>
                </c:pt>
                <c:pt idx="50">
                  <c:v>-0.0355091217957544</c:v>
                </c:pt>
                <c:pt idx="51">
                  <c:v>-0.101479717436124</c:v>
                </c:pt>
                <c:pt idx="52">
                  <c:v>-0.00522001023564794</c:v>
                </c:pt>
                <c:pt idx="53">
                  <c:v>-0.00274613356546245</c:v>
                </c:pt>
                <c:pt idx="54">
                  <c:v>-0.0167116996557209</c:v>
                </c:pt>
                <c:pt idx="55">
                  <c:v>0.0521130185994152</c:v>
                </c:pt>
                <c:pt idx="56">
                  <c:v>0.0353700422013958</c:v>
                </c:pt>
                <c:pt idx="57">
                  <c:v>0.0415150276654437</c:v>
                </c:pt>
                <c:pt idx="58">
                  <c:v>-0.0292791144046125</c:v>
                </c:pt>
                <c:pt idx="59">
                  <c:v>-0.0187027023771884</c:v>
                </c:pt>
                <c:pt idx="60">
                  <c:v>0.0170770797182931</c:v>
                </c:pt>
                <c:pt idx="61">
                  <c:v>0.000475836155928898</c:v>
                </c:pt>
                <c:pt idx="62">
                  <c:v>-0.0397478556238815</c:v>
                </c:pt>
                <c:pt idx="63">
                  <c:v>-0.0363826125558238</c:v>
                </c:pt>
                <c:pt idx="64">
                  <c:v>-0.0287354485783522</c:v>
                </c:pt>
                <c:pt idx="65">
                  <c:v>0.0377613790980018</c:v>
                </c:pt>
                <c:pt idx="66">
                  <c:v>0.012781949097991</c:v>
                </c:pt>
                <c:pt idx="67">
                  <c:v>-0.000793346824555822</c:v>
                </c:pt>
                <c:pt idx="68">
                  <c:v>-0.00654291513628106</c:v>
                </c:pt>
                <c:pt idx="69">
                  <c:v>-0.0377144960960414</c:v>
                </c:pt>
                <c:pt idx="70">
                  <c:v>-0.0343457843795084</c:v>
                </c:pt>
                <c:pt idx="71">
                  <c:v>0.000401021441079903</c:v>
                </c:pt>
                <c:pt idx="72">
                  <c:v>-0.0295697466437434</c:v>
                </c:pt>
                <c:pt idx="73">
                  <c:v>0.0223591083599857</c:v>
                </c:pt>
                <c:pt idx="74">
                  <c:v>-0.0608504769610802</c:v>
                </c:pt>
                <c:pt idx="75">
                  <c:v>-0.0854786835634161</c:v>
                </c:pt>
                <c:pt idx="76">
                  <c:v>0.0361648936915126</c:v>
                </c:pt>
                <c:pt idx="77">
                  <c:v>-0.0258411269137121</c:v>
                </c:pt>
                <c:pt idx="78">
                  <c:v>-0.000242714741628995</c:v>
                </c:pt>
                <c:pt idx="79">
                  <c:v>0.0712938565750983</c:v>
                </c:pt>
                <c:pt idx="80">
                  <c:v>0.051831067470026</c:v>
                </c:pt>
                <c:pt idx="81">
                  <c:v>0.0312512198432825</c:v>
                </c:pt>
                <c:pt idx="82">
                  <c:v>0.0404607939695827</c:v>
                </c:pt>
                <c:pt idx="83">
                  <c:v>-0.0464493972074161</c:v>
                </c:pt>
                <c:pt idx="84">
                  <c:v>-0.0371652724058322</c:v>
                </c:pt>
                <c:pt idx="85">
                  <c:v>0.0222365227191122</c:v>
                </c:pt>
                <c:pt idx="86">
                  <c:v>0.0362513015541442</c:v>
                </c:pt>
                <c:pt idx="87">
                  <c:v>-0.0605265750551272</c:v>
                </c:pt>
                <c:pt idx="88">
                  <c:v>0.0277932179449509</c:v>
                </c:pt>
                <c:pt idx="89">
                  <c:v>0.0268937360044478</c:v>
                </c:pt>
                <c:pt idx="90">
                  <c:v>-0.00417424490367946</c:v>
                </c:pt>
                <c:pt idx="91">
                  <c:v>0.0639652486611053</c:v>
                </c:pt>
                <c:pt idx="92">
                  <c:v>-0.0038551515242013</c:v>
                </c:pt>
                <c:pt idx="93">
                  <c:v>-0.0539826072740979</c:v>
                </c:pt>
                <c:pt idx="94">
                  <c:v>-0.0559230941996642</c:v>
                </c:pt>
                <c:pt idx="95">
                  <c:v>0.0081294568436421</c:v>
                </c:pt>
                <c:pt idx="96">
                  <c:v>0.0195979525251258</c:v>
                </c:pt>
                <c:pt idx="97">
                  <c:v>-0.0215031826382271</c:v>
                </c:pt>
                <c:pt idx="98">
                  <c:v>0.0309035426032405</c:v>
                </c:pt>
                <c:pt idx="99">
                  <c:v>0.0535401222851131</c:v>
                </c:pt>
                <c:pt idx="100">
                  <c:v>-0.00709109731141637</c:v>
                </c:pt>
                <c:pt idx="101">
                  <c:v>-0.00726196376166423</c:v>
                </c:pt>
                <c:pt idx="102">
                  <c:v>0.0725566124856612</c:v>
                </c:pt>
                <c:pt idx="103">
                  <c:v>0.0440708596441861</c:v>
                </c:pt>
                <c:pt idx="104">
                  <c:v>-0.0620472392012101</c:v>
                </c:pt>
                <c:pt idx="105">
                  <c:v>-0.0283991319694912</c:v>
                </c:pt>
                <c:pt idx="106">
                  <c:v>0.0450612881490851</c:v>
                </c:pt>
                <c:pt idx="107">
                  <c:v>0.0306823103335637</c:v>
                </c:pt>
                <c:pt idx="108">
                  <c:v>0.0787174340347475</c:v>
                </c:pt>
                <c:pt idx="109">
                  <c:v>0.0375143333416665</c:v>
                </c:pt>
                <c:pt idx="110">
                  <c:v>-0.0354777266052115</c:v>
                </c:pt>
                <c:pt idx="111">
                  <c:v>0.029252307067635</c:v>
                </c:pt>
                <c:pt idx="112">
                  <c:v>-0.0149013806621415</c:v>
                </c:pt>
                <c:pt idx="113">
                  <c:v>-0.0858988039771879</c:v>
                </c:pt>
                <c:pt idx="114">
                  <c:v>-0.0463077141358289</c:v>
                </c:pt>
                <c:pt idx="115">
                  <c:v>-0.0681168200083419</c:v>
                </c:pt>
                <c:pt idx="116">
                  <c:v>0.0544770246484015</c:v>
                </c:pt>
                <c:pt idx="117">
                  <c:v>-0.0523883306240432</c:v>
                </c:pt>
                <c:pt idx="118">
                  <c:v>0.0278914056383858</c:v>
                </c:pt>
                <c:pt idx="119">
                  <c:v>0.00894045465302612</c:v>
                </c:pt>
                <c:pt idx="120">
                  <c:v>-0.00821372058284258</c:v>
                </c:pt>
                <c:pt idx="121">
                  <c:v>0.0564644003723474</c:v>
                </c:pt>
                <c:pt idx="122">
                  <c:v>-0.0274563177450491</c:v>
                </c:pt>
                <c:pt idx="123">
                  <c:v>-0.0738707541322068</c:v>
                </c:pt>
                <c:pt idx="124">
                  <c:v>-0.0845841046367288</c:v>
                </c:pt>
                <c:pt idx="125">
                  <c:v>-0.0525386763104206</c:v>
                </c:pt>
                <c:pt idx="126">
                  <c:v>-0.046692302775942</c:v>
                </c:pt>
                <c:pt idx="127">
                  <c:v>0.0174982986670127</c:v>
                </c:pt>
                <c:pt idx="128">
                  <c:v>0.0385280432543524</c:v>
                </c:pt>
                <c:pt idx="129">
                  <c:v>-0.080511341820605</c:v>
                </c:pt>
                <c:pt idx="130">
                  <c:v>-0.0247882752130554</c:v>
                </c:pt>
                <c:pt idx="131">
                  <c:v>-0.0202357933006213</c:v>
                </c:pt>
                <c:pt idx="132">
                  <c:v>0.0781609977855527</c:v>
                </c:pt>
                <c:pt idx="133">
                  <c:v>-0.0375685036431233</c:v>
                </c:pt>
                <c:pt idx="134">
                  <c:v>-0.0840120821642772</c:v>
                </c:pt>
                <c:pt idx="135">
                  <c:v>-0.084110112863004</c:v>
                </c:pt>
                <c:pt idx="136">
                  <c:v>0.0682738621231474</c:v>
                </c:pt>
                <c:pt idx="137">
                  <c:v>-0.0521030844519966</c:v>
                </c:pt>
                <c:pt idx="138">
                  <c:v>0.149259277922626</c:v>
                </c:pt>
                <c:pt idx="139">
                  <c:v>0.135152618120136</c:v>
                </c:pt>
                <c:pt idx="140">
                  <c:v>0.0108374871549787</c:v>
                </c:pt>
                <c:pt idx="141">
                  <c:v>0.0142927265228236</c:v>
                </c:pt>
                <c:pt idx="142">
                  <c:v>0.118623634836486</c:v>
                </c:pt>
                <c:pt idx="143">
                  <c:v>0.055571352910204</c:v>
                </c:pt>
                <c:pt idx="144">
                  <c:v>0.0833775869506453</c:v>
                </c:pt>
              </c:numCache>
            </c:numRef>
          </c:yVal>
          <c:smooth val="0"/>
        </c:ser>
        <c:axId val="81822129"/>
        <c:axId val="85056011"/>
      </c:scatterChart>
      <c:valAx>
        <c:axId val="818221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Brent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56011"/>
        <c:crossesAt val="0"/>
        <c:crossBetween val="midCat"/>
      </c:valAx>
      <c:valAx>
        <c:axId val="850560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JCC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822129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LN Returns, Lag of Two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5750262329486"/>
          <c:y val="0.141867827463395"/>
          <c:w val="0.866246939489332"/>
          <c:h val="0.768302334784329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Data!$K$8:$K$152</c:f>
              <c:numCache>
                <c:formatCode>General</c:formatCode>
                <c:ptCount val="145"/>
                <c:pt idx="0">
                  <c:v>-0.0446667083620124</c:v>
                </c:pt>
                <c:pt idx="1">
                  <c:v>-0.0324967930298834</c:v>
                </c:pt>
                <c:pt idx="2">
                  <c:v>0.0260187678217028</c:v>
                </c:pt>
                <c:pt idx="3">
                  <c:v>-0.0531857429222543</c:v>
                </c:pt>
                <c:pt idx="4">
                  <c:v>-0.0221256349286558</c:v>
                </c:pt>
                <c:pt idx="5">
                  <c:v>-0.0310228485797154</c:v>
                </c:pt>
                <c:pt idx="6">
                  <c:v>-0.0681502872313432</c:v>
                </c:pt>
                <c:pt idx="7">
                  <c:v>-0.0685192296460502</c:v>
                </c:pt>
                <c:pt idx="8">
                  <c:v>0.114227504466044</c:v>
                </c:pt>
                <c:pt idx="9">
                  <c:v>-0.00970210261562385</c:v>
                </c:pt>
                <c:pt idx="10">
                  <c:v>-0.0530413608380666</c:v>
                </c:pt>
                <c:pt idx="11">
                  <c:v>-0.0440502651406448</c:v>
                </c:pt>
                <c:pt idx="12">
                  <c:v>0.00230046278360352</c:v>
                </c:pt>
                <c:pt idx="13">
                  <c:v>-0.115503727060505</c:v>
                </c:pt>
                <c:pt idx="14">
                  <c:v>-0.0674879722308192</c:v>
                </c:pt>
                <c:pt idx="15">
                  <c:v>0.0394109761731439</c:v>
                </c:pt>
                <c:pt idx="16">
                  <c:v>0.160124082266368</c:v>
                </c:pt>
                <c:pt idx="17">
                  <c:v>0.108921595426438</c:v>
                </c:pt>
                <c:pt idx="18">
                  <c:v>-0.0145895010739947</c:v>
                </c:pt>
                <c:pt idx="19">
                  <c:v>0.112150185293812</c:v>
                </c:pt>
                <c:pt idx="20">
                  <c:v>0.0560563317050748</c:v>
                </c:pt>
                <c:pt idx="21">
                  <c:v>-0.0744374322223407</c:v>
                </c:pt>
                <c:pt idx="22">
                  <c:v>-0.0451716710494311</c:v>
                </c:pt>
                <c:pt idx="23">
                  <c:v>0.0125212354288462</c:v>
                </c:pt>
                <c:pt idx="24">
                  <c:v>-0.0373119508434796</c:v>
                </c:pt>
                <c:pt idx="25">
                  <c:v>0.0411964128327713</c:v>
                </c:pt>
                <c:pt idx="26">
                  <c:v>0.0665693861316434</c:v>
                </c:pt>
                <c:pt idx="27">
                  <c:v>0.00684724268075994</c:v>
                </c:pt>
                <c:pt idx="28">
                  <c:v>0.0362928691229937</c:v>
                </c:pt>
                <c:pt idx="29">
                  <c:v>0.0554445146871306</c:v>
                </c:pt>
                <c:pt idx="30">
                  <c:v>-0.0544531275951147</c:v>
                </c:pt>
                <c:pt idx="31">
                  <c:v>-0.076066918574538</c:v>
                </c:pt>
                <c:pt idx="32">
                  <c:v>-0.10095709098993</c:v>
                </c:pt>
                <c:pt idx="33">
                  <c:v>0.00359594046650821</c:v>
                </c:pt>
                <c:pt idx="34">
                  <c:v>-0.064907508272085</c:v>
                </c:pt>
                <c:pt idx="35">
                  <c:v>0.114735519791747</c:v>
                </c:pt>
                <c:pt idx="36">
                  <c:v>0.44269467048431</c:v>
                </c:pt>
                <c:pt idx="37">
                  <c:v>0.248686530352689</c:v>
                </c:pt>
                <c:pt idx="38">
                  <c:v>0.0260149592218444</c:v>
                </c:pt>
                <c:pt idx="39">
                  <c:v>-0.0892585033324726</c:v>
                </c:pt>
                <c:pt idx="40">
                  <c:v>-0.165317053374042</c:v>
                </c:pt>
                <c:pt idx="41">
                  <c:v>-0.173709517422999</c:v>
                </c:pt>
                <c:pt idx="42">
                  <c:v>-0.197297046183156</c:v>
                </c:pt>
                <c:pt idx="43">
                  <c:v>0.00482762416135798</c:v>
                </c:pt>
                <c:pt idx="44">
                  <c:v>-0.0016083451220379</c:v>
                </c:pt>
                <c:pt idx="45">
                  <c:v>-0.00325043379016239</c:v>
                </c:pt>
                <c:pt idx="46">
                  <c:v>-0.056141193669405</c:v>
                </c:pt>
                <c:pt idx="47">
                  <c:v>0.0661437570197117</c:v>
                </c:pt>
                <c:pt idx="48">
                  <c:v>0.0161246934549816</c:v>
                </c:pt>
                <c:pt idx="49">
                  <c:v>0.0375788135088693</c:v>
                </c:pt>
                <c:pt idx="50">
                  <c:v>0.0778125671478953</c:v>
                </c:pt>
                <c:pt idx="51">
                  <c:v>-0.0500128475996541</c:v>
                </c:pt>
                <c:pt idx="52">
                  <c:v>-0.142929179487499</c:v>
                </c:pt>
                <c:pt idx="53">
                  <c:v>-0.00735212709246188</c:v>
                </c:pt>
                <c:pt idx="54">
                  <c:v>-0.00386779375417247</c:v>
                </c:pt>
                <c:pt idx="55">
                  <c:v>-0.0235376051489027</c:v>
                </c:pt>
                <c:pt idx="56">
                  <c:v>0.0733986177456552</c:v>
                </c:pt>
                <c:pt idx="57">
                  <c:v>0.0498169608470363</c:v>
                </c:pt>
                <c:pt idx="58">
                  <c:v>0.0584718699513291</c:v>
                </c:pt>
                <c:pt idx="59">
                  <c:v>-0.0412381893022711</c:v>
                </c:pt>
                <c:pt idx="60">
                  <c:v>-0.0263418343340682</c:v>
                </c:pt>
                <c:pt idx="61">
                  <c:v>0.0240522249553424</c:v>
                </c:pt>
                <c:pt idx="62">
                  <c:v>0.000670191768913941</c:v>
                </c:pt>
                <c:pt idx="63">
                  <c:v>-0.0559828952449035</c:v>
                </c:pt>
                <c:pt idx="64">
                  <c:v>-0.0512431162758081</c:v>
                </c:pt>
                <c:pt idx="65">
                  <c:v>-0.0404724627864115</c:v>
                </c:pt>
                <c:pt idx="66">
                  <c:v>0.0531850409831012</c:v>
                </c:pt>
                <c:pt idx="67">
                  <c:v>0.0180027452084381</c:v>
                </c:pt>
                <c:pt idx="68">
                  <c:v>-0.00111738989374059</c:v>
                </c:pt>
                <c:pt idx="69">
                  <c:v>-0.00921537343138178</c:v>
                </c:pt>
                <c:pt idx="70">
                  <c:v>-0.0531190085859738</c:v>
                </c:pt>
                <c:pt idx="71">
                  <c:v>-0.0483743441964907</c:v>
                </c:pt>
                <c:pt idx="72">
                  <c:v>0.000564818931098455</c:v>
                </c:pt>
                <c:pt idx="73">
                  <c:v>-0.0416475304841457</c:v>
                </c:pt>
                <c:pt idx="74">
                  <c:v>0.0314917019154728</c:v>
                </c:pt>
                <c:pt idx="75">
                  <c:v>-0.0857048971282819</c:v>
                </c:pt>
                <c:pt idx="76">
                  <c:v>-0.12039251206115</c:v>
                </c:pt>
                <c:pt idx="77">
                  <c:v>0.0509364699880459</c:v>
                </c:pt>
                <c:pt idx="78">
                  <c:v>-0.0363959533995944</c:v>
                </c:pt>
                <c:pt idx="79">
                  <c:v>-0.000341851748773232</c:v>
                </c:pt>
                <c:pt idx="80">
                  <c:v>0.100413882500138</c:v>
                </c:pt>
                <c:pt idx="81">
                  <c:v>0.0730015034789099</c:v>
                </c:pt>
                <c:pt idx="82">
                  <c:v>0.0440158025961725</c:v>
                </c:pt>
                <c:pt idx="83">
                  <c:v>0.0569870337599756</c:v>
                </c:pt>
                <c:pt idx="84">
                  <c:v>-0.0654216862076283</c:v>
                </c:pt>
                <c:pt idx="85">
                  <c:v>-0.0523454540927214</c:v>
                </c:pt>
                <c:pt idx="86">
                  <c:v>0.0313190460832566</c:v>
                </c:pt>
                <c:pt idx="87">
                  <c:v>0.05105817120302</c:v>
                </c:pt>
                <c:pt idx="88">
                  <c:v>-0.0852486972607425</c:v>
                </c:pt>
                <c:pt idx="89">
                  <c:v>0.0391453773872547</c:v>
                </c:pt>
                <c:pt idx="90">
                  <c:v>0.0378785014147152</c:v>
                </c:pt>
                <c:pt idx="91">
                  <c:v>-0.00587921817419643</c:v>
                </c:pt>
                <c:pt idx="92">
                  <c:v>0.0900918995226835</c:v>
                </c:pt>
                <c:pt idx="93">
                  <c:v>-0.00542979087915677</c:v>
                </c:pt>
                <c:pt idx="94">
                  <c:v>-0.0760318412311238</c:v>
                </c:pt>
                <c:pt idx="95">
                  <c:v>-0.0787649214079777</c:v>
                </c:pt>
                <c:pt idx="96">
                  <c:v>0.0114499392163973</c:v>
                </c:pt>
                <c:pt idx="97">
                  <c:v>0.0276027500353884</c:v>
                </c:pt>
                <c:pt idx="98">
                  <c:v>-0.0302861727298973</c:v>
                </c:pt>
                <c:pt idx="99">
                  <c:v>0.0435261163425922</c:v>
                </c:pt>
                <c:pt idx="100">
                  <c:v>0.075408622936779</c:v>
                </c:pt>
                <c:pt idx="101">
                  <c:v>-0.00998746100199489</c:v>
                </c:pt>
                <c:pt idx="102">
                  <c:v>-0.010228117974175</c:v>
                </c:pt>
                <c:pt idx="103">
                  <c:v>0.102192411951635</c:v>
                </c:pt>
                <c:pt idx="104">
                  <c:v>0.0620716333016706</c:v>
                </c:pt>
                <c:pt idx="105">
                  <c:v>-0.0873904777481833</c:v>
                </c:pt>
                <c:pt idx="106">
                  <c:v>-0.0399987774218186</c:v>
                </c:pt>
                <c:pt idx="107">
                  <c:v>0.0634666030268804</c:v>
                </c:pt>
                <c:pt idx="108">
                  <c:v>0.0432145215965687</c:v>
                </c:pt>
                <c:pt idx="109">
                  <c:v>0.110869625401053</c:v>
                </c:pt>
                <c:pt idx="110">
                  <c:v>0.0528370892136148</c:v>
                </c:pt>
                <c:pt idx="111">
                  <c:v>-0.0499686290214247</c:v>
                </c:pt>
                <c:pt idx="112">
                  <c:v>0.0412004324896268</c:v>
                </c:pt>
                <c:pt idx="113">
                  <c:v>-0.0209878600875232</c:v>
                </c:pt>
                <c:pt idx="114">
                  <c:v>-0.120984230953786</c:v>
                </c:pt>
                <c:pt idx="115">
                  <c:v>-0.0652221325856745</c:v>
                </c:pt>
                <c:pt idx="116">
                  <c:v>-0.0959391831103408</c:v>
                </c:pt>
                <c:pt idx="117">
                  <c:v>0.076728203730143</c:v>
                </c:pt>
                <c:pt idx="118">
                  <c:v>-0.0737863811606243</c:v>
                </c:pt>
                <c:pt idx="119">
                  <c:v>0.0392836699132195</c:v>
                </c:pt>
                <c:pt idx="120">
                  <c:v>0.0125921896521495</c:v>
                </c:pt>
                <c:pt idx="121">
                  <c:v>-0.0115686205392149</c:v>
                </c:pt>
                <c:pt idx="122">
                  <c:v>0.079527324468095</c:v>
                </c:pt>
                <c:pt idx="123">
                  <c:v>-0.0386708700634494</c:v>
                </c:pt>
                <c:pt idx="124">
                  <c:v>-0.104043315679164</c:v>
                </c:pt>
                <c:pt idx="125">
                  <c:v>-0.119132541741872</c:v>
                </c:pt>
                <c:pt idx="126">
                  <c:v>-0.0739981356484798</c:v>
                </c:pt>
                <c:pt idx="127">
                  <c:v>-0.0657638067266789</c:v>
                </c:pt>
                <c:pt idx="128">
                  <c:v>0.0246454910802995</c:v>
                </c:pt>
                <c:pt idx="129">
                  <c:v>0.0542648496540174</c:v>
                </c:pt>
                <c:pt idx="130">
                  <c:v>-0.113396256085359</c:v>
                </c:pt>
                <c:pt idx="131">
                  <c:v>-0.0349130636803597</c:v>
                </c:pt>
                <c:pt idx="132">
                  <c:v>-0.0285011173248187</c:v>
                </c:pt>
                <c:pt idx="133">
                  <c:v>0.110085912374018</c:v>
                </c:pt>
                <c:pt idx="134">
                  <c:v>-0.0529133854128498</c:v>
                </c:pt>
                <c:pt idx="135">
                  <c:v>-0.118326876287714</c:v>
                </c:pt>
                <c:pt idx="136">
                  <c:v>-0.118464947694372</c:v>
                </c:pt>
                <c:pt idx="137">
                  <c:v>0.0961603691875315</c:v>
                </c:pt>
                <c:pt idx="138">
                  <c:v>-0.0733846259887276</c:v>
                </c:pt>
                <c:pt idx="139">
                  <c:v>0.21022433510229</c:v>
                </c:pt>
                <c:pt idx="140">
                  <c:v>0.190355800169206</c:v>
                </c:pt>
                <c:pt idx="141">
                  <c:v>0.0152640664154629</c:v>
                </c:pt>
                <c:pt idx="142">
                  <c:v>0.0201306007363713</c:v>
                </c:pt>
                <c:pt idx="143">
                  <c:v>0.16707554202322</c:v>
                </c:pt>
                <c:pt idx="144">
                  <c:v>0.0782695111411324</c:v>
                </c:pt>
              </c:numCache>
            </c:numRef>
          </c:xVal>
          <c:yVal>
            <c:numRef>
              <c:f>Data!$H$8:$H$152</c:f>
              <c:numCache>
                <c:formatCode>General</c:formatCode>
                <c:ptCount val="145"/>
                <c:pt idx="0">
                  <c:v>0</c:v>
                </c:pt>
                <c:pt idx="1">
                  <c:v>0.00108754768739892</c:v>
                </c:pt>
                <c:pt idx="2">
                  <c:v>0.000543330630046744</c:v>
                </c:pt>
                <c:pt idx="3">
                  <c:v>-0.0114724011622369</c:v>
                </c:pt>
                <c:pt idx="4">
                  <c:v>-0.0222231367847101</c:v>
                </c:pt>
                <c:pt idx="5">
                  <c:v>-0.0147144703540025</c:v>
                </c:pt>
                <c:pt idx="6">
                  <c:v>-0.0419153323992349</c:v>
                </c:pt>
                <c:pt idx="7">
                  <c:v>-0.00596304688824653</c:v>
                </c:pt>
                <c:pt idx="8">
                  <c:v>-0.0236017006741818</c:v>
                </c:pt>
                <c:pt idx="9">
                  <c:v>-0.0235450777515201</c:v>
                </c:pt>
                <c:pt idx="10">
                  <c:v>-0.0501390358704127</c:v>
                </c:pt>
                <c:pt idx="11">
                  <c:v>-0.0273989741881145</c:v>
                </c:pt>
                <c:pt idx="12">
                  <c:v>-0.0485869327898076</c:v>
                </c:pt>
                <c:pt idx="13">
                  <c:v>-0.110431038326263</c:v>
                </c:pt>
                <c:pt idx="14">
                  <c:v>-0.0413516555495869</c:v>
                </c:pt>
                <c:pt idx="15">
                  <c:v>0.0947079515416188</c:v>
                </c:pt>
                <c:pt idx="16">
                  <c:v>0.123123502287701</c:v>
                </c:pt>
                <c:pt idx="17">
                  <c:v>0.0768624023512782</c:v>
                </c:pt>
                <c:pt idx="18">
                  <c:v>0.0404766821324419</c:v>
                </c:pt>
                <c:pt idx="19">
                  <c:v>0.0647605213604831</c:v>
                </c:pt>
                <c:pt idx="20">
                  <c:v>-0.00111049428402718</c:v>
                </c:pt>
                <c:pt idx="21">
                  <c:v>-0.0287424688656541</c:v>
                </c:pt>
                <c:pt idx="22">
                  <c:v>-0.0178833724744014</c:v>
                </c:pt>
                <c:pt idx="23">
                  <c:v>-0.0211772620113073</c:v>
                </c:pt>
                <c:pt idx="24">
                  <c:v>0.00651854160024195</c:v>
                </c:pt>
                <c:pt idx="25">
                  <c:v>0.0279575576350538</c:v>
                </c:pt>
                <c:pt idx="26">
                  <c:v>0.00800919613177726</c:v>
                </c:pt>
                <c:pt idx="27">
                  <c:v>0.0527167821724042</c:v>
                </c:pt>
                <c:pt idx="28">
                  <c:v>-0.00814115758369977</c:v>
                </c:pt>
                <c:pt idx="29">
                  <c:v>0.0431951980421351</c:v>
                </c:pt>
                <c:pt idx="30">
                  <c:v>-0.0475644021527992</c:v>
                </c:pt>
                <c:pt idx="31">
                  <c:v>-0.084476899300466</c:v>
                </c:pt>
                <c:pt idx="32">
                  <c:v>-0.0363897033999056</c:v>
                </c:pt>
                <c:pt idx="33">
                  <c:v>-0.0487283995543604</c:v>
                </c:pt>
                <c:pt idx="34">
                  <c:v>0.0610060246205549</c:v>
                </c:pt>
                <c:pt idx="35">
                  <c:v>0.314173687898757</c:v>
                </c:pt>
                <c:pt idx="36">
                  <c:v>0.301621893265891</c:v>
                </c:pt>
                <c:pt idx="37">
                  <c:v>0.118588394999983</c:v>
                </c:pt>
                <c:pt idx="38">
                  <c:v>-0.0415419062096457</c:v>
                </c:pt>
                <c:pt idx="39">
                  <c:v>-0.136106744884916</c:v>
                </c:pt>
                <c:pt idx="40">
                  <c:v>-0.145794085236317</c:v>
                </c:pt>
                <c:pt idx="41">
                  <c:v>-0.256877724966235</c:v>
                </c:pt>
                <c:pt idx="42">
                  <c:v>-0.0891056185927446</c:v>
                </c:pt>
                <c:pt idx="43">
                  <c:v>-0.00114416488454552</c:v>
                </c:pt>
                <c:pt idx="44">
                  <c:v>0.0282185766495025</c:v>
                </c:pt>
                <c:pt idx="45">
                  <c:v>0.00333333641975844</c:v>
                </c:pt>
                <c:pt idx="46">
                  <c:v>0.0273540030820425</c:v>
                </c:pt>
                <c:pt idx="47">
                  <c:v>0.0250479388691719</c:v>
                </c:pt>
                <c:pt idx="48">
                  <c:v>0.0377013408680835</c:v>
                </c:pt>
                <c:pt idx="49">
                  <c:v>0.0552136282102865</c:v>
                </c:pt>
                <c:pt idx="50">
                  <c:v>0.0180613274703543</c:v>
                </c:pt>
                <c:pt idx="51">
                  <c:v>-0.109924218597921</c:v>
                </c:pt>
                <c:pt idx="52">
                  <c:v>-0.0528995424827667</c:v>
                </c:pt>
                <c:pt idx="53">
                  <c:v>-0.0184620628397353</c:v>
                </c:pt>
                <c:pt idx="54">
                  <c:v>0.0134606631395457</c:v>
                </c:pt>
                <c:pt idx="55">
                  <c:v>0.0253038803106986</c:v>
                </c:pt>
                <c:pt idx="56">
                  <c:v>0.0446170654888067</c:v>
                </c:pt>
                <c:pt idx="57">
                  <c:v>0.0672944603059049</c:v>
                </c:pt>
                <c:pt idx="58">
                  <c:v>0.0139862419747399</c:v>
                </c:pt>
                <c:pt idx="59">
                  <c:v>-0.0262023723940241</c:v>
                </c:pt>
                <c:pt idx="60">
                  <c:v>-0.00492854620114921</c:v>
                </c:pt>
                <c:pt idx="61">
                  <c:v>0.00246730941845862</c:v>
                </c:pt>
                <c:pt idx="62">
                  <c:v>-0.0397136882680222</c:v>
                </c:pt>
                <c:pt idx="63">
                  <c:v>-0.0467153949155418</c:v>
                </c:pt>
                <c:pt idx="64">
                  <c:v>-0.0467503330901353</c:v>
                </c:pt>
                <c:pt idx="65">
                  <c:v>0.0145335146161678</c:v>
                </c:pt>
                <c:pt idx="66">
                  <c:v>0.0252068140333463</c:v>
                </c:pt>
                <c:pt idx="67">
                  <c:v>0.02194361529988</c:v>
                </c:pt>
                <c:pt idx="68">
                  <c:v>-0.0106440600459467</c:v>
                </c:pt>
                <c:pt idx="69">
                  <c:v>-0.0287672482943243</c:v>
                </c:pt>
                <c:pt idx="70">
                  <c:v>-0.060142909664533</c:v>
                </c:pt>
                <c:pt idx="71">
                  <c:v>-0.0165098089638123</c:v>
                </c:pt>
                <c:pt idx="72">
                  <c:v>-0.0155785055876884</c:v>
                </c:pt>
                <c:pt idx="73">
                  <c:v>0.011408109313962</c:v>
                </c:pt>
                <c:pt idx="74">
                  <c:v>-0.0321532095838086</c:v>
                </c:pt>
                <c:pt idx="75">
                  <c:v>-0.107280428480153</c:v>
                </c:pt>
                <c:pt idx="76">
                  <c:v>0.0176875359427272</c:v>
                </c:pt>
                <c:pt idx="77">
                  <c:v>0.00403769054607697</c:v>
                </c:pt>
                <c:pt idx="78">
                  <c:v>-0.0217252264888042</c:v>
                </c:pt>
                <c:pt idx="79">
                  <c:v>0.0547533276436744</c:v>
                </c:pt>
                <c:pt idx="80">
                  <c:v>0.058673401685173</c:v>
                </c:pt>
                <c:pt idx="81">
                  <c:v>0.0496068240759879</c:v>
                </c:pt>
                <c:pt idx="82">
                  <c:v>0.0632621967779665</c:v>
                </c:pt>
                <c:pt idx="83">
                  <c:v>0.00109409201285905</c:v>
                </c:pt>
                <c:pt idx="84">
                  <c:v>-0.0367524659929954</c:v>
                </c:pt>
                <c:pt idx="85">
                  <c:v>-0.0160094900169105</c:v>
                </c:pt>
                <c:pt idx="86">
                  <c:v>0.0272899254821807</c:v>
                </c:pt>
                <c:pt idx="87">
                  <c:v>-0.0101466484957432</c:v>
                </c:pt>
                <c:pt idx="88">
                  <c:v>0.0190802645831359</c:v>
                </c:pt>
                <c:pt idx="89">
                  <c:v>0.0311926793956129</c:v>
                </c:pt>
                <c:pt idx="90">
                  <c:v>0.00804941292794379</c:v>
                </c:pt>
                <c:pt idx="91">
                  <c:v>0.0326001529342412</c:v>
                </c:pt>
                <c:pt idx="92">
                  <c:v>0.00824322029922983</c:v>
                </c:pt>
                <c:pt idx="93">
                  <c:v>-0.0548371430329332</c:v>
                </c:pt>
                <c:pt idx="94">
                  <c:v>-0.0597442506492902</c:v>
                </c:pt>
                <c:pt idx="95">
                  <c:v>-0.0098295096137978</c:v>
                </c:pt>
                <c:pt idx="96">
                  <c:v>0.0115541435566495</c:v>
                </c:pt>
                <c:pt idx="97">
                  <c:v>-0.0179662902714835</c:v>
                </c:pt>
                <c:pt idx="98">
                  <c:v>0.0259754864032605</c:v>
                </c:pt>
                <c:pt idx="99">
                  <c:v>0.072519409468584</c:v>
                </c:pt>
                <c:pt idx="100">
                  <c:v>0.0126383988717228</c:v>
                </c:pt>
                <c:pt idx="101">
                  <c:v>-0.0206192872027357</c:v>
                </c:pt>
                <c:pt idx="102">
                  <c:v>0.031030625390977</c:v>
                </c:pt>
                <c:pt idx="103">
                  <c:v>0.0285879601233025</c:v>
                </c:pt>
                <c:pt idx="104">
                  <c:v>-0.0111337182484553</c:v>
                </c:pt>
                <c:pt idx="105">
                  <c:v>-0.00459067370859895</c:v>
                </c:pt>
                <c:pt idx="106">
                  <c:v>0.024742489145907</c:v>
                </c:pt>
                <c:pt idx="107">
                  <c:v>0.033835049048803</c:v>
                </c:pt>
                <c:pt idx="108">
                  <c:v>0.054422434021074</c:v>
                </c:pt>
                <c:pt idx="109">
                  <c:v>0.0649665117283117</c:v>
                </c:pt>
                <c:pt idx="110">
                  <c:v>0.00426986131216537</c:v>
                </c:pt>
                <c:pt idx="111">
                  <c:v>0.0244119866888381</c:v>
                </c:pt>
                <c:pt idx="112">
                  <c:v>0.00290637530721456</c:v>
                </c:pt>
                <c:pt idx="113">
                  <c:v>-0.082949082980751</c:v>
                </c:pt>
                <c:pt idx="114">
                  <c:v>-0.070441797120782</c:v>
                </c:pt>
                <c:pt idx="115">
                  <c:v>-0.059210841840203</c:v>
                </c:pt>
                <c:pt idx="116">
                  <c:v>0.0279477251065471</c:v>
                </c:pt>
                <c:pt idx="117">
                  <c:v>-0.0352265028153406</c:v>
                </c:pt>
                <c:pt idx="118">
                  <c:v>-0.0295754849178165</c:v>
                </c:pt>
                <c:pt idx="119">
                  <c:v>0.0202826821646534</c:v>
                </c:pt>
                <c:pt idx="120">
                  <c:v>0.015520228759097</c:v>
                </c:pt>
                <c:pt idx="121">
                  <c:v>0.0353037167110738</c:v>
                </c:pt>
                <c:pt idx="122">
                  <c:v>0.0137797455980176</c:v>
                </c:pt>
                <c:pt idx="123">
                  <c:v>-0.111024401837061</c:v>
                </c:pt>
                <c:pt idx="124">
                  <c:v>-0.166607334761218</c:v>
                </c:pt>
                <c:pt idx="125">
                  <c:v>-0.111833030163444</c:v>
                </c:pt>
                <c:pt idx="126">
                  <c:v>-0.0842603436177399</c:v>
                </c:pt>
                <c:pt idx="127">
                  <c:v>0.0377403279828471</c:v>
                </c:pt>
                <c:pt idx="128">
                  <c:v>0.0238995691988457</c:v>
                </c:pt>
                <c:pt idx="129">
                  <c:v>-0.0353022012966574</c:v>
                </c:pt>
                <c:pt idx="130">
                  <c:v>0.00229095174655576</c:v>
                </c:pt>
                <c:pt idx="131">
                  <c:v>-0.0278440261711732</c:v>
                </c:pt>
                <c:pt idx="132">
                  <c:v>0.0827539610289123</c:v>
                </c:pt>
                <c:pt idx="133">
                  <c:v>-0.00797394583914423</c:v>
                </c:pt>
                <c:pt idx="134">
                  <c:v>-0.0654122651861681</c:v>
                </c:pt>
                <c:pt idx="135">
                  <c:v>-0.125681277680624</c:v>
                </c:pt>
                <c:pt idx="136">
                  <c:v>0.0113886469640088</c:v>
                </c:pt>
                <c:pt idx="137">
                  <c:v>-0.0220176221410685</c:v>
                </c:pt>
                <c:pt idx="138">
                  <c:v>0.0486629457989275</c:v>
                </c:pt>
                <c:pt idx="139">
                  <c:v>0.274883164046606</c:v>
                </c:pt>
                <c:pt idx="140">
                  <c:v>0.0512826084031267</c:v>
                </c:pt>
                <c:pt idx="141">
                  <c:v>0.0201537226116242</c:v>
                </c:pt>
                <c:pt idx="142">
                  <c:v>0.104669318545127</c:v>
                </c:pt>
                <c:pt idx="143">
                  <c:v>0.0880771642758381</c:v>
                </c:pt>
                <c:pt idx="144">
                  <c:v>0.108844745899889</c:v>
                </c:pt>
              </c:numCache>
            </c:numRef>
          </c:yVal>
          <c:smooth val="0"/>
        </c:ser>
        <c:axId val="47143730"/>
        <c:axId val="73123420"/>
      </c:scatterChart>
      <c:valAx>
        <c:axId val="4714373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Brent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123420"/>
        <c:crossesAt val="0"/>
        <c:crossBetween val="midCat"/>
      </c:valAx>
      <c:valAx>
        <c:axId val="731234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JCC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43730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Returns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"Lagged Brent"</c:f>
              <c:strCache>
                <c:ptCount val="1"/>
                <c:pt idx="0">
                  <c:v>Lagged Brent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Data!$A$8:$A$152</c:f>
              <c:strCache>
                <c:ptCount val="145"/>
                <c:pt idx="0">
                  <c:v>Oct-87</c:v>
                </c:pt>
                <c:pt idx="1">
                  <c:v>Nov-87</c:v>
                </c:pt>
                <c:pt idx="2">
                  <c:v>Dec-87</c:v>
                </c:pt>
                <c:pt idx="3">
                  <c:v>Jan-88</c:v>
                </c:pt>
                <c:pt idx="4">
                  <c:v>Feb-88</c:v>
                </c:pt>
                <c:pt idx="5">
                  <c:v>Mar-88</c:v>
                </c:pt>
                <c:pt idx="6">
                  <c:v>Apr-88</c:v>
                </c:pt>
                <c:pt idx="7">
                  <c:v>May-88</c:v>
                </c:pt>
                <c:pt idx="8">
                  <c:v>Jun-88</c:v>
                </c:pt>
                <c:pt idx="9">
                  <c:v>Jul-88</c:v>
                </c:pt>
                <c:pt idx="10">
                  <c:v>Aug-88</c:v>
                </c:pt>
                <c:pt idx="11">
                  <c:v>Sep-88</c:v>
                </c:pt>
                <c:pt idx="12">
                  <c:v>Oct-88</c:v>
                </c:pt>
                <c:pt idx="13">
                  <c:v>Nov-88</c:v>
                </c:pt>
                <c:pt idx="14">
                  <c:v>Dec-88</c:v>
                </c:pt>
                <c:pt idx="15">
                  <c:v>Jan-89</c:v>
                </c:pt>
                <c:pt idx="16">
                  <c:v>Feb-89</c:v>
                </c:pt>
                <c:pt idx="17">
                  <c:v>Mar-89</c:v>
                </c:pt>
                <c:pt idx="18">
                  <c:v>Apr-89</c:v>
                </c:pt>
                <c:pt idx="19">
                  <c:v>May-89</c:v>
                </c:pt>
                <c:pt idx="20">
                  <c:v>Jun-89</c:v>
                </c:pt>
                <c:pt idx="21">
                  <c:v>Jul-89</c:v>
                </c:pt>
                <c:pt idx="22">
                  <c:v>Aug-89</c:v>
                </c:pt>
                <c:pt idx="23">
                  <c:v>Sep-89</c:v>
                </c:pt>
                <c:pt idx="24">
                  <c:v>Oct-89</c:v>
                </c:pt>
                <c:pt idx="25">
                  <c:v>Nov-89</c:v>
                </c:pt>
                <c:pt idx="26">
                  <c:v>Dec-89</c:v>
                </c:pt>
                <c:pt idx="27">
                  <c:v>Jan-90</c:v>
                </c:pt>
                <c:pt idx="28">
                  <c:v>Feb-90</c:v>
                </c:pt>
                <c:pt idx="29">
                  <c:v>Mar-90</c:v>
                </c:pt>
                <c:pt idx="30">
                  <c:v>Apr-90</c:v>
                </c:pt>
                <c:pt idx="31">
                  <c:v>May-90</c:v>
                </c:pt>
                <c:pt idx="32">
                  <c:v>Jun-90</c:v>
                </c:pt>
                <c:pt idx="33">
                  <c:v>Jul-90</c:v>
                </c:pt>
                <c:pt idx="34">
                  <c:v>Aug-90</c:v>
                </c:pt>
                <c:pt idx="35">
                  <c:v>Sep-90</c:v>
                </c:pt>
                <c:pt idx="36">
                  <c:v>Oct-90</c:v>
                </c:pt>
                <c:pt idx="37">
                  <c:v>Nov-90</c:v>
                </c:pt>
                <c:pt idx="38">
                  <c:v>Dec-90</c:v>
                </c:pt>
                <c:pt idx="39">
                  <c:v>Jan-91</c:v>
                </c:pt>
                <c:pt idx="40">
                  <c:v>Feb-91</c:v>
                </c:pt>
                <c:pt idx="41">
                  <c:v>Mar-91</c:v>
                </c:pt>
                <c:pt idx="42">
                  <c:v>Apr-91</c:v>
                </c:pt>
                <c:pt idx="43">
                  <c:v>May-91</c:v>
                </c:pt>
                <c:pt idx="44">
                  <c:v>Jun-91</c:v>
                </c:pt>
                <c:pt idx="45">
                  <c:v>Jul-91</c:v>
                </c:pt>
                <c:pt idx="46">
                  <c:v>Aug-91</c:v>
                </c:pt>
                <c:pt idx="47">
                  <c:v>Sep-91</c:v>
                </c:pt>
                <c:pt idx="48">
                  <c:v>Oct-91</c:v>
                </c:pt>
                <c:pt idx="49">
                  <c:v>Nov-91</c:v>
                </c:pt>
                <c:pt idx="50">
                  <c:v>Dec-91</c:v>
                </c:pt>
                <c:pt idx="51">
                  <c:v>Jan-92</c:v>
                </c:pt>
                <c:pt idx="52">
                  <c:v>Feb-92</c:v>
                </c:pt>
                <c:pt idx="53">
                  <c:v>Mar-92</c:v>
                </c:pt>
                <c:pt idx="54">
                  <c:v>Apr-92</c:v>
                </c:pt>
                <c:pt idx="55">
                  <c:v>May-92</c:v>
                </c:pt>
                <c:pt idx="56">
                  <c:v>Jun-92</c:v>
                </c:pt>
                <c:pt idx="57">
                  <c:v>Jul-92</c:v>
                </c:pt>
                <c:pt idx="58">
                  <c:v>Aug-92</c:v>
                </c:pt>
                <c:pt idx="59">
                  <c:v>Sep-92</c:v>
                </c:pt>
                <c:pt idx="60">
                  <c:v>Oct-92</c:v>
                </c:pt>
                <c:pt idx="61">
                  <c:v>Nov-92</c:v>
                </c:pt>
                <c:pt idx="62">
                  <c:v>Dec-92</c:v>
                </c:pt>
                <c:pt idx="63">
                  <c:v>Jan-93</c:v>
                </c:pt>
                <c:pt idx="64">
                  <c:v>Feb-93</c:v>
                </c:pt>
                <c:pt idx="65">
                  <c:v>Mar-93</c:v>
                </c:pt>
                <c:pt idx="66">
                  <c:v>Apr-93</c:v>
                </c:pt>
                <c:pt idx="67">
                  <c:v>May-93</c:v>
                </c:pt>
                <c:pt idx="68">
                  <c:v>Jun-93</c:v>
                </c:pt>
                <c:pt idx="69">
                  <c:v>Jul-93</c:v>
                </c:pt>
                <c:pt idx="70">
                  <c:v>Aug-93</c:v>
                </c:pt>
                <c:pt idx="71">
                  <c:v>Sep-93</c:v>
                </c:pt>
                <c:pt idx="72">
                  <c:v>Oct-93</c:v>
                </c:pt>
                <c:pt idx="73">
                  <c:v>Nov-93</c:v>
                </c:pt>
                <c:pt idx="74">
                  <c:v>Dec-93</c:v>
                </c:pt>
                <c:pt idx="75">
                  <c:v>Jan-94</c:v>
                </c:pt>
                <c:pt idx="76">
                  <c:v>Feb-94</c:v>
                </c:pt>
                <c:pt idx="77">
                  <c:v>Mar-94</c:v>
                </c:pt>
                <c:pt idx="78">
                  <c:v>Apr-94</c:v>
                </c:pt>
                <c:pt idx="79">
                  <c:v>May-94</c:v>
                </c:pt>
                <c:pt idx="80">
                  <c:v>Jun-94</c:v>
                </c:pt>
                <c:pt idx="81">
                  <c:v>Jul-94</c:v>
                </c:pt>
                <c:pt idx="82">
                  <c:v>Aug-94</c:v>
                </c:pt>
                <c:pt idx="83">
                  <c:v>Sep-94</c:v>
                </c:pt>
                <c:pt idx="84">
                  <c:v>Oct-94</c:v>
                </c:pt>
                <c:pt idx="85">
                  <c:v>Nov-94</c:v>
                </c:pt>
                <c:pt idx="86">
                  <c:v>Dec-94</c:v>
                </c:pt>
                <c:pt idx="87">
                  <c:v>Jan-95</c:v>
                </c:pt>
                <c:pt idx="88">
                  <c:v>Feb-95</c:v>
                </c:pt>
                <c:pt idx="89">
                  <c:v>Mar-95</c:v>
                </c:pt>
                <c:pt idx="90">
                  <c:v>Apr-95</c:v>
                </c:pt>
                <c:pt idx="91">
                  <c:v>May-95</c:v>
                </c:pt>
                <c:pt idx="92">
                  <c:v>Jun-95</c:v>
                </c:pt>
                <c:pt idx="93">
                  <c:v>Jul-95</c:v>
                </c:pt>
                <c:pt idx="94">
                  <c:v>Aug-95</c:v>
                </c:pt>
                <c:pt idx="95">
                  <c:v>Sep-95</c:v>
                </c:pt>
                <c:pt idx="96">
                  <c:v>Oct-95</c:v>
                </c:pt>
                <c:pt idx="97">
                  <c:v>Nov-95</c:v>
                </c:pt>
                <c:pt idx="98">
                  <c:v>Dec-95</c:v>
                </c:pt>
                <c:pt idx="99">
                  <c:v>Jan-96</c:v>
                </c:pt>
                <c:pt idx="100">
                  <c:v>Feb-96</c:v>
                </c:pt>
                <c:pt idx="101">
                  <c:v>Mar-96</c:v>
                </c:pt>
                <c:pt idx="102">
                  <c:v>Apr-96</c:v>
                </c:pt>
                <c:pt idx="103">
                  <c:v>May-96</c:v>
                </c:pt>
                <c:pt idx="104">
                  <c:v>Jun-96</c:v>
                </c:pt>
                <c:pt idx="105">
                  <c:v>Jul-96</c:v>
                </c:pt>
                <c:pt idx="106">
                  <c:v>Aug-96</c:v>
                </c:pt>
                <c:pt idx="107">
                  <c:v>Sep-96</c:v>
                </c:pt>
                <c:pt idx="108">
                  <c:v>Oct-96</c:v>
                </c:pt>
                <c:pt idx="109">
                  <c:v>Nov-96</c:v>
                </c:pt>
                <c:pt idx="110">
                  <c:v>Dec-96</c:v>
                </c:pt>
                <c:pt idx="111">
                  <c:v>Jan-97</c:v>
                </c:pt>
                <c:pt idx="112">
                  <c:v>Feb-97</c:v>
                </c:pt>
                <c:pt idx="113">
                  <c:v>Mar-97</c:v>
                </c:pt>
                <c:pt idx="114">
                  <c:v>Apr-97</c:v>
                </c:pt>
                <c:pt idx="115">
                  <c:v>May-97</c:v>
                </c:pt>
                <c:pt idx="116">
                  <c:v>Jun-97</c:v>
                </c:pt>
                <c:pt idx="117">
                  <c:v>Jul-97</c:v>
                </c:pt>
                <c:pt idx="118">
                  <c:v>Aug-97</c:v>
                </c:pt>
                <c:pt idx="119">
                  <c:v>Sep-97</c:v>
                </c:pt>
                <c:pt idx="120">
                  <c:v>Oct-97</c:v>
                </c:pt>
                <c:pt idx="121">
                  <c:v>Nov-97</c:v>
                </c:pt>
                <c:pt idx="122">
                  <c:v>Dec-97</c:v>
                </c:pt>
                <c:pt idx="123">
                  <c:v>Jan-98</c:v>
                </c:pt>
                <c:pt idx="124">
                  <c:v>Feb-98</c:v>
                </c:pt>
                <c:pt idx="125">
                  <c:v>Mar-98</c:v>
                </c:pt>
                <c:pt idx="126">
                  <c:v>Apr-98</c:v>
                </c:pt>
                <c:pt idx="127">
                  <c:v>May-98</c:v>
                </c:pt>
                <c:pt idx="128">
                  <c:v>Jun-98</c:v>
                </c:pt>
                <c:pt idx="129">
                  <c:v>Jul-98</c:v>
                </c:pt>
                <c:pt idx="130">
                  <c:v>Aug-98</c:v>
                </c:pt>
                <c:pt idx="131">
                  <c:v>Sep-98</c:v>
                </c:pt>
                <c:pt idx="132">
                  <c:v>Oct-98</c:v>
                </c:pt>
                <c:pt idx="133">
                  <c:v>Nov-98</c:v>
                </c:pt>
                <c:pt idx="134">
                  <c:v>Dec-98</c:v>
                </c:pt>
                <c:pt idx="135">
                  <c:v>Jan-99</c:v>
                </c:pt>
                <c:pt idx="136">
                  <c:v>Feb-99</c:v>
                </c:pt>
                <c:pt idx="137">
                  <c:v>Mar-99</c:v>
                </c:pt>
                <c:pt idx="138">
                  <c:v>Apr-99</c:v>
                </c:pt>
                <c:pt idx="139">
                  <c:v>May-99</c:v>
                </c:pt>
                <c:pt idx="140">
                  <c:v>Jun-99</c:v>
                </c:pt>
                <c:pt idx="141">
                  <c:v>Jul-99</c:v>
                </c:pt>
                <c:pt idx="142">
                  <c:v>Aug-99</c:v>
                </c:pt>
                <c:pt idx="143">
                  <c:v>Sep-99</c:v>
                </c:pt>
                <c:pt idx="144">
                  <c:v>Oct-99</c:v>
                </c:pt>
              </c:strCache>
            </c:strRef>
          </c:cat>
          <c:val>
            <c:numRef>
              <c:f>Data!$J$8:$J$152</c:f>
              <c:numCache>
                <c:formatCode>General</c:formatCode>
                <c:ptCount val="145"/>
                <c:pt idx="0">
                  <c:v>-0.0324967930298834</c:v>
                </c:pt>
                <c:pt idx="1">
                  <c:v>0.0260187678217028</c:v>
                </c:pt>
                <c:pt idx="2">
                  <c:v>-0.0531857429222543</c:v>
                </c:pt>
                <c:pt idx="3">
                  <c:v>-0.0221256349286558</c:v>
                </c:pt>
                <c:pt idx="4">
                  <c:v>-0.0310228485797154</c:v>
                </c:pt>
                <c:pt idx="5">
                  <c:v>-0.0681502872313432</c:v>
                </c:pt>
                <c:pt idx="6">
                  <c:v>-0.0685192296460502</c:v>
                </c:pt>
                <c:pt idx="7">
                  <c:v>0.114227504466044</c:v>
                </c:pt>
                <c:pt idx="8">
                  <c:v>-0.00970210261562385</c:v>
                </c:pt>
                <c:pt idx="9">
                  <c:v>-0.0530413608380666</c:v>
                </c:pt>
                <c:pt idx="10">
                  <c:v>-0.0440502651406448</c:v>
                </c:pt>
                <c:pt idx="11">
                  <c:v>0.00230046278360352</c:v>
                </c:pt>
                <c:pt idx="12">
                  <c:v>-0.115503727060505</c:v>
                </c:pt>
                <c:pt idx="13">
                  <c:v>-0.0674879722308192</c:v>
                </c:pt>
                <c:pt idx="14">
                  <c:v>0.0394109761731439</c:v>
                </c:pt>
                <c:pt idx="15">
                  <c:v>0.160124082266368</c:v>
                </c:pt>
                <c:pt idx="16">
                  <c:v>0.108921595426438</c:v>
                </c:pt>
                <c:pt idx="17">
                  <c:v>-0.0145895010739947</c:v>
                </c:pt>
                <c:pt idx="18">
                  <c:v>0.112150185293812</c:v>
                </c:pt>
                <c:pt idx="19">
                  <c:v>0.0560563317050748</c:v>
                </c:pt>
                <c:pt idx="20">
                  <c:v>-0.0744374322223407</c:v>
                </c:pt>
                <c:pt idx="21">
                  <c:v>-0.0451716710494311</c:v>
                </c:pt>
                <c:pt idx="22">
                  <c:v>0.0125212354288462</c:v>
                </c:pt>
                <c:pt idx="23">
                  <c:v>-0.0373119508434796</c:v>
                </c:pt>
                <c:pt idx="24">
                  <c:v>0.0411964128327713</c:v>
                </c:pt>
                <c:pt idx="25">
                  <c:v>0.0665693861316434</c:v>
                </c:pt>
                <c:pt idx="26">
                  <c:v>0.00684724268075994</c:v>
                </c:pt>
                <c:pt idx="27">
                  <c:v>0.0362928691229937</c:v>
                </c:pt>
                <c:pt idx="28">
                  <c:v>0.0554445146871306</c:v>
                </c:pt>
                <c:pt idx="29">
                  <c:v>-0.0544531275951147</c:v>
                </c:pt>
                <c:pt idx="30">
                  <c:v>-0.076066918574538</c:v>
                </c:pt>
                <c:pt idx="31">
                  <c:v>-0.10095709098993</c:v>
                </c:pt>
                <c:pt idx="32">
                  <c:v>0.00359594046650821</c:v>
                </c:pt>
                <c:pt idx="33">
                  <c:v>-0.064907508272085</c:v>
                </c:pt>
                <c:pt idx="34">
                  <c:v>0.114735519791747</c:v>
                </c:pt>
                <c:pt idx="35">
                  <c:v>0.44269467048431</c:v>
                </c:pt>
                <c:pt idx="36">
                  <c:v>0.248686530352689</c:v>
                </c:pt>
                <c:pt idx="37">
                  <c:v>0.0260149592218444</c:v>
                </c:pt>
                <c:pt idx="38">
                  <c:v>-0.0892585033324726</c:v>
                </c:pt>
                <c:pt idx="39">
                  <c:v>-0.165317053374042</c:v>
                </c:pt>
                <c:pt idx="40">
                  <c:v>-0.173709517422999</c:v>
                </c:pt>
                <c:pt idx="41">
                  <c:v>-0.197297046183156</c:v>
                </c:pt>
                <c:pt idx="42">
                  <c:v>0.00482762416135798</c:v>
                </c:pt>
                <c:pt idx="43">
                  <c:v>-0.0016083451220379</c:v>
                </c:pt>
                <c:pt idx="44">
                  <c:v>-0.00325043379016239</c:v>
                </c:pt>
                <c:pt idx="45">
                  <c:v>-0.056141193669405</c:v>
                </c:pt>
                <c:pt idx="46">
                  <c:v>0.0661437570197117</c:v>
                </c:pt>
                <c:pt idx="47">
                  <c:v>0.0161246934549816</c:v>
                </c:pt>
                <c:pt idx="48">
                  <c:v>0.0375788135088693</c:v>
                </c:pt>
                <c:pt idx="49">
                  <c:v>0.0778125671478953</c:v>
                </c:pt>
                <c:pt idx="50">
                  <c:v>-0.0500128475996541</c:v>
                </c:pt>
                <c:pt idx="51">
                  <c:v>-0.142929179487499</c:v>
                </c:pt>
                <c:pt idx="52">
                  <c:v>-0.00735212709246188</c:v>
                </c:pt>
                <c:pt idx="53">
                  <c:v>-0.00386779375417247</c:v>
                </c:pt>
                <c:pt idx="54">
                  <c:v>-0.0235376051489027</c:v>
                </c:pt>
                <c:pt idx="55">
                  <c:v>0.0733986177456552</c:v>
                </c:pt>
                <c:pt idx="56">
                  <c:v>0.0498169608470363</c:v>
                </c:pt>
                <c:pt idx="57">
                  <c:v>0.0584718699513291</c:v>
                </c:pt>
                <c:pt idx="58">
                  <c:v>-0.0412381893022711</c:v>
                </c:pt>
                <c:pt idx="59">
                  <c:v>-0.0263418343340682</c:v>
                </c:pt>
                <c:pt idx="60">
                  <c:v>0.0240522249553424</c:v>
                </c:pt>
                <c:pt idx="61">
                  <c:v>0.000670191768913941</c:v>
                </c:pt>
                <c:pt idx="62">
                  <c:v>-0.0559828952449035</c:v>
                </c:pt>
                <c:pt idx="63">
                  <c:v>-0.0512431162758081</c:v>
                </c:pt>
                <c:pt idx="64">
                  <c:v>-0.0404724627864115</c:v>
                </c:pt>
                <c:pt idx="65">
                  <c:v>0.0531850409831012</c:v>
                </c:pt>
                <c:pt idx="66">
                  <c:v>0.0180027452084381</c:v>
                </c:pt>
                <c:pt idx="67">
                  <c:v>-0.00111738989374059</c:v>
                </c:pt>
                <c:pt idx="68">
                  <c:v>-0.00921537343138178</c:v>
                </c:pt>
                <c:pt idx="69">
                  <c:v>-0.0531190085859738</c:v>
                </c:pt>
                <c:pt idx="70">
                  <c:v>-0.0483743441964907</c:v>
                </c:pt>
                <c:pt idx="71">
                  <c:v>0.000564818931098455</c:v>
                </c:pt>
                <c:pt idx="72">
                  <c:v>-0.0416475304841457</c:v>
                </c:pt>
                <c:pt idx="73">
                  <c:v>0.0314917019154728</c:v>
                </c:pt>
                <c:pt idx="74">
                  <c:v>-0.0857048971282819</c:v>
                </c:pt>
                <c:pt idx="75">
                  <c:v>-0.12039251206115</c:v>
                </c:pt>
                <c:pt idx="76">
                  <c:v>0.0509364699880459</c:v>
                </c:pt>
                <c:pt idx="77">
                  <c:v>-0.0363959533995944</c:v>
                </c:pt>
                <c:pt idx="78">
                  <c:v>-0.000341851748773232</c:v>
                </c:pt>
                <c:pt idx="79">
                  <c:v>0.100413882500138</c:v>
                </c:pt>
                <c:pt idx="80">
                  <c:v>0.0730015034789099</c:v>
                </c:pt>
                <c:pt idx="81">
                  <c:v>0.0440158025961725</c:v>
                </c:pt>
                <c:pt idx="82">
                  <c:v>0.0569870337599756</c:v>
                </c:pt>
                <c:pt idx="83">
                  <c:v>-0.0654216862076283</c:v>
                </c:pt>
                <c:pt idx="84">
                  <c:v>-0.0523454540927214</c:v>
                </c:pt>
                <c:pt idx="85">
                  <c:v>0.0313190460832566</c:v>
                </c:pt>
                <c:pt idx="86">
                  <c:v>0.05105817120302</c:v>
                </c:pt>
                <c:pt idx="87">
                  <c:v>-0.0852486972607425</c:v>
                </c:pt>
                <c:pt idx="88">
                  <c:v>0.0391453773872547</c:v>
                </c:pt>
                <c:pt idx="89">
                  <c:v>0.0378785014147152</c:v>
                </c:pt>
                <c:pt idx="90">
                  <c:v>-0.00587921817419643</c:v>
                </c:pt>
                <c:pt idx="91">
                  <c:v>0.0900918995226835</c:v>
                </c:pt>
                <c:pt idx="92">
                  <c:v>-0.00542979087915677</c:v>
                </c:pt>
                <c:pt idx="93">
                  <c:v>-0.0760318412311238</c:v>
                </c:pt>
                <c:pt idx="94">
                  <c:v>-0.0787649214079777</c:v>
                </c:pt>
                <c:pt idx="95">
                  <c:v>0.0114499392163973</c:v>
                </c:pt>
                <c:pt idx="96">
                  <c:v>0.0276027500353884</c:v>
                </c:pt>
                <c:pt idx="97">
                  <c:v>-0.0302861727298973</c:v>
                </c:pt>
                <c:pt idx="98">
                  <c:v>0.0435261163425922</c:v>
                </c:pt>
                <c:pt idx="99">
                  <c:v>0.075408622936779</c:v>
                </c:pt>
                <c:pt idx="100">
                  <c:v>-0.00998746100199489</c:v>
                </c:pt>
                <c:pt idx="101">
                  <c:v>-0.010228117974175</c:v>
                </c:pt>
                <c:pt idx="102">
                  <c:v>0.102192411951635</c:v>
                </c:pt>
                <c:pt idx="103">
                  <c:v>0.0620716333016706</c:v>
                </c:pt>
                <c:pt idx="104">
                  <c:v>-0.0873904777481833</c:v>
                </c:pt>
                <c:pt idx="105">
                  <c:v>-0.0399987774218186</c:v>
                </c:pt>
                <c:pt idx="106">
                  <c:v>0.0634666030268804</c:v>
                </c:pt>
                <c:pt idx="107">
                  <c:v>0.0432145215965687</c:v>
                </c:pt>
                <c:pt idx="108">
                  <c:v>0.110869625401053</c:v>
                </c:pt>
                <c:pt idx="109">
                  <c:v>0.0528370892136148</c:v>
                </c:pt>
                <c:pt idx="110">
                  <c:v>-0.0499686290214247</c:v>
                </c:pt>
                <c:pt idx="111">
                  <c:v>0.0412004324896268</c:v>
                </c:pt>
                <c:pt idx="112">
                  <c:v>-0.0209878600875232</c:v>
                </c:pt>
                <c:pt idx="113">
                  <c:v>-0.120984230953786</c:v>
                </c:pt>
                <c:pt idx="114">
                  <c:v>-0.0652221325856745</c:v>
                </c:pt>
                <c:pt idx="115">
                  <c:v>-0.0959391831103408</c:v>
                </c:pt>
                <c:pt idx="116">
                  <c:v>0.076728203730143</c:v>
                </c:pt>
                <c:pt idx="117">
                  <c:v>-0.0737863811606243</c:v>
                </c:pt>
                <c:pt idx="118">
                  <c:v>0.0392836699132195</c:v>
                </c:pt>
                <c:pt idx="119">
                  <c:v>0.0125921896521495</c:v>
                </c:pt>
                <c:pt idx="120">
                  <c:v>-0.0115686205392149</c:v>
                </c:pt>
                <c:pt idx="121">
                  <c:v>0.079527324468095</c:v>
                </c:pt>
                <c:pt idx="122">
                  <c:v>-0.0386708700634494</c:v>
                </c:pt>
                <c:pt idx="123">
                  <c:v>-0.104043315679164</c:v>
                </c:pt>
                <c:pt idx="124">
                  <c:v>-0.119132541741872</c:v>
                </c:pt>
                <c:pt idx="125">
                  <c:v>-0.0739981356484798</c:v>
                </c:pt>
                <c:pt idx="126">
                  <c:v>-0.0657638067266789</c:v>
                </c:pt>
                <c:pt idx="127">
                  <c:v>0.0246454910802995</c:v>
                </c:pt>
                <c:pt idx="128">
                  <c:v>0.0542648496540174</c:v>
                </c:pt>
                <c:pt idx="129">
                  <c:v>-0.113396256085359</c:v>
                </c:pt>
                <c:pt idx="130">
                  <c:v>-0.0349130636803597</c:v>
                </c:pt>
                <c:pt idx="131">
                  <c:v>-0.0285011173248187</c:v>
                </c:pt>
                <c:pt idx="132">
                  <c:v>0.110085912374018</c:v>
                </c:pt>
                <c:pt idx="133">
                  <c:v>-0.0529133854128498</c:v>
                </c:pt>
                <c:pt idx="134">
                  <c:v>-0.118326876287714</c:v>
                </c:pt>
                <c:pt idx="135">
                  <c:v>-0.118464947694372</c:v>
                </c:pt>
                <c:pt idx="136">
                  <c:v>0.0961603691875315</c:v>
                </c:pt>
                <c:pt idx="137">
                  <c:v>-0.0733846259887276</c:v>
                </c:pt>
                <c:pt idx="138">
                  <c:v>0.21022433510229</c:v>
                </c:pt>
                <c:pt idx="139">
                  <c:v>0.190355800169206</c:v>
                </c:pt>
                <c:pt idx="140">
                  <c:v>0.0152640664154629</c:v>
                </c:pt>
                <c:pt idx="141">
                  <c:v>0.0201306007363713</c:v>
                </c:pt>
                <c:pt idx="142">
                  <c:v>0.16707554202322</c:v>
                </c:pt>
                <c:pt idx="143">
                  <c:v>0.0782695111411324</c:v>
                </c:pt>
                <c:pt idx="144">
                  <c:v>0.117433221057247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"JCC returns"</c:f>
              <c:strCache>
                <c:ptCount val="1"/>
                <c:pt idx="0">
                  <c:v>JCC returns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Data!$A$8:$A$152</c:f>
              <c:strCache>
                <c:ptCount val="145"/>
                <c:pt idx="0">
                  <c:v>Oct-87</c:v>
                </c:pt>
                <c:pt idx="1">
                  <c:v>Nov-87</c:v>
                </c:pt>
                <c:pt idx="2">
                  <c:v>Dec-87</c:v>
                </c:pt>
                <c:pt idx="3">
                  <c:v>Jan-88</c:v>
                </c:pt>
                <c:pt idx="4">
                  <c:v>Feb-88</c:v>
                </c:pt>
                <c:pt idx="5">
                  <c:v>Mar-88</c:v>
                </c:pt>
                <c:pt idx="6">
                  <c:v>Apr-88</c:v>
                </c:pt>
                <c:pt idx="7">
                  <c:v>May-88</c:v>
                </c:pt>
                <c:pt idx="8">
                  <c:v>Jun-88</c:v>
                </c:pt>
                <c:pt idx="9">
                  <c:v>Jul-88</c:v>
                </c:pt>
                <c:pt idx="10">
                  <c:v>Aug-88</c:v>
                </c:pt>
                <c:pt idx="11">
                  <c:v>Sep-88</c:v>
                </c:pt>
                <c:pt idx="12">
                  <c:v>Oct-88</c:v>
                </c:pt>
                <c:pt idx="13">
                  <c:v>Nov-88</c:v>
                </c:pt>
                <c:pt idx="14">
                  <c:v>Dec-88</c:v>
                </c:pt>
                <c:pt idx="15">
                  <c:v>Jan-89</c:v>
                </c:pt>
                <c:pt idx="16">
                  <c:v>Feb-89</c:v>
                </c:pt>
                <c:pt idx="17">
                  <c:v>Mar-89</c:v>
                </c:pt>
                <c:pt idx="18">
                  <c:v>Apr-89</c:v>
                </c:pt>
                <c:pt idx="19">
                  <c:v>May-89</c:v>
                </c:pt>
                <c:pt idx="20">
                  <c:v>Jun-89</c:v>
                </c:pt>
                <c:pt idx="21">
                  <c:v>Jul-89</c:v>
                </c:pt>
                <c:pt idx="22">
                  <c:v>Aug-89</c:v>
                </c:pt>
                <c:pt idx="23">
                  <c:v>Sep-89</c:v>
                </c:pt>
                <c:pt idx="24">
                  <c:v>Oct-89</c:v>
                </c:pt>
                <c:pt idx="25">
                  <c:v>Nov-89</c:v>
                </c:pt>
                <c:pt idx="26">
                  <c:v>Dec-89</c:v>
                </c:pt>
                <c:pt idx="27">
                  <c:v>Jan-90</c:v>
                </c:pt>
                <c:pt idx="28">
                  <c:v>Feb-90</c:v>
                </c:pt>
                <c:pt idx="29">
                  <c:v>Mar-90</c:v>
                </c:pt>
                <c:pt idx="30">
                  <c:v>Apr-90</c:v>
                </c:pt>
                <c:pt idx="31">
                  <c:v>May-90</c:v>
                </c:pt>
                <c:pt idx="32">
                  <c:v>Jun-90</c:v>
                </c:pt>
                <c:pt idx="33">
                  <c:v>Jul-90</c:v>
                </c:pt>
                <c:pt idx="34">
                  <c:v>Aug-90</c:v>
                </c:pt>
                <c:pt idx="35">
                  <c:v>Sep-90</c:v>
                </c:pt>
                <c:pt idx="36">
                  <c:v>Oct-90</c:v>
                </c:pt>
                <c:pt idx="37">
                  <c:v>Nov-90</c:v>
                </c:pt>
                <c:pt idx="38">
                  <c:v>Dec-90</c:v>
                </c:pt>
                <c:pt idx="39">
                  <c:v>Jan-91</c:v>
                </c:pt>
                <c:pt idx="40">
                  <c:v>Feb-91</c:v>
                </c:pt>
                <c:pt idx="41">
                  <c:v>Mar-91</c:v>
                </c:pt>
                <c:pt idx="42">
                  <c:v>Apr-91</c:v>
                </c:pt>
                <c:pt idx="43">
                  <c:v>May-91</c:v>
                </c:pt>
                <c:pt idx="44">
                  <c:v>Jun-91</c:v>
                </c:pt>
                <c:pt idx="45">
                  <c:v>Jul-91</c:v>
                </c:pt>
                <c:pt idx="46">
                  <c:v>Aug-91</c:v>
                </c:pt>
                <c:pt idx="47">
                  <c:v>Sep-91</c:v>
                </c:pt>
                <c:pt idx="48">
                  <c:v>Oct-91</c:v>
                </c:pt>
                <c:pt idx="49">
                  <c:v>Nov-91</c:v>
                </c:pt>
                <c:pt idx="50">
                  <c:v>Dec-91</c:v>
                </c:pt>
                <c:pt idx="51">
                  <c:v>Jan-92</c:v>
                </c:pt>
                <c:pt idx="52">
                  <c:v>Feb-92</c:v>
                </c:pt>
                <c:pt idx="53">
                  <c:v>Mar-92</c:v>
                </c:pt>
                <c:pt idx="54">
                  <c:v>Apr-92</c:v>
                </c:pt>
                <c:pt idx="55">
                  <c:v>May-92</c:v>
                </c:pt>
                <c:pt idx="56">
                  <c:v>Jun-92</c:v>
                </c:pt>
                <c:pt idx="57">
                  <c:v>Jul-92</c:v>
                </c:pt>
                <c:pt idx="58">
                  <c:v>Aug-92</c:v>
                </c:pt>
                <c:pt idx="59">
                  <c:v>Sep-92</c:v>
                </c:pt>
                <c:pt idx="60">
                  <c:v>Oct-92</c:v>
                </c:pt>
                <c:pt idx="61">
                  <c:v>Nov-92</c:v>
                </c:pt>
                <c:pt idx="62">
                  <c:v>Dec-92</c:v>
                </c:pt>
                <c:pt idx="63">
                  <c:v>Jan-93</c:v>
                </c:pt>
                <c:pt idx="64">
                  <c:v>Feb-93</c:v>
                </c:pt>
                <c:pt idx="65">
                  <c:v>Mar-93</c:v>
                </c:pt>
                <c:pt idx="66">
                  <c:v>Apr-93</c:v>
                </c:pt>
                <c:pt idx="67">
                  <c:v>May-93</c:v>
                </c:pt>
                <c:pt idx="68">
                  <c:v>Jun-93</c:v>
                </c:pt>
                <c:pt idx="69">
                  <c:v>Jul-93</c:v>
                </c:pt>
                <c:pt idx="70">
                  <c:v>Aug-93</c:v>
                </c:pt>
                <c:pt idx="71">
                  <c:v>Sep-93</c:v>
                </c:pt>
                <c:pt idx="72">
                  <c:v>Oct-93</c:v>
                </c:pt>
                <c:pt idx="73">
                  <c:v>Nov-93</c:v>
                </c:pt>
                <c:pt idx="74">
                  <c:v>Dec-93</c:v>
                </c:pt>
                <c:pt idx="75">
                  <c:v>Jan-94</c:v>
                </c:pt>
                <c:pt idx="76">
                  <c:v>Feb-94</c:v>
                </c:pt>
                <c:pt idx="77">
                  <c:v>Mar-94</c:v>
                </c:pt>
                <c:pt idx="78">
                  <c:v>Apr-94</c:v>
                </c:pt>
                <c:pt idx="79">
                  <c:v>May-94</c:v>
                </c:pt>
                <c:pt idx="80">
                  <c:v>Jun-94</c:v>
                </c:pt>
                <c:pt idx="81">
                  <c:v>Jul-94</c:v>
                </c:pt>
                <c:pt idx="82">
                  <c:v>Aug-94</c:v>
                </c:pt>
                <c:pt idx="83">
                  <c:v>Sep-94</c:v>
                </c:pt>
                <c:pt idx="84">
                  <c:v>Oct-94</c:v>
                </c:pt>
                <c:pt idx="85">
                  <c:v>Nov-94</c:v>
                </c:pt>
                <c:pt idx="86">
                  <c:v>Dec-94</c:v>
                </c:pt>
                <c:pt idx="87">
                  <c:v>Jan-95</c:v>
                </c:pt>
                <c:pt idx="88">
                  <c:v>Feb-95</c:v>
                </c:pt>
                <c:pt idx="89">
                  <c:v>Mar-95</c:v>
                </c:pt>
                <c:pt idx="90">
                  <c:v>Apr-95</c:v>
                </c:pt>
                <c:pt idx="91">
                  <c:v>May-95</c:v>
                </c:pt>
                <c:pt idx="92">
                  <c:v>Jun-95</c:v>
                </c:pt>
                <c:pt idx="93">
                  <c:v>Jul-95</c:v>
                </c:pt>
                <c:pt idx="94">
                  <c:v>Aug-95</c:v>
                </c:pt>
                <c:pt idx="95">
                  <c:v>Sep-95</c:v>
                </c:pt>
                <c:pt idx="96">
                  <c:v>Oct-95</c:v>
                </c:pt>
                <c:pt idx="97">
                  <c:v>Nov-95</c:v>
                </c:pt>
                <c:pt idx="98">
                  <c:v>Dec-95</c:v>
                </c:pt>
                <c:pt idx="99">
                  <c:v>Jan-96</c:v>
                </c:pt>
                <c:pt idx="100">
                  <c:v>Feb-96</c:v>
                </c:pt>
                <c:pt idx="101">
                  <c:v>Mar-96</c:v>
                </c:pt>
                <c:pt idx="102">
                  <c:v>Apr-96</c:v>
                </c:pt>
                <c:pt idx="103">
                  <c:v>May-96</c:v>
                </c:pt>
                <c:pt idx="104">
                  <c:v>Jun-96</c:v>
                </c:pt>
                <c:pt idx="105">
                  <c:v>Jul-96</c:v>
                </c:pt>
                <c:pt idx="106">
                  <c:v>Aug-96</c:v>
                </c:pt>
                <c:pt idx="107">
                  <c:v>Sep-96</c:v>
                </c:pt>
                <c:pt idx="108">
                  <c:v>Oct-96</c:v>
                </c:pt>
                <c:pt idx="109">
                  <c:v>Nov-96</c:v>
                </c:pt>
                <c:pt idx="110">
                  <c:v>Dec-96</c:v>
                </c:pt>
                <c:pt idx="111">
                  <c:v>Jan-97</c:v>
                </c:pt>
                <c:pt idx="112">
                  <c:v>Feb-97</c:v>
                </c:pt>
                <c:pt idx="113">
                  <c:v>Mar-97</c:v>
                </c:pt>
                <c:pt idx="114">
                  <c:v>Apr-97</c:v>
                </c:pt>
                <c:pt idx="115">
                  <c:v>May-97</c:v>
                </c:pt>
                <c:pt idx="116">
                  <c:v>Jun-97</c:v>
                </c:pt>
                <c:pt idx="117">
                  <c:v>Jul-97</c:v>
                </c:pt>
                <c:pt idx="118">
                  <c:v>Aug-97</c:v>
                </c:pt>
                <c:pt idx="119">
                  <c:v>Sep-97</c:v>
                </c:pt>
                <c:pt idx="120">
                  <c:v>Oct-97</c:v>
                </c:pt>
                <c:pt idx="121">
                  <c:v>Nov-97</c:v>
                </c:pt>
                <c:pt idx="122">
                  <c:v>Dec-97</c:v>
                </c:pt>
                <c:pt idx="123">
                  <c:v>Jan-98</c:v>
                </c:pt>
                <c:pt idx="124">
                  <c:v>Feb-98</c:v>
                </c:pt>
                <c:pt idx="125">
                  <c:v>Mar-98</c:v>
                </c:pt>
                <c:pt idx="126">
                  <c:v>Apr-98</c:v>
                </c:pt>
                <c:pt idx="127">
                  <c:v>May-98</c:v>
                </c:pt>
                <c:pt idx="128">
                  <c:v>Jun-98</c:v>
                </c:pt>
                <c:pt idx="129">
                  <c:v>Jul-98</c:v>
                </c:pt>
                <c:pt idx="130">
                  <c:v>Aug-98</c:v>
                </c:pt>
                <c:pt idx="131">
                  <c:v>Sep-98</c:v>
                </c:pt>
                <c:pt idx="132">
                  <c:v>Oct-98</c:v>
                </c:pt>
                <c:pt idx="133">
                  <c:v>Nov-98</c:v>
                </c:pt>
                <c:pt idx="134">
                  <c:v>Dec-98</c:v>
                </c:pt>
                <c:pt idx="135">
                  <c:v>Jan-99</c:v>
                </c:pt>
                <c:pt idx="136">
                  <c:v>Feb-99</c:v>
                </c:pt>
                <c:pt idx="137">
                  <c:v>Mar-99</c:v>
                </c:pt>
                <c:pt idx="138">
                  <c:v>Apr-99</c:v>
                </c:pt>
                <c:pt idx="139">
                  <c:v>May-99</c:v>
                </c:pt>
                <c:pt idx="140">
                  <c:v>Jun-99</c:v>
                </c:pt>
                <c:pt idx="141">
                  <c:v>Jul-99</c:v>
                </c:pt>
                <c:pt idx="142">
                  <c:v>Aug-99</c:v>
                </c:pt>
                <c:pt idx="143">
                  <c:v>Sep-99</c:v>
                </c:pt>
                <c:pt idx="144">
                  <c:v>Oct-99</c:v>
                </c:pt>
              </c:strCache>
            </c:strRef>
          </c:cat>
          <c:val>
            <c:numRef>
              <c:f>Data!$H$8:$H$152</c:f>
              <c:numCache>
                <c:formatCode>General</c:formatCode>
                <c:ptCount val="145"/>
                <c:pt idx="0">
                  <c:v>0</c:v>
                </c:pt>
                <c:pt idx="1">
                  <c:v>0.00108754768739892</c:v>
                </c:pt>
                <c:pt idx="2">
                  <c:v>0.000543330630046744</c:v>
                </c:pt>
                <c:pt idx="3">
                  <c:v>-0.0114724011622369</c:v>
                </c:pt>
                <c:pt idx="4">
                  <c:v>-0.0222231367847101</c:v>
                </c:pt>
                <c:pt idx="5">
                  <c:v>-0.0147144703540025</c:v>
                </c:pt>
                <c:pt idx="6">
                  <c:v>-0.0419153323992349</c:v>
                </c:pt>
                <c:pt idx="7">
                  <c:v>-0.00596304688824653</c:v>
                </c:pt>
                <c:pt idx="8">
                  <c:v>-0.0236017006741818</c:v>
                </c:pt>
                <c:pt idx="9">
                  <c:v>-0.0235450777515201</c:v>
                </c:pt>
                <c:pt idx="10">
                  <c:v>-0.0501390358704127</c:v>
                </c:pt>
                <c:pt idx="11">
                  <c:v>-0.0273989741881145</c:v>
                </c:pt>
                <c:pt idx="12">
                  <c:v>-0.0485869327898076</c:v>
                </c:pt>
                <c:pt idx="13">
                  <c:v>-0.110431038326263</c:v>
                </c:pt>
                <c:pt idx="14">
                  <c:v>-0.0413516555495869</c:v>
                </c:pt>
                <c:pt idx="15">
                  <c:v>0.0947079515416188</c:v>
                </c:pt>
                <c:pt idx="16">
                  <c:v>0.123123502287701</c:v>
                </c:pt>
                <c:pt idx="17">
                  <c:v>0.0768624023512782</c:v>
                </c:pt>
                <c:pt idx="18">
                  <c:v>0.0404766821324419</c:v>
                </c:pt>
                <c:pt idx="19">
                  <c:v>0.0647605213604831</c:v>
                </c:pt>
                <c:pt idx="20">
                  <c:v>-0.00111049428402718</c:v>
                </c:pt>
                <c:pt idx="21">
                  <c:v>-0.0287424688656541</c:v>
                </c:pt>
                <c:pt idx="22">
                  <c:v>-0.0178833724744014</c:v>
                </c:pt>
                <c:pt idx="23">
                  <c:v>-0.0211772620113073</c:v>
                </c:pt>
                <c:pt idx="24">
                  <c:v>0.00651854160024195</c:v>
                </c:pt>
                <c:pt idx="25">
                  <c:v>0.0279575576350538</c:v>
                </c:pt>
                <c:pt idx="26">
                  <c:v>0.00800919613177726</c:v>
                </c:pt>
                <c:pt idx="27">
                  <c:v>0.0527167821724042</c:v>
                </c:pt>
                <c:pt idx="28">
                  <c:v>-0.00814115758369977</c:v>
                </c:pt>
                <c:pt idx="29">
                  <c:v>0.0431951980421351</c:v>
                </c:pt>
                <c:pt idx="30">
                  <c:v>-0.0475644021527992</c:v>
                </c:pt>
                <c:pt idx="31">
                  <c:v>-0.084476899300466</c:v>
                </c:pt>
                <c:pt idx="32">
                  <c:v>-0.0363897033999056</c:v>
                </c:pt>
                <c:pt idx="33">
                  <c:v>-0.0487283995543604</c:v>
                </c:pt>
                <c:pt idx="34">
                  <c:v>0.0610060246205549</c:v>
                </c:pt>
                <c:pt idx="35">
                  <c:v>0.314173687898757</c:v>
                </c:pt>
                <c:pt idx="36">
                  <c:v>0.301621893265891</c:v>
                </c:pt>
                <c:pt idx="37">
                  <c:v>0.118588394999983</c:v>
                </c:pt>
                <c:pt idx="38">
                  <c:v>-0.0415419062096457</c:v>
                </c:pt>
                <c:pt idx="39">
                  <c:v>-0.136106744884916</c:v>
                </c:pt>
                <c:pt idx="40">
                  <c:v>-0.145794085236317</c:v>
                </c:pt>
                <c:pt idx="41">
                  <c:v>-0.256877724966235</c:v>
                </c:pt>
                <c:pt idx="42">
                  <c:v>-0.0891056185927446</c:v>
                </c:pt>
                <c:pt idx="43">
                  <c:v>-0.00114416488454552</c:v>
                </c:pt>
                <c:pt idx="44">
                  <c:v>0.0282185766495025</c:v>
                </c:pt>
                <c:pt idx="45">
                  <c:v>0.00333333641975844</c:v>
                </c:pt>
                <c:pt idx="46">
                  <c:v>0.0273540030820425</c:v>
                </c:pt>
                <c:pt idx="47">
                  <c:v>0.0250479388691719</c:v>
                </c:pt>
                <c:pt idx="48">
                  <c:v>0.0377013408680835</c:v>
                </c:pt>
                <c:pt idx="49">
                  <c:v>0.0552136282102865</c:v>
                </c:pt>
                <c:pt idx="50">
                  <c:v>0.0180613274703543</c:v>
                </c:pt>
                <c:pt idx="51">
                  <c:v>-0.109924218597921</c:v>
                </c:pt>
                <c:pt idx="52">
                  <c:v>-0.0528995424827667</c:v>
                </c:pt>
                <c:pt idx="53">
                  <c:v>-0.0184620628397353</c:v>
                </c:pt>
                <c:pt idx="54">
                  <c:v>0.0134606631395457</c:v>
                </c:pt>
                <c:pt idx="55">
                  <c:v>0.0253038803106986</c:v>
                </c:pt>
                <c:pt idx="56">
                  <c:v>0.0446170654888067</c:v>
                </c:pt>
                <c:pt idx="57">
                  <c:v>0.0672944603059049</c:v>
                </c:pt>
                <c:pt idx="58">
                  <c:v>0.0139862419747399</c:v>
                </c:pt>
                <c:pt idx="59">
                  <c:v>-0.0262023723940241</c:v>
                </c:pt>
                <c:pt idx="60">
                  <c:v>-0.00492854620114921</c:v>
                </c:pt>
                <c:pt idx="61">
                  <c:v>0.00246730941845862</c:v>
                </c:pt>
                <c:pt idx="62">
                  <c:v>-0.0397136882680222</c:v>
                </c:pt>
                <c:pt idx="63">
                  <c:v>-0.0467153949155418</c:v>
                </c:pt>
                <c:pt idx="64">
                  <c:v>-0.0467503330901353</c:v>
                </c:pt>
                <c:pt idx="65">
                  <c:v>0.0145335146161678</c:v>
                </c:pt>
                <c:pt idx="66">
                  <c:v>0.0252068140333463</c:v>
                </c:pt>
                <c:pt idx="67">
                  <c:v>0.02194361529988</c:v>
                </c:pt>
                <c:pt idx="68">
                  <c:v>-0.0106440600459467</c:v>
                </c:pt>
                <c:pt idx="69">
                  <c:v>-0.0287672482943243</c:v>
                </c:pt>
                <c:pt idx="70">
                  <c:v>-0.060142909664533</c:v>
                </c:pt>
                <c:pt idx="71">
                  <c:v>-0.0165098089638123</c:v>
                </c:pt>
                <c:pt idx="72">
                  <c:v>-0.0155785055876884</c:v>
                </c:pt>
                <c:pt idx="73">
                  <c:v>0.011408109313962</c:v>
                </c:pt>
                <c:pt idx="74">
                  <c:v>-0.0321532095838086</c:v>
                </c:pt>
                <c:pt idx="75">
                  <c:v>-0.107280428480153</c:v>
                </c:pt>
                <c:pt idx="76">
                  <c:v>0.0176875359427272</c:v>
                </c:pt>
                <c:pt idx="77">
                  <c:v>0.00403769054607697</c:v>
                </c:pt>
                <c:pt idx="78">
                  <c:v>-0.0217252264888042</c:v>
                </c:pt>
                <c:pt idx="79">
                  <c:v>0.0547533276436744</c:v>
                </c:pt>
                <c:pt idx="80">
                  <c:v>0.058673401685173</c:v>
                </c:pt>
                <c:pt idx="81">
                  <c:v>0.0496068240759879</c:v>
                </c:pt>
                <c:pt idx="82">
                  <c:v>0.0632621967779665</c:v>
                </c:pt>
                <c:pt idx="83">
                  <c:v>0.00109409201285905</c:v>
                </c:pt>
                <c:pt idx="84">
                  <c:v>-0.0367524659929954</c:v>
                </c:pt>
                <c:pt idx="85">
                  <c:v>-0.0160094900169105</c:v>
                </c:pt>
                <c:pt idx="86">
                  <c:v>0.0272899254821807</c:v>
                </c:pt>
                <c:pt idx="87">
                  <c:v>-0.0101466484957432</c:v>
                </c:pt>
                <c:pt idx="88">
                  <c:v>0.0190802645831359</c:v>
                </c:pt>
                <c:pt idx="89">
                  <c:v>0.0311926793956129</c:v>
                </c:pt>
                <c:pt idx="90">
                  <c:v>0.00804941292794379</c:v>
                </c:pt>
                <c:pt idx="91">
                  <c:v>0.0326001529342412</c:v>
                </c:pt>
                <c:pt idx="92">
                  <c:v>0.00824322029922983</c:v>
                </c:pt>
                <c:pt idx="93">
                  <c:v>-0.0548371430329332</c:v>
                </c:pt>
                <c:pt idx="94">
                  <c:v>-0.0597442506492902</c:v>
                </c:pt>
                <c:pt idx="95">
                  <c:v>-0.0098295096137978</c:v>
                </c:pt>
                <c:pt idx="96">
                  <c:v>0.0115541435566495</c:v>
                </c:pt>
                <c:pt idx="97">
                  <c:v>-0.0179662902714835</c:v>
                </c:pt>
                <c:pt idx="98">
                  <c:v>0.0259754864032605</c:v>
                </c:pt>
                <c:pt idx="99">
                  <c:v>0.072519409468584</c:v>
                </c:pt>
                <c:pt idx="100">
                  <c:v>0.0126383988717228</c:v>
                </c:pt>
                <c:pt idx="101">
                  <c:v>-0.0206192872027357</c:v>
                </c:pt>
                <c:pt idx="102">
                  <c:v>0.031030625390977</c:v>
                </c:pt>
                <c:pt idx="103">
                  <c:v>0.0285879601233025</c:v>
                </c:pt>
                <c:pt idx="104">
                  <c:v>-0.0111337182484553</c:v>
                </c:pt>
                <c:pt idx="105">
                  <c:v>-0.00459067370859895</c:v>
                </c:pt>
                <c:pt idx="106">
                  <c:v>0.024742489145907</c:v>
                </c:pt>
                <c:pt idx="107">
                  <c:v>0.033835049048803</c:v>
                </c:pt>
                <c:pt idx="108">
                  <c:v>0.054422434021074</c:v>
                </c:pt>
                <c:pt idx="109">
                  <c:v>0.0649665117283117</c:v>
                </c:pt>
                <c:pt idx="110">
                  <c:v>0.00426986131216537</c:v>
                </c:pt>
                <c:pt idx="111">
                  <c:v>0.0244119866888381</c:v>
                </c:pt>
                <c:pt idx="112">
                  <c:v>0.00290637530721456</c:v>
                </c:pt>
                <c:pt idx="113">
                  <c:v>-0.082949082980751</c:v>
                </c:pt>
                <c:pt idx="114">
                  <c:v>-0.070441797120782</c:v>
                </c:pt>
                <c:pt idx="115">
                  <c:v>-0.059210841840203</c:v>
                </c:pt>
                <c:pt idx="116">
                  <c:v>0.0279477251065471</c:v>
                </c:pt>
                <c:pt idx="117">
                  <c:v>-0.0352265028153406</c:v>
                </c:pt>
                <c:pt idx="118">
                  <c:v>-0.0295754849178165</c:v>
                </c:pt>
                <c:pt idx="119">
                  <c:v>0.0202826821646534</c:v>
                </c:pt>
                <c:pt idx="120">
                  <c:v>0.015520228759097</c:v>
                </c:pt>
                <c:pt idx="121">
                  <c:v>0.0353037167110738</c:v>
                </c:pt>
                <c:pt idx="122">
                  <c:v>0.0137797455980176</c:v>
                </c:pt>
                <c:pt idx="123">
                  <c:v>-0.111024401837061</c:v>
                </c:pt>
                <c:pt idx="124">
                  <c:v>-0.166607334761218</c:v>
                </c:pt>
                <c:pt idx="125">
                  <c:v>-0.111833030163444</c:v>
                </c:pt>
                <c:pt idx="126">
                  <c:v>-0.0842603436177399</c:v>
                </c:pt>
                <c:pt idx="127">
                  <c:v>0.0377403279828471</c:v>
                </c:pt>
                <c:pt idx="128">
                  <c:v>0.0238995691988457</c:v>
                </c:pt>
                <c:pt idx="129">
                  <c:v>-0.0353022012966574</c:v>
                </c:pt>
                <c:pt idx="130">
                  <c:v>0.00229095174655576</c:v>
                </c:pt>
                <c:pt idx="131">
                  <c:v>-0.0278440261711732</c:v>
                </c:pt>
                <c:pt idx="132">
                  <c:v>0.0827539610289123</c:v>
                </c:pt>
                <c:pt idx="133">
                  <c:v>-0.00797394583914423</c:v>
                </c:pt>
                <c:pt idx="134">
                  <c:v>-0.0654122651861681</c:v>
                </c:pt>
                <c:pt idx="135">
                  <c:v>-0.125681277680624</c:v>
                </c:pt>
                <c:pt idx="136">
                  <c:v>0.0113886469640088</c:v>
                </c:pt>
                <c:pt idx="137">
                  <c:v>-0.0220176221410685</c:v>
                </c:pt>
                <c:pt idx="138">
                  <c:v>0.0486629457989275</c:v>
                </c:pt>
                <c:pt idx="139">
                  <c:v>0.274883164046606</c:v>
                </c:pt>
                <c:pt idx="140">
                  <c:v>0.0512826084031267</c:v>
                </c:pt>
                <c:pt idx="141">
                  <c:v>0.0201537226116242</c:v>
                </c:pt>
                <c:pt idx="142">
                  <c:v>0.104669318545127</c:v>
                </c:pt>
                <c:pt idx="143">
                  <c:v>0.0880771642758381</c:v>
                </c:pt>
                <c:pt idx="144">
                  <c:v>0.108844745899889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7354853"/>
        <c:axId val="30214925"/>
      </c:lineChart>
      <c:catAx>
        <c:axId val="6735485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14925"/>
        <c:crossesAt val="-0.3"/>
        <c:auto val="1"/>
        <c:lblAlgn val="ctr"/>
        <c:lblOffset val="100"/>
        <c:noMultiLvlLbl val="0"/>
      </c:catAx>
      <c:valAx>
        <c:axId val="302149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354853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LN Returns, Post Gulf War, Lag of One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linear"/>
            <c:forward val="0"/>
            <c:backward val="0"/>
            <c:dispRSqr val="0"/>
            <c:dispEq val="1"/>
          </c:trendline>
          <c:xVal>
            <c:numRef>
              <c:f>Data!$J$54:$J$152</c:f>
              <c:numCache>
                <c:formatCode>General</c:formatCode>
                <c:ptCount val="99"/>
                <c:pt idx="0">
                  <c:v>0.0661437570197117</c:v>
                </c:pt>
                <c:pt idx="1">
                  <c:v>0.0161246934549816</c:v>
                </c:pt>
                <c:pt idx="2">
                  <c:v>0.0375788135088693</c:v>
                </c:pt>
                <c:pt idx="3">
                  <c:v>0.0778125671478953</c:v>
                </c:pt>
                <c:pt idx="4">
                  <c:v>-0.0500128475996541</c:v>
                </c:pt>
                <c:pt idx="5">
                  <c:v>-0.142929179487499</c:v>
                </c:pt>
                <c:pt idx="6">
                  <c:v>-0.00735212709246188</c:v>
                </c:pt>
                <c:pt idx="7">
                  <c:v>-0.00386779375417247</c:v>
                </c:pt>
                <c:pt idx="8">
                  <c:v>-0.0235376051489027</c:v>
                </c:pt>
                <c:pt idx="9">
                  <c:v>0.0733986177456552</c:v>
                </c:pt>
                <c:pt idx="10">
                  <c:v>0.0498169608470363</c:v>
                </c:pt>
                <c:pt idx="11">
                  <c:v>0.0584718699513291</c:v>
                </c:pt>
                <c:pt idx="12">
                  <c:v>-0.0412381893022711</c:v>
                </c:pt>
                <c:pt idx="13">
                  <c:v>-0.0263418343340682</c:v>
                </c:pt>
                <c:pt idx="14">
                  <c:v>0.0240522249553424</c:v>
                </c:pt>
                <c:pt idx="15">
                  <c:v>0.000670191768913941</c:v>
                </c:pt>
                <c:pt idx="16">
                  <c:v>-0.0559828952449035</c:v>
                </c:pt>
                <c:pt idx="17">
                  <c:v>-0.0512431162758081</c:v>
                </c:pt>
                <c:pt idx="18">
                  <c:v>-0.0404724627864115</c:v>
                </c:pt>
                <c:pt idx="19">
                  <c:v>0.0531850409831012</c:v>
                </c:pt>
                <c:pt idx="20">
                  <c:v>0.0180027452084381</c:v>
                </c:pt>
                <c:pt idx="21">
                  <c:v>-0.00111738989374059</c:v>
                </c:pt>
                <c:pt idx="22">
                  <c:v>-0.00921537343138178</c:v>
                </c:pt>
                <c:pt idx="23">
                  <c:v>-0.0531190085859738</c:v>
                </c:pt>
                <c:pt idx="24">
                  <c:v>-0.0483743441964907</c:v>
                </c:pt>
                <c:pt idx="25">
                  <c:v>0.000564818931098455</c:v>
                </c:pt>
                <c:pt idx="26">
                  <c:v>-0.0416475304841457</c:v>
                </c:pt>
                <c:pt idx="27">
                  <c:v>0.0314917019154728</c:v>
                </c:pt>
                <c:pt idx="28">
                  <c:v>-0.0857048971282819</c:v>
                </c:pt>
                <c:pt idx="29">
                  <c:v>-0.12039251206115</c:v>
                </c:pt>
                <c:pt idx="30">
                  <c:v>0.0509364699880459</c:v>
                </c:pt>
                <c:pt idx="31">
                  <c:v>-0.0363959533995944</c:v>
                </c:pt>
                <c:pt idx="32">
                  <c:v>-0.000341851748773232</c:v>
                </c:pt>
                <c:pt idx="33">
                  <c:v>0.100413882500138</c:v>
                </c:pt>
                <c:pt idx="34">
                  <c:v>0.0730015034789099</c:v>
                </c:pt>
                <c:pt idx="35">
                  <c:v>0.0440158025961725</c:v>
                </c:pt>
                <c:pt idx="36">
                  <c:v>0.0569870337599756</c:v>
                </c:pt>
                <c:pt idx="37">
                  <c:v>-0.0654216862076283</c:v>
                </c:pt>
                <c:pt idx="38">
                  <c:v>-0.0523454540927214</c:v>
                </c:pt>
                <c:pt idx="39">
                  <c:v>0.0313190460832566</c:v>
                </c:pt>
                <c:pt idx="40">
                  <c:v>0.05105817120302</c:v>
                </c:pt>
                <c:pt idx="41">
                  <c:v>-0.0852486972607425</c:v>
                </c:pt>
                <c:pt idx="42">
                  <c:v>0.0391453773872547</c:v>
                </c:pt>
                <c:pt idx="43">
                  <c:v>0.0378785014147152</c:v>
                </c:pt>
                <c:pt idx="44">
                  <c:v>-0.00587921817419643</c:v>
                </c:pt>
                <c:pt idx="45">
                  <c:v>0.0900918995226835</c:v>
                </c:pt>
                <c:pt idx="46">
                  <c:v>-0.00542979087915677</c:v>
                </c:pt>
                <c:pt idx="47">
                  <c:v>-0.0760318412311238</c:v>
                </c:pt>
                <c:pt idx="48">
                  <c:v>-0.0787649214079777</c:v>
                </c:pt>
                <c:pt idx="49">
                  <c:v>0.0114499392163973</c:v>
                </c:pt>
                <c:pt idx="50">
                  <c:v>0.0276027500353884</c:v>
                </c:pt>
                <c:pt idx="51">
                  <c:v>-0.0302861727298973</c:v>
                </c:pt>
                <c:pt idx="52">
                  <c:v>0.0435261163425922</c:v>
                </c:pt>
                <c:pt idx="53">
                  <c:v>0.075408622936779</c:v>
                </c:pt>
                <c:pt idx="54">
                  <c:v>-0.00998746100199489</c:v>
                </c:pt>
                <c:pt idx="55">
                  <c:v>-0.010228117974175</c:v>
                </c:pt>
                <c:pt idx="56">
                  <c:v>0.102192411951635</c:v>
                </c:pt>
                <c:pt idx="57">
                  <c:v>0.0620716333016706</c:v>
                </c:pt>
                <c:pt idx="58">
                  <c:v>-0.0873904777481833</c:v>
                </c:pt>
                <c:pt idx="59">
                  <c:v>-0.0399987774218186</c:v>
                </c:pt>
                <c:pt idx="60">
                  <c:v>0.0634666030268804</c:v>
                </c:pt>
                <c:pt idx="61">
                  <c:v>0.0432145215965687</c:v>
                </c:pt>
                <c:pt idx="62">
                  <c:v>0.110869625401053</c:v>
                </c:pt>
                <c:pt idx="63">
                  <c:v>0.0528370892136148</c:v>
                </c:pt>
                <c:pt idx="64">
                  <c:v>-0.0499686290214247</c:v>
                </c:pt>
                <c:pt idx="65">
                  <c:v>0.0412004324896268</c:v>
                </c:pt>
                <c:pt idx="66">
                  <c:v>-0.0209878600875232</c:v>
                </c:pt>
                <c:pt idx="67">
                  <c:v>-0.120984230953786</c:v>
                </c:pt>
                <c:pt idx="68">
                  <c:v>-0.0652221325856745</c:v>
                </c:pt>
                <c:pt idx="69">
                  <c:v>-0.0959391831103408</c:v>
                </c:pt>
                <c:pt idx="70">
                  <c:v>0.076728203730143</c:v>
                </c:pt>
                <c:pt idx="71">
                  <c:v>-0.0737863811606243</c:v>
                </c:pt>
                <c:pt idx="72">
                  <c:v>0.0392836699132195</c:v>
                </c:pt>
                <c:pt idx="73">
                  <c:v>0.0125921896521495</c:v>
                </c:pt>
                <c:pt idx="74">
                  <c:v>-0.0115686205392149</c:v>
                </c:pt>
                <c:pt idx="75">
                  <c:v>0.079527324468095</c:v>
                </c:pt>
                <c:pt idx="76">
                  <c:v>-0.0386708700634494</c:v>
                </c:pt>
                <c:pt idx="77">
                  <c:v>-0.104043315679164</c:v>
                </c:pt>
                <c:pt idx="78">
                  <c:v>-0.119132541741872</c:v>
                </c:pt>
                <c:pt idx="79">
                  <c:v>-0.0739981356484798</c:v>
                </c:pt>
                <c:pt idx="80">
                  <c:v>-0.0657638067266789</c:v>
                </c:pt>
                <c:pt idx="81">
                  <c:v>0.0246454910802995</c:v>
                </c:pt>
                <c:pt idx="82">
                  <c:v>0.0542648496540174</c:v>
                </c:pt>
                <c:pt idx="83">
                  <c:v>-0.113396256085359</c:v>
                </c:pt>
                <c:pt idx="84">
                  <c:v>-0.0349130636803597</c:v>
                </c:pt>
                <c:pt idx="85">
                  <c:v>-0.0285011173248187</c:v>
                </c:pt>
                <c:pt idx="86">
                  <c:v>0.110085912374018</c:v>
                </c:pt>
                <c:pt idx="87">
                  <c:v>-0.0529133854128498</c:v>
                </c:pt>
                <c:pt idx="88">
                  <c:v>-0.118326876287714</c:v>
                </c:pt>
                <c:pt idx="89">
                  <c:v>-0.118464947694372</c:v>
                </c:pt>
                <c:pt idx="90">
                  <c:v>0.0961603691875315</c:v>
                </c:pt>
                <c:pt idx="91">
                  <c:v>-0.0733846259887276</c:v>
                </c:pt>
                <c:pt idx="92">
                  <c:v>0.21022433510229</c:v>
                </c:pt>
                <c:pt idx="93">
                  <c:v>0.190355800169206</c:v>
                </c:pt>
                <c:pt idx="94">
                  <c:v>0.0152640664154629</c:v>
                </c:pt>
                <c:pt idx="95">
                  <c:v>0.0201306007363713</c:v>
                </c:pt>
                <c:pt idx="96">
                  <c:v>0.16707554202322</c:v>
                </c:pt>
                <c:pt idx="97">
                  <c:v>0.0782695111411324</c:v>
                </c:pt>
                <c:pt idx="98">
                  <c:v>0.117433221057247</c:v>
                </c:pt>
              </c:numCache>
            </c:numRef>
          </c:xVal>
          <c:yVal>
            <c:numRef>
              <c:f>Data!$H$54:$H$152</c:f>
              <c:numCache>
                <c:formatCode>General</c:formatCode>
                <c:ptCount val="99"/>
                <c:pt idx="0">
                  <c:v>0.0273540030820425</c:v>
                </c:pt>
                <c:pt idx="1">
                  <c:v>0.0250479388691719</c:v>
                </c:pt>
                <c:pt idx="2">
                  <c:v>0.0377013408680835</c:v>
                </c:pt>
                <c:pt idx="3">
                  <c:v>0.0552136282102865</c:v>
                </c:pt>
                <c:pt idx="4">
                  <c:v>0.0180613274703543</c:v>
                </c:pt>
                <c:pt idx="5">
                  <c:v>-0.109924218597921</c:v>
                </c:pt>
                <c:pt idx="6">
                  <c:v>-0.0528995424827667</c:v>
                </c:pt>
                <c:pt idx="7">
                  <c:v>-0.0184620628397353</c:v>
                </c:pt>
                <c:pt idx="8">
                  <c:v>0.0134606631395457</c:v>
                </c:pt>
                <c:pt idx="9">
                  <c:v>0.0253038803106986</c:v>
                </c:pt>
                <c:pt idx="10">
                  <c:v>0.0446170654888067</c:v>
                </c:pt>
                <c:pt idx="11">
                  <c:v>0.0672944603059049</c:v>
                </c:pt>
                <c:pt idx="12">
                  <c:v>0.0139862419747399</c:v>
                </c:pt>
                <c:pt idx="13">
                  <c:v>-0.0262023723940241</c:v>
                </c:pt>
                <c:pt idx="14">
                  <c:v>-0.00492854620114921</c:v>
                </c:pt>
                <c:pt idx="15">
                  <c:v>0.00246730941845862</c:v>
                </c:pt>
                <c:pt idx="16">
                  <c:v>-0.0397136882680222</c:v>
                </c:pt>
                <c:pt idx="17">
                  <c:v>-0.0467153949155418</c:v>
                </c:pt>
                <c:pt idx="18">
                  <c:v>-0.0467503330901353</c:v>
                </c:pt>
                <c:pt idx="19">
                  <c:v>0.0145335146161678</c:v>
                </c:pt>
                <c:pt idx="20">
                  <c:v>0.0252068140333463</c:v>
                </c:pt>
                <c:pt idx="21">
                  <c:v>0.02194361529988</c:v>
                </c:pt>
                <c:pt idx="22">
                  <c:v>-0.0106440600459467</c:v>
                </c:pt>
                <c:pt idx="23">
                  <c:v>-0.0287672482943243</c:v>
                </c:pt>
                <c:pt idx="24">
                  <c:v>-0.060142909664533</c:v>
                </c:pt>
                <c:pt idx="25">
                  <c:v>-0.0165098089638123</c:v>
                </c:pt>
                <c:pt idx="26">
                  <c:v>-0.0155785055876884</c:v>
                </c:pt>
                <c:pt idx="27">
                  <c:v>0.011408109313962</c:v>
                </c:pt>
                <c:pt idx="28">
                  <c:v>-0.0321532095838086</c:v>
                </c:pt>
                <c:pt idx="29">
                  <c:v>-0.107280428480153</c:v>
                </c:pt>
                <c:pt idx="30">
                  <c:v>0.0176875359427272</c:v>
                </c:pt>
                <c:pt idx="31">
                  <c:v>0.00403769054607697</c:v>
                </c:pt>
                <c:pt idx="32">
                  <c:v>-0.0217252264888042</c:v>
                </c:pt>
                <c:pt idx="33">
                  <c:v>0.0547533276436744</c:v>
                </c:pt>
                <c:pt idx="34">
                  <c:v>0.058673401685173</c:v>
                </c:pt>
                <c:pt idx="35">
                  <c:v>0.0496068240759879</c:v>
                </c:pt>
                <c:pt idx="36">
                  <c:v>0.0632621967779665</c:v>
                </c:pt>
                <c:pt idx="37">
                  <c:v>0.00109409201285905</c:v>
                </c:pt>
                <c:pt idx="38">
                  <c:v>-0.0367524659929954</c:v>
                </c:pt>
                <c:pt idx="39">
                  <c:v>-0.0160094900169105</c:v>
                </c:pt>
                <c:pt idx="40">
                  <c:v>0.0272899254821807</c:v>
                </c:pt>
                <c:pt idx="41">
                  <c:v>-0.0101466484957432</c:v>
                </c:pt>
                <c:pt idx="42">
                  <c:v>0.0190802645831359</c:v>
                </c:pt>
                <c:pt idx="43">
                  <c:v>0.0311926793956129</c:v>
                </c:pt>
                <c:pt idx="44">
                  <c:v>0.00804941292794379</c:v>
                </c:pt>
                <c:pt idx="45">
                  <c:v>0.0326001529342412</c:v>
                </c:pt>
                <c:pt idx="46">
                  <c:v>0.00824322029922983</c:v>
                </c:pt>
                <c:pt idx="47">
                  <c:v>-0.0548371430329332</c:v>
                </c:pt>
                <c:pt idx="48">
                  <c:v>-0.0597442506492902</c:v>
                </c:pt>
                <c:pt idx="49">
                  <c:v>-0.0098295096137978</c:v>
                </c:pt>
                <c:pt idx="50">
                  <c:v>0.0115541435566495</c:v>
                </c:pt>
                <c:pt idx="51">
                  <c:v>-0.0179662902714835</c:v>
                </c:pt>
                <c:pt idx="52">
                  <c:v>0.0259754864032605</c:v>
                </c:pt>
                <c:pt idx="53">
                  <c:v>0.072519409468584</c:v>
                </c:pt>
                <c:pt idx="54">
                  <c:v>0.0126383988717228</c:v>
                </c:pt>
                <c:pt idx="55">
                  <c:v>-0.0206192872027357</c:v>
                </c:pt>
                <c:pt idx="56">
                  <c:v>0.031030625390977</c:v>
                </c:pt>
                <c:pt idx="57">
                  <c:v>0.0285879601233025</c:v>
                </c:pt>
                <c:pt idx="58">
                  <c:v>-0.0111337182484553</c:v>
                </c:pt>
                <c:pt idx="59">
                  <c:v>-0.00459067370859895</c:v>
                </c:pt>
                <c:pt idx="60">
                  <c:v>0.024742489145907</c:v>
                </c:pt>
                <c:pt idx="61">
                  <c:v>0.033835049048803</c:v>
                </c:pt>
                <c:pt idx="62">
                  <c:v>0.054422434021074</c:v>
                </c:pt>
                <c:pt idx="63">
                  <c:v>0.0649665117283117</c:v>
                </c:pt>
                <c:pt idx="64">
                  <c:v>0.00426986131216537</c:v>
                </c:pt>
                <c:pt idx="65">
                  <c:v>0.0244119866888381</c:v>
                </c:pt>
                <c:pt idx="66">
                  <c:v>0.00290637530721456</c:v>
                </c:pt>
                <c:pt idx="67">
                  <c:v>-0.082949082980751</c:v>
                </c:pt>
                <c:pt idx="68">
                  <c:v>-0.070441797120782</c:v>
                </c:pt>
                <c:pt idx="69">
                  <c:v>-0.059210841840203</c:v>
                </c:pt>
                <c:pt idx="70">
                  <c:v>0.0279477251065471</c:v>
                </c:pt>
                <c:pt idx="71">
                  <c:v>-0.0352265028153406</c:v>
                </c:pt>
                <c:pt idx="72">
                  <c:v>-0.0295754849178165</c:v>
                </c:pt>
                <c:pt idx="73">
                  <c:v>0.0202826821646534</c:v>
                </c:pt>
                <c:pt idx="74">
                  <c:v>0.015520228759097</c:v>
                </c:pt>
                <c:pt idx="75">
                  <c:v>0.0353037167110738</c:v>
                </c:pt>
                <c:pt idx="76">
                  <c:v>0.0137797455980176</c:v>
                </c:pt>
                <c:pt idx="77">
                  <c:v>-0.111024401837061</c:v>
                </c:pt>
                <c:pt idx="78">
                  <c:v>-0.166607334761218</c:v>
                </c:pt>
                <c:pt idx="79">
                  <c:v>-0.111833030163444</c:v>
                </c:pt>
                <c:pt idx="80">
                  <c:v>-0.0842603436177399</c:v>
                </c:pt>
                <c:pt idx="81">
                  <c:v>0.0377403279828471</c:v>
                </c:pt>
                <c:pt idx="82">
                  <c:v>0.0238995691988457</c:v>
                </c:pt>
                <c:pt idx="83">
                  <c:v>-0.0353022012966574</c:v>
                </c:pt>
                <c:pt idx="84">
                  <c:v>0.00229095174655576</c:v>
                </c:pt>
                <c:pt idx="85">
                  <c:v>-0.0278440261711732</c:v>
                </c:pt>
                <c:pt idx="86">
                  <c:v>0.0827539610289123</c:v>
                </c:pt>
                <c:pt idx="87">
                  <c:v>-0.00797394583914423</c:v>
                </c:pt>
                <c:pt idx="88">
                  <c:v>-0.0654122651861681</c:v>
                </c:pt>
                <c:pt idx="89">
                  <c:v>-0.125681277680624</c:v>
                </c:pt>
                <c:pt idx="90">
                  <c:v>0.0113886469640088</c:v>
                </c:pt>
                <c:pt idx="91">
                  <c:v>-0.0220176221410685</c:v>
                </c:pt>
                <c:pt idx="92">
                  <c:v>0.0486629457989275</c:v>
                </c:pt>
                <c:pt idx="93">
                  <c:v>0.274883164046606</c:v>
                </c:pt>
                <c:pt idx="94">
                  <c:v>0.0512826084031267</c:v>
                </c:pt>
                <c:pt idx="95">
                  <c:v>0.0201537226116242</c:v>
                </c:pt>
                <c:pt idx="96">
                  <c:v>0.104669318545127</c:v>
                </c:pt>
                <c:pt idx="97">
                  <c:v>0.0880771642758381</c:v>
                </c:pt>
                <c:pt idx="98">
                  <c:v>0.108844745899889</c:v>
                </c:pt>
              </c:numCache>
            </c:numRef>
          </c:yVal>
          <c:smooth val="0"/>
        </c:ser>
        <c:axId val="40276621"/>
        <c:axId val="57423693"/>
      </c:scatterChart>
      <c:valAx>
        <c:axId val="402766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Brent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423693"/>
        <c:crossesAt val="0"/>
        <c:crossBetween val="midCat"/>
      </c:valAx>
      <c:valAx>
        <c:axId val="574236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JCC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276621"/>
        <c:crossesAt val="0"/>
        <c:crossBetween val="midCat"/>
        <c:majorUnit val="0.1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X Variable 1 Line Fit  Plot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"Y"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Data!$G$8:$G$152</c:f>
              <c:numCache>
                <c:formatCode>General</c:formatCode>
                <c:ptCount val="145"/>
                <c:pt idx="0">
                  <c:v>0.0260187678217028</c:v>
                </c:pt>
                <c:pt idx="1">
                  <c:v>-0.0531857429222543</c:v>
                </c:pt>
                <c:pt idx="2">
                  <c:v>-0.0221256349286558</c:v>
                </c:pt>
                <c:pt idx="3">
                  <c:v>-0.0310228485797154</c:v>
                </c:pt>
                <c:pt idx="4">
                  <c:v>-0.0681502872313432</c:v>
                </c:pt>
                <c:pt idx="5">
                  <c:v>-0.0685192296460502</c:v>
                </c:pt>
                <c:pt idx="6">
                  <c:v>0.114227504466044</c:v>
                </c:pt>
                <c:pt idx="7">
                  <c:v>-0.00970210261562385</c:v>
                </c:pt>
                <c:pt idx="8">
                  <c:v>-0.0530413608380666</c:v>
                </c:pt>
                <c:pt idx="9">
                  <c:v>-0.0440502651406448</c:v>
                </c:pt>
                <c:pt idx="10">
                  <c:v>0.00230046278360352</c:v>
                </c:pt>
                <c:pt idx="11">
                  <c:v>-0.115503727060505</c:v>
                </c:pt>
                <c:pt idx="12">
                  <c:v>-0.0674879722308192</c:v>
                </c:pt>
                <c:pt idx="13">
                  <c:v>0.0394109761731439</c:v>
                </c:pt>
                <c:pt idx="14">
                  <c:v>0.160124082266368</c:v>
                </c:pt>
                <c:pt idx="15">
                  <c:v>0.108921595426438</c:v>
                </c:pt>
                <c:pt idx="16">
                  <c:v>-0.0145895010739947</c:v>
                </c:pt>
                <c:pt idx="17">
                  <c:v>0.112150185293812</c:v>
                </c:pt>
                <c:pt idx="18">
                  <c:v>0.0560563317050748</c:v>
                </c:pt>
                <c:pt idx="19">
                  <c:v>-0.0744374322223407</c:v>
                </c:pt>
                <c:pt idx="20">
                  <c:v>-0.0451716710494311</c:v>
                </c:pt>
                <c:pt idx="21">
                  <c:v>0.0125212354288462</c:v>
                </c:pt>
                <c:pt idx="22">
                  <c:v>-0.0373119508434796</c:v>
                </c:pt>
                <c:pt idx="23">
                  <c:v>0.0411964128327713</c:v>
                </c:pt>
                <c:pt idx="24">
                  <c:v>0.0665693861316434</c:v>
                </c:pt>
                <c:pt idx="25">
                  <c:v>0.00684724268075994</c:v>
                </c:pt>
                <c:pt idx="26">
                  <c:v>0.0362928691229937</c:v>
                </c:pt>
                <c:pt idx="27">
                  <c:v>0.0554445146871306</c:v>
                </c:pt>
                <c:pt idx="28">
                  <c:v>-0.0544531275951147</c:v>
                </c:pt>
                <c:pt idx="29">
                  <c:v>-0.076066918574538</c:v>
                </c:pt>
                <c:pt idx="30">
                  <c:v>-0.10095709098993</c:v>
                </c:pt>
                <c:pt idx="31">
                  <c:v>0.00359594046650821</c:v>
                </c:pt>
                <c:pt idx="32">
                  <c:v>-0.064907508272085</c:v>
                </c:pt>
                <c:pt idx="33">
                  <c:v>0.114735519791747</c:v>
                </c:pt>
                <c:pt idx="34">
                  <c:v>0.44269467048431</c:v>
                </c:pt>
                <c:pt idx="35">
                  <c:v>0.248686530352689</c:v>
                </c:pt>
                <c:pt idx="36">
                  <c:v>0.0260149592218444</c:v>
                </c:pt>
                <c:pt idx="37">
                  <c:v>-0.0892585033324726</c:v>
                </c:pt>
                <c:pt idx="38">
                  <c:v>-0.165317053374042</c:v>
                </c:pt>
                <c:pt idx="39">
                  <c:v>-0.173709517422999</c:v>
                </c:pt>
                <c:pt idx="40">
                  <c:v>-0.197297046183156</c:v>
                </c:pt>
                <c:pt idx="41">
                  <c:v>0.00482762416135798</c:v>
                </c:pt>
                <c:pt idx="42">
                  <c:v>-0.0016083451220379</c:v>
                </c:pt>
                <c:pt idx="43">
                  <c:v>-0.00325043379016239</c:v>
                </c:pt>
                <c:pt idx="44">
                  <c:v>-0.056141193669405</c:v>
                </c:pt>
                <c:pt idx="45">
                  <c:v>0.0661437570197117</c:v>
                </c:pt>
                <c:pt idx="46">
                  <c:v>0.0161246934549816</c:v>
                </c:pt>
                <c:pt idx="47">
                  <c:v>0.0375788135088693</c:v>
                </c:pt>
                <c:pt idx="48">
                  <c:v>0.0778125671478953</c:v>
                </c:pt>
                <c:pt idx="49">
                  <c:v>-0.0500128475996541</c:v>
                </c:pt>
                <c:pt idx="50">
                  <c:v>-0.142929179487499</c:v>
                </c:pt>
                <c:pt idx="51">
                  <c:v>-0.00735212709246188</c:v>
                </c:pt>
                <c:pt idx="52">
                  <c:v>-0.00386779375417247</c:v>
                </c:pt>
                <c:pt idx="53">
                  <c:v>-0.0235376051489027</c:v>
                </c:pt>
                <c:pt idx="54">
                  <c:v>0.0733986177456552</c:v>
                </c:pt>
                <c:pt idx="55">
                  <c:v>0.0498169608470363</c:v>
                </c:pt>
                <c:pt idx="56">
                  <c:v>0.0584718699513291</c:v>
                </c:pt>
                <c:pt idx="57">
                  <c:v>-0.0412381893022711</c:v>
                </c:pt>
                <c:pt idx="58">
                  <c:v>-0.0263418343340682</c:v>
                </c:pt>
                <c:pt idx="59">
                  <c:v>0.0240522249553424</c:v>
                </c:pt>
                <c:pt idx="60">
                  <c:v>0.000670191768913941</c:v>
                </c:pt>
                <c:pt idx="61">
                  <c:v>-0.0559828952449035</c:v>
                </c:pt>
                <c:pt idx="62">
                  <c:v>-0.0512431162758081</c:v>
                </c:pt>
                <c:pt idx="63">
                  <c:v>-0.0404724627864115</c:v>
                </c:pt>
                <c:pt idx="64">
                  <c:v>0.0531850409831012</c:v>
                </c:pt>
                <c:pt idx="65">
                  <c:v>0.0180027452084381</c:v>
                </c:pt>
                <c:pt idx="66">
                  <c:v>-0.00111738989374059</c:v>
                </c:pt>
                <c:pt idx="67">
                  <c:v>-0.00921537343138178</c:v>
                </c:pt>
                <c:pt idx="68">
                  <c:v>-0.0531190085859738</c:v>
                </c:pt>
                <c:pt idx="69">
                  <c:v>-0.0483743441964907</c:v>
                </c:pt>
                <c:pt idx="70">
                  <c:v>0.000564818931098455</c:v>
                </c:pt>
                <c:pt idx="71">
                  <c:v>-0.0416475304841457</c:v>
                </c:pt>
                <c:pt idx="72">
                  <c:v>0.0314917019154728</c:v>
                </c:pt>
                <c:pt idx="73">
                  <c:v>-0.0857048971282819</c:v>
                </c:pt>
                <c:pt idx="74">
                  <c:v>-0.12039251206115</c:v>
                </c:pt>
                <c:pt idx="75">
                  <c:v>0.0509364699880459</c:v>
                </c:pt>
                <c:pt idx="76">
                  <c:v>-0.0363959533995944</c:v>
                </c:pt>
                <c:pt idx="77">
                  <c:v>-0.000341851748773232</c:v>
                </c:pt>
                <c:pt idx="78">
                  <c:v>0.100413882500138</c:v>
                </c:pt>
                <c:pt idx="79">
                  <c:v>0.0730015034789099</c:v>
                </c:pt>
                <c:pt idx="80">
                  <c:v>0.0440158025961725</c:v>
                </c:pt>
                <c:pt idx="81">
                  <c:v>0.0569870337599756</c:v>
                </c:pt>
                <c:pt idx="82">
                  <c:v>-0.0654216862076283</c:v>
                </c:pt>
                <c:pt idx="83">
                  <c:v>-0.0523454540927214</c:v>
                </c:pt>
                <c:pt idx="84">
                  <c:v>0.0313190460832566</c:v>
                </c:pt>
                <c:pt idx="85">
                  <c:v>0.05105817120302</c:v>
                </c:pt>
                <c:pt idx="86">
                  <c:v>-0.0852486972607425</c:v>
                </c:pt>
                <c:pt idx="87">
                  <c:v>0.0391453773872547</c:v>
                </c:pt>
                <c:pt idx="88">
                  <c:v>0.0378785014147152</c:v>
                </c:pt>
                <c:pt idx="89">
                  <c:v>-0.00587921817419643</c:v>
                </c:pt>
                <c:pt idx="90">
                  <c:v>0.0900918995226835</c:v>
                </c:pt>
                <c:pt idx="91">
                  <c:v>-0.00542979087915677</c:v>
                </c:pt>
                <c:pt idx="92">
                  <c:v>-0.0760318412311238</c:v>
                </c:pt>
                <c:pt idx="93">
                  <c:v>-0.0787649214079777</c:v>
                </c:pt>
                <c:pt idx="94">
                  <c:v>0.0114499392163973</c:v>
                </c:pt>
                <c:pt idx="95">
                  <c:v>0.0276027500353884</c:v>
                </c:pt>
                <c:pt idx="96">
                  <c:v>-0.0302861727298973</c:v>
                </c:pt>
                <c:pt idx="97">
                  <c:v>0.0435261163425922</c:v>
                </c:pt>
                <c:pt idx="98">
                  <c:v>0.075408622936779</c:v>
                </c:pt>
                <c:pt idx="99">
                  <c:v>-0.00998746100199489</c:v>
                </c:pt>
                <c:pt idx="100">
                  <c:v>-0.010228117974175</c:v>
                </c:pt>
                <c:pt idx="101">
                  <c:v>0.102192411951635</c:v>
                </c:pt>
                <c:pt idx="102">
                  <c:v>0.0620716333016706</c:v>
                </c:pt>
                <c:pt idx="103">
                  <c:v>-0.0873904777481833</c:v>
                </c:pt>
                <c:pt idx="104">
                  <c:v>-0.0399987774218186</c:v>
                </c:pt>
                <c:pt idx="105">
                  <c:v>0.0634666030268804</c:v>
                </c:pt>
                <c:pt idx="106">
                  <c:v>0.0432145215965687</c:v>
                </c:pt>
                <c:pt idx="107">
                  <c:v>0.110869625401053</c:v>
                </c:pt>
                <c:pt idx="108">
                  <c:v>0.0528370892136148</c:v>
                </c:pt>
                <c:pt idx="109">
                  <c:v>-0.0499686290214247</c:v>
                </c:pt>
                <c:pt idx="110">
                  <c:v>0.0412004324896268</c:v>
                </c:pt>
                <c:pt idx="111">
                  <c:v>-0.0209878600875232</c:v>
                </c:pt>
                <c:pt idx="112">
                  <c:v>-0.120984230953786</c:v>
                </c:pt>
                <c:pt idx="113">
                  <c:v>-0.0652221325856745</c:v>
                </c:pt>
                <c:pt idx="114">
                  <c:v>-0.0959391831103408</c:v>
                </c:pt>
                <c:pt idx="115">
                  <c:v>0.076728203730143</c:v>
                </c:pt>
                <c:pt idx="116">
                  <c:v>-0.0737863811606243</c:v>
                </c:pt>
                <c:pt idx="117">
                  <c:v>0.0392836699132195</c:v>
                </c:pt>
                <c:pt idx="118">
                  <c:v>0.0125921896521495</c:v>
                </c:pt>
                <c:pt idx="119">
                  <c:v>-0.0115686205392149</c:v>
                </c:pt>
                <c:pt idx="120">
                  <c:v>0.079527324468095</c:v>
                </c:pt>
                <c:pt idx="121">
                  <c:v>-0.0386708700634494</c:v>
                </c:pt>
                <c:pt idx="122">
                  <c:v>-0.104043315679164</c:v>
                </c:pt>
                <c:pt idx="123">
                  <c:v>-0.119132541741872</c:v>
                </c:pt>
                <c:pt idx="124">
                  <c:v>-0.0739981356484798</c:v>
                </c:pt>
                <c:pt idx="125">
                  <c:v>-0.0657638067266789</c:v>
                </c:pt>
                <c:pt idx="126">
                  <c:v>0.0246454910802995</c:v>
                </c:pt>
                <c:pt idx="127">
                  <c:v>0.0542648496540174</c:v>
                </c:pt>
                <c:pt idx="128">
                  <c:v>-0.113396256085359</c:v>
                </c:pt>
                <c:pt idx="129">
                  <c:v>-0.0349130636803597</c:v>
                </c:pt>
                <c:pt idx="130">
                  <c:v>-0.0285011173248187</c:v>
                </c:pt>
                <c:pt idx="131">
                  <c:v>0.110085912374018</c:v>
                </c:pt>
                <c:pt idx="132">
                  <c:v>-0.0529133854128498</c:v>
                </c:pt>
                <c:pt idx="133">
                  <c:v>-0.118326876287714</c:v>
                </c:pt>
                <c:pt idx="134">
                  <c:v>-0.118464947694372</c:v>
                </c:pt>
                <c:pt idx="135">
                  <c:v>0.0961603691875315</c:v>
                </c:pt>
                <c:pt idx="136">
                  <c:v>-0.0733846259887276</c:v>
                </c:pt>
                <c:pt idx="137">
                  <c:v>0.21022433510229</c:v>
                </c:pt>
                <c:pt idx="138">
                  <c:v>0.190355800169206</c:v>
                </c:pt>
                <c:pt idx="139">
                  <c:v>0.0152640664154629</c:v>
                </c:pt>
                <c:pt idx="140">
                  <c:v>0.0201306007363713</c:v>
                </c:pt>
                <c:pt idx="141">
                  <c:v>0.16707554202322</c:v>
                </c:pt>
                <c:pt idx="142">
                  <c:v>0.0782695111411324</c:v>
                </c:pt>
                <c:pt idx="143">
                  <c:v>0.117433221057247</c:v>
                </c:pt>
                <c:pt idx="144">
                  <c:v>-0.0411557530078419</c:v>
                </c:pt>
              </c:numCache>
            </c:numRef>
          </c:xVal>
          <c:yVal>
            <c:numRef>
              <c:f>Data!$H$8:$H$152</c:f>
              <c:numCache>
                <c:formatCode>General</c:formatCode>
                <c:ptCount val="145"/>
                <c:pt idx="0">
                  <c:v>0</c:v>
                </c:pt>
                <c:pt idx="1">
                  <c:v>0.00108754768739892</c:v>
                </c:pt>
                <c:pt idx="2">
                  <c:v>0.000543330630046744</c:v>
                </c:pt>
                <c:pt idx="3">
                  <c:v>-0.0114724011622369</c:v>
                </c:pt>
                <c:pt idx="4">
                  <c:v>-0.0222231367847101</c:v>
                </c:pt>
                <c:pt idx="5">
                  <c:v>-0.0147144703540025</c:v>
                </c:pt>
                <c:pt idx="6">
                  <c:v>-0.0419153323992349</c:v>
                </c:pt>
                <c:pt idx="7">
                  <c:v>-0.00596304688824653</c:v>
                </c:pt>
                <c:pt idx="8">
                  <c:v>-0.0236017006741818</c:v>
                </c:pt>
                <c:pt idx="9">
                  <c:v>-0.0235450777515201</c:v>
                </c:pt>
                <c:pt idx="10">
                  <c:v>-0.0501390358704127</c:v>
                </c:pt>
                <c:pt idx="11">
                  <c:v>-0.0273989741881145</c:v>
                </c:pt>
                <c:pt idx="12">
                  <c:v>-0.0485869327898076</c:v>
                </c:pt>
                <c:pt idx="13">
                  <c:v>-0.110431038326263</c:v>
                </c:pt>
                <c:pt idx="14">
                  <c:v>-0.0413516555495869</c:v>
                </c:pt>
                <c:pt idx="15">
                  <c:v>0.0947079515416188</c:v>
                </c:pt>
                <c:pt idx="16">
                  <c:v>0.123123502287701</c:v>
                </c:pt>
                <c:pt idx="17">
                  <c:v>0.0768624023512782</c:v>
                </c:pt>
                <c:pt idx="18">
                  <c:v>0.0404766821324419</c:v>
                </c:pt>
                <c:pt idx="19">
                  <c:v>0.0647605213604831</c:v>
                </c:pt>
                <c:pt idx="20">
                  <c:v>-0.00111049428402718</c:v>
                </c:pt>
                <c:pt idx="21">
                  <c:v>-0.0287424688656541</c:v>
                </c:pt>
                <c:pt idx="22">
                  <c:v>-0.0178833724744014</c:v>
                </c:pt>
                <c:pt idx="23">
                  <c:v>-0.0211772620113073</c:v>
                </c:pt>
                <c:pt idx="24">
                  <c:v>0.00651854160024195</c:v>
                </c:pt>
                <c:pt idx="25">
                  <c:v>0.0279575576350538</c:v>
                </c:pt>
                <c:pt idx="26">
                  <c:v>0.00800919613177726</c:v>
                </c:pt>
                <c:pt idx="27">
                  <c:v>0.0527167821724042</c:v>
                </c:pt>
                <c:pt idx="28">
                  <c:v>-0.00814115758369977</c:v>
                </c:pt>
                <c:pt idx="29">
                  <c:v>0.0431951980421351</c:v>
                </c:pt>
                <c:pt idx="30">
                  <c:v>-0.0475644021527992</c:v>
                </c:pt>
                <c:pt idx="31">
                  <c:v>-0.084476899300466</c:v>
                </c:pt>
                <c:pt idx="32">
                  <c:v>-0.0363897033999056</c:v>
                </c:pt>
                <c:pt idx="33">
                  <c:v>-0.0487283995543604</c:v>
                </c:pt>
                <c:pt idx="34">
                  <c:v>0.0610060246205549</c:v>
                </c:pt>
                <c:pt idx="35">
                  <c:v>0.314173687898757</c:v>
                </c:pt>
                <c:pt idx="36">
                  <c:v>0.301621893265891</c:v>
                </c:pt>
                <c:pt idx="37">
                  <c:v>0.118588394999983</c:v>
                </c:pt>
                <c:pt idx="38">
                  <c:v>-0.0415419062096457</c:v>
                </c:pt>
                <c:pt idx="39">
                  <c:v>-0.136106744884916</c:v>
                </c:pt>
                <c:pt idx="40">
                  <c:v>-0.145794085236317</c:v>
                </c:pt>
                <c:pt idx="41">
                  <c:v>-0.256877724966235</c:v>
                </c:pt>
                <c:pt idx="42">
                  <c:v>-0.0891056185927446</c:v>
                </c:pt>
                <c:pt idx="43">
                  <c:v>-0.00114416488454552</c:v>
                </c:pt>
                <c:pt idx="44">
                  <c:v>0.0282185766495025</c:v>
                </c:pt>
                <c:pt idx="45">
                  <c:v>0.00333333641975844</c:v>
                </c:pt>
                <c:pt idx="46">
                  <c:v>0.0273540030820425</c:v>
                </c:pt>
                <c:pt idx="47">
                  <c:v>0.0250479388691719</c:v>
                </c:pt>
                <c:pt idx="48">
                  <c:v>0.0377013408680835</c:v>
                </c:pt>
                <c:pt idx="49">
                  <c:v>0.0552136282102865</c:v>
                </c:pt>
                <c:pt idx="50">
                  <c:v>0.0180613274703543</c:v>
                </c:pt>
                <c:pt idx="51">
                  <c:v>-0.109924218597921</c:v>
                </c:pt>
                <c:pt idx="52">
                  <c:v>-0.0528995424827667</c:v>
                </c:pt>
                <c:pt idx="53">
                  <c:v>-0.0184620628397353</c:v>
                </c:pt>
                <c:pt idx="54">
                  <c:v>0.0134606631395457</c:v>
                </c:pt>
                <c:pt idx="55">
                  <c:v>0.0253038803106986</c:v>
                </c:pt>
                <c:pt idx="56">
                  <c:v>0.0446170654888067</c:v>
                </c:pt>
                <c:pt idx="57">
                  <c:v>0.0672944603059049</c:v>
                </c:pt>
                <c:pt idx="58">
                  <c:v>0.0139862419747399</c:v>
                </c:pt>
                <c:pt idx="59">
                  <c:v>-0.0262023723940241</c:v>
                </c:pt>
                <c:pt idx="60">
                  <c:v>-0.00492854620114921</c:v>
                </c:pt>
                <c:pt idx="61">
                  <c:v>0.00246730941845862</c:v>
                </c:pt>
                <c:pt idx="62">
                  <c:v>-0.0397136882680222</c:v>
                </c:pt>
                <c:pt idx="63">
                  <c:v>-0.0467153949155418</c:v>
                </c:pt>
                <c:pt idx="64">
                  <c:v>-0.0467503330901353</c:v>
                </c:pt>
                <c:pt idx="65">
                  <c:v>0.0145335146161678</c:v>
                </c:pt>
                <c:pt idx="66">
                  <c:v>0.0252068140333463</c:v>
                </c:pt>
                <c:pt idx="67">
                  <c:v>0.02194361529988</c:v>
                </c:pt>
                <c:pt idx="68">
                  <c:v>-0.0106440600459467</c:v>
                </c:pt>
                <c:pt idx="69">
                  <c:v>-0.0287672482943243</c:v>
                </c:pt>
                <c:pt idx="70">
                  <c:v>-0.060142909664533</c:v>
                </c:pt>
                <c:pt idx="71">
                  <c:v>-0.0165098089638123</c:v>
                </c:pt>
                <c:pt idx="72">
                  <c:v>-0.0155785055876884</c:v>
                </c:pt>
                <c:pt idx="73">
                  <c:v>0.011408109313962</c:v>
                </c:pt>
                <c:pt idx="74">
                  <c:v>-0.0321532095838086</c:v>
                </c:pt>
                <c:pt idx="75">
                  <c:v>-0.107280428480153</c:v>
                </c:pt>
                <c:pt idx="76">
                  <c:v>0.0176875359427272</c:v>
                </c:pt>
                <c:pt idx="77">
                  <c:v>0.00403769054607697</c:v>
                </c:pt>
                <c:pt idx="78">
                  <c:v>-0.0217252264888042</c:v>
                </c:pt>
                <c:pt idx="79">
                  <c:v>0.0547533276436744</c:v>
                </c:pt>
                <c:pt idx="80">
                  <c:v>0.058673401685173</c:v>
                </c:pt>
                <c:pt idx="81">
                  <c:v>0.0496068240759879</c:v>
                </c:pt>
                <c:pt idx="82">
                  <c:v>0.0632621967779665</c:v>
                </c:pt>
                <c:pt idx="83">
                  <c:v>0.00109409201285905</c:v>
                </c:pt>
                <c:pt idx="84">
                  <c:v>-0.0367524659929954</c:v>
                </c:pt>
                <c:pt idx="85">
                  <c:v>-0.0160094900169105</c:v>
                </c:pt>
                <c:pt idx="86">
                  <c:v>0.0272899254821807</c:v>
                </c:pt>
                <c:pt idx="87">
                  <c:v>-0.0101466484957432</c:v>
                </c:pt>
                <c:pt idx="88">
                  <c:v>0.0190802645831359</c:v>
                </c:pt>
                <c:pt idx="89">
                  <c:v>0.0311926793956129</c:v>
                </c:pt>
                <c:pt idx="90">
                  <c:v>0.00804941292794379</c:v>
                </c:pt>
                <c:pt idx="91">
                  <c:v>0.0326001529342412</c:v>
                </c:pt>
                <c:pt idx="92">
                  <c:v>0.00824322029922983</c:v>
                </c:pt>
                <c:pt idx="93">
                  <c:v>-0.0548371430329332</c:v>
                </c:pt>
                <c:pt idx="94">
                  <c:v>-0.0597442506492902</c:v>
                </c:pt>
                <c:pt idx="95">
                  <c:v>-0.0098295096137978</c:v>
                </c:pt>
                <c:pt idx="96">
                  <c:v>0.0115541435566495</c:v>
                </c:pt>
                <c:pt idx="97">
                  <c:v>-0.0179662902714835</c:v>
                </c:pt>
                <c:pt idx="98">
                  <c:v>0.0259754864032605</c:v>
                </c:pt>
                <c:pt idx="99">
                  <c:v>0.072519409468584</c:v>
                </c:pt>
                <c:pt idx="100">
                  <c:v>0.0126383988717228</c:v>
                </c:pt>
                <c:pt idx="101">
                  <c:v>-0.0206192872027357</c:v>
                </c:pt>
                <c:pt idx="102">
                  <c:v>0.031030625390977</c:v>
                </c:pt>
                <c:pt idx="103">
                  <c:v>0.0285879601233025</c:v>
                </c:pt>
                <c:pt idx="104">
                  <c:v>-0.0111337182484553</c:v>
                </c:pt>
                <c:pt idx="105">
                  <c:v>-0.00459067370859895</c:v>
                </c:pt>
                <c:pt idx="106">
                  <c:v>0.024742489145907</c:v>
                </c:pt>
                <c:pt idx="107">
                  <c:v>0.033835049048803</c:v>
                </c:pt>
                <c:pt idx="108">
                  <c:v>0.054422434021074</c:v>
                </c:pt>
                <c:pt idx="109">
                  <c:v>0.0649665117283117</c:v>
                </c:pt>
                <c:pt idx="110">
                  <c:v>0.00426986131216537</c:v>
                </c:pt>
                <c:pt idx="111">
                  <c:v>0.0244119866888381</c:v>
                </c:pt>
                <c:pt idx="112">
                  <c:v>0.00290637530721456</c:v>
                </c:pt>
                <c:pt idx="113">
                  <c:v>-0.082949082980751</c:v>
                </c:pt>
                <c:pt idx="114">
                  <c:v>-0.070441797120782</c:v>
                </c:pt>
                <c:pt idx="115">
                  <c:v>-0.059210841840203</c:v>
                </c:pt>
                <c:pt idx="116">
                  <c:v>0.0279477251065471</c:v>
                </c:pt>
                <c:pt idx="117">
                  <c:v>-0.0352265028153406</c:v>
                </c:pt>
                <c:pt idx="118">
                  <c:v>-0.0295754849178165</c:v>
                </c:pt>
                <c:pt idx="119">
                  <c:v>0.0202826821646534</c:v>
                </c:pt>
                <c:pt idx="120">
                  <c:v>0.015520228759097</c:v>
                </c:pt>
                <c:pt idx="121">
                  <c:v>0.0353037167110738</c:v>
                </c:pt>
                <c:pt idx="122">
                  <c:v>0.0137797455980176</c:v>
                </c:pt>
                <c:pt idx="123">
                  <c:v>-0.111024401837061</c:v>
                </c:pt>
                <c:pt idx="124">
                  <c:v>-0.166607334761218</c:v>
                </c:pt>
                <c:pt idx="125">
                  <c:v>-0.111833030163444</c:v>
                </c:pt>
                <c:pt idx="126">
                  <c:v>-0.0842603436177399</c:v>
                </c:pt>
                <c:pt idx="127">
                  <c:v>0.0377403279828471</c:v>
                </c:pt>
                <c:pt idx="128">
                  <c:v>0.0238995691988457</c:v>
                </c:pt>
                <c:pt idx="129">
                  <c:v>-0.0353022012966574</c:v>
                </c:pt>
                <c:pt idx="130">
                  <c:v>0.00229095174655576</c:v>
                </c:pt>
                <c:pt idx="131">
                  <c:v>-0.0278440261711732</c:v>
                </c:pt>
                <c:pt idx="132">
                  <c:v>0.0827539610289123</c:v>
                </c:pt>
                <c:pt idx="133">
                  <c:v>-0.00797394583914423</c:v>
                </c:pt>
                <c:pt idx="134">
                  <c:v>-0.0654122651861681</c:v>
                </c:pt>
                <c:pt idx="135">
                  <c:v>-0.125681277680624</c:v>
                </c:pt>
                <c:pt idx="136">
                  <c:v>0.0113886469640088</c:v>
                </c:pt>
                <c:pt idx="137">
                  <c:v>-0.0220176221410685</c:v>
                </c:pt>
                <c:pt idx="138">
                  <c:v>0.0486629457989275</c:v>
                </c:pt>
                <c:pt idx="139">
                  <c:v>0.274883164046606</c:v>
                </c:pt>
                <c:pt idx="140">
                  <c:v>0.0512826084031267</c:v>
                </c:pt>
                <c:pt idx="141">
                  <c:v>0.0201537226116242</c:v>
                </c:pt>
                <c:pt idx="142">
                  <c:v>0.104669318545127</c:v>
                </c:pt>
                <c:pt idx="143">
                  <c:v>0.0880771642758381</c:v>
                </c:pt>
                <c:pt idx="144">
                  <c:v>0.108844745899889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"Predicted Y"</c:f>
              <c:strCache>
                <c:ptCount val="1"/>
                <c:pt idx="0">
                  <c:v>Predicted Y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Data!$G$8:$G$152</c:f>
              <c:numCache>
                <c:formatCode>General</c:formatCode>
                <c:ptCount val="145"/>
                <c:pt idx="0">
                  <c:v>0.0260187678217028</c:v>
                </c:pt>
                <c:pt idx="1">
                  <c:v>-0.0531857429222543</c:v>
                </c:pt>
                <c:pt idx="2">
                  <c:v>-0.0221256349286558</c:v>
                </c:pt>
                <c:pt idx="3">
                  <c:v>-0.0310228485797154</c:v>
                </c:pt>
                <c:pt idx="4">
                  <c:v>-0.0681502872313432</c:v>
                </c:pt>
                <c:pt idx="5">
                  <c:v>-0.0685192296460502</c:v>
                </c:pt>
                <c:pt idx="6">
                  <c:v>0.114227504466044</c:v>
                </c:pt>
                <c:pt idx="7">
                  <c:v>-0.00970210261562385</c:v>
                </c:pt>
                <c:pt idx="8">
                  <c:v>-0.0530413608380666</c:v>
                </c:pt>
                <c:pt idx="9">
                  <c:v>-0.0440502651406448</c:v>
                </c:pt>
                <c:pt idx="10">
                  <c:v>0.00230046278360352</c:v>
                </c:pt>
                <c:pt idx="11">
                  <c:v>-0.115503727060505</c:v>
                </c:pt>
                <c:pt idx="12">
                  <c:v>-0.0674879722308192</c:v>
                </c:pt>
                <c:pt idx="13">
                  <c:v>0.0394109761731439</c:v>
                </c:pt>
                <c:pt idx="14">
                  <c:v>0.160124082266368</c:v>
                </c:pt>
                <c:pt idx="15">
                  <c:v>0.108921595426438</c:v>
                </c:pt>
                <c:pt idx="16">
                  <c:v>-0.0145895010739947</c:v>
                </c:pt>
                <c:pt idx="17">
                  <c:v>0.112150185293812</c:v>
                </c:pt>
                <c:pt idx="18">
                  <c:v>0.0560563317050748</c:v>
                </c:pt>
                <c:pt idx="19">
                  <c:v>-0.0744374322223407</c:v>
                </c:pt>
                <c:pt idx="20">
                  <c:v>-0.0451716710494311</c:v>
                </c:pt>
                <c:pt idx="21">
                  <c:v>0.0125212354288462</c:v>
                </c:pt>
                <c:pt idx="22">
                  <c:v>-0.0373119508434796</c:v>
                </c:pt>
                <c:pt idx="23">
                  <c:v>0.0411964128327713</c:v>
                </c:pt>
                <c:pt idx="24">
                  <c:v>0.0665693861316434</c:v>
                </c:pt>
                <c:pt idx="25">
                  <c:v>0.00684724268075994</c:v>
                </c:pt>
                <c:pt idx="26">
                  <c:v>0.0362928691229937</c:v>
                </c:pt>
                <c:pt idx="27">
                  <c:v>0.0554445146871306</c:v>
                </c:pt>
                <c:pt idx="28">
                  <c:v>-0.0544531275951147</c:v>
                </c:pt>
                <c:pt idx="29">
                  <c:v>-0.076066918574538</c:v>
                </c:pt>
                <c:pt idx="30">
                  <c:v>-0.10095709098993</c:v>
                </c:pt>
                <c:pt idx="31">
                  <c:v>0.00359594046650821</c:v>
                </c:pt>
                <c:pt idx="32">
                  <c:v>-0.064907508272085</c:v>
                </c:pt>
                <c:pt idx="33">
                  <c:v>0.114735519791747</c:v>
                </c:pt>
                <c:pt idx="34">
                  <c:v>0.44269467048431</c:v>
                </c:pt>
                <c:pt idx="35">
                  <c:v>0.248686530352689</c:v>
                </c:pt>
                <c:pt idx="36">
                  <c:v>0.0260149592218444</c:v>
                </c:pt>
                <c:pt idx="37">
                  <c:v>-0.0892585033324726</c:v>
                </c:pt>
                <c:pt idx="38">
                  <c:v>-0.165317053374042</c:v>
                </c:pt>
                <c:pt idx="39">
                  <c:v>-0.173709517422999</c:v>
                </c:pt>
                <c:pt idx="40">
                  <c:v>-0.197297046183156</c:v>
                </c:pt>
                <c:pt idx="41">
                  <c:v>0.00482762416135798</c:v>
                </c:pt>
                <c:pt idx="42">
                  <c:v>-0.0016083451220379</c:v>
                </c:pt>
                <c:pt idx="43">
                  <c:v>-0.00325043379016239</c:v>
                </c:pt>
                <c:pt idx="44">
                  <c:v>-0.056141193669405</c:v>
                </c:pt>
                <c:pt idx="45">
                  <c:v>0.0661437570197117</c:v>
                </c:pt>
                <c:pt idx="46">
                  <c:v>0.0161246934549816</c:v>
                </c:pt>
                <c:pt idx="47">
                  <c:v>0.0375788135088693</c:v>
                </c:pt>
                <c:pt idx="48">
                  <c:v>0.0778125671478953</c:v>
                </c:pt>
                <c:pt idx="49">
                  <c:v>-0.0500128475996541</c:v>
                </c:pt>
                <c:pt idx="50">
                  <c:v>-0.142929179487499</c:v>
                </c:pt>
                <c:pt idx="51">
                  <c:v>-0.00735212709246188</c:v>
                </c:pt>
                <c:pt idx="52">
                  <c:v>-0.00386779375417247</c:v>
                </c:pt>
                <c:pt idx="53">
                  <c:v>-0.0235376051489027</c:v>
                </c:pt>
                <c:pt idx="54">
                  <c:v>0.0733986177456552</c:v>
                </c:pt>
                <c:pt idx="55">
                  <c:v>0.0498169608470363</c:v>
                </c:pt>
                <c:pt idx="56">
                  <c:v>0.0584718699513291</c:v>
                </c:pt>
                <c:pt idx="57">
                  <c:v>-0.0412381893022711</c:v>
                </c:pt>
                <c:pt idx="58">
                  <c:v>-0.0263418343340682</c:v>
                </c:pt>
                <c:pt idx="59">
                  <c:v>0.0240522249553424</c:v>
                </c:pt>
                <c:pt idx="60">
                  <c:v>0.000670191768913941</c:v>
                </c:pt>
                <c:pt idx="61">
                  <c:v>-0.0559828952449035</c:v>
                </c:pt>
                <c:pt idx="62">
                  <c:v>-0.0512431162758081</c:v>
                </c:pt>
                <c:pt idx="63">
                  <c:v>-0.0404724627864115</c:v>
                </c:pt>
                <c:pt idx="64">
                  <c:v>0.0531850409831012</c:v>
                </c:pt>
                <c:pt idx="65">
                  <c:v>0.0180027452084381</c:v>
                </c:pt>
                <c:pt idx="66">
                  <c:v>-0.00111738989374059</c:v>
                </c:pt>
                <c:pt idx="67">
                  <c:v>-0.00921537343138178</c:v>
                </c:pt>
                <c:pt idx="68">
                  <c:v>-0.0531190085859738</c:v>
                </c:pt>
                <c:pt idx="69">
                  <c:v>-0.0483743441964907</c:v>
                </c:pt>
                <c:pt idx="70">
                  <c:v>0.000564818931098455</c:v>
                </c:pt>
                <c:pt idx="71">
                  <c:v>-0.0416475304841457</c:v>
                </c:pt>
                <c:pt idx="72">
                  <c:v>0.0314917019154728</c:v>
                </c:pt>
                <c:pt idx="73">
                  <c:v>-0.0857048971282819</c:v>
                </c:pt>
                <c:pt idx="74">
                  <c:v>-0.12039251206115</c:v>
                </c:pt>
                <c:pt idx="75">
                  <c:v>0.0509364699880459</c:v>
                </c:pt>
                <c:pt idx="76">
                  <c:v>-0.0363959533995944</c:v>
                </c:pt>
                <c:pt idx="77">
                  <c:v>-0.000341851748773232</c:v>
                </c:pt>
                <c:pt idx="78">
                  <c:v>0.100413882500138</c:v>
                </c:pt>
                <c:pt idx="79">
                  <c:v>0.0730015034789099</c:v>
                </c:pt>
                <c:pt idx="80">
                  <c:v>0.0440158025961725</c:v>
                </c:pt>
                <c:pt idx="81">
                  <c:v>0.0569870337599756</c:v>
                </c:pt>
                <c:pt idx="82">
                  <c:v>-0.0654216862076283</c:v>
                </c:pt>
                <c:pt idx="83">
                  <c:v>-0.0523454540927214</c:v>
                </c:pt>
                <c:pt idx="84">
                  <c:v>0.0313190460832566</c:v>
                </c:pt>
                <c:pt idx="85">
                  <c:v>0.05105817120302</c:v>
                </c:pt>
                <c:pt idx="86">
                  <c:v>-0.0852486972607425</c:v>
                </c:pt>
                <c:pt idx="87">
                  <c:v>0.0391453773872547</c:v>
                </c:pt>
                <c:pt idx="88">
                  <c:v>0.0378785014147152</c:v>
                </c:pt>
                <c:pt idx="89">
                  <c:v>-0.00587921817419643</c:v>
                </c:pt>
                <c:pt idx="90">
                  <c:v>0.0900918995226835</c:v>
                </c:pt>
                <c:pt idx="91">
                  <c:v>-0.00542979087915677</c:v>
                </c:pt>
                <c:pt idx="92">
                  <c:v>-0.0760318412311238</c:v>
                </c:pt>
                <c:pt idx="93">
                  <c:v>-0.0787649214079777</c:v>
                </c:pt>
                <c:pt idx="94">
                  <c:v>0.0114499392163973</c:v>
                </c:pt>
                <c:pt idx="95">
                  <c:v>0.0276027500353884</c:v>
                </c:pt>
                <c:pt idx="96">
                  <c:v>-0.0302861727298973</c:v>
                </c:pt>
                <c:pt idx="97">
                  <c:v>0.0435261163425922</c:v>
                </c:pt>
                <c:pt idx="98">
                  <c:v>0.075408622936779</c:v>
                </c:pt>
                <c:pt idx="99">
                  <c:v>-0.00998746100199489</c:v>
                </c:pt>
                <c:pt idx="100">
                  <c:v>-0.010228117974175</c:v>
                </c:pt>
                <c:pt idx="101">
                  <c:v>0.102192411951635</c:v>
                </c:pt>
                <c:pt idx="102">
                  <c:v>0.0620716333016706</c:v>
                </c:pt>
                <c:pt idx="103">
                  <c:v>-0.0873904777481833</c:v>
                </c:pt>
                <c:pt idx="104">
                  <c:v>-0.0399987774218186</c:v>
                </c:pt>
                <c:pt idx="105">
                  <c:v>0.0634666030268804</c:v>
                </c:pt>
                <c:pt idx="106">
                  <c:v>0.0432145215965687</c:v>
                </c:pt>
                <c:pt idx="107">
                  <c:v>0.110869625401053</c:v>
                </c:pt>
                <c:pt idx="108">
                  <c:v>0.0528370892136148</c:v>
                </c:pt>
                <c:pt idx="109">
                  <c:v>-0.0499686290214247</c:v>
                </c:pt>
                <c:pt idx="110">
                  <c:v>0.0412004324896268</c:v>
                </c:pt>
                <c:pt idx="111">
                  <c:v>-0.0209878600875232</c:v>
                </c:pt>
                <c:pt idx="112">
                  <c:v>-0.120984230953786</c:v>
                </c:pt>
                <c:pt idx="113">
                  <c:v>-0.0652221325856745</c:v>
                </c:pt>
                <c:pt idx="114">
                  <c:v>-0.0959391831103408</c:v>
                </c:pt>
                <c:pt idx="115">
                  <c:v>0.076728203730143</c:v>
                </c:pt>
                <c:pt idx="116">
                  <c:v>-0.0737863811606243</c:v>
                </c:pt>
                <c:pt idx="117">
                  <c:v>0.0392836699132195</c:v>
                </c:pt>
                <c:pt idx="118">
                  <c:v>0.0125921896521495</c:v>
                </c:pt>
                <c:pt idx="119">
                  <c:v>-0.0115686205392149</c:v>
                </c:pt>
                <c:pt idx="120">
                  <c:v>0.079527324468095</c:v>
                </c:pt>
                <c:pt idx="121">
                  <c:v>-0.0386708700634494</c:v>
                </c:pt>
                <c:pt idx="122">
                  <c:v>-0.104043315679164</c:v>
                </c:pt>
                <c:pt idx="123">
                  <c:v>-0.119132541741872</c:v>
                </c:pt>
                <c:pt idx="124">
                  <c:v>-0.0739981356484798</c:v>
                </c:pt>
                <c:pt idx="125">
                  <c:v>-0.0657638067266789</c:v>
                </c:pt>
                <c:pt idx="126">
                  <c:v>0.0246454910802995</c:v>
                </c:pt>
                <c:pt idx="127">
                  <c:v>0.0542648496540174</c:v>
                </c:pt>
                <c:pt idx="128">
                  <c:v>-0.113396256085359</c:v>
                </c:pt>
                <c:pt idx="129">
                  <c:v>-0.0349130636803597</c:v>
                </c:pt>
                <c:pt idx="130">
                  <c:v>-0.0285011173248187</c:v>
                </c:pt>
                <c:pt idx="131">
                  <c:v>0.110085912374018</c:v>
                </c:pt>
                <c:pt idx="132">
                  <c:v>-0.0529133854128498</c:v>
                </c:pt>
                <c:pt idx="133">
                  <c:v>-0.118326876287714</c:v>
                </c:pt>
                <c:pt idx="134">
                  <c:v>-0.118464947694372</c:v>
                </c:pt>
                <c:pt idx="135">
                  <c:v>0.0961603691875315</c:v>
                </c:pt>
                <c:pt idx="136">
                  <c:v>-0.0733846259887276</c:v>
                </c:pt>
                <c:pt idx="137">
                  <c:v>0.21022433510229</c:v>
                </c:pt>
                <c:pt idx="138">
                  <c:v>0.190355800169206</c:v>
                </c:pt>
                <c:pt idx="139">
                  <c:v>0.0152640664154629</c:v>
                </c:pt>
                <c:pt idx="140">
                  <c:v>0.0201306007363713</c:v>
                </c:pt>
                <c:pt idx="141">
                  <c:v>0.16707554202322</c:v>
                </c:pt>
                <c:pt idx="142">
                  <c:v>0.0782695111411324</c:v>
                </c:pt>
                <c:pt idx="143">
                  <c:v>0.117433221057247</c:v>
                </c:pt>
                <c:pt idx="144">
                  <c:v>-0.0411557530078419</c:v>
                </c:pt>
              </c:numCache>
            </c:numRef>
          </c:xVal>
          <c:yVal>
            <c:numRef>
              <c:f>'No lag'!$B$25:$B$169</c:f>
              <c:numCache>
                <c:formatCode>General</c:formatCode>
                <c:ptCount val="145"/>
                <c:pt idx="0">
                  <c:v>0.00679196126692934</c:v>
                </c:pt>
                <c:pt idx="1">
                  <c:v>-0.0104820538878615</c:v>
                </c:pt>
                <c:pt idx="2">
                  <c:v>-0.00370803595439683</c:v>
                </c:pt>
                <c:pt idx="3">
                  <c:v>-0.0056484633618793</c:v>
                </c:pt>
                <c:pt idx="4">
                  <c:v>-0.013745728680518</c:v>
                </c:pt>
                <c:pt idx="5">
                  <c:v>-0.0138261927450394</c:v>
                </c:pt>
                <c:pt idx="6">
                  <c:v>0.0260297425405868</c:v>
                </c:pt>
                <c:pt idx="7">
                  <c:v>-0.000998540201748411</c:v>
                </c:pt>
                <c:pt idx="8">
                  <c:v>-0.0104505650460403</c:v>
                </c:pt>
                <c:pt idx="9">
                  <c:v>-0.00848966254343522</c:v>
                </c:pt>
                <c:pt idx="10">
                  <c:v>0.00161914526408145</c:v>
                </c:pt>
                <c:pt idx="11">
                  <c:v>-0.0240732217684393</c:v>
                </c:pt>
                <c:pt idx="12">
                  <c:v>-0.013601281864941</c:v>
                </c:pt>
                <c:pt idx="13">
                  <c:v>0.00971271928747628</c:v>
                </c:pt>
                <c:pt idx="14">
                  <c:v>0.0360395030078759</c:v>
                </c:pt>
                <c:pt idx="15">
                  <c:v>0.0248725565129326</c:v>
                </c:pt>
                <c:pt idx="16">
                  <c:v>-0.00206445165356356</c:v>
                </c:pt>
                <c:pt idx="17">
                  <c:v>0.0255766920447828</c:v>
                </c:pt>
                <c:pt idx="18">
                  <c:v>0.0133429686383618</c:v>
                </c:pt>
                <c:pt idx="19">
                  <c:v>-0.0151169162156059</c:v>
                </c:pt>
                <c:pt idx="20">
                  <c:v>-0.00873423425382261</c:v>
                </c:pt>
                <c:pt idx="21">
                  <c:v>0.00384823272272803</c:v>
                </c:pt>
                <c:pt idx="22">
                  <c:v>-0.00702007776608268</c:v>
                </c:pt>
                <c:pt idx="23">
                  <c:v>0.0101021120079998</c:v>
                </c:pt>
                <c:pt idx="24">
                  <c:v>0.0156358009503339</c:v>
                </c:pt>
                <c:pt idx="25">
                  <c:v>0.00261076990908275</c:v>
                </c:pt>
                <c:pt idx="26">
                  <c:v>0.00903267937645816</c:v>
                </c:pt>
                <c:pt idx="27">
                  <c:v>0.013209535121247</c:v>
                </c:pt>
                <c:pt idx="28">
                  <c:v>-0.0107584626661028</c:v>
                </c:pt>
                <c:pt idx="29">
                  <c:v>-0.0154722971361873</c:v>
                </c:pt>
                <c:pt idx="30">
                  <c:v>-0.0209006901843905</c:v>
                </c:pt>
                <c:pt idx="31">
                  <c:v>0.0019016809544985</c:v>
                </c:pt>
                <c:pt idx="32">
                  <c:v>-0.013038498595265</c:v>
                </c:pt>
                <c:pt idx="33">
                  <c:v>0.0261405375490104</c:v>
                </c:pt>
                <c:pt idx="34">
                  <c:v>0.0976664050280654</c:v>
                </c:pt>
                <c:pt idx="35">
                  <c:v>0.0553544265648678</c:v>
                </c:pt>
                <c:pt idx="36">
                  <c:v>0.00679113063479671</c:v>
                </c:pt>
                <c:pt idx="37">
                  <c:v>-0.0183493003887029</c:v>
                </c:pt>
                <c:pt idx="38">
                  <c:v>-0.0349372009227608</c:v>
                </c:pt>
                <c:pt idx="39">
                  <c:v>-0.0367675455559897</c:v>
                </c:pt>
                <c:pt idx="40">
                  <c:v>-0.04191184005942</c:v>
                </c:pt>
                <c:pt idx="41">
                  <c:v>0.0021703035696867</c:v>
                </c:pt>
                <c:pt idx="42">
                  <c:v>0.000766658374572223</c:v>
                </c:pt>
                <c:pt idx="43">
                  <c:v>0.000408528966634976</c:v>
                </c:pt>
                <c:pt idx="44">
                  <c:v>-0.0111266194626752</c:v>
                </c:pt>
                <c:pt idx="45">
                  <c:v>0.0155429738668665</c:v>
                </c:pt>
                <c:pt idx="46">
                  <c:v>0.00463412468732001</c:v>
                </c:pt>
                <c:pt idx="47">
                  <c:v>0.00931313591360718</c:v>
                </c:pt>
                <c:pt idx="48">
                  <c:v>0.0180878693671268</c:v>
                </c:pt>
                <c:pt idx="49">
                  <c:v>-0.00979006499262874</c:v>
                </c:pt>
                <c:pt idx="50">
                  <c:v>-0.0300545437462036</c:v>
                </c:pt>
                <c:pt idx="51">
                  <c:v>-0.000486025037912437</c:v>
                </c:pt>
                <c:pt idx="52">
                  <c:v>0.000273886567179402</c:v>
                </c:pt>
                <c:pt idx="53">
                  <c:v>-0.00401597794852774</c:v>
                </c:pt>
                <c:pt idx="54">
                  <c:v>0.0171252142335921</c:v>
                </c:pt>
                <c:pt idx="55">
                  <c:v>0.0119822003469379</c:v>
                </c:pt>
                <c:pt idx="56">
                  <c:v>0.0138697826276264</c:v>
                </c:pt>
                <c:pt idx="57">
                  <c:v>-0.00787636615169916</c:v>
                </c:pt>
                <c:pt idx="58">
                  <c:v>-0.00462756303360765</c:v>
                </c:pt>
                <c:pt idx="59">
                  <c:v>0.00636307040002062</c:v>
                </c:pt>
                <c:pt idx="60">
                  <c:v>0.0012635932134514</c:v>
                </c:pt>
                <c:pt idx="61">
                  <c:v>-0.0110920955528861</c:v>
                </c:pt>
                <c:pt idx="62">
                  <c:v>-0.0100583790009691</c:v>
                </c:pt>
                <c:pt idx="63">
                  <c:v>-0.00770936592260688</c:v>
                </c:pt>
                <c:pt idx="64">
                  <c:v>0.0127167578458285</c:v>
                </c:pt>
                <c:pt idx="65">
                  <c:v>0.00504371618843492</c:v>
                </c:pt>
                <c:pt idx="66">
                  <c:v>0.000873732681000895</c:v>
                </c:pt>
                <c:pt idx="67">
                  <c:v>-0.000892387569456341</c:v>
                </c:pt>
                <c:pt idx="68">
                  <c:v>-0.0104674995408246</c:v>
                </c:pt>
                <c:pt idx="69">
                  <c:v>-0.00943271750886085</c:v>
                </c:pt>
                <c:pt idx="70">
                  <c:v>0.00124061204760325</c:v>
                </c:pt>
                <c:pt idx="71">
                  <c:v>-0.00796564093810672</c:v>
                </c:pt>
                <c:pt idx="72">
                  <c:v>0.00798557442846467</c:v>
                </c:pt>
                <c:pt idx="73">
                  <c:v>-0.0175742807989249</c:v>
                </c:pt>
                <c:pt idx="74">
                  <c:v>-0.0251394356165704</c:v>
                </c:pt>
                <c:pt idx="75">
                  <c:v>0.012226358383975</c:v>
                </c:pt>
                <c:pt idx="76">
                  <c:v>-0.00682030437465839</c:v>
                </c:pt>
                <c:pt idx="77">
                  <c:v>0.00104287276587045</c:v>
                </c:pt>
                <c:pt idx="78">
                  <c:v>0.0230170768105633</c:v>
                </c:pt>
                <c:pt idx="79">
                  <c:v>0.0170386060619424</c:v>
                </c:pt>
                <c:pt idx="80">
                  <c:v>0.0107170035216624</c:v>
                </c:pt>
                <c:pt idx="81">
                  <c:v>0.0135459490147311</c:v>
                </c:pt>
                <c:pt idx="82">
                  <c:v>-0.0131506376308756</c:v>
                </c:pt>
                <c:pt idx="83">
                  <c:v>-0.0102987920781563</c:v>
                </c:pt>
                <c:pt idx="84">
                  <c:v>0.00794791925662848</c:v>
                </c:pt>
                <c:pt idx="85">
                  <c:v>0.0122529006681464</c:v>
                </c:pt>
                <c:pt idx="86">
                  <c:v>-0.0174747864222603</c:v>
                </c:pt>
                <c:pt idx="87">
                  <c:v>0.00965479383083941</c:v>
                </c:pt>
                <c:pt idx="88">
                  <c:v>0.00937849599699971</c:v>
                </c:pt>
                <c:pt idx="89">
                  <c:v>-0.000164792689694375</c:v>
                </c:pt>
                <c:pt idx="90">
                  <c:v>0.0207659160028607</c:v>
                </c:pt>
                <c:pt idx="91">
                  <c:v>-6.67753693098284E-005</c:v>
                </c:pt>
                <c:pt idx="92">
                  <c:v>-0.0154646469839922</c:v>
                </c:pt>
                <c:pt idx="93">
                  <c:v>-0.0160607149093008</c:v>
                </c:pt>
                <c:pt idx="94">
                  <c:v>0.00361458962796877</c:v>
                </c:pt>
                <c:pt idx="95">
                  <c:v>0.00713741801563113</c:v>
                </c:pt>
                <c:pt idx="96">
                  <c:v>-0.00548779890382762</c:v>
                </c:pt>
                <c:pt idx="97">
                  <c:v>0.0106102059707907</c:v>
                </c:pt>
                <c:pt idx="98">
                  <c:v>0.0175635839653984</c:v>
                </c:pt>
                <c:pt idx="99">
                  <c:v>-0.00106077510534695</c:v>
                </c:pt>
                <c:pt idx="100">
                  <c:v>-0.00111326090628806</c:v>
                </c:pt>
                <c:pt idx="101">
                  <c:v>0.0234049631116064</c:v>
                </c:pt>
                <c:pt idx="102">
                  <c:v>0.0146548688062214</c:v>
                </c:pt>
                <c:pt idx="103">
                  <c:v>-0.0179418955332286</c:v>
                </c:pt>
                <c:pt idx="104">
                  <c:v>-0.00760605806690871</c:v>
                </c:pt>
                <c:pt idx="105">
                  <c:v>0.0149591030972663</c:v>
                </c:pt>
                <c:pt idx="106">
                  <c:v>0.0105422490790126</c:v>
                </c:pt>
                <c:pt idx="107">
                  <c:v>0.0252974098323637</c:v>
                </c:pt>
                <c:pt idx="108">
                  <c:v>0.0126408717115315</c:v>
                </c:pt>
                <c:pt idx="109">
                  <c:v>-0.00978042119351575</c:v>
                </c:pt>
                <c:pt idx="110">
                  <c:v>0.0101029886703614</c:v>
                </c:pt>
                <c:pt idx="111">
                  <c:v>-0.00345989428084999</c:v>
                </c:pt>
                <c:pt idx="112">
                  <c:v>-0.0252684858565475</c:v>
                </c:pt>
                <c:pt idx="113">
                  <c:v>-0.0131071162170389</c:v>
                </c:pt>
                <c:pt idx="114">
                  <c:v>-0.0198063154329629</c:v>
                </c:pt>
                <c:pt idx="115">
                  <c:v>0.0178513763955067</c:v>
                </c:pt>
                <c:pt idx="116">
                  <c:v>-0.014974925995592</c:v>
                </c:pt>
                <c:pt idx="117">
                  <c:v>0.00968495457758061</c:v>
                </c:pt>
                <c:pt idx="118">
                  <c:v>0.00386370740109073</c:v>
                </c:pt>
                <c:pt idx="119">
                  <c:v>-0.00140561624572562</c:v>
                </c:pt>
                <c:pt idx="120">
                  <c:v>0.018461847359765</c:v>
                </c:pt>
                <c:pt idx="121">
                  <c:v>-0.0073164496643421</c:v>
                </c:pt>
                <c:pt idx="122">
                  <c:v>-0.0215737767491856</c:v>
                </c:pt>
                <c:pt idx="123">
                  <c:v>-0.0248646438631038</c:v>
                </c:pt>
                <c:pt idx="124">
                  <c:v>-0.0150211083430108</c:v>
                </c:pt>
                <c:pt idx="125">
                  <c:v>-0.0132252520054274</c:v>
                </c:pt>
                <c:pt idx="126">
                  <c:v>0.00649245808182151</c:v>
                </c:pt>
                <c:pt idx="127">
                  <c:v>0.0129522574552634</c:v>
                </c:pt>
                <c:pt idx="128">
                  <c:v>-0.0236135953504361</c:v>
                </c:pt>
                <c:pt idx="129">
                  <c:v>-0.00649689527532373</c:v>
                </c:pt>
                <c:pt idx="130">
                  <c:v>-0.00509848933256913</c:v>
                </c:pt>
                <c:pt idx="131">
                  <c:v>0.0251264868561487</c:v>
                </c:pt>
                <c:pt idx="132">
                  <c:v>-0.0104226543953227</c:v>
                </c:pt>
                <c:pt idx="133">
                  <c:v>-0.0246889331979651</c:v>
                </c:pt>
                <c:pt idx="134">
                  <c:v>-0.0247190457199496</c:v>
                </c:pt>
                <c:pt idx="135">
                  <c:v>0.022089411798395</c:v>
                </c:pt>
                <c:pt idx="136">
                  <c:v>-0.0148873056711601</c:v>
                </c:pt>
                <c:pt idx="137">
                  <c:v>0.0469660590665863</c:v>
                </c:pt>
                <c:pt idx="138">
                  <c:v>0.0426328541731543</c:v>
                </c:pt>
                <c:pt idx="139">
                  <c:v>0.00444642723948997</c:v>
                </c:pt>
                <c:pt idx="140">
                  <c:v>0.00550778835164221</c:v>
                </c:pt>
                <c:pt idx="141">
                  <c:v>0.0375555734950223</c:v>
                </c:pt>
                <c:pt idx="142">
                  <c:v>0.0181875260330153</c:v>
                </c:pt>
                <c:pt idx="143">
                  <c:v>0.0267288895520167</c:v>
                </c:pt>
                <c:pt idx="144">
                  <c:v>-0.00785838730446055</c:v>
                </c:pt>
              </c:numCache>
            </c:numRef>
          </c:yVal>
          <c:smooth val="0"/>
        </c:ser>
        <c:axId val="75263968"/>
        <c:axId val="27734280"/>
      </c:scatterChart>
      <c:valAx>
        <c:axId val="752639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X Variable 1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734280"/>
        <c:crossesAt val="0"/>
        <c:crossBetween val="midCat"/>
      </c:valAx>
      <c:valAx>
        <c:axId val="2773428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263968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Normal Probability Plot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'No lag'!$F$25:$F$169</c:f>
              <c:numCache>
                <c:formatCode>General</c:formatCode>
                <c:ptCount val="145"/>
                <c:pt idx="0">
                  <c:v>0.344827586206897</c:v>
                </c:pt>
                <c:pt idx="1">
                  <c:v>1.03448275862069</c:v>
                </c:pt>
                <c:pt idx="2">
                  <c:v>1.72413793103448</c:v>
                </c:pt>
                <c:pt idx="3">
                  <c:v>2.41379310344828</c:v>
                </c:pt>
                <c:pt idx="4">
                  <c:v>3.10344827586207</c:v>
                </c:pt>
                <c:pt idx="5">
                  <c:v>3.79310344827586</c:v>
                </c:pt>
                <c:pt idx="6">
                  <c:v>4.48275862068966</c:v>
                </c:pt>
                <c:pt idx="7">
                  <c:v>5.17241379310345</c:v>
                </c:pt>
                <c:pt idx="8">
                  <c:v>5.86206896551724</c:v>
                </c:pt>
                <c:pt idx="9">
                  <c:v>6.55172413793104</c:v>
                </c:pt>
                <c:pt idx="10">
                  <c:v>7.24137931034483</c:v>
                </c:pt>
                <c:pt idx="11">
                  <c:v>7.93103448275862</c:v>
                </c:pt>
                <c:pt idx="12">
                  <c:v>8.62068965517242</c:v>
                </c:pt>
                <c:pt idx="13">
                  <c:v>9.31034482758621</c:v>
                </c:pt>
                <c:pt idx="14">
                  <c:v>10</c:v>
                </c:pt>
                <c:pt idx="15">
                  <c:v>10.6896551724138</c:v>
                </c:pt>
                <c:pt idx="16">
                  <c:v>11.3793103448276</c:v>
                </c:pt>
                <c:pt idx="17">
                  <c:v>12.0689655172414</c:v>
                </c:pt>
                <c:pt idx="18">
                  <c:v>12.7586206896552</c:v>
                </c:pt>
                <c:pt idx="19">
                  <c:v>13.448275862069</c:v>
                </c:pt>
                <c:pt idx="20">
                  <c:v>14.1379310344828</c:v>
                </c:pt>
                <c:pt idx="21">
                  <c:v>14.8275862068966</c:v>
                </c:pt>
                <c:pt idx="22">
                  <c:v>15.5172413793103</c:v>
                </c:pt>
                <c:pt idx="23">
                  <c:v>16.2068965517241</c:v>
                </c:pt>
                <c:pt idx="24">
                  <c:v>16.8965517241379</c:v>
                </c:pt>
                <c:pt idx="25">
                  <c:v>17.5862068965517</c:v>
                </c:pt>
                <c:pt idx="26">
                  <c:v>18.2758620689655</c:v>
                </c:pt>
                <c:pt idx="27">
                  <c:v>18.9655172413793</c:v>
                </c:pt>
                <c:pt idx="28">
                  <c:v>19.6551724137931</c:v>
                </c:pt>
                <c:pt idx="29">
                  <c:v>20.3448275862069</c:v>
                </c:pt>
                <c:pt idx="30">
                  <c:v>21.0344827586207</c:v>
                </c:pt>
                <c:pt idx="31">
                  <c:v>21.7241379310345</c:v>
                </c:pt>
                <c:pt idx="32">
                  <c:v>22.4137931034483</c:v>
                </c:pt>
                <c:pt idx="33">
                  <c:v>23.1034482758621</c:v>
                </c:pt>
                <c:pt idx="34">
                  <c:v>23.7931034482759</c:v>
                </c:pt>
                <c:pt idx="35">
                  <c:v>24.4827586206897</c:v>
                </c:pt>
                <c:pt idx="36">
                  <c:v>25.1724137931035</c:v>
                </c:pt>
                <c:pt idx="37">
                  <c:v>25.8620689655172</c:v>
                </c:pt>
                <c:pt idx="38">
                  <c:v>26.551724137931</c:v>
                </c:pt>
                <c:pt idx="39">
                  <c:v>27.2413793103448</c:v>
                </c:pt>
                <c:pt idx="40">
                  <c:v>27.9310344827586</c:v>
                </c:pt>
                <c:pt idx="41">
                  <c:v>28.6206896551724</c:v>
                </c:pt>
                <c:pt idx="42">
                  <c:v>29.3103448275862</c:v>
                </c:pt>
                <c:pt idx="43">
                  <c:v>30</c:v>
                </c:pt>
                <c:pt idx="44">
                  <c:v>30.6896551724138</c:v>
                </c:pt>
                <c:pt idx="45">
                  <c:v>31.3793103448276</c:v>
                </c:pt>
                <c:pt idx="46">
                  <c:v>32.0689655172414</c:v>
                </c:pt>
                <c:pt idx="47">
                  <c:v>32.7586206896552</c:v>
                </c:pt>
                <c:pt idx="48">
                  <c:v>33.448275862069</c:v>
                </c:pt>
                <c:pt idx="49">
                  <c:v>34.1379310344828</c:v>
                </c:pt>
                <c:pt idx="50">
                  <c:v>34.8275862068966</c:v>
                </c:pt>
                <c:pt idx="51">
                  <c:v>35.5172413793104</c:v>
                </c:pt>
                <c:pt idx="52">
                  <c:v>36.2068965517241</c:v>
                </c:pt>
                <c:pt idx="53">
                  <c:v>36.8965517241379</c:v>
                </c:pt>
                <c:pt idx="54">
                  <c:v>37.5862068965517</c:v>
                </c:pt>
                <c:pt idx="55">
                  <c:v>38.2758620689655</c:v>
                </c:pt>
                <c:pt idx="56">
                  <c:v>38.9655172413793</c:v>
                </c:pt>
                <c:pt idx="57">
                  <c:v>39.6551724137931</c:v>
                </c:pt>
                <c:pt idx="58">
                  <c:v>40.3448275862069</c:v>
                </c:pt>
                <c:pt idx="59">
                  <c:v>41.0344827586207</c:v>
                </c:pt>
                <c:pt idx="60">
                  <c:v>41.7241379310345</c:v>
                </c:pt>
                <c:pt idx="61">
                  <c:v>42.4137931034483</c:v>
                </c:pt>
                <c:pt idx="62">
                  <c:v>43.1034482758621</c:v>
                </c:pt>
                <c:pt idx="63">
                  <c:v>43.7931034482759</c:v>
                </c:pt>
                <c:pt idx="64">
                  <c:v>44.4827586206897</c:v>
                </c:pt>
                <c:pt idx="65">
                  <c:v>45.1724137931035</c:v>
                </c:pt>
                <c:pt idx="66">
                  <c:v>45.8620689655172</c:v>
                </c:pt>
                <c:pt idx="67">
                  <c:v>46.551724137931</c:v>
                </c:pt>
                <c:pt idx="68">
                  <c:v>47.2413793103448</c:v>
                </c:pt>
                <c:pt idx="69">
                  <c:v>47.9310344827586</c:v>
                </c:pt>
                <c:pt idx="70">
                  <c:v>48.6206896551724</c:v>
                </c:pt>
                <c:pt idx="71">
                  <c:v>49.3103448275862</c:v>
                </c:pt>
                <c:pt idx="72">
                  <c:v>50</c:v>
                </c:pt>
                <c:pt idx="73">
                  <c:v>50.6896551724138</c:v>
                </c:pt>
                <c:pt idx="74">
                  <c:v>51.3793103448276</c:v>
                </c:pt>
                <c:pt idx="75">
                  <c:v>52.0689655172414</c:v>
                </c:pt>
                <c:pt idx="76">
                  <c:v>52.7586206896552</c:v>
                </c:pt>
                <c:pt idx="77">
                  <c:v>53.448275862069</c:v>
                </c:pt>
                <c:pt idx="78">
                  <c:v>54.1379310344828</c:v>
                </c:pt>
                <c:pt idx="79">
                  <c:v>54.8275862068966</c:v>
                </c:pt>
                <c:pt idx="80">
                  <c:v>55.5172413793104</c:v>
                </c:pt>
                <c:pt idx="81">
                  <c:v>56.2068965517241</c:v>
                </c:pt>
                <c:pt idx="82">
                  <c:v>56.8965517241379</c:v>
                </c:pt>
                <c:pt idx="83">
                  <c:v>57.5862068965517</c:v>
                </c:pt>
                <c:pt idx="84">
                  <c:v>58.2758620689655</c:v>
                </c:pt>
                <c:pt idx="85">
                  <c:v>58.9655172413793</c:v>
                </c:pt>
                <c:pt idx="86">
                  <c:v>59.6551724137931</c:v>
                </c:pt>
                <c:pt idx="87">
                  <c:v>60.3448275862069</c:v>
                </c:pt>
                <c:pt idx="88">
                  <c:v>61.0344827586207</c:v>
                </c:pt>
                <c:pt idx="89">
                  <c:v>61.7241379310345</c:v>
                </c:pt>
                <c:pt idx="90">
                  <c:v>62.4137931034483</c:v>
                </c:pt>
                <c:pt idx="91">
                  <c:v>63.1034482758621</c:v>
                </c:pt>
                <c:pt idx="92">
                  <c:v>63.7931034482759</c:v>
                </c:pt>
                <c:pt idx="93">
                  <c:v>64.4827586206897</c:v>
                </c:pt>
                <c:pt idx="94">
                  <c:v>65.1724137931034</c:v>
                </c:pt>
                <c:pt idx="95">
                  <c:v>65.8620689655172</c:v>
                </c:pt>
                <c:pt idx="96">
                  <c:v>66.551724137931</c:v>
                </c:pt>
                <c:pt idx="97">
                  <c:v>67.2413793103448</c:v>
                </c:pt>
                <c:pt idx="98">
                  <c:v>67.9310344827586</c:v>
                </c:pt>
                <c:pt idx="99">
                  <c:v>68.6206896551724</c:v>
                </c:pt>
                <c:pt idx="100">
                  <c:v>69.3103448275862</c:v>
                </c:pt>
                <c:pt idx="101">
                  <c:v>70</c:v>
                </c:pt>
                <c:pt idx="102">
                  <c:v>70.6896551724138</c:v>
                </c:pt>
                <c:pt idx="103">
                  <c:v>71.3793103448276</c:v>
                </c:pt>
                <c:pt idx="104">
                  <c:v>72.0689655172414</c:v>
                </c:pt>
                <c:pt idx="105">
                  <c:v>72.7586206896552</c:v>
                </c:pt>
                <c:pt idx="106">
                  <c:v>73.448275862069</c:v>
                </c:pt>
                <c:pt idx="107">
                  <c:v>74.1379310344828</c:v>
                </c:pt>
                <c:pt idx="108">
                  <c:v>74.8275862068966</c:v>
                </c:pt>
                <c:pt idx="109">
                  <c:v>75.5172413793104</c:v>
                </c:pt>
                <c:pt idx="110">
                  <c:v>76.2068965517241</c:v>
                </c:pt>
                <c:pt idx="111">
                  <c:v>76.8965517241379</c:v>
                </c:pt>
                <c:pt idx="112">
                  <c:v>77.5862068965517</c:v>
                </c:pt>
                <c:pt idx="113">
                  <c:v>78.2758620689655</c:v>
                </c:pt>
                <c:pt idx="114">
                  <c:v>78.9655172413793</c:v>
                </c:pt>
                <c:pt idx="115">
                  <c:v>79.6551724137931</c:v>
                </c:pt>
                <c:pt idx="116">
                  <c:v>80.3448275862069</c:v>
                </c:pt>
                <c:pt idx="117">
                  <c:v>81.0344827586207</c:v>
                </c:pt>
                <c:pt idx="118">
                  <c:v>81.7241379310345</c:v>
                </c:pt>
                <c:pt idx="119">
                  <c:v>82.4137931034483</c:v>
                </c:pt>
                <c:pt idx="120">
                  <c:v>83.1034482758621</c:v>
                </c:pt>
                <c:pt idx="121">
                  <c:v>83.7931034482759</c:v>
                </c:pt>
                <c:pt idx="122">
                  <c:v>84.4827586206897</c:v>
                </c:pt>
                <c:pt idx="123">
                  <c:v>85.1724137931034</c:v>
                </c:pt>
                <c:pt idx="124">
                  <c:v>85.8620689655172</c:v>
                </c:pt>
                <c:pt idx="125">
                  <c:v>86.551724137931</c:v>
                </c:pt>
                <c:pt idx="126">
                  <c:v>87.2413793103448</c:v>
                </c:pt>
                <c:pt idx="127">
                  <c:v>87.9310344827586</c:v>
                </c:pt>
                <c:pt idx="128">
                  <c:v>88.6206896551724</c:v>
                </c:pt>
                <c:pt idx="129">
                  <c:v>89.3103448275862</c:v>
                </c:pt>
                <c:pt idx="130">
                  <c:v>90</c:v>
                </c:pt>
                <c:pt idx="131">
                  <c:v>90.6896551724138</c:v>
                </c:pt>
                <c:pt idx="132">
                  <c:v>91.3793103448276</c:v>
                </c:pt>
                <c:pt idx="133">
                  <c:v>92.0689655172414</c:v>
                </c:pt>
                <c:pt idx="134">
                  <c:v>92.7586206896552</c:v>
                </c:pt>
                <c:pt idx="135">
                  <c:v>93.448275862069</c:v>
                </c:pt>
                <c:pt idx="136">
                  <c:v>94.1379310344828</c:v>
                </c:pt>
                <c:pt idx="137">
                  <c:v>94.8275862068966</c:v>
                </c:pt>
                <c:pt idx="138">
                  <c:v>95.5172413793104</c:v>
                </c:pt>
                <c:pt idx="139">
                  <c:v>96.2068965517241</c:v>
                </c:pt>
                <c:pt idx="140">
                  <c:v>96.8965517241379</c:v>
                </c:pt>
                <c:pt idx="141">
                  <c:v>97.5862068965517</c:v>
                </c:pt>
                <c:pt idx="142">
                  <c:v>98.2758620689655</c:v>
                </c:pt>
                <c:pt idx="143">
                  <c:v>98.9655172413793</c:v>
                </c:pt>
                <c:pt idx="144">
                  <c:v>99.6551724137931</c:v>
                </c:pt>
              </c:numCache>
            </c:numRef>
          </c:xVal>
          <c:yVal>
            <c:numRef>
              <c:f>'No lag'!$G$25:$G$169</c:f>
              <c:numCache>
                <c:formatCode>General</c:formatCode>
                <c:ptCount val="145"/>
                <c:pt idx="0">
                  <c:v>-0.256877724966235</c:v>
                </c:pt>
                <c:pt idx="1">
                  <c:v>-0.166607334761218</c:v>
                </c:pt>
                <c:pt idx="2">
                  <c:v>-0.145794085236317</c:v>
                </c:pt>
                <c:pt idx="3">
                  <c:v>-0.136106744884916</c:v>
                </c:pt>
                <c:pt idx="4">
                  <c:v>-0.125681277680624</c:v>
                </c:pt>
                <c:pt idx="5">
                  <c:v>-0.111833030163444</c:v>
                </c:pt>
                <c:pt idx="6">
                  <c:v>-0.111024401837061</c:v>
                </c:pt>
                <c:pt idx="7">
                  <c:v>-0.110431038326263</c:v>
                </c:pt>
                <c:pt idx="8">
                  <c:v>-0.109924218597921</c:v>
                </c:pt>
                <c:pt idx="9">
                  <c:v>-0.107280428480153</c:v>
                </c:pt>
                <c:pt idx="10">
                  <c:v>-0.0891056185927446</c:v>
                </c:pt>
                <c:pt idx="11">
                  <c:v>-0.084476899300466</c:v>
                </c:pt>
                <c:pt idx="12">
                  <c:v>-0.0842603436177399</c:v>
                </c:pt>
                <c:pt idx="13">
                  <c:v>-0.082949082980751</c:v>
                </c:pt>
                <c:pt idx="14">
                  <c:v>-0.070441797120782</c:v>
                </c:pt>
                <c:pt idx="15">
                  <c:v>-0.0654122651861681</c:v>
                </c:pt>
                <c:pt idx="16">
                  <c:v>-0.060142909664533</c:v>
                </c:pt>
                <c:pt idx="17">
                  <c:v>-0.0597442506492902</c:v>
                </c:pt>
                <c:pt idx="18">
                  <c:v>-0.059210841840203</c:v>
                </c:pt>
                <c:pt idx="19">
                  <c:v>-0.0548371430329332</c:v>
                </c:pt>
                <c:pt idx="20">
                  <c:v>-0.0528995424827667</c:v>
                </c:pt>
                <c:pt idx="21">
                  <c:v>-0.0501390358704127</c:v>
                </c:pt>
                <c:pt idx="22">
                  <c:v>-0.0487283995543604</c:v>
                </c:pt>
                <c:pt idx="23">
                  <c:v>-0.0485869327898076</c:v>
                </c:pt>
                <c:pt idx="24">
                  <c:v>-0.0475644021527992</c:v>
                </c:pt>
                <c:pt idx="25">
                  <c:v>-0.0467503330901353</c:v>
                </c:pt>
                <c:pt idx="26">
                  <c:v>-0.0467153949155418</c:v>
                </c:pt>
                <c:pt idx="27">
                  <c:v>-0.0419153323992349</c:v>
                </c:pt>
                <c:pt idx="28">
                  <c:v>-0.0415419062096457</c:v>
                </c:pt>
                <c:pt idx="29">
                  <c:v>-0.0413516555495869</c:v>
                </c:pt>
                <c:pt idx="30">
                  <c:v>-0.0397136882680222</c:v>
                </c:pt>
                <c:pt idx="31">
                  <c:v>-0.0367524659929954</c:v>
                </c:pt>
                <c:pt idx="32">
                  <c:v>-0.0363897033999056</c:v>
                </c:pt>
                <c:pt idx="33">
                  <c:v>-0.0353022012966574</c:v>
                </c:pt>
                <c:pt idx="34">
                  <c:v>-0.0352265028153406</c:v>
                </c:pt>
                <c:pt idx="35">
                  <c:v>-0.0321532095838086</c:v>
                </c:pt>
                <c:pt idx="36">
                  <c:v>-0.0295754849178165</c:v>
                </c:pt>
                <c:pt idx="37">
                  <c:v>-0.0287672482943243</c:v>
                </c:pt>
                <c:pt idx="38">
                  <c:v>-0.0287424688656541</c:v>
                </c:pt>
                <c:pt idx="39">
                  <c:v>-0.0278440261711732</c:v>
                </c:pt>
                <c:pt idx="40">
                  <c:v>-0.0273989741881145</c:v>
                </c:pt>
                <c:pt idx="41">
                  <c:v>-0.0262023723940241</c:v>
                </c:pt>
                <c:pt idx="42">
                  <c:v>-0.0236017006741818</c:v>
                </c:pt>
                <c:pt idx="43">
                  <c:v>-0.0235450777515201</c:v>
                </c:pt>
                <c:pt idx="44">
                  <c:v>-0.0222231367847101</c:v>
                </c:pt>
                <c:pt idx="45">
                  <c:v>-0.0220176221410685</c:v>
                </c:pt>
                <c:pt idx="46">
                  <c:v>-0.0217252264888042</c:v>
                </c:pt>
                <c:pt idx="47">
                  <c:v>-0.0211772620113073</c:v>
                </c:pt>
                <c:pt idx="48">
                  <c:v>-0.0206192872027357</c:v>
                </c:pt>
                <c:pt idx="49">
                  <c:v>-0.0184620628397353</c:v>
                </c:pt>
                <c:pt idx="50">
                  <c:v>-0.0179662902714835</c:v>
                </c:pt>
                <c:pt idx="51">
                  <c:v>-0.0178833724744014</c:v>
                </c:pt>
                <c:pt idx="52">
                  <c:v>-0.0165098089638123</c:v>
                </c:pt>
                <c:pt idx="53">
                  <c:v>-0.0160094900169105</c:v>
                </c:pt>
                <c:pt idx="54">
                  <c:v>-0.0155785055876884</c:v>
                </c:pt>
                <c:pt idx="55">
                  <c:v>-0.0147144703540025</c:v>
                </c:pt>
                <c:pt idx="56">
                  <c:v>-0.0114724011622369</c:v>
                </c:pt>
                <c:pt idx="57">
                  <c:v>-0.0111337182484553</c:v>
                </c:pt>
                <c:pt idx="58">
                  <c:v>-0.0106440600459467</c:v>
                </c:pt>
                <c:pt idx="59">
                  <c:v>-0.0101466484957432</c:v>
                </c:pt>
                <c:pt idx="60">
                  <c:v>-0.0098295096137978</c:v>
                </c:pt>
                <c:pt idx="61">
                  <c:v>-0.00814115758369977</c:v>
                </c:pt>
                <c:pt idx="62">
                  <c:v>-0.00797394583914423</c:v>
                </c:pt>
                <c:pt idx="63">
                  <c:v>-0.00596304688824653</c:v>
                </c:pt>
                <c:pt idx="64">
                  <c:v>-0.00492854620114921</c:v>
                </c:pt>
                <c:pt idx="65">
                  <c:v>-0.00459067370859895</c:v>
                </c:pt>
                <c:pt idx="66">
                  <c:v>-0.00114416488454552</c:v>
                </c:pt>
                <c:pt idx="67">
                  <c:v>-0.00111049428402718</c:v>
                </c:pt>
                <c:pt idx="68">
                  <c:v>0</c:v>
                </c:pt>
                <c:pt idx="69">
                  <c:v>0.000543330630046744</c:v>
                </c:pt>
                <c:pt idx="70">
                  <c:v>0.00108754768739892</c:v>
                </c:pt>
                <c:pt idx="71">
                  <c:v>0.00109409201285905</c:v>
                </c:pt>
                <c:pt idx="72">
                  <c:v>0.00229095174655576</c:v>
                </c:pt>
                <c:pt idx="73">
                  <c:v>0.00246730941845862</c:v>
                </c:pt>
                <c:pt idx="74">
                  <c:v>0.00290637530721456</c:v>
                </c:pt>
                <c:pt idx="75">
                  <c:v>0.00333333641975844</c:v>
                </c:pt>
                <c:pt idx="76">
                  <c:v>0.00403769054607697</c:v>
                </c:pt>
                <c:pt idx="77">
                  <c:v>0.00426986131216537</c:v>
                </c:pt>
                <c:pt idx="78">
                  <c:v>0.00651854160024195</c:v>
                </c:pt>
                <c:pt idx="79">
                  <c:v>0.00800919613177726</c:v>
                </c:pt>
                <c:pt idx="80">
                  <c:v>0.00804941292794379</c:v>
                </c:pt>
                <c:pt idx="81">
                  <c:v>0.00824322029922983</c:v>
                </c:pt>
                <c:pt idx="82">
                  <c:v>0.0113886469640088</c:v>
                </c:pt>
                <c:pt idx="83">
                  <c:v>0.011408109313962</c:v>
                </c:pt>
                <c:pt idx="84">
                  <c:v>0.0115541435566495</c:v>
                </c:pt>
                <c:pt idx="85">
                  <c:v>0.0126383988717228</c:v>
                </c:pt>
                <c:pt idx="86">
                  <c:v>0.0134606631395457</c:v>
                </c:pt>
                <c:pt idx="87">
                  <c:v>0.0137797455980176</c:v>
                </c:pt>
                <c:pt idx="88">
                  <c:v>0.0139862419747399</c:v>
                </c:pt>
                <c:pt idx="89">
                  <c:v>0.0145335146161678</c:v>
                </c:pt>
                <c:pt idx="90">
                  <c:v>0.015520228759097</c:v>
                </c:pt>
                <c:pt idx="91">
                  <c:v>0.0176875359427272</c:v>
                </c:pt>
                <c:pt idx="92">
                  <c:v>0.0180613274703543</c:v>
                </c:pt>
                <c:pt idx="93">
                  <c:v>0.0190802645831359</c:v>
                </c:pt>
                <c:pt idx="94">
                  <c:v>0.0201537226116242</c:v>
                </c:pt>
                <c:pt idx="95">
                  <c:v>0.0202826821646534</c:v>
                </c:pt>
                <c:pt idx="96">
                  <c:v>0.02194361529988</c:v>
                </c:pt>
                <c:pt idx="97">
                  <c:v>0.0238995691988457</c:v>
                </c:pt>
                <c:pt idx="98">
                  <c:v>0.0244119866888381</c:v>
                </c:pt>
                <c:pt idx="99">
                  <c:v>0.024742489145907</c:v>
                </c:pt>
                <c:pt idx="100">
                  <c:v>0.0250479388691719</c:v>
                </c:pt>
                <c:pt idx="101">
                  <c:v>0.0252068140333463</c:v>
                </c:pt>
                <c:pt idx="102">
                  <c:v>0.0253038803106986</c:v>
                </c:pt>
                <c:pt idx="103">
                  <c:v>0.0259754864032605</c:v>
                </c:pt>
                <c:pt idx="104">
                  <c:v>0.0272899254821807</c:v>
                </c:pt>
                <c:pt idx="105">
                  <c:v>0.0273540030820425</c:v>
                </c:pt>
                <c:pt idx="106">
                  <c:v>0.0279477251065471</c:v>
                </c:pt>
                <c:pt idx="107">
                  <c:v>0.0279575576350538</c:v>
                </c:pt>
                <c:pt idx="108">
                  <c:v>0.0282185766495025</c:v>
                </c:pt>
                <c:pt idx="109">
                  <c:v>0.0285879601233025</c:v>
                </c:pt>
                <c:pt idx="110">
                  <c:v>0.031030625390977</c:v>
                </c:pt>
                <c:pt idx="111">
                  <c:v>0.0311926793956129</c:v>
                </c:pt>
                <c:pt idx="112">
                  <c:v>0.0326001529342412</c:v>
                </c:pt>
                <c:pt idx="113">
                  <c:v>0.033835049048803</c:v>
                </c:pt>
                <c:pt idx="114">
                  <c:v>0.0353037167110738</c:v>
                </c:pt>
                <c:pt idx="115">
                  <c:v>0.0377013408680835</c:v>
                </c:pt>
                <c:pt idx="116">
                  <c:v>0.0377403279828471</c:v>
                </c:pt>
                <c:pt idx="117">
                  <c:v>0.0404766821324419</c:v>
                </c:pt>
                <c:pt idx="118">
                  <c:v>0.0431951980421351</c:v>
                </c:pt>
                <c:pt idx="119">
                  <c:v>0.0446170654888067</c:v>
                </c:pt>
                <c:pt idx="120">
                  <c:v>0.0486629457989275</c:v>
                </c:pt>
                <c:pt idx="121">
                  <c:v>0.0496068240759879</c:v>
                </c:pt>
                <c:pt idx="122">
                  <c:v>0.0512826084031267</c:v>
                </c:pt>
                <c:pt idx="123">
                  <c:v>0.0527167821724042</c:v>
                </c:pt>
                <c:pt idx="124">
                  <c:v>0.054422434021074</c:v>
                </c:pt>
                <c:pt idx="125">
                  <c:v>0.0547533276436744</c:v>
                </c:pt>
                <c:pt idx="126">
                  <c:v>0.0552136282102865</c:v>
                </c:pt>
                <c:pt idx="127">
                  <c:v>0.058673401685173</c:v>
                </c:pt>
                <c:pt idx="128">
                  <c:v>0.0610060246205549</c:v>
                </c:pt>
                <c:pt idx="129">
                  <c:v>0.0632621967779665</c:v>
                </c:pt>
                <c:pt idx="130">
                  <c:v>0.0647605213604831</c:v>
                </c:pt>
                <c:pt idx="131">
                  <c:v>0.0649665117283117</c:v>
                </c:pt>
                <c:pt idx="132">
                  <c:v>0.0672944603059049</c:v>
                </c:pt>
                <c:pt idx="133">
                  <c:v>0.072519409468584</c:v>
                </c:pt>
                <c:pt idx="134">
                  <c:v>0.0768624023512782</c:v>
                </c:pt>
                <c:pt idx="135">
                  <c:v>0.0827539610289123</c:v>
                </c:pt>
                <c:pt idx="136">
                  <c:v>0.0880771642758381</c:v>
                </c:pt>
                <c:pt idx="137">
                  <c:v>0.0947079515416188</c:v>
                </c:pt>
                <c:pt idx="138">
                  <c:v>0.104669318545127</c:v>
                </c:pt>
                <c:pt idx="139">
                  <c:v>0.108844745899889</c:v>
                </c:pt>
                <c:pt idx="140">
                  <c:v>0.118588394999983</c:v>
                </c:pt>
                <c:pt idx="141">
                  <c:v>0.123123502287701</c:v>
                </c:pt>
                <c:pt idx="142">
                  <c:v>0.274883164046606</c:v>
                </c:pt>
                <c:pt idx="143">
                  <c:v>0.301621893265891</c:v>
                </c:pt>
                <c:pt idx="144">
                  <c:v>0.314173687898757</c:v>
                </c:pt>
              </c:numCache>
            </c:numRef>
          </c:yVal>
          <c:smooth val="0"/>
        </c:ser>
        <c:axId val="3250993"/>
        <c:axId val="46319723"/>
      </c:scatterChart>
      <c:valAx>
        <c:axId val="32509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Sample Percentile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319723"/>
        <c:crossesAt val="0"/>
        <c:crossBetween val="midCat"/>
      </c:valAx>
      <c:valAx>
        <c:axId val="4631972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50993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X Variable 1  Residual Plot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Data!$J$8:$J$152</c:f>
              <c:numCache>
                <c:formatCode>General</c:formatCode>
                <c:ptCount val="145"/>
                <c:pt idx="0">
                  <c:v>-0.0324967930298834</c:v>
                </c:pt>
                <c:pt idx="1">
                  <c:v>0.0260187678217028</c:v>
                </c:pt>
                <c:pt idx="2">
                  <c:v>-0.0531857429222543</c:v>
                </c:pt>
                <c:pt idx="3">
                  <c:v>-0.0221256349286558</c:v>
                </c:pt>
                <c:pt idx="4">
                  <c:v>-0.0310228485797154</c:v>
                </c:pt>
                <c:pt idx="5">
                  <c:v>-0.0681502872313432</c:v>
                </c:pt>
                <c:pt idx="6">
                  <c:v>-0.0685192296460502</c:v>
                </c:pt>
                <c:pt idx="7">
                  <c:v>0.114227504466044</c:v>
                </c:pt>
                <c:pt idx="8">
                  <c:v>-0.00970210261562385</c:v>
                </c:pt>
                <c:pt idx="9">
                  <c:v>-0.0530413608380666</c:v>
                </c:pt>
                <c:pt idx="10">
                  <c:v>-0.0440502651406448</c:v>
                </c:pt>
                <c:pt idx="11">
                  <c:v>0.00230046278360352</c:v>
                </c:pt>
                <c:pt idx="12">
                  <c:v>-0.115503727060505</c:v>
                </c:pt>
                <c:pt idx="13">
                  <c:v>-0.0674879722308192</c:v>
                </c:pt>
                <c:pt idx="14">
                  <c:v>0.0394109761731439</c:v>
                </c:pt>
                <c:pt idx="15">
                  <c:v>0.160124082266368</c:v>
                </c:pt>
                <c:pt idx="16">
                  <c:v>0.108921595426438</c:v>
                </c:pt>
                <c:pt idx="17">
                  <c:v>-0.0145895010739947</c:v>
                </c:pt>
                <c:pt idx="18">
                  <c:v>0.112150185293812</c:v>
                </c:pt>
                <c:pt idx="19">
                  <c:v>0.0560563317050748</c:v>
                </c:pt>
                <c:pt idx="20">
                  <c:v>-0.0744374322223407</c:v>
                </c:pt>
                <c:pt idx="21">
                  <c:v>-0.0451716710494311</c:v>
                </c:pt>
                <c:pt idx="22">
                  <c:v>0.0125212354288462</c:v>
                </c:pt>
                <c:pt idx="23">
                  <c:v>-0.0373119508434796</c:v>
                </c:pt>
                <c:pt idx="24">
                  <c:v>0.0411964128327713</c:v>
                </c:pt>
                <c:pt idx="25">
                  <c:v>0.0665693861316434</c:v>
                </c:pt>
                <c:pt idx="26">
                  <c:v>0.00684724268075994</c:v>
                </c:pt>
                <c:pt idx="27">
                  <c:v>0.0362928691229937</c:v>
                </c:pt>
                <c:pt idx="28">
                  <c:v>0.0554445146871306</c:v>
                </c:pt>
                <c:pt idx="29">
                  <c:v>-0.0544531275951147</c:v>
                </c:pt>
                <c:pt idx="30">
                  <c:v>-0.076066918574538</c:v>
                </c:pt>
                <c:pt idx="31">
                  <c:v>-0.10095709098993</c:v>
                </c:pt>
                <c:pt idx="32">
                  <c:v>0.00359594046650821</c:v>
                </c:pt>
                <c:pt idx="33">
                  <c:v>-0.064907508272085</c:v>
                </c:pt>
                <c:pt idx="34">
                  <c:v>0.114735519791747</c:v>
                </c:pt>
                <c:pt idx="35">
                  <c:v>0.44269467048431</c:v>
                </c:pt>
                <c:pt idx="36">
                  <c:v>0.248686530352689</c:v>
                </c:pt>
                <c:pt idx="37">
                  <c:v>0.0260149592218444</c:v>
                </c:pt>
                <c:pt idx="38">
                  <c:v>-0.0892585033324726</c:v>
                </c:pt>
                <c:pt idx="39">
                  <c:v>-0.165317053374042</c:v>
                </c:pt>
                <c:pt idx="40">
                  <c:v>-0.173709517422999</c:v>
                </c:pt>
                <c:pt idx="41">
                  <c:v>-0.197297046183156</c:v>
                </c:pt>
                <c:pt idx="42">
                  <c:v>0.00482762416135798</c:v>
                </c:pt>
                <c:pt idx="43">
                  <c:v>-0.0016083451220379</c:v>
                </c:pt>
                <c:pt idx="44">
                  <c:v>-0.00325043379016239</c:v>
                </c:pt>
                <c:pt idx="45">
                  <c:v>-0.056141193669405</c:v>
                </c:pt>
                <c:pt idx="46">
                  <c:v>0.0661437570197117</c:v>
                </c:pt>
                <c:pt idx="47">
                  <c:v>0.0161246934549816</c:v>
                </c:pt>
                <c:pt idx="48">
                  <c:v>0.0375788135088693</c:v>
                </c:pt>
                <c:pt idx="49">
                  <c:v>0.0778125671478953</c:v>
                </c:pt>
                <c:pt idx="50">
                  <c:v>-0.0500128475996541</c:v>
                </c:pt>
                <c:pt idx="51">
                  <c:v>-0.142929179487499</c:v>
                </c:pt>
                <c:pt idx="52">
                  <c:v>-0.00735212709246188</c:v>
                </c:pt>
                <c:pt idx="53">
                  <c:v>-0.00386779375417247</c:v>
                </c:pt>
                <c:pt idx="54">
                  <c:v>-0.0235376051489027</c:v>
                </c:pt>
                <c:pt idx="55">
                  <c:v>0.0733986177456552</c:v>
                </c:pt>
                <c:pt idx="56">
                  <c:v>0.0498169608470363</c:v>
                </c:pt>
                <c:pt idx="57">
                  <c:v>0.0584718699513291</c:v>
                </c:pt>
                <c:pt idx="58">
                  <c:v>-0.0412381893022711</c:v>
                </c:pt>
                <c:pt idx="59">
                  <c:v>-0.0263418343340682</c:v>
                </c:pt>
                <c:pt idx="60">
                  <c:v>0.0240522249553424</c:v>
                </c:pt>
                <c:pt idx="61">
                  <c:v>0.000670191768913941</c:v>
                </c:pt>
                <c:pt idx="62">
                  <c:v>-0.0559828952449035</c:v>
                </c:pt>
                <c:pt idx="63">
                  <c:v>-0.0512431162758081</c:v>
                </c:pt>
                <c:pt idx="64">
                  <c:v>-0.0404724627864115</c:v>
                </c:pt>
                <c:pt idx="65">
                  <c:v>0.0531850409831012</c:v>
                </c:pt>
                <c:pt idx="66">
                  <c:v>0.0180027452084381</c:v>
                </c:pt>
                <c:pt idx="67">
                  <c:v>-0.00111738989374059</c:v>
                </c:pt>
                <c:pt idx="68">
                  <c:v>-0.00921537343138178</c:v>
                </c:pt>
                <c:pt idx="69">
                  <c:v>-0.0531190085859738</c:v>
                </c:pt>
                <c:pt idx="70">
                  <c:v>-0.0483743441964907</c:v>
                </c:pt>
                <c:pt idx="71">
                  <c:v>0.000564818931098455</c:v>
                </c:pt>
                <c:pt idx="72">
                  <c:v>-0.0416475304841457</c:v>
                </c:pt>
                <c:pt idx="73">
                  <c:v>0.0314917019154728</c:v>
                </c:pt>
                <c:pt idx="74">
                  <c:v>-0.0857048971282819</c:v>
                </c:pt>
                <c:pt idx="75">
                  <c:v>-0.12039251206115</c:v>
                </c:pt>
                <c:pt idx="76">
                  <c:v>0.0509364699880459</c:v>
                </c:pt>
                <c:pt idx="77">
                  <c:v>-0.0363959533995944</c:v>
                </c:pt>
                <c:pt idx="78">
                  <c:v>-0.000341851748773232</c:v>
                </c:pt>
                <c:pt idx="79">
                  <c:v>0.100413882500138</c:v>
                </c:pt>
                <c:pt idx="80">
                  <c:v>0.0730015034789099</c:v>
                </c:pt>
                <c:pt idx="81">
                  <c:v>0.0440158025961725</c:v>
                </c:pt>
                <c:pt idx="82">
                  <c:v>0.0569870337599756</c:v>
                </c:pt>
                <c:pt idx="83">
                  <c:v>-0.0654216862076283</c:v>
                </c:pt>
                <c:pt idx="84">
                  <c:v>-0.0523454540927214</c:v>
                </c:pt>
                <c:pt idx="85">
                  <c:v>0.0313190460832566</c:v>
                </c:pt>
                <c:pt idx="86">
                  <c:v>0.05105817120302</c:v>
                </c:pt>
                <c:pt idx="87">
                  <c:v>-0.0852486972607425</c:v>
                </c:pt>
                <c:pt idx="88">
                  <c:v>0.0391453773872547</c:v>
                </c:pt>
                <c:pt idx="89">
                  <c:v>0.0378785014147152</c:v>
                </c:pt>
                <c:pt idx="90">
                  <c:v>-0.00587921817419643</c:v>
                </c:pt>
                <c:pt idx="91">
                  <c:v>0.0900918995226835</c:v>
                </c:pt>
                <c:pt idx="92">
                  <c:v>-0.00542979087915677</c:v>
                </c:pt>
                <c:pt idx="93">
                  <c:v>-0.0760318412311238</c:v>
                </c:pt>
                <c:pt idx="94">
                  <c:v>-0.0787649214079777</c:v>
                </c:pt>
                <c:pt idx="95">
                  <c:v>0.0114499392163973</c:v>
                </c:pt>
                <c:pt idx="96">
                  <c:v>0.0276027500353884</c:v>
                </c:pt>
                <c:pt idx="97">
                  <c:v>-0.0302861727298973</c:v>
                </c:pt>
                <c:pt idx="98">
                  <c:v>0.0435261163425922</c:v>
                </c:pt>
                <c:pt idx="99">
                  <c:v>0.075408622936779</c:v>
                </c:pt>
                <c:pt idx="100">
                  <c:v>-0.00998746100199489</c:v>
                </c:pt>
                <c:pt idx="101">
                  <c:v>-0.010228117974175</c:v>
                </c:pt>
                <c:pt idx="102">
                  <c:v>0.102192411951635</c:v>
                </c:pt>
                <c:pt idx="103">
                  <c:v>0.0620716333016706</c:v>
                </c:pt>
                <c:pt idx="104">
                  <c:v>-0.0873904777481833</c:v>
                </c:pt>
                <c:pt idx="105">
                  <c:v>-0.0399987774218186</c:v>
                </c:pt>
                <c:pt idx="106">
                  <c:v>0.0634666030268804</c:v>
                </c:pt>
                <c:pt idx="107">
                  <c:v>0.0432145215965687</c:v>
                </c:pt>
                <c:pt idx="108">
                  <c:v>0.110869625401053</c:v>
                </c:pt>
                <c:pt idx="109">
                  <c:v>0.0528370892136148</c:v>
                </c:pt>
                <c:pt idx="110">
                  <c:v>-0.0499686290214247</c:v>
                </c:pt>
                <c:pt idx="111">
                  <c:v>0.0412004324896268</c:v>
                </c:pt>
                <c:pt idx="112">
                  <c:v>-0.0209878600875232</c:v>
                </c:pt>
                <c:pt idx="113">
                  <c:v>-0.120984230953786</c:v>
                </c:pt>
                <c:pt idx="114">
                  <c:v>-0.0652221325856745</c:v>
                </c:pt>
                <c:pt idx="115">
                  <c:v>-0.0959391831103408</c:v>
                </c:pt>
                <c:pt idx="116">
                  <c:v>0.076728203730143</c:v>
                </c:pt>
                <c:pt idx="117">
                  <c:v>-0.0737863811606243</c:v>
                </c:pt>
                <c:pt idx="118">
                  <c:v>0.0392836699132195</c:v>
                </c:pt>
                <c:pt idx="119">
                  <c:v>0.0125921896521495</c:v>
                </c:pt>
                <c:pt idx="120">
                  <c:v>-0.0115686205392149</c:v>
                </c:pt>
                <c:pt idx="121">
                  <c:v>0.079527324468095</c:v>
                </c:pt>
                <c:pt idx="122">
                  <c:v>-0.0386708700634494</c:v>
                </c:pt>
                <c:pt idx="123">
                  <c:v>-0.104043315679164</c:v>
                </c:pt>
                <c:pt idx="124">
                  <c:v>-0.119132541741872</c:v>
                </c:pt>
                <c:pt idx="125">
                  <c:v>-0.0739981356484798</c:v>
                </c:pt>
                <c:pt idx="126">
                  <c:v>-0.0657638067266789</c:v>
                </c:pt>
                <c:pt idx="127">
                  <c:v>0.0246454910802995</c:v>
                </c:pt>
                <c:pt idx="128">
                  <c:v>0.0542648496540174</c:v>
                </c:pt>
                <c:pt idx="129">
                  <c:v>-0.113396256085359</c:v>
                </c:pt>
                <c:pt idx="130">
                  <c:v>-0.0349130636803597</c:v>
                </c:pt>
                <c:pt idx="131">
                  <c:v>-0.0285011173248187</c:v>
                </c:pt>
                <c:pt idx="132">
                  <c:v>0.110085912374018</c:v>
                </c:pt>
                <c:pt idx="133">
                  <c:v>-0.0529133854128498</c:v>
                </c:pt>
                <c:pt idx="134">
                  <c:v>-0.118326876287714</c:v>
                </c:pt>
                <c:pt idx="135">
                  <c:v>-0.118464947694372</c:v>
                </c:pt>
                <c:pt idx="136">
                  <c:v>0.0961603691875315</c:v>
                </c:pt>
                <c:pt idx="137">
                  <c:v>-0.0733846259887276</c:v>
                </c:pt>
                <c:pt idx="138">
                  <c:v>0.21022433510229</c:v>
                </c:pt>
                <c:pt idx="139">
                  <c:v>0.190355800169206</c:v>
                </c:pt>
                <c:pt idx="140">
                  <c:v>0.0152640664154629</c:v>
                </c:pt>
                <c:pt idx="141">
                  <c:v>0.0201306007363713</c:v>
                </c:pt>
                <c:pt idx="142">
                  <c:v>0.16707554202322</c:v>
                </c:pt>
                <c:pt idx="143">
                  <c:v>0.0782695111411324</c:v>
                </c:pt>
                <c:pt idx="144">
                  <c:v>0.117433221057247</c:v>
                </c:pt>
              </c:numCache>
            </c:numRef>
          </c:xVal>
          <c:yVal>
            <c:numRef>
              <c:f>'Lag of one, entire sample size'!$C$25:$C$169</c:f>
              <c:numCache>
                <c:formatCode>General</c:formatCode>
                <c:ptCount val="145"/>
                <c:pt idx="0">
                  <c:v>0.0226728244016759</c:v>
                </c:pt>
                <c:pt idx="1">
                  <c:v>-0.0178267946296793</c:v>
                </c:pt>
                <c:pt idx="2">
                  <c:v>0.0379198474494064</c:v>
                </c:pt>
                <c:pt idx="3">
                  <c:v>0.00382961324043314</c:v>
                </c:pt>
                <c:pt idx="4">
                  <c:v>-0.000597848674086559</c:v>
                </c:pt>
                <c:pt idx="5">
                  <c:v>0.0332973884153505</c:v>
                </c:pt>
                <c:pt idx="6">
                  <c:v>0.00635873473805901</c:v>
                </c:pt>
                <c:pt idx="7">
                  <c:v>-0.0875675759435665</c:v>
                </c:pt>
                <c:pt idx="8">
                  <c:v>-0.0171291241512631</c:v>
                </c:pt>
                <c:pt idx="9">
                  <c:v>0.0137288263316898</c:v>
                </c:pt>
                <c:pt idx="10">
                  <c:v>-0.019255127718393</c:v>
                </c:pt>
                <c:pt idx="11">
                  <c:v>-0.0294566532253608</c:v>
                </c:pt>
                <c:pt idx="12">
                  <c:v>0.0330791432206069</c:v>
                </c:pt>
                <c:pt idx="13">
                  <c:v>-0.0628898886118396</c:v>
                </c:pt>
                <c:pt idx="14">
                  <c:v>-0.0697838764162061</c:v>
                </c:pt>
                <c:pt idx="15">
                  <c:v>-0.0195153989865646</c:v>
                </c:pt>
                <c:pt idx="16">
                  <c:v>0.0452898970791898</c:v>
                </c:pt>
                <c:pt idx="17">
                  <c:v>0.086808466123593</c:v>
                </c:pt>
                <c:pt idx="18">
                  <c:v>-0.0396514905915635</c:v>
                </c:pt>
                <c:pt idx="19">
                  <c:v>0.0244984014802482</c:v>
                </c:pt>
                <c:pt idx="20">
                  <c:v>0.0513696553659131</c:v>
                </c:pt>
                <c:pt idx="21">
                  <c:v>0.00293842548643595</c:v>
                </c:pt>
                <c:pt idx="22">
                  <c:v>-0.0272049821619965</c:v>
                </c:pt>
                <c:pt idx="23">
                  <c:v>0.00491770801893114</c:v>
                </c:pt>
                <c:pt idx="24">
                  <c:v>-0.0231825939097492</c:v>
                </c:pt>
                <c:pt idx="25">
                  <c:v>-0.0197762183448285</c:v>
                </c:pt>
                <c:pt idx="26">
                  <c:v>0.00272010837410339</c:v>
                </c:pt>
                <c:pt idx="27">
                  <c:v>0.0265006083854739</c:v>
                </c:pt>
                <c:pt idx="28">
                  <c:v>-0.0479684574612494</c:v>
                </c:pt>
                <c:pt idx="29">
                  <c:v>0.081472448562411</c:v>
                </c:pt>
                <c:pt idx="30">
                  <c:v>0.00607382783694405</c:v>
                </c:pt>
                <c:pt idx="31">
                  <c:v>-0.0131491567292266</c:v>
                </c:pt>
                <c:pt idx="32">
                  <c:v>-0.0393680819159799</c:v>
                </c:pt>
                <c:pt idx="33">
                  <c:v>-0.00302119252632421</c:v>
                </c:pt>
                <c:pt idx="34">
                  <c:v>-0.0209595522951674</c:v>
                </c:pt>
                <c:pt idx="35">
                  <c:v>-0.000873340827452551</c:v>
                </c:pt>
                <c:pt idx="36">
                  <c:v>0.124456972324869</c:v>
                </c:pt>
                <c:pt idx="37">
                  <c:v>0.0996767594650831</c:v>
                </c:pt>
                <c:pt idx="38">
                  <c:v>0.02147161860132</c:v>
                </c:pt>
                <c:pt idx="39">
                  <c:v>-0.0190382036828756</c:v>
                </c:pt>
                <c:pt idx="40">
                  <c:v>-0.0227609972281649</c:v>
                </c:pt>
                <c:pt idx="41">
                  <c:v>-0.117080916731252</c:v>
                </c:pt>
                <c:pt idx="42">
                  <c:v>-0.0929593580284964</c:v>
                </c:pt>
                <c:pt idx="43">
                  <c:v>-0.000423843614219183</c:v>
                </c:pt>
                <c:pt idx="44">
                  <c:v>0.0301059347595077</c:v>
                </c:pt>
                <c:pt idx="45">
                  <c:v>0.0428103000461232</c:v>
                </c:pt>
                <c:pt idx="46">
                  <c:v>-0.0200772771414862</c:v>
                </c:pt>
                <c:pt idx="47">
                  <c:v>0.0131653418558804</c:v>
                </c:pt>
                <c:pt idx="48">
                  <c:v>0.0105712429422034</c:v>
                </c:pt>
                <c:pt idx="49">
                  <c:v>-0.000510706803250285</c:v>
                </c:pt>
                <c:pt idx="50">
                  <c:v>0.0531828590372133</c:v>
                </c:pt>
                <c:pt idx="51">
                  <c:v>-0.00876679967255963</c:v>
                </c:pt>
                <c:pt idx="52">
                  <c:v>-0.0480970998942146</c:v>
                </c:pt>
                <c:pt idx="53">
                  <c:v>-0.016135945340345</c:v>
                </c:pt>
                <c:pt idx="54">
                  <c:v>0.0297661685811251</c:v>
                </c:pt>
                <c:pt idx="55">
                  <c:v>-0.027283448972949</c:v>
                </c:pt>
                <c:pt idx="56">
                  <c:v>0.00878928328417746</c:v>
                </c:pt>
                <c:pt idx="57">
                  <c:v>0.0253156108873975</c:v>
                </c:pt>
                <c:pt idx="58">
                  <c:v>0.0428716002536268</c:v>
                </c:pt>
                <c:pt idx="59">
                  <c:v>-0.00790389371688329</c:v>
                </c:pt>
                <c:pt idx="60">
                  <c:v>-0.0224452612058902</c:v>
                </c:pt>
                <c:pt idx="61">
                  <c:v>0.00156826838276209</c:v>
                </c:pt>
                <c:pt idx="62">
                  <c:v>-0.000349227758354186</c:v>
                </c:pt>
                <c:pt idx="63">
                  <c:v>-0.0107195080866039</c:v>
                </c:pt>
                <c:pt idx="64">
                  <c:v>-0.0184091787086832</c:v>
                </c:pt>
                <c:pt idx="65">
                  <c:v>-0.0236879712136547</c:v>
                </c:pt>
                <c:pt idx="66">
                  <c:v>0.0119894805800242</c:v>
                </c:pt>
                <c:pt idx="67">
                  <c:v>0.0223150133669847</c:v>
                </c:pt>
                <c:pt idx="68">
                  <c:v>-0.00451740326535595</c:v>
                </c:pt>
                <c:pt idx="69">
                  <c:v>0.0085618402524806</c:v>
                </c:pt>
                <c:pt idx="70">
                  <c:v>-0.0261858668798874</c:v>
                </c:pt>
                <c:pt idx="71">
                  <c:v>-0.0173339612398338</c:v>
                </c:pt>
                <c:pt idx="72">
                  <c:v>0.0135977725717863</c:v>
                </c:pt>
                <c:pt idx="73">
                  <c:v>-0.0113958620058296</c:v>
                </c:pt>
                <c:pt idx="74">
                  <c:v>0.0283347577256011</c:v>
                </c:pt>
                <c:pt idx="75">
                  <c:v>-0.0221398798010137</c:v>
                </c:pt>
                <c:pt idx="76">
                  <c:v>-0.0189358844240043</c:v>
                </c:pt>
                <c:pt idx="77">
                  <c:v>0.0294816587255526</c:v>
                </c:pt>
                <c:pt idx="78">
                  <c:v>-0.0219050054703705</c:v>
                </c:pt>
                <c:pt idx="79">
                  <c:v>-0.0170338230711563</c:v>
                </c:pt>
                <c:pt idx="80">
                  <c:v>0.00636830258059555</c:v>
                </c:pt>
                <c:pt idx="81">
                  <c:v>0.0179019406666457</c:v>
                </c:pt>
                <c:pt idx="82">
                  <c:v>0.0223386244403107</c:v>
                </c:pt>
                <c:pt idx="83">
                  <c:v>0.0471667266847109</c:v>
                </c:pt>
                <c:pt idx="84">
                  <c:v>2.68552917555009E-005</c:v>
                </c:pt>
                <c:pt idx="85">
                  <c:v>-0.0386907543716684</c:v>
                </c:pt>
                <c:pt idx="86">
                  <c:v>-0.00941998826585562</c:v>
                </c:pt>
                <c:pt idx="87">
                  <c:v>0.0500170963389549</c:v>
                </c:pt>
                <c:pt idx="88">
                  <c:v>-0.00916319451091675</c:v>
                </c:pt>
                <c:pt idx="89">
                  <c:v>0.00384959246778818</c:v>
                </c:pt>
                <c:pt idx="90">
                  <c:v>0.011805055180756</c:v>
                </c:pt>
                <c:pt idx="91">
                  <c:v>-0.0318511366745102</c:v>
                </c:pt>
                <c:pt idx="92">
                  <c:v>0.0116794533628492</c:v>
                </c:pt>
                <c:pt idx="93">
                  <c:v>-0.00122384260564117</c:v>
                </c:pt>
                <c:pt idx="94">
                  <c:v>-0.00418854277829574</c:v>
                </c:pt>
                <c:pt idx="95">
                  <c:v>-0.0183897461974885</c:v>
                </c:pt>
                <c:pt idx="96">
                  <c:v>-0.00848593918641829</c:v>
                </c:pt>
                <c:pt idx="97">
                  <c:v>0.00313544032831371</c:v>
                </c:pt>
                <c:pt idx="98">
                  <c:v>-0.00538137566660968</c:v>
                </c:pt>
                <c:pt idx="99">
                  <c:v>0.0185035640813167</c:v>
                </c:pt>
                <c:pt idx="100">
                  <c:v>0.0193137803684964</c:v>
                </c:pt>
                <c:pt idx="101">
                  <c:v>-0.0137728701475836</c:v>
                </c:pt>
                <c:pt idx="102">
                  <c:v>-0.0420205309958016</c:v>
                </c:pt>
                <c:pt idx="103">
                  <c:v>-0.0159492508048624</c:v>
                </c:pt>
                <c:pt idx="104">
                  <c:v>0.050552195747914</c:v>
                </c:pt>
                <c:pt idx="105">
                  <c:v>0.0234138312082855</c:v>
                </c:pt>
                <c:pt idx="106">
                  <c:v>-0.0207861305235507</c:v>
                </c:pt>
                <c:pt idx="107">
                  <c:v>0.0026996382042647</c:v>
                </c:pt>
                <c:pt idx="108">
                  <c:v>-0.0247956413377434</c:v>
                </c:pt>
                <c:pt idx="109">
                  <c:v>0.02699231615833</c:v>
                </c:pt>
                <c:pt idx="110">
                  <c:v>0.0393599666163666</c:v>
                </c:pt>
                <c:pt idx="111">
                  <c:v>-0.00529200560210784</c:v>
                </c:pt>
                <c:pt idx="112">
                  <c:v>0.0173997700655033</c:v>
                </c:pt>
                <c:pt idx="113">
                  <c:v>0.0026120019092799</c:v>
                </c:pt>
                <c:pt idx="114">
                  <c:v>-0.024510985745584</c:v>
                </c:pt>
                <c:pt idx="115">
                  <c:v>0.00855066008443121</c:v>
                </c:pt>
                <c:pt idx="116">
                  <c:v>-0.0270059499050773</c:v>
                </c:pt>
                <c:pt idx="117">
                  <c:v>0.016790943091322</c:v>
                </c:pt>
                <c:pt idx="118">
                  <c:v>-0.0579172288825865</c:v>
                </c:pt>
                <c:pt idx="119">
                  <c:v>0.0109106451194294</c:v>
                </c:pt>
                <c:pt idx="120">
                  <c:v>0.0233193445980927</c:v>
                </c:pt>
                <c:pt idx="121">
                  <c:v>-0.021639300948917</c:v>
                </c:pt>
                <c:pt idx="122">
                  <c:v>0.0408405031783667</c:v>
                </c:pt>
                <c:pt idx="123">
                  <c:v>-0.0375032710659161</c:v>
                </c:pt>
                <c:pt idx="124">
                  <c:v>-0.0823622503819321</c:v>
                </c:pt>
                <c:pt idx="125">
                  <c:v>-0.0596650897718659</c:v>
                </c:pt>
                <c:pt idx="126">
                  <c:v>-0.0379445629714395</c:v>
                </c:pt>
                <c:pt idx="127">
                  <c:v>0.0198019771450367</c:v>
                </c:pt>
                <c:pt idx="128">
                  <c:v>-0.0150893395620437</c:v>
                </c:pt>
                <c:pt idx="129">
                  <c:v>0.0448660894148927</c:v>
                </c:pt>
                <c:pt idx="130">
                  <c:v>0.0266810262081577</c:v>
                </c:pt>
                <c:pt idx="131">
                  <c:v>-0.00801093925611317</c:v>
                </c:pt>
                <c:pt idx="132">
                  <c:v>0.00409287262947188</c:v>
                </c:pt>
                <c:pt idx="133">
                  <c:v>0.0292090057646408</c:v>
                </c:pt>
                <c:pt idx="134">
                  <c:v>0.0182602305846529</c:v>
                </c:pt>
                <c:pt idx="135">
                  <c:v>-0.0419106541891725</c:v>
                </c:pt>
                <c:pt idx="136">
                  <c:v>-0.0573755203819966</c:v>
                </c:pt>
                <c:pt idx="137">
                  <c:v>0.0297142952827318</c:v>
                </c:pt>
                <c:pt idx="138">
                  <c:v>-0.101166789373226</c:v>
                </c:pt>
                <c:pt idx="139">
                  <c:v>0.139174050170646</c:v>
                </c:pt>
                <c:pt idx="140">
                  <c:v>0.0400116613450652</c:v>
                </c:pt>
                <c:pt idx="141">
                  <c:v>0.00542411650286216</c:v>
                </c:pt>
                <c:pt idx="142">
                  <c:v>-0.0144944531571801</c:v>
                </c:pt>
                <c:pt idx="143">
                  <c:v>0.032028077935452</c:v>
                </c:pt>
                <c:pt idx="144">
                  <c:v>0.0249619054280627</c:v>
                </c:pt>
              </c:numCache>
            </c:numRef>
          </c:yVal>
          <c:smooth val="0"/>
        </c:ser>
        <c:axId val="10143122"/>
        <c:axId val="15573628"/>
      </c:scatterChart>
      <c:valAx>
        <c:axId val="101431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X Variable 1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573628"/>
        <c:crossesAt val="0"/>
        <c:crossBetween val="midCat"/>
      </c:valAx>
      <c:valAx>
        <c:axId val="1557362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Residuals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143122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X Variable 1 Line Fit  Plot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"Y"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Data!$J$8:$J$152</c:f>
              <c:numCache>
                <c:formatCode>General</c:formatCode>
                <c:ptCount val="145"/>
                <c:pt idx="0">
                  <c:v>-0.0324967930298834</c:v>
                </c:pt>
                <c:pt idx="1">
                  <c:v>0.0260187678217028</c:v>
                </c:pt>
                <c:pt idx="2">
                  <c:v>-0.0531857429222543</c:v>
                </c:pt>
                <c:pt idx="3">
                  <c:v>-0.0221256349286558</c:v>
                </c:pt>
                <c:pt idx="4">
                  <c:v>-0.0310228485797154</c:v>
                </c:pt>
                <c:pt idx="5">
                  <c:v>-0.0681502872313432</c:v>
                </c:pt>
                <c:pt idx="6">
                  <c:v>-0.0685192296460502</c:v>
                </c:pt>
                <c:pt idx="7">
                  <c:v>0.114227504466044</c:v>
                </c:pt>
                <c:pt idx="8">
                  <c:v>-0.00970210261562385</c:v>
                </c:pt>
                <c:pt idx="9">
                  <c:v>-0.0530413608380666</c:v>
                </c:pt>
                <c:pt idx="10">
                  <c:v>-0.0440502651406448</c:v>
                </c:pt>
                <c:pt idx="11">
                  <c:v>0.00230046278360352</c:v>
                </c:pt>
                <c:pt idx="12">
                  <c:v>-0.115503727060505</c:v>
                </c:pt>
                <c:pt idx="13">
                  <c:v>-0.0674879722308192</c:v>
                </c:pt>
                <c:pt idx="14">
                  <c:v>0.0394109761731439</c:v>
                </c:pt>
                <c:pt idx="15">
                  <c:v>0.160124082266368</c:v>
                </c:pt>
                <c:pt idx="16">
                  <c:v>0.108921595426438</c:v>
                </c:pt>
                <c:pt idx="17">
                  <c:v>-0.0145895010739947</c:v>
                </c:pt>
                <c:pt idx="18">
                  <c:v>0.112150185293812</c:v>
                </c:pt>
                <c:pt idx="19">
                  <c:v>0.0560563317050748</c:v>
                </c:pt>
                <c:pt idx="20">
                  <c:v>-0.0744374322223407</c:v>
                </c:pt>
                <c:pt idx="21">
                  <c:v>-0.0451716710494311</c:v>
                </c:pt>
                <c:pt idx="22">
                  <c:v>0.0125212354288462</c:v>
                </c:pt>
                <c:pt idx="23">
                  <c:v>-0.0373119508434796</c:v>
                </c:pt>
                <c:pt idx="24">
                  <c:v>0.0411964128327713</c:v>
                </c:pt>
                <c:pt idx="25">
                  <c:v>0.0665693861316434</c:v>
                </c:pt>
                <c:pt idx="26">
                  <c:v>0.00684724268075994</c:v>
                </c:pt>
                <c:pt idx="27">
                  <c:v>0.0362928691229937</c:v>
                </c:pt>
                <c:pt idx="28">
                  <c:v>0.0554445146871306</c:v>
                </c:pt>
                <c:pt idx="29">
                  <c:v>-0.0544531275951147</c:v>
                </c:pt>
                <c:pt idx="30">
                  <c:v>-0.076066918574538</c:v>
                </c:pt>
                <c:pt idx="31">
                  <c:v>-0.10095709098993</c:v>
                </c:pt>
                <c:pt idx="32">
                  <c:v>0.00359594046650821</c:v>
                </c:pt>
                <c:pt idx="33">
                  <c:v>-0.064907508272085</c:v>
                </c:pt>
                <c:pt idx="34">
                  <c:v>0.114735519791747</c:v>
                </c:pt>
                <c:pt idx="35">
                  <c:v>0.44269467048431</c:v>
                </c:pt>
                <c:pt idx="36">
                  <c:v>0.248686530352689</c:v>
                </c:pt>
                <c:pt idx="37">
                  <c:v>0.0260149592218444</c:v>
                </c:pt>
                <c:pt idx="38">
                  <c:v>-0.0892585033324726</c:v>
                </c:pt>
                <c:pt idx="39">
                  <c:v>-0.165317053374042</c:v>
                </c:pt>
                <c:pt idx="40">
                  <c:v>-0.173709517422999</c:v>
                </c:pt>
                <c:pt idx="41">
                  <c:v>-0.197297046183156</c:v>
                </c:pt>
                <c:pt idx="42">
                  <c:v>0.00482762416135798</c:v>
                </c:pt>
                <c:pt idx="43">
                  <c:v>-0.0016083451220379</c:v>
                </c:pt>
                <c:pt idx="44">
                  <c:v>-0.00325043379016239</c:v>
                </c:pt>
                <c:pt idx="45">
                  <c:v>-0.056141193669405</c:v>
                </c:pt>
                <c:pt idx="46">
                  <c:v>0.0661437570197117</c:v>
                </c:pt>
                <c:pt idx="47">
                  <c:v>0.0161246934549816</c:v>
                </c:pt>
                <c:pt idx="48">
                  <c:v>0.0375788135088693</c:v>
                </c:pt>
                <c:pt idx="49">
                  <c:v>0.0778125671478953</c:v>
                </c:pt>
                <c:pt idx="50">
                  <c:v>-0.0500128475996541</c:v>
                </c:pt>
                <c:pt idx="51">
                  <c:v>-0.142929179487499</c:v>
                </c:pt>
                <c:pt idx="52">
                  <c:v>-0.00735212709246188</c:v>
                </c:pt>
                <c:pt idx="53">
                  <c:v>-0.00386779375417247</c:v>
                </c:pt>
                <c:pt idx="54">
                  <c:v>-0.0235376051489027</c:v>
                </c:pt>
                <c:pt idx="55">
                  <c:v>0.0733986177456552</c:v>
                </c:pt>
                <c:pt idx="56">
                  <c:v>0.0498169608470363</c:v>
                </c:pt>
                <c:pt idx="57">
                  <c:v>0.0584718699513291</c:v>
                </c:pt>
                <c:pt idx="58">
                  <c:v>-0.0412381893022711</c:v>
                </c:pt>
                <c:pt idx="59">
                  <c:v>-0.0263418343340682</c:v>
                </c:pt>
                <c:pt idx="60">
                  <c:v>0.0240522249553424</c:v>
                </c:pt>
                <c:pt idx="61">
                  <c:v>0.000670191768913941</c:v>
                </c:pt>
                <c:pt idx="62">
                  <c:v>-0.0559828952449035</c:v>
                </c:pt>
                <c:pt idx="63">
                  <c:v>-0.0512431162758081</c:v>
                </c:pt>
                <c:pt idx="64">
                  <c:v>-0.0404724627864115</c:v>
                </c:pt>
                <c:pt idx="65">
                  <c:v>0.0531850409831012</c:v>
                </c:pt>
                <c:pt idx="66">
                  <c:v>0.0180027452084381</c:v>
                </c:pt>
                <c:pt idx="67">
                  <c:v>-0.00111738989374059</c:v>
                </c:pt>
                <c:pt idx="68">
                  <c:v>-0.00921537343138178</c:v>
                </c:pt>
                <c:pt idx="69">
                  <c:v>-0.0531190085859738</c:v>
                </c:pt>
                <c:pt idx="70">
                  <c:v>-0.0483743441964907</c:v>
                </c:pt>
                <c:pt idx="71">
                  <c:v>0.000564818931098455</c:v>
                </c:pt>
                <c:pt idx="72">
                  <c:v>-0.0416475304841457</c:v>
                </c:pt>
                <c:pt idx="73">
                  <c:v>0.0314917019154728</c:v>
                </c:pt>
                <c:pt idx="74">
                  <c:v>-0.0857048971282819</c:v>
                </c:pt>
                <c:pt idx="75">
                  <c:v>-0.12039251206115</c:v>
                </c:pt>
                <c:pt idx="76">
                  <c:v>0.0509364699880459</c:v>
                </c:pt>
                <c:pt idx="77">
                  <c:v>-0.0363959533995944</c:v>
                </c:pt>
                <c:pt idx="78">
                  <c:v>-0.000341851748773232</c:v>
                </c:pt>
                <c:pt idx="79">
                  <c:v>0.100413882500138</c:v>
                </c:pt>
                <c:pt idx="80">
                  <c:v>0.0730015034789099</c:v>
                </c:pt>
                <c:pt idx="81">
                  <c:v>0.0440158025961725</c:v>
                </c:pt>
                <c:pt idx="82">
                  <c:v>0.0569870337599756</c:v>
                </c:pt>
                <c:pt idx="83">
                  <c:v>-0.0654216862076283</c:v>
                </c:pt>
                <c:pt idx="84">
                  <c:v>-0.0523454540927214</c:v>
                </c:pt>
                <c:pt idx="85">
                  <c:v>0.0313190460832566</c:v>
                </c:pt>
                <c:pt idx="86">
                  <c:v>0.05105817120302</c:v>
                </c:pt>
                <c:pt idx="87">
                  <c:v>-0.0852486972607425</c:v>
                </c:pt>
                <c:pt idx="88">
                  <c:v>0.0391453773872547</c:v>
                </c:pt>
                <c:pt idx="89">
                  <c:v>0.0378785014147152</c:v>
                </c:pt>
                <c:pt idx="90">
                  <c:v>-0.00587921817419643</c:v>
                </c:pt>
                <c:pt idx="91">
                  <c:v>0.0900918995226835</c:v>
                </c:pt>
                <c:pt idx="92">
                  <c:v>-0.00542979087915677</c:v>
                </c:pt>
                <c:pt idx="93">
                  <c:v>-0.0760318412311238</c:v>
                </c:pt>
                <c:pt idx="94">
                  <c:v>-0.0787649214079777</c:v>
                </c:pt>
                <c:pt idx="95">
                  <c:v>0.0114499392163973</c:v>
                </c:pt>
                <c:pt idx="96">
                  <c:v>0.0276027500353884</c:v>
                </c:pt>
                <c:pt idx="97">
                  <c:v>-0.0302861727298973</c:v>
                </c:pt>
                <c:pt idx="98">
                  <c:v>0.0435261163425922</c:v>
                </c:pt>
                <c:pt idx="99">
                  <c:v>0.075408622936779</c:v>
                </c:pt>
                <c:pt idx="100">
                  <c:v>-0.00998746100199489</c:v>
                </c:pt>
                <c:pt idx="101">
                  <c:v>-0.010228117974175</c:v>
                </c:pt>
                <c:pt idx="102">
                  <c:v>0.102192411951635</c:v>
                </c:pt>
                <c:pt idx="103">
                  <c:v>0.0620716333016706</c:v>
                </c:pt>
                <c:pt idx="104">
                  <c:v>-0.0873904777481833</c:v>
                </c:pt>
                <c:pt idx="105">
                  <c:v>-0.0399987774218186</c:v>
                </c:pt>
                <c:pt idx="106">
                  <c:v>0.0634666030268804</c:v>
                </c:pt>
                <c:pt idx="107">
                  <c:v>0.0432145215965687</c:v>
                </c:pt>
                <c:pt idx="108">
                  <c:v>0.110869625401053</c:v>
                </c:pt>
                <c:pt idx="109">
                  <c:v>0.0528370892136148</c:v>
                </c:pt>
                <c:pt idx="110">
                  <c:v>-0.0499686290214247</c:v>
                </c:pt>
                <c:pt idx="111">
                  <c:v>0.0412004324896268</c:v>
                </c:pt>
                <c:pt idx="112">
                  <c:v>-0.0209878600875232</c:v>
                </c:pt>
                <c:pt idx="113">
                  <c:v>-0.120984230953786</c:v>
                </c:pt>
                <c:pt idx="114">
                  <c:v>-0.0652221325856745</c:v>
                </c:pt>
                <c:pt idx="115">
                  <c:v>-0.0959391831103408</c:v>
                </c:pt>
                <c:pt idx="116">
                  <c:v>0.076728203730143</c:v>
                </c:pt>
                <c:pt idx="117">
                  <c:v>-0.0737863811606243</c:v>
                </c:pt>
                <c:pt idx="118">
                  <c:v>0.0392836699132195</c:v>
                </c:pt>
                <c:pt idx="119">
                  <c:v>0.0125921896521495</c:v>
                </c:pt>
                <c:pt idx="120">
                  <c:v>-0.0115686205392149</c:v>
                </c:pt>
                <c:pt idx="121">
                  <c:v>0.079527324468095</c:v>
                </c:pt>
                <c:pt idx="122">
                  <c:v>-0.0386708700634494</c:v>
                </c:pt>
                <c:pt idx="123">
                  <c:v>-0.104043315679164</c:v>
                </c:pt>
                <c:pt idx="124">
                  <c:v>-0.119132541741872</c:v>
                </c:pt>
                <c:pt idx="125">
                  <c:v>-0.0739981356484798</c:v>
                </c:pt>
                <c:pt idx="126">
                  <c:v>-0.0657638067266789</c:v>
                </c:pt>
                <c:pt idx="127">
                  <c:v>0.0246454910802995</c:v>
                </c:pt>
                <c:pt idx="128">
                  <c:v>0.0542648496540174</c:v>
                </c:pt>
                <c:pt idx="129">
                  <c:v>-0.113396256085359</c:v>
                </c:pt>
                <c:pt idx="130">
                  <c:v>-0.0349130636803597</c:v>
                </c:pt>
                <c:pt idx="131">
                  <c:v>-0.0285011173248187</c:v>
                </c:pt>
                <c:pt idx="132">
                  <c:v>0.110085912374018</c:v>
                </c:pt>
                <c:pt idx="133">
                  <c:v>-0.0529133854128498</c:v>
                </c:pt>
                <c:pt idx="134">
                  <c:v>-0.118326876287714</c:v>
                </c:pt>
                <c:pt idx="135">
                  <c:v>-0.118464947694372</c:v>
                </c:pt>
                <c:pt idx="136">
                  <c:v>0.0961603691875315</c:v>
                </c:pt>
                <c:pt idx="137">
                  <c:v>-0.0733846259887276</c:v>
                </c:pt>
                <c:pt idx="138">
                  <c:v>0.21022433510229</c:v>
                </c:pt>
                <c:pt idx="139">
                  <c:v>0.190355800169206</c:v>
                </c:pt>
                <c:pt idx="140">
                  <c:v>0.0152640664154629</c:v>
                </c:pt>
                <c:pt idx="141">
                  <c:v>0.0201306007363713</c:v>
                </c:pt>
                <c:pt idx="142">
                  <c:v>0.16707554202322</c:v>
                </c:pt>
                <c:pt idx="143">
                  <c:v>0.0782695111411324</c:v>
                </c:pt>
                <c:pt idx="144">
                  <c:v>0.117433221057247</c:v>
                </c:pt>
              </c:numCache>
            </c:numRef>
          </c:xVal>
          <c:yVal>
            <c:numRef>
              <c:f>Data!$H$8:$H$152</c:f>
              <c:numCache>
                <c:formatCode>General</c:formatCode>
                <c:ptCount val="145"/>
                <c:pt idx="0">
                  <c:v>0</c:v>
                </c:pt>
                <c:pt idx="1">
                  <c:v>0.00108754768739892</c:v>
                </c:pt>
                <c:pt idx="2">
                  <c:v>0.000543330630046744</c:v>
                </c:pt>
                <c:pt idx="3">
                  <c:v>-0.0114724011622369</c:v>
                </c:pt>
                <c:pt idx="4">
                  <c:v>-0.0222231367847101</c:v>
                </c:pt>
                <c:pt idx="5">
                  <c:v>-0.0147144703540025</c:v>
                </c:pt>
                <c:pt idx="6">
                  <c:v>-0.0419153323992349</c:v>
                </c:pt>
                <c:pt idx="7">
                  <c:v>-0.00596304688824653</c:v>
                </c:pt>
                <c:pt idx="8">
                  <c:v>-0.0236017006741818</c:v>
                </c:pt>
                <c:pt idx="9">
                  <c:v>-0.0235450777515201</c:v>
                </c:pt>
                <c:pt idx="10">
                  <c:v>-0.0501390358704127</c:v>
                </c:pt>
                <c:pt idx="11">
                  <c:v>-0.0273989741881145</c:v>
                </c:pt>
                <c:pt idx="12">
                  <c:v>-0.0485869327898076</c:v>
                </c:pt>
                <c:pt idx="13">
                  <c:v>-0.110431038326263</c:v>
                </c:pt>
                <c:pt idx="14">
                  <c:v>-0.0413516555495869</c:v>
                </c:pt>
                <c:pt idx="15">
                  <c:v>0.0947079515416188</c:v>
                </c:pt>
                <c:pt idx="16">
                  <c:v>0.123123502287701</c:v>
                </c:pt>
                <c:pt idx="17">
                  <c:v>0.0768624023512782</c:v>
                </c:pt>
                <c:pt idx="18">
                  <c:v>0.0404766821324419</c:v>
                </c:pt>
                <c:pt idx="19">
                  <c:v>0.0647605213604831</c:v>
                </c:pt>
                <c:pt idx="20">
                  <c:v>-0.00111049428402718</c:v>
                </c:pt>
                <c:pt idx="21">
                  <c:v>-0.0287424688656541</c:v>
                </c:pt>
                <c:pt idx="22">
                  <c:v>-0.0178833724744014</c:v>
                </c:pt>
                <c:pt idx="23">
                  <c:v>-0.0211772620113073</c:v>
                </c:pt>
                <c:pt idx="24">
                  <c:v>0.00651854160024195</c:v>
                </c:pt>
                <c:pt idx="25">
                  <c:v>0.0279575576350538</c:v>
                </c:pt>
                <c:pt idx="26">
                  <c:v>0.00800919613177726</c:v>
                </c:pt>
                <c:pt idx="27">
                  <c:v>0.0527167821724042</c:v>
                </c:pt>
                <c:pt idx="28">
                  <c:v>-0.00814115758369977</c:v>
                </c:pt>
                <c:pt idx="29">
                  <c:v>0.0431951980421351</c:v>
                </c:pt>
                <c:pt idx="30">
                  <c:v>-0.0475644021527992</c:v>
                </c:pt>
                <c:pt idx="31">
                  <c:v>-0.084476899300466</c:v>
                </c:pt>
                <c:pt idx="32">
                  <c:v>-0.0363897033999056</c:v>
                </c:pt>
                <c:pt idx="33">
                  <c:v>-0.0487283995543604</c:v>
                </c:pt>
                <c:pt idx="34">
                  <c:v>0.0610060246205549</c:v>
                </c:pt>
                <c:pt idx="35">
                  <c:v>0.314173687898757</c:v>
                </c:pt>
                <c:pt idx="36">
                  <c:v>0.301621893265891</c:v>
                </c:pt>
                <c:pt idx="37">
                  <c:v>0.118588394999983</c:v>
                </c:pt>
                <c:pt idx="38">
                  <c:v>-0.0415419062096457</c:v>
                </c:pt>
                <c:pt idx="39">
                  <c:v>-0.136106744884916</c:v>
                </c:pt>
                <c:pt idx="40">
                  <c:v>-0.145794085236317</c:v>
                </c:pt>
                <c:pt idx="41">
                  <c:v>-0.256877724966235</c:v>
                </c:pt>
                <c:pt idx="42">
                  <c:v>-0.0891056185927446</c:v>
                </c:pt>
                <c:pt idx="43">
                  <c:v>-0.00114416488454552</c:v>
                </c:pt>
                <c:pt idx="44">
                  <c:v>0.0282185766495025</c:v>
                </c:pt>
                <c:pt idx="45">
                  <c:v>0.00333333641975844</c:v>
                </c:pt>
                <c:pt idx="46">
                  <c:v>0.0273540030820425</c:v>
                </c:pt>
                <c:pt idx="47">
                  <c:v>0.0250479388691719</c:v>
                </c:pt>
                <c:pt idx="48">
                  <c:v>0.0377013408680835</c:v>
                </c:pt>
                <c:pt idx="49">
                  <c:v>0.0552136282102865</c:v>
                </c:pt>
                <c:pt idx="50">
                  <c:v>0.0180613274703543</c:v>
                </c:pt>
                <c:pt idx="51">
                  <c:v>-0.109924218597921</c:v>
                </c:pt>
                <c:pt idx="52">
                  <c:v>-0.0528995424827667</c:v>
                </c:pt>
                <c:pt idx="53">
                  <c:v>-0.0184620628397353</c:v>
                </c:pt>
                <c:pt idx="54">
                  <c:v>0.0134606631395457</c:v>
                </c:pt>
                <c:pt idx="55">
                  <c:v>0.0253038803106986</c:v>
                </c:pt>
                <c:pt idx="56">
                  <c:v>0.0446170654888067</c:v>
                </c:pt>
                <c:pt idx="57">
                  <c:v>0.0672944603059049</c:v>
                </c:pt>
                <c:pt idx="58">
                  <c:v>0.0139862419747399</c:v>
                </c:pt>
                <c:pt idx="59">
                  <c:v>-0.0262023723940241</c:v>
                </c:pt>
                <c:pt idx="60">
                  <c:v>-0.00492854620114921</c:v>
                </c:pt>
                <c:pt idx="61">
                  <c:v>0.00246730941845862</c:v>
                </c:pt>
                <c:pt idx="62">
                  <c:v>-0.0397136882680222</c:v>
                </c:pt>
                <c:pt idx="63">
                  <c:v>-0.0467153949155418</c:v>
                </c:pt>
                <c:pt idx="64">
                  <c:v>-0.0467503330901353</c:v>
                </c:pt>
                <c:pt idx="65">
                  <c:v>0.0145335146161678</c:v>
                </c:pt>
                <c:pt idx="66">
                  <c:v>0.0252068140333463</c:v>
                </c:pt>
                <c:pt idx="67">
                  <c:v>0.02194361529988</c:v>
                </c:pt>
                <c:pt idx="68">
                  <c:v>-0.0106440600459467</c:v>
                </c:pt>
                <c:pt idx="69">
                  <c:v>-0.0287672482943243</c:v>
                </c:pt>
                <c:pt idx="70">
                  <c:v>-0.060142909664533</c:v>
                </c:pt>
                <c:pt idx="71">
                  <c:v>-0.0165098089638123</c:v>
                </c:pt>
                <c:pt idx="72">
                  <c:v>-0.0155785055876884</c:v>
                </c:pt>
                <c:pt idx="73">
                  <c:v>0.011408109313962</c:v>
                </c:pt>
                <c:pt idx="74">
                  <c:v>-0.0321532095838086</c:v>
                </c:pt>
                <c:pt idx="75">
                  <c:v>-0.107280428480153</c:v>
                </c:pt>
                <c:pt idx="76">
                  <c:v>0.0176875359427272</c:v>
                </c:pt>
                <c:pt idx="77">
                  <c:v>0.00403769054607697</c:v>
                </c:pt>
                <c:pt idx="78">
                  <c:v>-0.0217252264888042</c:v>
                </c:pt>
                <c:pt idx="79">
                  <c:v>0.0547533276436744</c:v>
                </c:pt>
                <c:pt idx="80">
                  <c:v>0.058673401685173</c:v>
                </c:pt>
                <c:pt idx="81">
                  <c:v>0.0496068240759879</c:v>
                </c:pt>
                <c:pt idx="82">
                  <c:v>0.0632621967779665</c:v>
                </c:pt>
                <c:pt idx="83">
                  <c:v>0.00109409201285905</c:v>
                </c:pt>
                <c:pt idx="84">
                  <c:v>-0.0367524659929954</c:v>
                </c:pt>
                <c:pt idx="85">
                  <c:v>-0.0160094900169105</c:v>
                </c:pt>
                <c:pt idx="86">
                  <c:v>0.0272899254821807</c:v>
                </c:pt>
                <c:pt idx="87">
                  <c:v>-0.0101466484957432</c:v>
                </c:pt>
                <c:pt idx="88">
                  <c:v>0.0190802645831359</c:v>
                </c:pt>
                <c:pt idx="89">
                  <c:v>0.0311926793956129</c:v>
                </c:pt>
                <c:pt idx="90">
                  <c:v>0.00804941292794379</c:v>
                </c:pt>
                <c:pt idx="91">
                  <c:v>0.0326001529342412</c:v>
                </c:pt>
                <c:pt idx="92">
                  <c:v>0.00824322029922983</c:v>
                </c:pt>
                <c:pt idx="93">
                  <c:v>-0.0548371430329332</c:v>
                </c:pt>
                <c:pt idx="94">
                  <c:v>-0.0597442506492902</c:v>
                </c:pt>
                <c:pt idx="95">
                  <c:v>-0.0098295096137978</c:v>
                </c:pt>
                <c:pt idx="96">
                  <c:v>0.0115541435566495</c:v>
                </c:pt>
                <c:pt idx="97">
                  <c:v>-0.0179662902714835</c:v>
                </c:pt>
                <c:pt idx="98">
                  <c:v>0.0259754864032605</c:v>
                </c:pt>
                <c:pt idx="99">
                  <c:v>0.072519409468584</c:v>
                </c:pt>
                <c:pt idx="100">
                  <c:v>0.0126383988717228</c:v>
                </c:pt>
                <c:pt idx="101">
                  <c:v>-0.0206192872027357</c:v>
                </c:pt>
                <c:pt idx="102">
                  <c:v>0.031030625390977</c:v>
                </c:pt>
                <c:pt idx="103">
                  <c:v>0.0285879601233025</c:v>
                </c:pt>
                <c:pt idx="104">
                  <c:v>-0.0111337182484553</c:v>
                </c:pt>
                <c:pt idx="105">
                  <c:v>-0.00459067370859895</c:v>
                </c:pt>
                <c:pt idx="106">
                  <c:v>0.024742489145907</c:v>
                </c:pt>
                <c:pt idx="107">
                  <c:v>0.033835049048803</c:v>
                </c:pt>
                <c:pt idx="108">
                  <c:v>0.054422434021074</c:v>
                </c:pt>
                <c:pt idx="109">
                  <c:v>0.0649665117283117</c:v>
                </c:pt>
                <c:pt idx="110">
                  <c:v>0.00426986131216537</c:v>
                </c:pt>
                <c:pt idx="111">
                  <c:v>0.0244119866888381</c:v>
                </c:pt>
                <c:pt idx="112">
                  <c:v>0.00290637530721456</c:v>
                </c:pt>
                <c:pt idx="113">
                  <c:v>-0.082949082980751</c:v>
                </c:pt>
                <c:pt idx="114">
                  <c:v>-0.070441797120782</c:v>
                </c:pt>
                <c:pt idx="115">
                  <c:v>-0.059210841840203</c:v>
                </c:pt>
                <c:pt idx="116">
                  <c:v>0.0279477251065471</c:v>
                </c:pt>
                <c:pt idx="117">
                  <c:v>-0.0352265028153406</c:v>
                </c:pt>
                <c:pt idx="118">
                  <c:v>-0.0295754849178165</c:v>
                </c:pt>
                <c:pt idx="119">
                  <c:v>0.0202826821646534</c:v>
                </c:pt>
                <c:pt idx="120">
                  <c:v>0.015520228759097</c:v>
                </c:pt>
                <c:pt idx="121">
                  <c:v>0.0353037167110738</c:v>
                </c:pt>
                <c:pt idx="122">
                  <c:v>0.0137797455980176</c:v>
                </c:pt>
                <c:pt idx="123">
                  <c:v>-0.111024401837061</c:v>
                </c:pt>
                <c:pt idx="124">
                  <c:v>-0.166607334761218</c:v>
                </c:pt>
                <c:pt idx="125">
                  <c:v>-0.111833030163444</c:v>
                </c:pt>
                <c:pt idx="126">
                  <c:v>-0.0842603436177399</c:v>
                </c:pt>
                <c:pt idx="127">
                  <c:v>0.0377403279828471</c:v>
                </c:pt>
                <c:pt idx="128">
                  <c:v>0.0238995691988457</c:v>
                </c:pt>
                <c:pt idx="129">
                  <c:v>-0.0353022012966574</c:v>
                </c:pt>
                <c:pt idx="130">
                  <c:v>0.00229095174655576</c:v>
                </c:pt>
                <c:pt idx="131">
                  <c:v>-0.0278440261711732</c:v>
                </c:pt>
                <c:pt idx="132">
                  <c:v>0.0827539610289123</c:v>
                </c:pt>
                <c:pt idx="133">
                  <c:v>-0.00797394583914423</c:v>
                </c:pt>
                <c:pt idx="134">
                  <c:v>-0.0654122651861681</c:v>
                </c:pt>
                <c:pt idx="135">
                  <c:v>-0.125681277680624</c:v>
                </c:pt>
                <c:pt idx="136">
                  <c:v>0.0113886469640088</c:v>
                </c:pt>
                <c:pt idx="137">
                  <c:v>-0.0220176221410685</c:v>
                </c:pt>
                <c:pt idx="138">
                  <c:v>0.0486629457989275</c:v>
                </c:pt>
                <c:pt idx="139">
                  <c:v>0.274883164046606</c:v>
                </c:pt>
                <c:pt idx="140">
                  <c:v>0.0512826084031267</c:v>
                </c:pt>
                <c:pt idx="141">
                  <c:v>0.0201537226116242</c:v>
                </c:pt>
                <c:pt idx="142">
                  <c:v>0.104669318545127</c:v>
                </c:pt>
                <c:pt idx="143">
                  <c:v>0.0880771642758381</c:v>
                </c:pt>
                <c:pt idx="144">
                  <c:v>0.108844745899889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"Predicted Y"</c:f>
              <c:strCache>
                <c:ptCount val="1"/>
                <c:pt idx="0">
                  <c:v>Predicted Y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Data!$J$8:$J$152</c:f>
              <c:numCache>
                <c:formatCode>General</c:formatCode>
                <c:ptCount val="145"/>
                <c:pt idx="0">
                  <c:v>-0.0324967930298834</c:v>
                </c:pt>
                <c:pt idx="1">
                  <c:v>0.0260187678217028</c:v>
                </c:pt>
                <c:pt idx="2">
                  <c:v>-0.0531857429222543</c:v>
                </c:pt>
                <c:pt idx="3">
                  <c:v>-0.0221256349286558</c:v>
                </c:pt>
                <c:pt idx="4">
                  <c:v>-0.0310228485797154</c:v>
                </c:pt>
                <c:pt idx="5">
                  <c:v>-0.0681502872313432</c:v>
                </c:pt>
                <c:pt idx="6">
                  <c:v>-0.0685192296460502</c:v>
                </c:pt>
                <c:pt idx="7">
                  <c:v>0.114227504466044</c:v>
                </c:pt>
                <c:pt idx="8">
                  <c:v>-0.00970210261562385</c:v>
                </c:pt>
                <c:pt idx="9">
                  <c:v>-0.0530413608380666</c:v>
                </c:pt>
                <c:pt idx="10">
                  <c:v>-0.0440502651406448</c:v>
                </c:pt>
                <c:pt idx="11">
                  <c:v>0.00230046278360352</c:v>
                </c:pt>
                <c:pt idx="12">
                  <c:v>-0.115503727060505</c:v>
                </c:pt>
                <c:pt idx="13">
                  <c:v>-0.0674879722308192</c:v>
                </c:pt>
                <c:pt idx="14">
                  <c:v>0.0394109761731439</c:v>
                </c:pt>
                <c:pt idx="15">
                  <c:v>0.160124082266368</c:v>
                </c:pt>
                <c:pt idx="16">
                  <c:v>0.108921595426438</c:v>
                </c:pt>
                <c:pt idx="17">
                  <c:v>-0.0145895010739947</c:v>
                </c:pt>
                <c:pt idx="18">
                  <c:v>0.112150185293812</c:v>
                </c:pt>
                <c:pt idx="19">
                  <c:v>0.0560563317050748</c:v>
                </c:pt>
                <c:pt idx="20">
                  <c:v>-0.0744374322223407</c:v>
                </c:pt>
                <c:pt idx="21">
                  <c:v>-0.0451716710494311</c:v>
                </c:pt>
                <c:pt idx="22">
                  <c:v>0.0125212354288462</c:v>
                </c:pt>
                <c:pt idx="23">
                  <c:v>-0.0373119508434796</c:v>
                </c:pt>
                <c:pt idx="24">
                  <c:v>0.0411964128327713</c:v>
                </c:pt>
                <c:pt idx="25">
                  <c:v>0.0665693861316434</c:v>
                </c:pt>
                <c:pt idx="26">
                  <c:v>0.00684724268075994</c:v>
                </c:pt>
                <c:pt idx="27">
                  <c:v>0.0362928691229937</c:v>
                </c:pt>
                <c:pt idx="28">
                  <c:v>0.0554445146871306</c:v>
                </c:pt>
                <c:pt idx="29">
                  <c:v>-0.0544531275951147</c:v>
                </c:pt>
                <c:pt idx="30">
                  <c:v>-0.076066918574538</c:v>
                </c:pt>
                <c:pt idx="31">
                  <c:v>-0.10095709098993</c:v>
                </c:pt>
                <c:pt idx="32">
                  <c:v>0.00359594046650821</c:v>
                </c:pt>
                <c:pt idx="33">
                  <c:v>-0.064907508272085</c:v>
                </c:pt>
                <c:pt idx="34">
                  <c:v>0.114735519791747</c:v>
                </c:pt>
                <c:pt idx="35">
                  <c:v>0.44269467048431</c:v>
                </c:pt>
                <c:pt idx="36">
                  <c:v>0.248686530352689</c:v>
                </c:pt>
                <c:pt idx="37">
                  <c:v>0.0260149592218444</c:v>
                </c:pt>
                <c:pt idx="38">
                  <c:v>-0.0892585033324726</c:v>
                </c:pt>
                <c:pt idx="39">
                  <c:v>-0.165317053374042</c:v>
                </c:pt>
                <c:pt idx="40">
                  <c:v>-0.173709517422999</c:v>
                </c:pt>
                <c:pt idx="41">
                  <c:v>-0.197297046183156</c:v>
                </c:pt>
                <c:pt idx="42">
                  <c:v>0.00482762416135798</c:v>
                </c:pt>
                <c:pt idx="43">
                  <c:v>-0.0016083451220379</c:v>
                </c:pt>
                <c:pt idx="44">
                  <c:v>-0.00325043379016239</c:v>
                </c:pt>
                <c:pt idx="45">
                  <c:v>-0.056141193669405</c:v>
                </c:pt>
                <c:pt idx="46">
                  <c:v>0.0661437570197117</c:v>
                </c:pt>
                <c:pt idx="47">
                  <c:v>0.0161246934549816</c:v>
                </c:pt>
                <c:pt idx="48">
                  <c:v>0.0375788135088693</c:v>
                </c:pt>
                <c:pt idx="49">
                  <c:v>0.0778125671478953</c:v>
                </c:pt>
                <c:pt idx="50">
                  <c:v>-0.0500128475996541</c:v>
                </c:pt>
                <c:pt idx="51">
                  <c:v>-0.142929179487499</c:v>
                </c:pt>
                <c:pt idx="52">
                  <c:v>-0.00735212709246188</c:v>
                </c:pt>
                <c:pt idx="53">
                  <c:v>-0.00386779375417247</c:v>
                </c:pt>
                <c:pt idx="54">
                  <c:v>-0.0235376051489027</c:v>
                </c:pt>
                <c:pt idx="55">
                  <c:v>0.0733986177456552</c:v>
                </c:pt>
                <c:pt idx="56">
                  <c:v>0.0498169608470363</c:v>
                </c:pt>
                <c:pt idx="57">
                  <c:v>0.0584718699513291</c:v>
                </c:pt>
                <c:pt idx="58">
                  <c:v>-0.0412381893022711</c:v>
                </c:pt>
                <c:pt idx="59">
                  <c:v>-0.0263418343340682</c:v>
                </c:pt>
                <c:pt idx="60">
                  <c:v>0.0240522249553424</c:v>
                </c:pt>
                <c:pt idx="61">
                  <c:v>0.000670191768913941</c:v>
                </c:pt>
                <c:pt idx="62">
                  <c:v>-0.0559828952449035</c:v>
                </c:pt>
                <c:pt idx="63">
                  <c:v>-0.0512431162758081</c:v>
                </c:pt>
                <c:pt idx="64">
                  <c:v>-0.0404724627864115</c:v>
                </c:pt>
                <c:pt idx="65">
                  <c:v>0.0531850409831012</c:v>
                </c:pt>
                <c:pt idx="66">
                  <c:v>0.0180027452084381</c:v>
                </c:pt>
                <c:pt idx="67">
                  <c:v>-0.00111738989374059</c:v>
                </c:pt>
                <c:pt idx="68">
                  <c:v>-0.00921537343138178</c:v>
                </c:pt>
                <c:pt idx="69">
                  <c:v>-0.0531190085859738</c:v>
                </c:pt>
                <c:pt idx="70">
                  <c:v>-0.0483743441964907</c:v>
                </c:pt>
                <c:pt idx="71">
                  <c:v>0.000564818931098455</c:v>
                </c:pt>
                <c:pt idx="72">
                  <c:v>-0.0416475304841457</c:v>
                </c:pt>
                <c:pt idx="73">
                  <c:v>0.0314917019154728</c:v>
                </c:pt>
                <c:pt idx="74">
                  <c:v>-0.0857048971282819</c:v>
                </c:pt>
                <c:pt idx="75">
                  <c:v>-0.12039251206115</c:v>
                </c:pt>
                <c:pt idx="76">
                  <c:v>0.0509364699880459</c:v>
                </c:pt>
                <c:pt idx="77">
                  <c:v>-0.0363959533995944</c:v>
                </c:pt>
                <c:pt idx="78">
                  <c:v>-0.000341851748773232</c:v>
                </c:pt>
                <c:pt idx="79">
                  <c:v>0.100413882500138</c:v>
                </c:pt>
                <c:pt idx="80">
                  <c:v>0.0730015034789099</c:v>
                </c:pt>
                <c:pt idx="81">
                  <c:v>0.0440158025961725</c:v>
                </c:pt>
                <c:pt idx="82">
                  <c:v>0.0569870337599756</c:v>
                </c:pt>
                <c:pt idx="83">
                  <c:v>-0.0654216862076283</c:v>
                </c:pt>
                <c:pt idx="84">
                  <c:v>-0.0523454540927214</c:v>
                </c:pt>
                <c:pt idx="85">
                  <c:v>0.0313190460832566</c:v>
                </c:pt>
                <c:pt idx="86">
                  <c:v>0.05105817120302</c:v>
                </c:pt>
                <c:pt idx="87">
                  <c:v>-0.0852486972607425</c:v>
                </c:pt>
                <c:pt idx="88">
                  <c:v>0.0391453773872547</c:v>
                </c:pt>
                <c:pt idx="89">
                  <c:v>0.0378785014147152</c:v>
                </c:pt>
                <c:pt idx="90">
                  <c:v>-0.00587921817419643</c:v>
                </c:pt>
                <c:pt idx="91">
                  <c:v>0.0900918995226835</c:v>
                </c:pt>
                <c:pt idx="92">
                  <c:v>-0.00542979087915677</c:v>
                </c:pt>
                <c:pt idx="93">
                  <c:v>-0.0760318412311238</c:v>
                </c:pt>
                <c:pt idx="94">
                  <c:v>-0.0787649214079777</c:v>
                </c:pt>
                <c:pt idx="95">
                  <c:v>0.0114499392163973</c:v>
                </c:pt>
                <c:pt idx="96">
                  <c:v>0.0276027500353884</c:v>
                </c:pt>
                <c:pt idx="97">
                  <c:v>-0.0302861727298973</c:v>
                </c:pt>
                <c:pt idx="98">
                  <c:v>0.0435261163425922</c:v>
                </c:pt>
                <c:pt idx="99">
                  <c:v>0.075408622936779</c:v>
                </c:pt>
                <c:pt idx="100">
                  <c:v>-0.00998746100199489</c:v>
                </c:pt>
                <c:pt idx="101">
                  <c:v>-0.010228117974175</c:v>
                </c:pt>
                <c:pt idx="102">
                  <c:v>0.102192411951635</c:v>
                </c:pt>
                <c:pt idx="103">
                  <c:v>0.0620716333016706</c:v>
                </c:pt>
                <c:pt idx="104">
                  <c:v>-0.0873904777481833</c:v>
                </c:pt>
                <c:pt idx="105">
                  <c:v>-0.0399987774218186</c:v>
                </c:pt>
                <c:pt idx="106">
                  <c:v>0.0634666030268804</c:v>
                </c:pt>
                <c:pt idx="107">
                  <c:v>0.0432145215965687</c:v>
                </c:pt>
                <c:pt idx="108">
                  <c:v>0.110869625401053</c:v>
                </c:pt>
                <c:pt idx="109">
                  <c:v>0.0528370892136148</c:v>
                </c:pt>
                <c:pt idx="110">
                  <c:v>-0.0499686290214247</c:v>
                </c:pt>
                <c:pt idx="111">
                  <c:v>0.0412004324896268</c:v>
                </c:pt>
                <c:pt idx="112">
                  <c:v>-0.0209878600875232</c:v>
                </c:pt>
                <c:pt idx="113">
                  <c:v>-0.120984230953786</c:v>
                </c:pt>
                <c:pt idx="114">
                  <c:v>-0.0652221325856745</c:v>
                </c:pt>
                <c:pt idx="115">
                  <c:v>-0.0959391831103408</c:v>
                </c:pt>
                <c:pt idx="116">
                  <c:v>0.076728203730143</c:v>
                </c:pt>
                <c:pt idx="117">
                  <c:v>-0.0737863811606243</c:v>
                </c:pt>
                <c:pt idx="118">
                  <c:v>0.0392836699132195</c:v>
                </c:pt>
                <c:pt idx="119">
                  <c:v>0.0125921896521495</c:v>
                </c:pt>
                <c:pt idx="120">
                  <c:v>-0.0115686205392149</c:v>
                </c:pt>
                <c:pt idx="121">
                  <c:v>0.079527324468095</c:v>
                </c:pt>
                <c:pt idx="122">
                  <c:v>-0.0386708700634494</c:v>
                </c:pt>
                <c:pt idx="123">
                  <c:v>-0.104043315679164</c:v>
                </c:pt>
                <c:pt idx="124">
                  <c:v>-0.119132541741872</c:v>
                </c:pt>
                <c:pt idx="125">
                  <c:v>-0.0739981356484798</c:v>
                </c:pt>
                <c:pt idx="126">
                  <c:v>-0.0657638067266789</c:v>
                </c:pt>
                <c:pt idx="127">
                  <c:v>0.0246454910802995</c:v>
                </c:pt>
                <c:pt idx="128">
                  <c:v>0.0542648496540174</c:v>
                </c:pt>
                <c:pt idx="129">
                  <c:v>-0.113396256085359</c:v>
                </c:pt>
                <c:pt idx="130">
                  <c:v>-0.0349130636803597</c:v>
                </c:pt>
                <c:pt idx="131">
                  <c:v>-0.0285011173248187</c:v>
                </c:pt>
                <c:pt idx="132">
                  <c:v>0.110085912374018</c:v>
                </c:pt>
                <c:pt idx="133">
                  <c:v>-0.0529133854128498</c:v>
                </c:pt>
                <c:pt idx="134">
                  <c:v>-0.118326876287714</c:v>
                </c:pt>
                <c:pt idx="135">
                  <c:v>-0.118464947694372</c:v>
                </c:pt>
                <c:pt idx="136">
                  <c:v>0.0961603691875315</c:v>
                </c:pt>
                <c:pt idx="137">
                  <c:v>-0.0733846259887276</c:v>
                </c:pt>
                <c:pt idx="138">
                  <c:v>0.21022433510229</c:v>
                </c:pt>
                <c:pt idx="139">
                  <c:v>0.190355800169206</c:v>
                </c:pt>
                <c:pt idx="140">
                  <c:v>0.0152640664154629</c:v>
                </c:pt>
                <c:pt idx="141">
                  <c:v>0.0201306007363713</c:v>
                </c:pt>
                <c:pt idx="142">
                  <c:v>0.16707554202322</c:v>
                </c:pt>
                <c:pt idx="143">
                  <c:v>0.0782695111411324</c:v>
                </c:pt>
                <c:pt idx="144">
                  <c:v>0.117433221057247</c:v>
                </c:pt>
              </c:numCache>
            </c:numRef>
          </c:xVal>
          <c:yVal>
            <c:numRef>
              <c:f>'Lag of one, entire sample size'!$B$25:$B$169</c:f>
              <c:numCache>
                <c:formatCode>General</c:formatCode>
                <c:ptCount val="145"/>
                <c:pt idx="0">
                  <c:v>-0.0226728244016759</c:v>
                </c:pt>
                <c:pt idx="1">
                  <c:v>0.0189143423170782</c:v>
                </c:pt>
                <c:pt idx="2">
                  <c:v>-0.0373765168193597</c:v>
                </c:pt>
                <c:pt idx="3">
                  <c:v>-0.0153020144026701</c:v>
                </c:pt>
                <c:pt idx="4">
                  <c:v>-0.0216252881106236</c:v>
                </c:pt>
                <c:pt idx="5">
                  <c:v>-0.0480118587693531</c:v>
                </c:pt>
                <c:pt idx="6">
                  <c:v>-0.0482740671372939</c:v>
                </c:pt>
                <c:pt idx="7">
                  <c:v>0.08160452905532</c:v>
                </c:pt>
                <c:pt idx="8">
                  <c:v>-0.0064725765229187</c:v>
                </c:pt>
                <c:pt idx="9">
                  <c:v>-0.03727390408321</c:v>
                </c:pt>
                <c:pt idx="10">
                  <c:v>-0.0308839081520197</c:v>
                </c:pt>
                <c:pt idx="11">
                  <c:v>0.00205767903724633</c:v>
                </c:pt>
                <c:pt idx="12">
                  <c:v>-0.0816660760104145</c:v>
                </c:pt>
                <c:pt idx="13">
                  <c:v>-0.0475411497144235</c:v>
                </c:pt>
                <c:pt idx="14">
                  <c:v>0.0284322208666192</c:v>
                </c:pt>
                <c:pt idx="15">
                  <c:v>0.114223350528183</c:v>
                </c:pt>
                <c:pt idx="16">
                  <c:v>0.0778336052085111</c:v>
                </c:pt>
                <c:pt idx="17">
                  <c:v>-0.00994606377231489</c:v>
                </c:pt>
                <c:pt idx="18">
                  <c:v>0.0801281727240055</c:v>
                </c:pt>
                <c:pt idx="19">
                  <c:v>0.0402621198802349</c:v>
                </c:pt>
                <c:pt idx="20">
                  <c:v>-0.0524801496499403</c:v>
                </c:pt>
                <c:pt idx="21">
                  <c:v>-0.03168089435209</c:v>
                </c:pt>
                <c:pt idx="22">
                  <c:v>0.00932160968759515</c:v>
                </c:pt>
                <c:pt idx="23">
                  <c:v>-0.0260949700302384</c:v>
                </c:pt>
                <c:pt idx="24">
                  <c:v>0.0297011355099912</c:v>
                </c:pt>
                <c:pt idx="25">
                  <c:v>0.0477337759798823</c:v>
                </c:pt>
                <c:pt idx="26">
                  <c:v>0.00528908775767387</c:v>
                </c:pt>
                <c:pt idx="27">
                  <c:v>0.0262161737869303</c:v>
                </c:pt>
                <c:pt idx="28">
                  <c:v>0.0398272998775496</c:v>
                </c:pt>
                <c:pt idx="29">
                  <c:v>-0.0382772505202759</c:v>
                </c:pt>
                <c:pt idx="30">
                  <c:v>-0.0536382299897433</c:v>
                </c:pt>
                <c:pt idx="31">
                  <c:v>-0.0713277425712394</c:v>
                </c:pt>
                <c:pt idx="32">
                  <c:v>0.00297837851607432</c:v>
                </c:pt>
                <c:pt idx="33">
                  <c:v>-0.0457072070280362</c:v>
                </c:pt>
                <c:pt idx="34">
                  <c:v>0.0819655769157223</c:v>
                </c:pt>
                <c:pt idx="35">
                  <c:v>0.31504702872621</c:v>
                </c:pt>
                <c:pt idx="36">
                  <c:v>0.177164920941021</c:v>
                </c:pt>
                <c:pt idx="37">
                  <c:v>0.0189116355348997</c:v>
                </c:pt>
                <c:pt idx="38">
                  <c:v>-0.0630135248109657</c:v>
                </c:pt>
                <c:pt idx="39">
                  <c:v>-0.117068541202041</c:v>
                </c:pt>
                <c:pt idx="40">
                  <c:v>-0.123033088008152</c:v>
                </c:pt>
                <c:pt idx="41">
                  <c:v>-0.139796808234983</c:v>
                </c:pt>
                <c:pt idx="42">
                  <c:v>0.00385373943575181</c:v>
                </c:pt>
                <c:pt idx="43">
                  <c:v>-0.000720321270326342</c:v>
                </c:pt>
                <c:pt idx="44">
                  <c:v>-0.00188735811000518</c:v>
                </c:pt>
                <c:pt idx="45">
                  <c:v>-0.0394769636263647</c:v>
                </c:pt>
                <c:pt idx="46">
                  <c:v>0.0474312802235287</c:v>
                </c:pt>
                <c:pt idx="47">
                  <c:v>0.0118825970132915</c:v>
                </c:pt>
                <c:pt idx="48">
                  <c:v>0.0271300979258801</c:v>
                </c:pt>
                <c:pt idx="49">
                  <c:v>0.0557243350135368</c:v>
                </c:pt>
                <c:pt idx="50">
                  <c:v>-0.035121531566859</c:v>
                </c:pt>
                <c:pt idx="51">
                  <c:v>-0.101157418925361</c:v>
                </c:pt>
                <c:pt idx="52">
                  <c:v>-0.00480244258855209</c:v>
                </c:pt>
                <c:pt idx="53">
                  <c:v>-0.00232611749939033</c:v>
                </c:pt>
                <c:pt idx="54">
                  <c:v>-0.0163055054415794</c:v>
                </c:pt>
                <c:pt idx="55">
                  <c:v>0.0525873292836476</c:v>
                </c:pt>
                <c:pt idx="56">
                  <c:v>0.0358277822046292</c:v>
                </c:pt>
                <c:pt idx="57">
                  <c:v>0.0419788494185075</c:v>
                </c:pt>
                <c:pt idx="58">
                  <c:v>-0.0288853582788869</c:v>
                </c:pt>
                <c:pt idx="59">
                  <c:v>-0.0182984786771408</c:v>
                </c:pt>
                <c:pt idx="60">
                  <c:v>0.017516715004741</c:v>
                </c:pt>
                <c:pt idx="61">
                  <c:v>0.000899041035696527</c:v>
                </c:pt>
                <c:pt idx="62">
                  <c:v>-0.039364460509668</c:v>
                </c:pt>
                <c:pt idx="63">
                  <c:v>-0.0359958868289379</c:v>
                </c:pt>
                <c:pt idx="64">
                  <c:v>-0.0283411543814521</c:v>
                </c:pt>
                <c:pt idx="65">
                  <c:v>0.0382214858298224</c:v>
                </c:pt>
                <c:pt idx="66">
                  <c:v>0.0132173334533222</c:v>
                </c:pt>
                <c:pt idx="67">
                  <c:v>-0.000371398067104737</c:v>
                </c:pt>
                <c:pt idx="68">
                  <c:v>-0.00612665678059072</c:v>
                </c:pt>
                <c:pt idx="69">
                  <c:v>-0.0373290885468049</c:v>
                </c:pt>
                <c:pt idx="70">
                  <c:v>-0.0339570427846456</c:v>
                </c:pt>
                <c:pt idx="71">
                  <c:v>0.000824152276021551</c:v>
                </c:pt>
                <c:pt idx="72">
                  <c:v>-0.0291762781594748</c:v>
                </c:pt>
                <c:pt idx="73">
                  <c:v>0.0228039713197915</c:v>
                </c:pt>
                <c:pt idx="74">
                  <c:v>-0.0604879673094097</c:v>
                </c:pt>
                <c:pt idx="75">
                  <c:v>-0.0851405486791396</c:v>
                </c:pt>
                <c:pt idx="76">
                  <c:v>0.0366234203667314</c:v>
                </c:pt>
                <c:pt idx="77">
                  <c:v>-0.0254439681794756</c:v>
                </c:pt>
                <c:pt idx="78">
                  <c:v>0.000179778981566356</c:v>
                </c:pt>
                <c:pt idx="79">
                  <c:v>0.0717871507148306</c:v>
                </c:pt>
                <c:pt idx="80">
                  <c:v>0.0523050991045775</c:v>
                </c:pt>
                <c:pt idx="81">
                  <c:v>0.0317048834093423</c:v>
                </c:pt>
                <c:pt idx="82">
                  <c:v>0.0409235723376558</c:v>
                </c:pt>
                <c:pt idx="83">
                  <c:v>-0.0460726346718518</c:v>
                </c:pt>
                <c:pt idx="84">
                  <c:v>-0.0367793212847509</c:v>
                </c:pt>
                <c:pt idx="85">
                  <c:v>0.0226812643547579</c:v>
                </c:pt>
                <c:pt idx="86">
                  <c:v>0.0367099137480363</c:v>
                </c:pt>
                <c:pt idx="87">
                  <c:v>-0.0601637448346982</c:v>
                </c:pt>
                <c:pt idx="88">
                  <c:v>0.0282434590940527</c:v>
                </c:pt>
                <c:pt idx="89">
                  <c:v>0.0273430869278247</c:v>
                </c:pt>
                <c:pt idx="90">
                  <c:v>-0.00375564225281226</c:v>
                </c:pt>
                <c:pt idx="91">
                  <c:v>0.0644512896087514</c:v>
                </c:pt>
                <c:pt idx="92">
                  <c:v>-0.00343623306361935</c:v>
                </c:pt>
                <c:pt idx="93">
                  <c:v>-0.053613300427292</c:v>
                </c:pt>
                <c:pt idx="94">
                  <c:v>-0.0555557078709945</c:v>
                </c:pt>
                <c:pt idx="95">
                  <c:v>0.00856023658369073</c:v>
                </c:pt>
                <c:pt idx="96">
                  <c:v>0.0200400827430678</c:v>
                </c:pt>
                <c:pt idx="97">
                  <c:v>-0.0211017305997972</c:v>
                </c:pt>
                <c:pt idx="98">
                  <c:v>0.0313568620698702</c:v>
                </c:pt>
                <c:pt idx="99">
                  <c:v>0.0540158453872673</c:v>
                </c:pt>
                <c:pt idx="100">
                  <c:v>-0.00667538149677354</c:v>
                </c:pt>
                <c:pt idx="101">
                  <c:v>-0.00684641705515207</c:v>
                </c:pt>
                <c:pt idx="102">
                  <c:v>0.0730511563867786</c:v>
                </c:pt>
                <c:pt idx="103">
                  <c:v>0.0445372109281649</c:v>
                </c:pt>
                <c:pt idx="104">
                  <c:v>-0.0616859139963693</c:v>
                </c:pt>
                <c:pt idx="105">
                  <c:v>-0.0280045049168845</c:v>
                </c:pt>
                <c:pt idx="106">
                  <c:v>0.0455286196694577</c:v>
                </c:pt>
                <c:pt idx="107">
                  <c:v>0.0311354108445383</c:v>
                </c:pt>
                <c:pt idx="108">
                  <c:v>0.0792180753588173</c:v>
                </c:pt>
                <c:pt idx="109">
                  <c:v>0.0379741955699817</c:v>
                </c:pt>
                <c:pt idx="110">
                  <c:v>-0.0350901053042012</c:v>
                </c:pt>
                <c:pt idx="111">
                  <c:v>0.029703992290946</c:v>
                </c:pt>
                <c:pt idx="112">
                  <c:v>-0.0144933947582887</c:v>
                </c:pt>
                <c:pt idx="113">
                  <c:v>-0.0855610848900309</c:v>
                </c:pt>
                <c:pt idx="114">
                  <c:v>-0.0459308113751979</c:v>
                </c:pt>
                <c:pt idx="115">
                  <c:v>-0.0677615019246343</c:v>
                </c:pt>
                <c:pt idx="116">
                  <c:v>0.0549536750116245</c:v>
                </c:pt>
                <c:pt idx="117">
                  <c:v>-0.0520174459066626</c:v>
                </c:pt>
                <c:pt idx="118">
                  <c:v>0.02834174396477</c:v>
                </c:pt>
                <c:pt idx="119">
                  <c:v>0.00937203704522396</c:v>
                </c:pt>
                <c:pt idx="120">
                  <c:v>-0.00779911583899568</c:v>
                </c:pt>
                <c:pt idx="121">
                  <c:v>0.0569430176599907</c:v>
                </c:pt>
                <c:pt idx="122">
                  <c:v>-0.0270607575803491</c:v>
                </c:pt>
                <c:pt idx="123">
                  <c:v>-0.0735211307711451</c:v>
                </c:pt>
                <c:pt idx="124">
                  <c:v>-0.0842450843792862</c:v>
                </c:pt>
                <c:pt idx="125">
                  <c:v>-0.0521679403915779</c:v>
                </c:pt>
                <c:pt idx="126">
                  <c:v>-0.0463157806463004</c:v>
                </c:pt>
                <c:pt idx="127">
                  <c:v>0.0179383508378104</c:v>
                </c:pt>
                <c:pt idx="128">
                  <c:v>0.0389889087608894</c:v>
                </c:pt>
                <c:pt idx="129">
                  <c:v>-0.0801682907115501</c:v>
                </c:pt>
                <c:pt idx="130">
                  <c:v>-0.0243900744616019</c:v>
                </c:pt>
                <c:pt idx="131">
                  <c:v>-0.0198330869150601</c:v>
                </c:pt>
                <c:pt idx="132">
                  <c:v>0.0786610883994404</c:v>
                </c:pt>
                <c:pt idx="133">
                  <c:v>-0.037182951603785</c:v>
                </c:pt>
                <c:pt idx="134">
                  <c:v>-0.083672495770821</c:v>
                </c:pt>
                <c:pt idx="135">
                  <c:v>-0.0837706234914511</c:v>
                </c:pt>
                <c:pt idx="136">
                  <c:v>0.0687641673460054</c:v>
                </c:pt>
                <c:pt idx="137">
                  <c:v>-0.0517319174238003</c:v>
                </c:pt>
                <c:pt idx="138">
                  <c:v>0.149829735172154</c:v>
                </c:pt>
                <c:pt idx="139">
                  <c:v>0.135709113875961</c:v>
                </c:pt>
                <c:pt idx="140">
                  <c:v>0.0112709470580615</c:v>
                </c:pt>
                <c:pt idx="141">
                  <c:v>0.014729606108762</c:v>
                </c:pt>
                <c:pt idx="142">
                  <c:v>0.119163771702307</c:v>
                </c:pt>
                <c:pt idx="143">
                  <c:v>0.0560490863403861</c:v>
                </c:pt>
                <c:pt idx="144">
                  <c:v>0.0838828404718263</c:v>
                </c:pt>
              </c:numCache>
            </c:numRef>
          </c:yVal>
          <c:smooth val="0"/>
        </c:ser>
        <c:axId val="64314678"/>
        <c:axId val="17779957"/>
      </c:scatterChart>
      <c:valAx>
        <c:axId val="643146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X Variable 1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79957"/>
        <c:crossesAt val="0"/>
        <c:crossBetween val="midCat"/>
      </c:valAx>
      <c:valAx>
        <c:axId val="1777995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14678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Normal Probability Plot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'Lag of one, entire sample size'!$F$25:$F$169</c:f>
              <c:numCache>
                <c:formatCode>General</c:formatCode>
                <c:ptCount val="145"/>
                <c:pt idx="0">
                  <c:v>0.344827586206897</c:v>
                </c:pt>
                <c:pt idx="1">
                  <c:v>1.03448275862069</c:v>
                </c:pt>
                <c:pt idx="2">
                  <c:v>1.72413793103448</c:v>
                </c:pt>
                <c:pt idx="3">
                  <c:v>2.41379310344828</c:v>
                </c:pt>
                <c:pt idx="4">
                  <c:v>3.10344827586207</c:v>
                </c:pt>
                <c:pt idx="5">
                  <c:v>3.79310344827586</c:v>
                </c:pt>
                <c:pt idx="6">
                  <c:v>4.48275862068966</c:v>
                </c:pt>
                <c:pt idx="7">
                  <c:v>5.17241379310345</c:v>
                </c:pt>
                <c:pt idx="8">
                  <c:v>5.86206896551724</c:v>
                </c:pt>
                <c:pt idx="9">
                  <c:v>6.55172413793104</c:v>
                </c:pt>
                <c:pt idx="10">
                  <c:v>7.24137931034483</c:v>
                </c:pt>
                <c:pt idx="11">
                  <c:v>7.93103448275862</c:v>
                </c:pt>
                <c:pt idx="12">
                  <c:v>8.62068965517242</c:v>
                </c:pt>
                <c:pt idx="13">
                  <c:v>9.31034482758621</c:v>
                </c:pt>
                <c:pt idx="14">
                  <c:v>10</c:v>
                </c:pt>
                <c:pt idx="15">
                  <c:v>10.6896551724138</c:v>
                </c:pt>
                <c:pt idx="16">
                  <c:v>11.3793103448276</c:v>
                </c:pt>
                <c:pt idx="17">
                  <c:v>12.0689655172414</c:v>
                </c:pt>
                <c:pt idx="18">
                  <c:v>12.7586206896552</c:v>
                </c:pt>
                <c:pt idx="19">
                  <c:v>13.448275862069</c:v>
                </c:pt>
                <c:pt idx="20">
                  <c:v>14.1379310344828</c:v>
                </c:pt>
                <c:pt idx="21">
                  <c:v>14.8275862068966</c:v>
                </c:pt>
                <c:pt idx="22">
                  <c:v>15.5172413793103</c:v>
                </c:pt>
                <c:pt idx="23">
                  <c:v>16.2068965517241</c:v>
                </c:pt>
                <c:pt idx="24">
                  <c:v>16.8965517241379</c:v>
                </c:pt>
                <c:pt idx="25">
                  <c:v>17.5862068965517</c:v>
                </c:pt>
                <c:pt idx="26">
                  <c:v>18.2758620689655</c:v>
                </c:pt>
                <c:pt idx="27">
                  <c:v>18.9655172413793</c:v>
                </c:pt>
                <c:pt idx="28">
                  <c:v>19.6551724137931</c:v>
                </c:pt>
                <c:pt idx="29">
                  <c:v>20.3448275862069</c:v>
                </c:pt>
                <c:pt idx="30">
                  <c:v>21.0344827586207</c:v>
                </c:pt>
                <c:pt idx="31">
                  <c:v>21.7241379310345</c:v>
                </c:pt>
                <c:pt idx="32">
                  <c:v>22.4137931034483</c:v>
                </c:pt>
                <c:pt idx="33">
                  <c:v>23.1034482758621</c:v>
                </c:pt>
                <c:pt idx="34">
                  <c:v>23.7931034482759</c:v>
                </c:pt>
                <c:pt idx="35">
                  <c:v>24.4827586206897</c:v>
                </c:pt>
                <c:pt idx="36">
                  <c:v>25.1724137931035</c:v>
                </c:pt>
                <c:pt idx="37">
                  <c:v>25.8620689655172</c:v>
                </c:pt>
                <c:pt idx="38">
                  <c:v>26.551724137931</c:v>
                </c:pt>
                <c:pt idx="39">
                  <c:v>27.2413793103448</c:v>
                </c:pt>
                <c:pt idx="40">
                  <c:v>27.9310344827586</c:v>
                </c:pt>
                <c:pt idx="41">
                  <c:v>28.6206896551724</c:v>
                </c:pt>
                <c:pt idx="42">
                  <c:v>29.3103448275862</c:v>
                </c:pt>
                <c:pt idx="43">
                  <c:v>30</c:v>
                </c:pt>
                <c:pt idx="44">
                  <c:v>30.6896551724138</c:v>
                </c:pt>
                <c:pt idx="45">
                  <c:v>31.3793103448276</c:v>
                </c:pt>
                <c:pt idx="46">
                  <c:v>32.0689655172414</c:v>
                </c:pt>
                <c:pt idx="47">
                  <c:v>32.7586206896552</c:v>
                </c:pt>
                <c:pt idx="48">
                  <c:v>33.448275862069</c:v>
                </c:pt>
                <c:pt idx="49">
                  <c:v>34.1379310344828</c:v>
                </c:pt>
                <c:pt idx="50">
                  <c:v>34.8275862068966</c:v>
                </c:pt>
                <c:pt idx="51">
                  <c:v>35.5172413793104</c:v>
                </c:pt>
                <c:pt idx="52">
                  <c:v>36.2068965517241</c:v>
                </c:pt>
                <c:pt idx="53">
                  <c:v>36.8965517241379</c:v>
                </c:pt>
                <c:pt idx="54">
                  <c:v>37.5862068965517</c:v>
                </c:pt>
                <c:pt idx="55">
                  <c:v>38.2758620689655</c:v>
                </c:pt>
                <c:pt idx="56">
                  <c:v>38.9655172413793</c:v>
                </c:pt>
                <c:pt idx="57">
                  <c:v>39.6551724137931</c:v>
                </c:pt>
                <c:pt idx="58">
                  <c:v>40.3448275862069</c:v>
                </c:pt>
                <c:pt idx="59">
                  <c:v>41.0344827586207</c:v>
                </c:pt>
                <c:pt idx="60">
                  <c:v>41.7241379310345</c:v>
                </c:pt>
                <c:pt idx="61">
                  <c:v>42.4137931034483</c:v>
                </c:pt>
                <c:pt idx="62">
                  <c:v>43.1034482758621</c:v>
                </c:pt>
                <c:pt idx="63">
                  <c:v>43.7931034482759</c:v>
                </c:pt>
                <c:pt idx="64">
                  <c:v>44.4827586206897</c:v>
                </c:pt>
                <c:pt idx="65">
                  <c:v>45.1724137931035</c:v>
                </c:pt>
                <c:pt idx="66">
                  <c:v>45.8620689655172</c:v>
                </c:pt>
                <c:pt idx="67">
                  <c:v>46.551724137931</c:v>
                </c:pt>
                <c:pt idx="68">
                  <c:v>47.2413793103448</c:v>
                </c:pt>
                <c:pt idx="69">
                  <c:v>47.9310344827586</c:v>
                </c:pt>
                <c:pt idx="70">
                  <c:v>48.6206896551724</c:v>
                </c:pt>
                <c:pt idx="71">
                  <c:v>49.3103448275862</c:v>
                </c:pt>
                <c:pt idx="72">
                  <c:v>50</c:v>
                </c:pt>
                <c:pt idx="73">
                  <c:v>50.6896551724138</c:v>
                </c:pt>
                <c:pt idx="74">
                  <c:v>51.3793103448276</c:v>
                </c:pt>
                <c:pt idx="75">
                  <c:v>52.0689655172414</c:v>
                </c:pt>
                <c:pt idx="76">
                  <c:v>52.7586206896552</c:v>
                </c:pt>
                <c:pt idx="77">
                  <c:v>53.448275862069</c:v>
                </c:pt>
                <c:pt idx="78">
                  <c:v>54.1379310344828</c:v>
                </c:pt>
                <c:pt idx="79">
                  <c:v>54.8275862068966</c:v>
                </c:pt>
                <c:pt idx="80">
                  <c:v>55.5172413793104</c:v>
                </c:pt>
                <c:pt idx="81">
                  <c:v>56.2068965517241</c:v>
                </c:pt>
                <c:pt idx="82">
                  <c:v>56.8965517241379</c:v>
                </c:pt>
                <c:pt idx="83">
                  <c:v>57.5862068965517</c:v>
                </c:pt>
                <c:pt idx="84">
                  <c:v>58.2758620689655</c:v>
                </c:pt>
                <c:pt idx="85">
                  <c:v>58.9655172413793</c:v>
                </c:pt>
                <c:pt idx="86">
                  <c:v>59.6551724137931</c:v>
                </c:pt>
                <c:pt idx="87">
                  <c:v>60.3448275862069</c:v>
                </c:pt>
                <c:pt idx="88">
                  <c:v>61.0344827586207</c:v>
                </c:pt>
                <c:pt idx="89">
                  <c:v>61.7241379310345</c:v>
                </c:pt>
                <c:pt idx="90">
                  <c:v>62.4137931034483</c:v>
                </c:pt>
                <c:pt idx="91">
                  <c:v>63.1034482758621</c:v>
                </c:pt>
                <c:pt idx="92">
                  <c:v>63.7931034482759</c:v>
                </c:pt>
                <c:pt idx="93">
                  <c:v>64.4827586206897</c:v>
                </c:pt>
                <c:pt idx="94">
                  <c:v>65.1724137931034</c:v>
                </c:pt>
                <c:pt idx="95">
                  <c:v>65.8620689655172</c:v>
                </c:pt>
                <c:pt idx="96">
                  <c:v>66.551724137931</c:v>
                </c:pt>
                <c:pt idx="97">
                  <c:v>67.2413793103448</c:v>
                </c:pt>
                <c:pt idx="98">
                  <c:v>67.9310344827586</c:v>
                </c:pt>
                <c:pt idx="99">
                  <c:v>68.6206896551724</c:v>
                </c:pt>
                <c:pt idx="100">
                  <c:v>69.3103448275862</c:v>
                </c:pt>
                <c:pt idx="101">
                  <c:v>70</c:v>
                </c:pt>
                <c:pt idx="102">
                  <c:v>70.6896551724138</c:v>
                </c:pt>
                <c:pt idx="103">
                  <c:v>71.3793103448276</c:v>
                </c:pt>
                <c:pt idx="104">
                  <c:v>72.0689655172414</c:v>
                </c:pt>
                <c:pt idx="105">
                  <c:v>72.7586206896552</c:v>
                </c:pt>
                <c:pt idx="106">
                  <c:v>73.448275862069</c:v>
                </c:pt>
                <c:pt idx="107">
                  <c:v>74.1379310344828</c:v>
                </c:pt>
                <c:pt idx="108">
                  <c:v>74.8275862068966</c:v>
                </c:pt>
                <c:pt idx="109">
                  <c:v>75.5172413793104</c:v>
                </c:pt>
                <c:pt idx="110">
                  <c:v>76.2068965517241</c:v>
                </c:pt>
                <c:pt idx="111">
                  <c:v>76.8965517241379</c:v>
                </c:pt>
                <c:pt idx="112">
                  <c:v>77.5862068965517</c:v>
                </c:pt>
                <c:pt idx="113">
                  <c:v>78.2758620689655</c:v>
                </c:pt>
                <c:pt idx="114">
                  <c:v>78.9655172413793</c:v>
                </c:pt>
                <c:pt idx="115">
                  <c:v>79.6551724137931</c:v>
                </c:pt>
                <c:pt idx="116">
                  <c:v>80.3448275862069</c:v>
                </c:pt>
                <c:pt idx="117">
                  <c:v>81.0344827586207</c:v>
                </c:pt>
                <c:pt idx="118">
                  <c:v>81.7241379310345</c:v>
                </c:pt>
                <c:pt idx="119">
                  <c:v>82.4137931034483</c:v>
                </c:pt>
                <c:pt idx="120">
                  <c:v>83.1034482758621</c:v>
                </c:pt>
                <c:pt idx="121">
                  <c:v>83.7931034482759</c:v>
                </c:pt>
                <c:pt idx="122">
                  <c:v>84.4827586206897</c:v>
                </c:pt>
                <c:pt idx="123">
                  <c:v>85.1724137931034</c:v>
                </c:pt>
                <c:pt idx="124">
                  <c:v>85.8620689655172</c:v>
                </c:pt>
                <c:pt idx="125">
                  <c:v>86.551724137931</c:v>
                </c:pt>
                <c:pt idx="126">
                  <c:v>87.2413793103448</c:v>
                </c:pt>
                <c:pt idx="127">
                  <c:v>87.9310344827586</c:v>
                </c:pt>
                <c:pt idx="128">
                  <c:v>88.6206896551724</c:v>
                </c:pt>
                <c:pt idx="129">
                  <c:v>89.3103448275862</c:v>
                </c:pt>
                <c:pt idx="130">
                  <c:v>90</c:v>
                </c:pt>
                <c:pt idx="131">
                  <c:v>90.6896551724138</c:v>
                </c:pt>
                <c:pt idx="132">
                  <c:v>91.3793103448276</c:v>
                </c:pt>
                <c:pt idx="133">
                  <c:v>92.0689655172414</c:v>
                </c:pt>
                <c:pt idx="134">
                  <c:v>92.7586206896552</c:v>
                </c:pt>
                <c:pt idx="135">
                  <c:v>93.448275862069</c:v>
                </c:pt>
                <c:pt idx="136">
                  <c:v>94.1379310344828</c:v>
                </c:pt>
                <c:pt idx="137">
                  <c:v>94.8275862068966</c:v>
                </c:pt>
                <c:pt idx="138">
                  <c:v>95.5172413793104</c:v>
                </c:pt>
                <c:pt idx="139">
                  <c:v>96.2068965517241</c:v>
                </c:pt>
                <c:pt idx="140">
                  <c:v>96.8965517241379</c:v>
                </c:pt>
                <c:pt idx="141">
                  <c:v>97.5862068965517</c:v>
                </c:pt>
                <c:pt idx="142">
                  <c:v>98.2758620689655</c:v>
                </c:pt>
                <c:pt idx="143">
                  <c:v>98.9655172413793</c:v>
                </c:pt>
                <c:pt idx="144">
                  <c:v>99.6551724137931</c:v>
                </c:pt>
              </c:numCache>
            </c:numRef>
          </c:xVal>
          <c:yVal>
            <c:numRef>
              <c:f>'Lag of one, entire sample size'!$G$25:$G$169</c:f>
              <c:numCache>
                <c:formatCode>General</c:formatCode>
                <c:ptCount val="145"/>
                <c:pt idx="0">
                  <c:v>-0.256877724966235</c:v>
                </c:pt>
                <c:pt idx="1">
                  <c:v>-0.166607334761218</c:v>
                </c:pt>
                <c:pt idx="2">
                  <c:v>-0.145794085236317</c:v>
                </c:pt>
                <c:pt idx="3">
                  <c:v>-0.136106744884916</c:v>
                </c:pt>
                <c:pt idx="4">
                  <c:v>-0.125681277680624</c:v>
                </c:pt>
                <c:pt idx="5">
                  <c:v>-0.111833030163444</c:v>
                </c:pt>
                <c:pt idx="6">
                  <c:v>-0.111024401837061</c:v>
                </c:pt>
                <c:pt idx="7">
                  <c:v>-0.110431038326263</c:v>
                </c:pt>
                <c:pt idx="8">
                  <c:v>-0.109924218597921</c:v>
                </c:pt>
                <c:pt idx="9">
                  <c:v>-0.107280428480153</c:v>
                </c:pt>
                <c:pt idx="10">
                  <c:v>-0.0891056185927446</c:v>
                </c:pt>
                <c:pt idx="11">
                  <c:v>-0.084476899300466</c:v>
                </c:pt>
                <c:pt idx="12">
                  <c:v>-0.0842603436177399</c:v>
                </c:pt>
                <c:pt idx="13">
                  <c:v>-0.082949082980751</c:v>
                </c:pt>
                <c:pt idx="14">
                  <c:v>-0.070441797120782</c:v>
                </c:pt>
                <c:pt idx="15">
                  <c:v>-0.0654122651861681</c:v>
                </c:pt>
                <c:pt idx="16">
                  <c:v>-0.060142909664533</c:v>
                </c:pt>
                <c:pt idx="17">
                  <c:v>-0.0597442506492902</c:v>
                </c:pt>
                <c:pt idx="18">
                  <c:v>-0.059210841840203</c:v>
                </c:pt>
                <c:pt idx="19">
                  <c:v>-0.0548371430329332</c:v>
                </c:pt>
                <c:pt idx="20">
                  <c:v>-0.0528995424827667</c:v>
                </c:pt>
                <c:pt idx="21">
                  <c:v>-0.0501390358704127</c:v>
                </c:pt>
                <c:pt idx="22">
                  <c:v>-0.0487283995543604</c:v>
                </c:pt>
                <c:pt idx="23">
                  <c:v>-0.0485869327898076</c:v>
                </c:pt>
                <c:pt idx="24">
                  <c:v>-0.0475644021527992</c:v>
                </c:pt>
                <c:pt idx="25">
                  <c:v>-0.0467503330901353</c:v>
                </c:pt>
                <c:pt idx="26">
                  <c:v>-0.0467153949155418</c:v>
                </c:pt>
                <c:pt idx="27">
                  <c:v>-0.0419153323992349</c:v>
                </c:pt>
                <c:pt idx="28">
                  <c:v>-0.0415419062096457</c:v>
                </c:pt>
                <c:pt idx="29">
                  <c:v>-0.0413516555495869</c:v>
                </c:pt>
                <c:pt idx="30">
                  <c:v>-0.0397136882680222</c:v>
                </c:pt>
                <c:pt idx="31">
                  <c:v>-0.0367524659929954</c:v>
                </c:pt>
                <c:pt idx="32">
                  <c:v>-0.0363897033999056</c:v>
                </c:pt>
                <c:pt idx="33">
                  <c:v>-0.0353022012966574</c:v>
                </c:pt>
                <c:pt idx="34">
                  <c:v>-0.0352265028153406</c:v>
                </c:pt>
                <c:pt idx="35">
                  <c:v>-0.0321532095838086</c:v>
                </c:pt>
                <c:pt idx="36">
                  <c:v>-0.0295754849178165</c:v>
                </c:pt>
                <c:pt idx="37">
                  <c:v>-0.0287672482943243</c:v>
                </c:pt>
                <c:pt idx="38">
                  <c:v>-0.0287424688656541</c:v>
                </c:pt>
                <c:pt idx="39">
                  <c:v>-0.0278440261711732</c:v>
                </c:pt>
                <c:pt idx="40">
                  <c:v>-0.0273989741881145</c:v>
                </c:pt>
                <c:pt idx="41">
                  <c:v>-0.0262023723940241</c:v>
                </c:pt>
                <c:pt idx="42">
                  <c:v>-0.0236017006741818</c:v>
                </c:pt>
                <c:pt idx="43">
                  <c:v>-0.0235450777515201</c:v>
                </c:pt>
                <c:pt idx="44">
                  <c:v>-0.0222231367847101</c:v>
                </c:pt>
                <c:pt idx="45">
                  <c:v>-0.0220176221410685</c:v>
                </c:pt>
                <c:pt idx="46">
                  <c:v>-0.0217252264888042</c:v>
                </c:pt>
                <c:pt idx="47">
                  <c:v>-0.0211772620113073</c:v>
                </c:pt>
                <c:pt idx="48">
                  <c:v>-0.0206192872027357</c:v>
                </c:pt>
                <c:pt idx="49">
                  <c:v>-0.0184620628397353</c:v>
                </c:pt>
                <c:pt idx="50">
                  <c:v>-0.0179662902714835</c:v>
                </c:pt>
                <c:pt idx="51">
                  <c:v>-0.0178833724744014</c:v>
                </c:pt>
                <c:pt idx="52">
                  <c:v>-0.0165098089638123</c:v>
                </c:pt>
                <c:pt idx="53">
                  <c:v>-0.0160094900169105</c:v>
                </c:pt>
                <c:pt idx="54">
                  <c:v>-0.0155785055876884</c:v>
                </c:pt>
                <c:pt idx="55">
                  <c:v>-0.0147144703540025</c:v>
                </c:pt>
                <c:pt idx="56">
                  <c:v>-0.0114724011622369</c:v>
                </c:pt>
                <c:pt idx="57">
                  <c:v>-0.0111337182484553</c:v>
                </c:pt>
                <c:pt idx="58">
                  <c:v>-0.0106440600459467</c:v>
                </c:pt>
                <c:pt idx="59">
                  <c:v>-0.0101466484957432</c:v>
                </c:pt>
                <c:pt idx="60">
                  <c:v>-0.0098295096137978</c:v>
                </c:pt>
                <c:pt idx="61">
                  <c:v>-0.00814115758369977</c:v>
                </c:pt>
                <c:pt idx="62">
                  <c:v>-0.00797394583914423</c:v>
                </c:pt>
                <c:pt idx="63">
                  <c:v>-0.00596304688824653</c:v>
                </c:pt>
                <c:pt idx="64">
                  <c:v>-0.00492854620114921</c:v>
                </c:pt>
                <c:pt idx="65">
                  <c:v>-0.00459067370859895</c:v>
                </c:pt>
                <c:pt idx="66">
                  <c:v>-0.00114416488454552</c:v>
                </c:pt>
                <c:pt idx="67">
                  <c:v>-0.00111049428402718</c:v>
                </c:pt>
                <c:pt idx="68">
                  <c:v>0</c:v>
                </c:pt>
                <c:pt idx="69">
                  <c:v>0.000543330630046744</c:v>
                </c:pt>
                <c:pt idx="70">
                  <c:v>0.00108754768739892</c:v>
                </c:pt>
                <c:pt idx="71">
                  <c:v>0.00109409201285905</c:v>
                </c:pt>
                <c:pt idx="72">
                  <c:v>0.00229095174655576</c:v>
                </c:pt>
                <c:pt idx="73">
                  <c:v>0.00246730941845862</c:v>
                </c:pt>
                <c:pt idx="74">
                  <c:v>0.00290637530721456</c:v>
                </c:pt>
                <c:pt idx="75">
                  <c:v>0.00333333641975844</c:v>
                </c:pt>
                <c:pt idx="76">
                  <c:v>0.00403769054607697</c:v>
                </c:pt>
                <c:pt idx="77">
                  <c:v>0.00426986131216537</c:v>
                </c:pt>
                <c:pt idx="78">
                  <c:v>0.00651854160024195</c:v>
                </c:pt>
                <c:pt idx="79">
                  <c:v>0.00800919613177726</c:v>
                </c:pt>
                <c:pt idx="80">
                  <c:v>0.00804941292794379</c:v>
                </c:pt>
                <c:pt idx="81">
                  <c:v>0.00824322029922983</c:v>
                </c:pt>
                <c:pt idx="82">
                  <c:v>0.0113886469640088</c:v>
                </c:pt>
                <c:pt idx="83">
                  <c:v>0.011408109313962</c:v>
                </c:pt>
                <c:pt idx="84">
                  <c:v>0.0115541435566495</c:v>
                </c:pt>
                <c:pt idx="85">
                  <c:v>0.0126383988717228</c:v>
                </c:pt>
                <c:pt idx="86">
                  <c:v>0.0134606631395457</c:v>
                </c:pt>
                <c:pt idx="87">
                  <c:v>0.0137797455980176</c:v>
                </c:pt>
                <c:pt idx="88">
                  <c:v>0.0139862419747399</c:v>
                </c:pt>
                <c:pt idx="89">
                  <c:v>0.0145335146161678</c:v>
                </c:pt>
                <c:pt idx="90">
                  <c:v>0.015520228759097</c:v>
                </c:pt>
                <c:pt idx="91">
                  <c:v>0.0176875359427272</c:v>
                </c:pt>
                <c:pt idx="92">
                  <c:v>0.0180613274703543</c:v>
                </c:pt>
                <c:pt idx="93">
                  <c:v>0.0190802645831359</c:v>
                </c:pt>
                <c:pt idx="94">
                  <c:v>0.0201537226116242</c:v>
                </c:pt>
                <c:pt idx="95">
                  <c:v>0.0202826821646534</c:v>
                </c:pt>
                <c:pt idx="96">
                  <c:v>0.02194361529988</c:v>
                </c:pt>
                <c:pt idx="97">
                  <c:v>0.0238995691988457</c:v>
                </c:pt>
                <c:pt idx="98">
                  <c:v>0.0244119866888381</c:v>
                </c:pt>
                <c:pt idx="99">
                  <c:v>0.024742489145907</c:v>
                </c:pt>
                <c:pt idx="100">
                  <c:v>0.0250479388691719</c:v>
                </c:pt>
                <c:pt idx="101">
                  <c:v>0.0252068140333463</c:v>
                </c:pt>
                <c:pt idx="102">
                  <c:v>0.0253038803106986</c:v>
                </c:pt>
                <c:pt idx="103">
                  <c:v>0.0259754864032605</c:v>
                </c:pt>
                <c:pt idx="104">
                  <c:v>0.0272899254821807</c:v>
                </c:pt>
                <c:pt idx="105">
                  <c:v>0.0273540030820425</c:v>
                </c:pt>
                <c:pt idx="106">
                  <c:v>0.0279477251065471</c:v>
                </c:pt>
                <c:pt idx="107">
                  <c:v>0.0279575576350538</c:v>
                </c:pt>
                <c:pt idx="108">
                  <c:v>0.0282185766495025</c:v>
                </c:pt>
                <c:pt idx="109">
                  <c:v>0.0285879601233025</c:v>
                </c:pt>
                <c:pt idx="110">
                  <c:v>0.031030625390977</c:v>
                </c:pt>
                <c:pt idx="111">
                  <c:v>0.0311926793956129</c:v>
                </c:pt>
                <c:pt idx="112">
                  <c:v>0.0326001529342412</c:v>
                </c:pt>
                <c:pt idx="113">
                  <c:v>0.033835049048803</c:v>
                </c:pt>
                <c:pt idx="114">
                  <c:v>0.0353037167110738</c:v>
                </c:pt>
                <c:pt idx="115">
                  <c:v>0.0377013408680835</c:v>
                </c:pt>
                <c:pt idx="116">
                  <c:v>0.0377403279828471</c:v>
                </c:pt>
                <c:pt idx="117">
                  <c:v>0.0404766821324419</c:v>
                </c:pt>
                <c:pt idx="118">
                  <c:v>0.0431951980421351</c:v>
                </c:pt>
                <c:pt idx="119">
                  <c:v>0.0446170654888067</c:v>
                </c:pt>
                <c:pt idx="120">
                  <c:v>0.0486629457989275</c:v>
                </c:pt>
                <c:pt idx="121">
                  <c:v>0.0496068240759879</c:v>
                </c:pt>
                <c:pt idx="122">
                  <c:v>0.0512826084031267</c:v>
                </c:pt>
                <c:pt idx="123">
                  <c:v>0.0527167821724042</c:v>
                </c:pt>
                <c:pt idx="124">
                  <c:v>0.054422434021074</c:v>
                </c:pt>
                <c:pt idx="125">
                  <c:v>0.0547533276436744</c:v>
                </c:pt>
                <c:pt idx="126">
                  <c:v>0.0552136282102865</c:v>
                </c:pt>
                <c:pt idx="127">
                  <c:v>0.058673401685173</c:v>
                </c:pt>
                <c:pt idx="128">
                  <c:v>0.0610060246205549</c:v>
                </c:pt>
                <c:pt idx="129">
                  <c:v>0.0632621967779665</c:v>
                </c:pt>
                <c:pt idx="130">
                  <c:v>0.0647605213604831</c:v>
                </c:pt>
                <c:pt idx="131">
                  <c:v>0.0649665117283117</c:v>
                </c:pt>
                <c:pt idx="132">
                  <c:v>0.0672944603059049</c:v>
                </c:pt>
                <c:pt idx="133">
                  <c:v>0.072519409468584</c:v>
                </c:pt>
                <c:pt idx="134">
                  <c:v>0.0768624023512782</c:v>
                </c:pt>
                <c:pt idx="135">
                  <c:v>0.0827539610289123</c:v>
                </c:pt>
                <c:pt idx="136">
                  <c:v>0.0880771642758381</c:v>
                </c:pt>
                <c:pt idx="137">
                  <c:v>0.0947079515416188</c:v>
                </c:pt>
                <c:pt idx="138">
                  <c:v>0.104669318545127</c:v>
                </c:pt>
                <c:pt idx="139">
                  <c:v>0.108844745899889</c:v>
                </c:pt>
                <c:pt idx="140">
                  <c:v>0.118588394999983</c:v>
                </c:pt>
                <c:pt idx="141">
                  <c:v>0.123123502287701</c:v>
                </c:pt>
                <c:pt idx="142">
                  <c:v>0.274883164046606</c:v>
                </c:pt>
                <c:pt idx="143">
                  <c:v>0.301621893265891</c:v>
                </c:pt>
                <c:pt idx="144">
                  <c:v>0.314173687898757</c:v>
                </c:pt>
              </c:numCache>
            </c:numRef>
          </c:yVal>
          <c:smooth val="0"/>
        </c:ser>
        <c:axId val="44114736"/>
        <c:axId val="83401811"/>
      </c:scatterChart>
      <c:valAx>
        <c:axId val="441147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Sample Percentile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401811"/>
        <c:crossesAt val="0"/>
        <c:crossBetween val="midCat"/>
      </c:valAx>
      <c:valAx>
        <c:axId val="8340181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114736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X Variable 1  Residual Plot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Data!$J$54:$J$152</c:f>
              <c:numCache>
                <c:formatCode>General</c:formatCode>
                <c:ptCount val="99"/>
                <c:pt idx="0">
                  <c:v>0.0661437570197117</c:v>
                </c:pt>
                <c:pt idx="1">
                  <c:v>0.0161246934549816</c:v>
                </c:pt>
                <c:pt idx="2">
                  <c:v>0.0375788135088693</c:v>
                </c:pt>
                <c:pt idx="3">
                  <c:v>0.0778125671478953</c:v>
                </c:pt>
                <c:pt idx="4">
                  <c:v>-0.0500128475996541</c:v>
                </c:pt>
                <c:pt idx="5">
                  <c:v>-0.142929179487499</c:v>
                </c:pt>
                <c:pt idx="6">
                  <c:v>-0.00735212709246188</c:v>
                </c:pt>
                <c:pt idx="7">
                  <c:v>-0.00386779375417247</c:v>
                </c:pt>
                <c:pt idx="8">
                  <c:v>-0.0235376051489027</c:v>
                </c:pt>
                <c:pt idx="9">
                  <c:v>0.0733986177456552</c:v>
                </c:pt>
                <c:pt idx="10">
                  <c:v>0.0498169608470363</c:v>
                </c:pt>
                <c:pt idx="11">
                  <c:v>0.0584718699513291</c:v>
                </c:pt>
                <c:pt idx="12">
                  <c:v>-0.0412381893022711</c:v>
                </c:pt>
                <c:pt idx="13">
                  <c:v>-0.0263418343340682</c:v>
                </c:pt>
                <c:pt idx="14">
                  <c:v>0.0240522249553424</c:v>
                </c:pt>
                <c:pt idx="15">
                  <c:v>0.000670191768913941</c:v>
                </c:pt>
                <c:pt idx="16">
                  <c:v>-0.0559828952449035</c:v>
                </c:pt>
                <c:pt idx="17">
                  <c:v>-0.0512431162758081</c:v>
                </c:pt>
                <c:pt idx="18">
                  <c:v>-0.0404724627864115</c:v>
                </c:pt>
                <c:pt idx="19">
                  <c:v>0.0531850409831012</c:v>
                </c:pt>
                <c:pt idx="20">
                  <c:v>0.0180027452084381</c:v>
                </c:pt>
                <c:pt idx="21">
                  <c:v>-0.00111738989374059</c:v>
                </c:pt>
                <c:pt idx="22">
                  <c:v>-0.00921537343138178</c:v>
                </c:pt>
                <c:pt idx="23">
                  <c:v>-0.0531190085859738</c:v>
                </c:pt>
                <c:pt idx="24">
                  <c:v>-0.0483743441964907</c:v>
                </c:pt>
                <c:pt idx="25">
                  <c:v>0.000564818931098455</c:v>
                </c:pt>
                <c:pt idx="26">
                  <c:v>-0.0416475304841457</c:v>
                </c:pt>
                <c:pt idx="27">
                  <c:v>0.0314917019154728</c:v>
                </c:pt>
                <c:pt idx="28">
                  <c:v>-0.0857048971282819</c:v>
                </c:pt>
                <c:pt idx="29">
                  <c:v>-0.12039251206115</c:v>
                </c:pt>
                <c:pt idx="30">
                  <c:v>0.0509364699880459</c:v>
                </c:pt>
                <c:pt idx="31">
                  <c:v>-0.0363959533995944</c:v>
                </c:pt>
                <c:pt idx="32">
                  <c:v>-0.000341851748773232</c:v>
                </c:pt>
                <c:pt idx="33">
                  <c:v>0.100413882500138</c:v>
                </c:pt>
                <c:pt idx="34">
                  <c:v>0.0730015034789099</c:v>
                </c:pt>
                <c:pt idx="35">
                  <c:v>0.0440158025961725</c:v>
                </c:pt>
                <c:pt idx="36">
                  <c:v>0.0569870337599756</c:v>
                </c:pt>
                <c:pt idx="37">
                  <c:v>-0.0654216862076283</c:v>
                </c:pt>
                <c:pt idx="38">
                  <c:v>-0.0523454540927214</c:v>
                </c:pt>
                <c:pt idx="39">
                  <c:v>0.0313190460832566</c:v>
                </c:pt>
                <c:pt idx="40">
                  <c:v>0.05105817120302</c:v>
                </c:pt>
                <c:pt idx="41">
                  <c:v>-0.0852486972607425</c:v>
                </c:pt>
                <c:pt idx="42">
                  <c:v>0.0391453773872547</c:v>
                </c:pt>
                <c:pt idx="43">
                  <c:v>0.0378785014147152</c:v>
                </c:pt>
                <c:pt idx="44">
                  <c:v>-0.00587921817419643</c:v>
                </c:pt>
                <c:pt idx="45">
                  <c:v>0.0900918995226835</c:v>
                </c:pt>
                <c:pt idx="46">
                  <c:v>-0.00542979087915677</c:v>
                </c:pt>
                <c:pt idx="47">
                  <c:v>-0.0760318412311238</c:v>
                </c:pt>
                <c:pt idx="48">
                  <c:v>-0.0787649214079777</c:v>
                </c:pt>
                <c:pt idx="49">
                  <c:v>0.0114499392163973</c:v>
                </c:pt>
                <c:pt idx="50">
                  <c:v>0.0276027500353884</c:v>
                </c:pt>
                <c:pt idx="51">
                  <c:v>-0.0302861727298973</c:v>
                </c:pt>
                <c:pt idx="52">
                  <c:v>0.0435261163425922</c:v>
                </c:pt>
                <c:pt idx="53">
                  <c:v>0.075408622936779</c:v>
                </c:pt>
                <c:pt idx="54">
                  <c:v>-0.00998746100199489</c:v>
                </c:pt>
                <c:pt idx="55">
                  <c:v>-0.010228117974175</c:v>
                </c:pt>
                <c:pt idx="56">
                  <c:v>0.102192411951635</c:v>
                </c:pt>
                <c:pt idx="57">
                  <c:v>0.0620716333016706</c:v>
                </c:pt>
                <c:pt idx="58">
                  <c:v>-0.0873904777481833</c:v>
                </c:pt>
                <c:pt idx="59">
                  <c:v>-0.0399987774218186</c:v>
                </c:pt>
                <c:pt idx="60">
                  <c:v>0.0634666030268804</c:v>
                </c:pt>
                <c:pt idx="61">
                  <c:v>0.0432145215965687</c:v>
                </c:pt>
                <c:pt idx="62">
                  <c:v>0.110869625401053</c:v>
                </c:pt>
                <c:pt idx="63">
                  <c:v>0.0528370892136148</c:v>
                </c:pt>
                <c:pt idx="64">
                  <c:v>-0.0499686290214247</c:v>
                </c:pt>
                <c:pt idx="65">
                  <c:v>0.0412004324896268</c:v>
                </c:pt>
                <c:pt idx="66">
                  <c:v>-0.0209878600875232</c:v>
                </c:pt>
                <c:pt idx="67">
                  <c:v>-0.120984230953786</c:v>
                </c:pt>
                <c:pt idx="68">
                  <c:v>-0.0652221325856745</c:v>
                </c:pt>
                <c:pt idx="69">
                  <c:v>-0.0959391831103408</c:v>
                </c:pt>
                <c:pt idx="70">
                  <c:v>0.076728203730143</c:v>
                </c:pt>
                <c:pt idx="71">
                  <c:v>-0.0737863811606243</c:v>
                </c:pt>
                <c:pt idx="72">
                  <c:v>0.0392836699132195</c:v>
                </c:pt>
                <c:pt idx="73">
                  <c:v>0.0125921896521495</c:v>
                </c:pt>
                <c:pt idx="74">
                  <c:v>-0.0115686205392149</c:v>
                </c:pt>
                <c:pt idx="75">
                  <c:v>0.079527324468095</c:v>
                </c:pt>
                <c:pt idx="76">
                  <c:v>-0.0386708700634494</c:v>
                </c:pt>
                <c:pt idx="77">
                  <c:v>-0.104043315679164</c:v>
                </c:pt>
                <c:pt idx="78">
                  <c:v>-0.119132541741872</c:v>
                </c:pt>
                <c:pt idx="79">
                  <c:v>-0.0739981356484798</c:v>
                </c:pt>
                <c:pt idx="80">
                  <c:v>-0.0657638067266789</c:v>
                </c:pt>
                <c:pt idx="81">
                  <c:v>0.0246454910802995</c:v>
                </c:pt>
                <c:pt idx="82">
                  <c:v>0.0542648496540174</c:v>
                </c:pt>
                <c:pt idx="83">
                  <c:v>-0.113396256085359</c:v>
                </c:pt>
                <c:pt idx="84">
                  <c:v>-0.0349130636803597</c:v>
                </c:pt>
                <c:pt idx="85">
                  <c:v>-0.0285011173248187</c:v>
                </c:pt>
                <c:pt idx="86">
                  <c:v>0.110085912374018</c:v>
                </c:pt>
                <c:pt idx="87">
                  <c:v>-0.0529133854128498</c:v>
                </c:pt>
                <c:pt idx="88">
                  <c:v>-0.118326876287714</c:v>
                </c:pt>
                <c:pt idx="89">
                  <c:v>-0.118464947694372</c:v>
                </c:pt>
                <c:pt idx="90">
                  <c:v>0.0961603691875315</c:v>
                </c:pt>
                <c:pt idx="91">
                  <c:v>-0.0733846259887276</c:v>
                </c:pt>
                <c:pt idx="92">
                  <c:v>0.21022433510229</c:v>
                </c:pt>
                <c:pt idx="93">
                  <c:v>0.190355800169206</c:v>
                </c:pt>
                <c:pt idx="94">
                  <c:v>0.0152640664154629</c:v>
                </c:pt>
                <c:pt idx="95">
                  <c:v>0.0201306007363713</c:v>
                </c:pt>
                <c:pt idx="96">
                  <c:v>0.16707554202322</c:v>
                </c:pt>
                <c:pt idx="97">
                  <c:v>0.0782695111411324</c:v>
                </c:pt>
                <c:pt idx="98">
                  <c:v>0.117433221057247</c:v>
                </c:pt>
              </c:numCache>
            </c:numRef>
          </c:xVal>
          <c:yVal>
            <c:numRef>
              <c:f>'Lag of one, Gulf War + 6 months'!$C$25:$C$123</c:f>
              <c:numCache>
                <c:formatCode>General</c:formatCode>
                <c:ptCount val="99"/>
                <c:pt idx="0">
                  <c:v>-0.0171913175393848</c:v>
                </c:pt>
                <c:pt idx="1">
                  <c:v>0.0137103214458471</c:v>
                </c:pt>
                <c:pt idx="2">
                  <c:v>0.0121203130257694</c:v>
                </c:pt>
                <c:pt idx="3">
                  <c:v>0.00292137360417414</c:v>
                </c:pt>
                <c:pt idx="4">
                  <c:v>0.050632485563237</c:v>
                </c:pt>
                <c:pt idx="5">
                  <c:v>-0.0156658206470802</c:v>
                </c:pt>
                <c:pt idx="6">
                  <c:v>-0.0486508767329627</c:v>
                </c:pt>
                <c:pt idx="7">
                  <c:v>-0.0165266492601051</c:v>
                </c:pt>
                <c:pt idx="8">
                  <c:v>0.0284548829463968</c:v>
                </c:pt>
                <c:pt idx="9">
                  <c:v>-0.0240579491487825</c:v>
                </c:pt>
                <c:pt idx="10">
                  <c:v>0.0109111201542935</c:v>
                </c:pt>
                <c:pt idx="11">
                  <c:v>0.0278425127022775</c:v>
                </c:pt>
                <c:pt idx="12">
                  <c:v>0.0407318961969399</c:v>
                </c:pt>
                <c:pt idx="13">
                  <c:v>-0.00934642220191848</c:v>
                </c:pt>
                <c:pt idx="14">
                  <c:v>-0.0215292592203544</c:v>
                </c:pt>
                <c:pt idx="15">
                  <c:v>0.00138995015453252</c:v>
                </c:pt>
                <c:pt idx="16">
                  <c:v>-0.00317900994598893</c:v>
                </c:pt>
                <c:pt idx="17">
                  <c:v>-0.0133274602950702</c:v>
                </c:pt>
                <c:pt idx="18">
                  <c:v>-0.0205130454197536</c:v>
                </c:pt>
                <c:pt idx="19">
                  <c:v>-0.0214085022785642</c:v>
                </c:pt>
                <c:pt idx="20">
                  <c:v>0.0126223562900552</c:v>
                </c:pt>
                <c:pt idx="21">
                  <c:v>0.0220530331778126</c:v>
                </c:pt>
                <c:pt idx="22">
                  <c:v>-0.00515838330476876</c:v>
                </c:pt>
                <c:pt idx="23">
                  <c:v>0.00586609298968801</c:v>
                </c:pt>
                <c:pt idx="24">
                  <c:v>-0.0286595555172583</c:v>
                </c:pt>
                <c:pt idx="25">
                  <c:v>-0.0175172111019159</c:v>
                </c:pt>
                <c:pt idx="26">
                  <c:v>0.0114389106289531</c:v>
                </c:pt>
                <c:pt idx="27">
                  <c:v>-0.0101316794342685</c:v>
                </c:pt>
                <c:pt idx="28">
                  <c:v>0.0241139336557133</c:v>
                </c:pt>
                <c:pt idx="29">
                  <c:v>-0.0279841451638675</c:v>
                </c:pt>
                <c:pt idx="30">
                  <c:v>-0.0167616525601452</c:v>
                </c:pt>
                <c:pt idx="31">
                  <c:v>0.0275685798124479</c:v>
                </c:pt>
                <c:pt idx="32">
                  <c:v>-0.0221306891124538</c:v>
                </c:pt>
                <c:pt idx="33">
                  <c:v>-0.0125439614156066</c:v>
                </c:pt>
                <c:pt idx="34">
                  <c:v>0.00957521675971529</c:v>
                </c:pt>
                <c:pt idx="35">
                  <c:v>0.0197522731433432</c:v>
                </c:pt>
                <c:pt idx="36">
                  <c:v>0.0247960333139493</c:v>
                </c:pt>
                <c:pt idx="37">
                  <c:v>0.043895192504781</c:v>
                </c:pt>
                <c:pt idx="38">
                  <c:v>-0.00263268826233196</c:v>
                </c:pt>
                <c:pt idx="39">
                  <c:v>-0.0374346523962519</c:v>
                </c:pt>
                <c:pt idx="40">
                  <c:v>-0.00724006057141912</c:v>
                </c:pt>
                <c:pt idx="41">
                  <c:v>0.0458176232239898</c:v>
                </c:pt>
                <c:pt idx="42">
                  <c:v>-0.00754080648683612</c:v>
                </c:pt>
                <c:pt idx="43">
                  <c:v>0.00541268847162274</c:v>
                </c:pt>
                <c:pt idx="44">
                  <c:v>0.0113202130659236</c:v>
                </c:pt>
                <c:pt idx="45">
                  <c:v>-0.0278443619484978</c:v>
                </c:pt>
                <c:pt idx="46">
                  <c:v>0.0112156452346533</c:v>
                </c:pt>
                <c:pt idx="47">
                  <c:v>-0.00499195067291525</c:v>
                </c:pt>
                <c:pt idx="48">
                  <c:v>-0.00808456379734465</c:v>
                </c:pt>
                <c:pt idx="49">
                  <c:v>-0.018063553315114</c:v>
                </c:pt>
                <c:pt idx="50">
                  <c:v>-0.00740376639214242</c:v>
                </c:pt>
                <c:pt idx="51">
                  <c:v>0.00150830987979349</c:v>
                </c:pt>
                <c:pt idx="52">
                  <c:v>-0.00355396136650624</c:v>
                </c:pt>
                <c:pt idx="53">
                  <c:v>0.0218231356781508</c:v>
                </c:pt>
                <c:pt idx="54">
                  <c:v>0.018636665274934</c:v>
                </c:pt>
                <c:pt idx="55">
                  <c:v>-0.0144612484100561</c:v>
                </c:pt>
                <c:pt idx="56">
                  <c:v>-0.037447431038688</c:v>
                </c:pt>
                <c:pt idx="57">
                  <c:v>-0.0132538737437263</c:v>
                </c:pt>
                <c:pt idx="58">
                  <c:v>0.0462524835450061</c:v>
                </c:pt>
                <c:pt idx="59">
                  <c:v>0.0213321338041059</c:v>
                </c:pt>
                <c:pt idx="60">
                  <c:v>-0.0180254664296012</c:v>
                </c:pt>
                <c:pt idx="61">
                  <c:v>0.00451246932307001</c:v>
                </c:pt>
                <c:pt idx="62">
                  <c:v>-0.0198164325533458</c:v>
                </c:pt>
                <c:pt idx="63">
                  <c:v>0.0292555003395786</c:v>
                </c:pt>
                <c:pt idx="64">
                  <c:v>0.0368116626495026</c:v>
                </c:pt>
                <c:pt idx="65">
                  <c:v>-0.0035734373904021</c:v>
                </c:pt>
                <c:pt idx="66">
                  <c:v>0.0162078169771951</c:v>
                </c:pt>
                <c:pt idx="67">
                  <c:v>-0.00325995693685296</c:v>
                </c:pt>
                <c:pt idx="68">
                  <c:v>-0.027773180465575</c:v>
                </c:pt>
                <c:pt idx="69">
                  <c:v>0.0038508534583932</c:v>
                </c:pt>
                <c:pt idx="70">
                  <c:v>-0.0236246196098289</c:v>
                </c:pt>
                <c:pt idx="71">
                  <c:v>0.0131279264985471</c:v>
                </c:pt>
                <c:pt idx="72">
                  <c:v>-0.0562883685254385</c:v>
                </c:pt>
                <c:pt idx="73">
                  <c:v>0.0112902973280764</c:v>
                </c:pt>
                <c:pt idx="74">
                  <c:v>0.0225682284615511</c:v>
                </c:pt>
                <c:pt idx="75">
                  <c:v>-0.0181269668876621</c:v>
                </c:pt>
                <c:pt idx="76">
                  <c:v>0.0388209541704657</c:v>
                </c:pt>
                <c:pt idx="77">
                  <c:v>-0.0425823653276524</c:v>
                </c:pt>
                <c:pt idx="78">
                  <c:v>-0.0881475469212393</c:v>
                </c:pt>
                <c:pt idx="79">
                  <c:v>-0.0633380168465295</c:v>
                </c:pt>
                <c:pt idx="80">
                  <c:v>-0.0412321089924508</c:v>
                </c:pt>
                <c:pt idx="81">
                  <c:v>0.0207457450270413</c:v>
                </c:pt>
                <c:pt idx="82">
                  <c:v>-0.0127593336849276</c:v>
                </c:pt>
                <c:pt idx="83">
                  <c:v>0.0393492611176671</c:v>
                </c:pt>
                <c:pt idx="84">
                  <c:v>0.0248373491379811</c:v>
                </c:pt>
                <c:pt idx="85">
                  <c:v>-0.00955452597698175</c:v>
                </c:pt>
                <c:pt idx="86">
                  <c:v>0.00903540226794411</c:v>
                </c:pt>
                <c:pt idx="87">
                  <c:v>0.0265228820274404</c:v>
                </c:pt>
                <c:pt idx="88">
                  <c:v>0.0125126406034104</c:v>
                </c:pt>
                <c:pt idx="89">
                  <c:v>-0.0476647061547105</c:v>
                </c:pt>
                <c:pt idx="90">
                  <c:v>-0.053084730618972</c:v>
                </c:pt>
                <c:pt idx="91">
                  <c:v>0.0260700815375145</c:v>
                </c:pt>
                <c:pt idx="92">
                  <c:v>-0.0915376057003333</c:v>
                </c:pt>
                <c:pt idx="93">
                  <c:v>0.147873351518001</c:v>
                </c:pt>
                <c:pt idx="94">
                  <c:v>0.0405163620782554</c:v>
                </c:pt>
                <c:pt idx="95">
                  <c:v>0.00615657958827774</c:v>
                </c:pt>
                <c:pt idx="96">
                  <c:v>-0.00688470877297205</c:v>
                </c:pt>
                <c:pt idx="97">
                  <c:v>0.0354815441241886</c:v>
                </c:pt>
                <c:pt idx="98">
                  <c:v>0.0302483020153467</c:v>
                </c:pt>
              </c:numCache>
            </c:numRef>
          </c:yVal>
          <c:smooth val="0"/>
        </c:ser>
        <c:axId val="43807950"/>
        <c:axId val="73672516"/>
      </c:scatterChart>
      <c:valAx>
        <c:axId val="438079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X Variable 1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672516"/>
        <c:crossesAt val="0"/>
        <c:crossBetween val="midCat"/>
      </c:valAx>
      <c:valAx>
        <c:axId val="7367251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Residuals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807950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X Variable 1 Line Fit  Plot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"Y"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Data!$J$54:$J$152</c:f>
              <c:numCache>
                <c:formatCode>General</c:formatCode>
                <c:ptCount val="99"/>
                <c:pt idx="0">
                  <c:v>0.0661437570197117</c:v>
                </c:pt>
                <c:pt idx="1">
                  <c:v>0.0161246934549816</c:v>
                </c:pt>
                <c:pt idx="2">
                  <c:v>0.0375788135088693</c:v>
                </c:pt>
                <c:pt idx="3">
                  <c:v>0.0778125671478953</c:v>
                </c:pt>
                <c:pt idx="4">
                  <c:v>-0.0500128475996541</c:v>
                </c:pt>
                <c:pt idx="5">
                  <c:v>-0.142929179487499</c:v>
                </c:pt>
                <c:pt idx="6">
                  <c:v>-0.00735212709246188</c:v>
                </c:pt>
                <c:pt idx="7">
                  <c:v>-0.00386779375417247</c:v>
                </c:pt>
                <c:pt idx="8">
                  <c:v>-0.0235376051489027</c:v>
                </c:pt>
                <c:pt idx="9">
                  <c:v>0.0733986177456552</c:v>
                </c:pt>
                <c:pt idx="10">
                  <c:v>0.0498169608470363</c:v>
                </c:pt>
                <c:pt idx="11">
                  <c:v>0.0584718699513291</c:v>
                </c:pt>
                <c:pt idx="12">
                  <c:v>-0.0412381893022711</c:v>
                </c:pt>
                <c:pt idx="13">
                  <c:v>-0.0263418343340682</c:v>
                </c:pt>
                <c:pt idx="14">
                  <c:v>0.0240522249553424</c:v>
                </c:pt>
                <c:pt idx="15">
                  <c:v>0.000670191768913941</c:v>
                </c:pt>
                <c:pt idx="16">
                  <c:v>-0.0559828952449035</c:v>
                </c:pt>
                <c:pt idx="17">
                  <c:v>-0.0512431162758081</c:v>
                </c:pt>
                <c:pt idx="18">
                  <c:v>-0.0404724627864115</c:v>
                </c:pt>
                <c:pt idx="19">
                  <c:v>0.0531850409831012</c:v>
                </c:pt>
                <c:pt idx="20">
                  <c:v>0.0180027452084381</c:v>
                </c:pt>
                <c:pt idx="21">
                  <c:v>-0.00111738989374059</c:v>
                </c:pt>
                <c:pt idx="22">
                  <c:v>-0.00921537343138178</c:v>
                </c:pt>
                <c:pt idx="23">
                  <c:v>-0.0531190085859738</c:v>
                </c:pt>
                <c:pt idx="24">
                  <c:v>-0.0483743441964907</c:v>
                </c:pt>
                <c:pt idx="25">
                  <c:v>0.000564818931098455</c:v>
                </c:pt>
                <c:pt idx="26">
                  <c:v>-0.0416475304841457</c:v>
                </c:pt>
                <c:pt idx="27">
                  <c:v>0.0314917019154728</c:v>
                </c:pt>
                <c:pt idx="28">
                  <c:v>-0.0857048971282819</c:v>
                </c:pt>
                <c:pt idx="29">
                  <c:v>-0.12039251206115</c:v>
                </c:pt>
                <c:pt idx="30">
                  <c:v>0.0509364699880459</c:v>
                </c:pt>
                <c:pt idx="31">
                  <c:v>-0.0363959533995944</c:v>
                </c:pt>
                <c:pt idx="32">
                  <c:v>-0.000341851748773232</c:v>
                </c:pt>
                <c:pt idx="33">
                  <c:v>0.100413882500138</c:v>
                </c:pt>
                <c:pt idx="34">
                  <c:v>0.0730015034789099</c:v>
                </c:pt>
                <c:pt idx="35">
                  <c:v>0.0440158025961725</c:v>
                </c:pt>
                <c:pt idx="36">
                  <c:v>0.0569870337599756</c:v>
                </c:pt>
                <c:pt idx="37">
                  <c:v>-0.0654216862076283</c:v>
                </c:pt>
                <c:pt idx="38">
                  <c:v>-0.0523454540927214</c:v>
                </c:pt>
                <c:pt idx="39">
                  <c:v>0.0313190460832566</c:v>
                </c:pt>
                <c:pt idx="40">
                  <c:v>0.05105817120302</c:v>
                </c:pt>
                <c:pt idx="41">
                  <c:v>-0.0852486972607425</c:v>
                </c:pt>
                <c:pt idx="42">
                  <c:v>0.0391453773872547</c:v>
                </c:pt>
                <c:pt idx="43">
                  <c:v>0.0378785014147152</c:v>
                </c:pt>
                <c:pt idx="44">
                  <c:v>-0.00587921817419643</c:v>
                </c:pt>
                <c:pt idx="45">
                  <c:v>0.0900918995226835</c:v>
                </c:pt>
                <c:pt idx="46">
                  <c:v>-0.00542979087915677</c:v>
                </c:pt>
                <c:pt idx="47">
                  <c:v>-0.0760318412311238</c:v>
                </c:pt>
                <c:pt idx="48">
                  <c:v>-0.0787649214079777</c:v>
                </c:pt>
                <c:pt idx="49">
                  <c:v>0.0114499392163973</c:v>
                </c:pt>
                <c:pt idx="50">
                  <c:v>0.0276027500353884</c:v>
                </c:pt>
                <c:pt idx="51">
                  <c:v>-0.0302861727298973</c:v>
                </c:pt>
                <c:pt idx="52">
                  <c:v>0.0435261163425922</c:v>
                </c:pt>
                <c:pt idx="53">
                  <c:v>0.075408622936779</c:v>
                </c:pt>
                <c:pt idx="54">
                  <c:v>-0.00998746100199489</c:v>
                </c:pt>
                <c:pt idx="55">
                  <c:v>-0.010228117974175</c:v>
                </c:pt>
                <c:pt idx="56">
                  <c:v>0.102192411951635</c:v>
                </c:pt>
                <c:pt idx="57">
                  <c:v>0.0620716333016706</c:v>
                </c:pt>
                <c:pt idx="58">
                  <c:v>-0.0873904777481833</c:v>
                </c:pt>
                <c:pt idx="59">
                  <c:v>-0.0399987774218186</c:v>
                </c:pt>
                <c:pt idx="60">
                  <c:v>0.0634666030268804</c:v>
                </c:pt>
                <c:pt idx="61">
                  <c:v>0.0432145215965687</c:v>
                </c:pt>
                <c:pt idx="62">
                  <c:v>0.110869625401053</c:v>
                </c:pt>
                <c:pt idx="63">
                  <c:v>0.0528370892136148</c:v>
                </c:pt>
                <c:pt idx="64">
                  <c:v>-0.0499686290214247</c:v>
                </c:pt>
                <c:pt idx="65">
                  <c:v>0.0412004324896268</c:v>
                </c:pt>
                <c:pt idx="66">
                  <c:v>-0.0209878600875232</c:v>
                </c:pt>
                <c:pt idx="67">
                  <c:v>-0.120984230953786</c:v>
                </c:pt>
                <c:pt idx="68">
                  <c:v>-0.0652221325856745</c:v>
                </c:pt>
                <c:pt idx="69">
                  <c:v>-0.0959391831103408</c:v>
                </c:pt>
                <c:pt idx="70">
                  <c:v>0.076728203730143</c:v>
                </c:pt>
                <c:pt idx="71">
                  <c:v>-0.0737863811606243</c:v>
                </c:pt>
                <c:pt idx="72">
                  <c:v>0.0392836699132195</c:v>
                </c:pt>
                <c:pt idx="73">
                  <c:v>0.0125921896521495</c:v>
                </c:pt>
                <c:pt idx="74">
                  <c:v>-0.0115686205392149</c:v>
                </c:pt>
                <c:pt idx="75">
                  <c:v>0.079527324468095</c:v>
                </c:pt>
                <c:pt idx="76">
                  <c:v>-0.0386708700634494</c:v>
                </c:pt>
                <c:pt idx="77">
                  <c:v>-0.104043315679164</c:v>
                </c:pt>
                <c:pt idx="78">
                  <c:v>-0.119132541741872</c:v>
                </c:pt>
                <c:pt idx="79">
                  <c:v>-0.0739981356484798</c:v>
                </c:pt>
                <c:pt idx="80">
                  <c:v>-0.0657638067266789</c:v>
                </c:pt>
                <c:pt idx="81">
                  <c:v>0.0246454910802995</c:v>
                </c:pt>
                <c:pt idx="82">
                  <c:v>0.0542648496540174</c:v>
                </c:pt>
                <c:pt idx="83">
                  <c:v>-0.113396256085359</c:v>
                </c:pt>
                <c:pt idx="84">
                  <c:v>-0.0349130636803597</c:v>
                </c:pt>
                <c:pt idx="85">
                  <c:v>-0.0285011173248187</c:v>
                </c:pt>
                <c:pt idx="86">
                  <c:v>0.110085912374018</c:v>
                </c:pt>
                <c:pt idx="87">
                  <c:v>-0.0529133854128498</c:v>
                </c:pt>
                <c:pt idx="88">
                  <c:v>-0.118326876287714</c:v>
                </c:pt>
                <c:pt idx="89">
                  <c:v>-0.118464947694372</c:v>
                </c:pt>
                <c:pt idx="90">
                  <c:v>0.0961603691875315</c:v>
                </c:pt>
                <c:pt idx="91">
                  <c:v>-0.0733846259887276</c:v>
                </c:pt>
                <c:pt idx="92">
                  <c:v>0.21022433510229</c:v>
                </c:pt>
                <c:pt idx="93">
                  <c:v>0.190355800169206</c:v>
                </c:pt>
                <c:pt idx="94">
                  <c:v>0.0152640664154629</c:v>
                </c:pt>
                <c:pt idx="95">
                  <c:v>0.0201306007363713</c:v>
                </c:pt>
                <c:pt idx="96">
                  <c:v>0.16707554202322</c:v>
                </c:pt>
                <c:pt idx="97">
                  <c:v>0.0782695111411324</c:v>
                </c:pt>
                <c:pt idx="98">
                  <c:v>0.117433221057247</c:v>
                </c:pt>
              </c:numCache>
            </c:numRef>
          </c:xVal>
          <c:yVal>
            <c:numRef>
              <c:f>Data!$H$54:$H$152</c:f>
              <c:numCache>
                <c:formatCode>General</c:formatCode>
                <c:ptCount val="99"/>
                <c:pt idx="0">
                  <c:v>0.0273540030820425</c:v>
                </c:pt>
                <c:pt idx="1">
                  <c:v>0.0250479388691719</c:v>
                </c:pt>
                <c:pt idx="2">
                  <c:v>0.0377013408680835</c:v>
                </c:pt>
                <c:pt idx="3">
                  <c:v>0.0552136282102865</c:v>
                </c:pt>
                <c:pt idx="4">
                  <c:v>0.0180613274703543</c:v>
                </c:pt>
                <c:pt idx="5">
                  <c:v>-0.109924218597921</c:v>
                </c:pt>
                <c:pt idx="6">
                  <c:v>-0.0528995424827667</c:v>
                </c:pt>
                <c:pt idx="7">
                  <c:v>-0.0184620628397353</c:v>
                </c:pt>
                <c:pt idx="8">
                  <c:v>0.0134606631395457</c:v>
                </c:pt>
                <c:pt idx="9">
                  <c:v>0.0253038803106986</c:v>
                </c:pt>
                <c:pt idx="10">
                  <c:v>0.0446170654888067</c:v>
                </c:pt>
                <c:pt idx="11">
                  <c:v>0.0672944603059049</c:v>
                </c:pt>
                <c:pt idx="12">
                  <c:v>0.0139862419747399</c:v>
                </c:pt>
                <c:pt idx="13">
                  <c:v>-0.0262023723940241</c:v>
                </c:pt>
                <c:pt idx="14">
                  <c:v>-0.00492854620114921</c:v>
                </c:pt>
                <c:pt idx="15">
                  <c:v>0.00246730941845862</c:v>
                </c:pt>
                <c:pt idx="16">
                  <c:v>-0.0397136882680222</c:v>
                </c:pt>
                <c:pt idx="17">
                  <c:v>-0.0467153949155418</c:v>
                </c:pt>
                <c:pt idx="18">
                  <c:v>-0.0467503330901353</c:v>
                </c:pt>
                <c:pt idx="19">
                  <c:v>0.0145335146161678</c:v>
                </c:pt>
                <c:pt idx="20">
                  <c:v>0.0252068140333463</c:v>
                </c:pt>
                <c:pt idx="21">
                  <c:v>0.02194361529988</c:v>
                </c:pt>
                <c:pt idx="22">
                  <c:v>-0.0106440600459467</c:v>
                </c:pt>
                <c:pt idx="23">
                  <c:v>-0.0287672482943243</c:v>
                </c:pt>
                <c:pt idx="24">
                  <c:v>-0.060142909664533</c:v>
                </c:pt>
                <c:pt idx="25">
                  <c:v>-0.0165098089638123</c:v>
                </c:pt>
                <c:pt idx="26">
                  <c:v>-0.0155785055876884</c:v>
                </c:pt>
                <c:pt idx="27">
                  <c:v>0.011408109313962</c:v>
                </c:pt>
                <c:pt idx="28">
                  <c:v>-0.0321532095838086</c:v>
                </c:pt>
                <c:pt idx="29">
                  <c:v>-0.107280428480153</c:v>
                </c:pt>
                <c:pt idx="30">
                  <c:v>0.0176875359427272</c:v>
                </c:pt>
                <c:pt idx="31">
                  <c:v>0.00403769054607697</c:v>
                </c:pt>
                <c:pt idx="32">
                  <c:v>-0.0217252264888042</c:v>
                </c:pt>
                <c:pt idx="33">
                  <c:v>0.0547533276436744</c:v>
                </c:pt>
                <c:pt idx="34">
                  <c:v>0.058673401685173</c:v>
                </c:pt>
                <c:pt idx="35">
                  <c:v>0.0496068240759879</c:v>
                </c:pt>
                <c:pt idx="36">
                  <c:v>0.0632621967779665</c:v>
                </c:pt>
                <c:pt idx="37">
                  <c:v>0.00109409201285905</c:v>
                </c:pt>
                <c:pt idx="38">
                  <c:v>-0.0367524659929954</c:v>
                </c:pt>
                <c:pt idx="39">
                  <c:v>-0.0160094900169105</c:v>
                </c:pt>
                <c:pt idx="40">
                  <c:v>0.0272899254821807</c:v>
                </c:pt>
                <c:pt idx="41">
                  <c:v>-0.0101466484957432</c:v>
                </c:pt>
                <c:pt idx="42">
                  <c:v>0.0190802645831359</c:v>
                </c:pt>
                <c:pt idx="43">
                  <c:v>0.0311926793956129</c:v>
                </c:pt>
                <c:pt idx="44">
                  <c:v>0.00804941292794379</c:v>
                </c:pt>
                <c:pt idx="45">
                  <c:v>0.0326001529342412</c:v>
                </c:pt>
                <c:pt idx="46">
                  <c:v>0.00824322029922983</c:v>
                </c:pt>
                <c:pt idx="47">
                  <c:v>-0.0548371430329332</c:v>
                </c:pt>
                <c:pt idx="48">
                  <c:v>-0.0597442506492902</c:v>
                </c:pt>
                <c:pt idx="49">
                  <c:v>-0.0098295096137978</c:v>
                </c:pt>
                <c:pt idx="50">
                  <c:v>0.0115541435566495</c:v>
                </c:pt>
                <c:pt idx="51">
                  <c:v>-0.0179662902714835</c:v>
                </c:pt>
                <c:pt idx="52">
                  <c:v>0.0259754864032605</c:v>
                </c:pt>
                <c:pt idx="53">
                  <c:v>0.072519409468584</c:v>
                </c:pt>
                <c:pt idx="54">
                  <c:v>0.0126383988717228</c:v>
                </c:pt>
                <c:pt idx="55">
                  <c:v>-0.0206192872027357</c:v>
                </c:pt>
                <c:pt idx="56">
                  <c:v>0.031030625390977</c:v>
                </c:pt>
                <c:pt idx="57">
                  <c:v>0.0285879601233025</c:v>
                </c:pt>
                <c:pt idx="58">
                  <c:v>-0.0111337182484553</c:v>
                </c:pt>
                <c:pt idx="59">
                  <c:v>-0.00459067370859895</c:v>
                </c:pt>
                <c:pt idx="60">
                  <c:v>0.024742489145907</c:v>
                </c:pt>
                <c:pt idx="61">
                  <c:v>0.033835049048803</c:v>
                </c:pt>
                <c:pt idx="62">
                  <c:v>0.054422434021074</c:v>
                </c:pt>
                <c:pt idx="63">
                  <c:v>0.0649665117283117</c:v>
                </c:pt>
                <c:pt idx="64">
                  <c:v>0.00426986131216537</c:v>
                </c:pt>
                <c:pt idx="65">
                  <c:v>0.0244119866888381</c:v>
                </c:pt>
                <c:pt idx="66">
                  <c:v>0.00290637530721456</c:v>
                </c:pt>
                <c:pt idx="67">
                  <c:v>-0.082949082980751</c:v>
                </c:pt>
                <c:pt idx="68">
                  <c:v>-0.070441797120782</c:v>
                </c:pt>
                <c:pt idx="69">
                  <c:v>-0.059210841840203</c:v>
                </c:pt>
                <c:pt idx="70">
                  <c:v>0.0279477251065471</c:v>
                </c:pt>
                <c:pt idx="71">
                  <c:v>-0.0352265028153406</c:v>
                </c:pt>
                <c:pt idx="72">
                  <c:v>-0.0295754849178165</c:v>
                </c:pt>
                <c:pt idx="73">
                  <c:v>0.0202826821646534</c:v>
                </c:pt>
                <c:pt idx="74">
                  <c:v>0.015520228759097</c:v>
                </c:pt>
                <c:pt idx="75">
                  <c:v>0.0353037167110738</c:v>
                </c:pt>
                <c:pt idx="76">
                  <c:v>0.0137797455980176</c:v>
                </c:pt>
                <c:pt idx="77">
                  <c:v>-0.111024401837061</c:v>
                </c:pt>
                <c:pt idx="78">
                  <c:v>-0.166607334761218</c:v>
                </c:pt>
                <c:pt idx="79">
                  <c:v>-0.111833030163444</c:v>
                </c:pt>
                <c:pt idx="80">
                  <c:v>-0.0842603436177399</c:v>
                </c:pt>
                <c:pt idx="81">
                  <c:v>0.0377403279828471</c:v>
                </c:pt>
                <c:pt idx="82">
                  <c:v>0.0238995691988457</c:v>
                </c:pt>
                <c:pt idx="83">
                  <c:v>-0.0353022012966574</c:v>
                </c:pt>
                <c:pt idx="84">
                  <c:v>0.00229095174655576</c:v>
                </c:pt>
                <c:pt idx="85">
                  <c:v>-0.0278440261711732</c:v>
                </c:pt>
                <c:pt idx="86">
                  <c:v>0.0827539610289123</c:v>
                </c:pt>
                <c:pt idx="87">
                  <c:v>-0.00797394583914423</c:v>
                </c:pt>
                <c:pt idx="88">
                  <c:v>-0.0654122651861681</c:v>
                </c:pt>
                <c:pt idx="89">
                  <c:v>-0.125681277680624</c:v>
                </c:pt>
                <c:pt idx="90">
                  <c:v>0.0113886469640088</c:v>
                </c:pt>
                <c:pt idx="91">
                  <c:v>-0.0220176221410685</c:v>
                </c:pt>
                <c:pt idx="92">
                  <c:v>0.0486629457989275</c:v>
                </c:pt>
                <c:pt idx="93">
                  <c:v>0.274883164046606</c:v>
                </c:pt>
                <c:pt idx="94">
                  <c:v>0.0512826084031267</c:v>
                </c:pt>
                <c:pt idx="95">
                  <c:v>0.0201537226116242</c:v>
                </c:pt>
                <c:pt idx="96">
                  <c:v>0.104669318545127</c:v>
                </c:pt>
                <c:pt idx="97">
                  <c:v>0.0880771642758381</c:v>
                </c:pt>
                <c:pt idx="98">
                  <c:v>0.108844745899889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"Predicted Y"</c:f>
              <c:strCache>
                <c:ptCount val="1"/>
                <c:pt idx="0">
                  <c:v>Predicted Y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Data!$J$54:$J$152</c:f>
              <c:numCache>
                <c:formatCode>General</c:formatCode>
                <c:ptCount val="99"/>
                <c:pt idx="0">
                  <c:v>0.0661437570197117</c:v>
                </c:pt>
                <c:pt idx="1">
                  <c:v>0.0161246934549816</c:v>
                </c:pt>
                <c:pt idx="2">
                  <c:v>0.0375788135088693</c:v>
                </c:pt>
                <c:pt idx="3">
                  <c:v>0.0778125671478953</c:v>
                </c:pt>
                <c:pt idx="4">
                  <c:v>-0.0500128475996541</c:v>
                </c:pt>
                <c:pt idx="5">
                  <c:v>-0.142929179487499</c:v>
                </c:pt>
                <c:pt idx="6">
                  <c:v>-0.00735212709246188</c:v>
                </c:pt>
                <c:pt idx="7">
                  <c:v>-0.00386779375417247</c:v>
                </c:pt>
                <c:pt idx="8">
                  <c:v>-0.0235376051489027</c:v>
                </c:pt>
                <c:pt idx="9">
                  <c:v>0.0733986177456552</c:v>
                </c:pt>
                <c:pt idx="10">
                  <c:v>0.0498169608470363</c:v>
                </c:pt>
                <c:pt idx="11">
                  <c:v>0.0584718699513291</c:v>
                </c:pt>
                <c:pt idx="12">
                  <c:v>-0.0412381893022711</c:v>
                </c:pt>
                <c:pt idx="13">
                  <c:v>-0.0263418343340682</c:v>
                </c:pt>
                <c:pt idx="14">
                  <c:v>0.0240522249553424</c:v>
                </c:pt>
                <c:pt idx="15">
                  <c:v>0.000670191768913941</c:v>
                </c:pt>
                <c:pt idx="16">
                  <c:v>-0.0559828952449035</c:v>
                </c:pt>
                <c:pt idx="17">
                  <c:v>-0.0512431162758081</c:v>
                </c:pt>
                <c:pt idx="18">
                  <c:v>-0.0404724627864115</c:v>
                </c:pt>
                <c:pt idx="19">
                  <c:v>0.0531850409831012</c:v>
                </c:pt>
                <c:pt idx="20">
                  <c:v>0.0180027452084381</c:v>
                </c:pt>
                <c:pt idx="21">
                  <c:v>-0.00111738989374059</c:v>
                </c:pt>
                <c:pt idx="22">
                  <c:v>-0.00921537343138178</c:v>
                </c:pt>
                <c:pt idx="23">
                  <c:v>-0.0531190085859738</c:v>
                </c:pt>
                <c:pt idx="24">
                  <c:v>-0.0483743441964907</c:v>
                </c:pt>
                <c:pt idx="25">
                  <c:v>0.000564818931098455</c:v>
                </c:pt>
                <c:pt idx="26">
                  <c:v>-0.0416475304841457</c:v>
                </c:pt>
                <c:pt idx="27">
                  <c:v>0.0314917019154728</c:v>
                </c:pt>
                <c:pt idx="28">
                  <c:v>-0.0857048971282819</c:v>
                </c:pt>
                <c:pt idx="29">
                  <c:v>-0.12039251206115</c:v>
                </c:pt>
                <c:pt idx="30">
                  <c:v>0.0509364699880459</c:v>
                </c:pt>
                <c:pt idx="31">
                  <c:v>-0.0363959533995944</c:v>
                </c:pt>
                <c:pt idx="32">
                  <c:v>-0.000341851748773232</c:v>
                </c:pt>
                <c:pt idx="33">
                  <c:v>0.100413882500138</c:v>
                </c:pt>
                <c:pt idx="34">
                  <c:v>0.0730015034789099</c:v>
                </c:pt>
                <c:pt idx="35">
                  <c:v>0.0440158025961725</c:v>
                </c:pt>
                <c:pt idx="36">
                  <c:v>0.0569870337599756</c:v>
                </c:pt>
                <c:pt idx="37">
                  <c:v>-0.0654216862076283</c:v>
                </c:pt>
                <c:pt idx="38">
                  <c:v>-0.0523454540927214</c:v>
                </c:pt>
                <c:pt idx="39">
                  <c:v>0.0313190460832566</c:v>
                </c:pt>
                <c:pt idx="40">
                  <c:v>0.05105817120302</c:v>
                </c:pt>
                <c:pt idx="41">
                  <c:v>-0.0852486972607425</c:v>
                </c:pt>
                <c:pt idx="42">
                  <c:v>0.0391453773872547</c:v>
                </c:pt>
                <c:pt idx="43">
                  <c:v>0.0378785014147152</c:v>
                </c:pt>
                <c:pt idx="44">
                  <c:v>-0.00587921817419643</c:v>
                </c:pt>
                <c:pt idx="45">
                  <c:v>0.0900918995226835</c:v>
                </c:pt>
                <c:pt idx="46">
                  <c:v>-0.00542979087915677</c:v>
                </c:pt>
                <c:pt idx="47">
                  <c:v>-0.0760318412311238</c:v>
                </c:pt>
                <c:pt idx="48">
                  <c:v>-0.0787649214079777</c:v>
                </c:pt>
                <c:pt idx="49">
                  <c:v>0.0114499392163973</c:v>
                </c:pt>
                <c:pt idx="50">
                  <c:v>0.0276027500353884</c:v>
                </c:pt>
                <c:pt idx="51">
                  <c:v>-0.0302861727298973</c:v>
                </c:pt>
                <c:pt idx="52">
                  <c:v>0.0435261163425922</c:v>
                </c:pt>
                <c:pt idx="53">
                  <c:v>0.075408622936779</c:v>
                </c:pt>
                <c:pt idx="54">
                  <c:v>-0.00998746100199489</c:v>
                </c:pt>
                <c:pt idx="55">
                  <c:v>-0.010228117974175</c:v>
                </c:pt>
                <c:pt idx="56">
                  <c:v>0.102192411951635</c:v>
                </c:pt>
                <c:pt idx="57">
                  <c:v>0.0620716333016706</c:v>
                </c:pt>
                <c:pt idx="58">
                  <c:v>-0.0873904777481833</c:v>
                </c:pt>
                <c:pt idx="59">
                  <c:v>-0.0399987774218186</c:v>
                </c:pt>
                <c:pt idx="60">
                  <c:v>0.0634666030268804</c:v>
                </c:pt>
                <c:pt idx="61">
                  <c:v>0.0432145215965687</c:v>
                </c:pt>
                <c:pt idx="62">
                  <c:v>0.110869625401053</c:v>
                </c:pt>
                <c:pt idx="63">
                  <c:v>0.0528370892136148</c:v>
                </c:pt>
                <c:pt idx="64">
                  <c:v>-0.0499686290214247</c:v>
                </c:pt>
                <c:pt idx="65">
                  <c:v>0.0412004324896268</c:v>
                </c:pt>
                <c:pt idx="66">
                  <c:v>-0.0209878600875232</c:v>
                </c:pt>
                <c:pt idx="67">
                  <c:v>-0.120984230953786</c:v>
                </c:pt>
                <c:pt idx="68">
                  <c:v>-0.0652221325856745</c:v>
                </c:pt>
                <c:pt idx="69">
                  <c:v>-0.0959391831103408</c:v>
                </c:pt>
                <c:pt idx="70">
                  <c:v>0.076728203730143</c:v>
                </c:pt>
                <c:pt idx="71">
                  <c:v>-0.0737863811606243</c:v>
                </c:pt>
                <c:pt idx="72">
                  <c:v>0.0392836699132195</c:v>
                </c:pt>
                <c:pt idx="73">
                  <c:v>0.0125921896521495</c:v>
                </c:pt>
                <c:pt idx="74">
                  <c:v>-0.0115686205392149</c:v>
                </c:pt>
                <c:pt idx="75">
                  <c:v>0.079527324468095</c:v>
                </c:pt>
                <c:pt idx="76">
                  <c:v>-0.0386708700634494</c:v>
                </c:pt>
                <c:pt idx="77">
                  <c:v>-0.104043315679164</c:v>
                </c:pt>
                <c:pt idx="78">
                  <c:v>-0.119132541741872</c:v>
                </c:pt>
                <c:pt idx="79">
                  <c:v>-0.0739981356484798</c:v>
                </c:pt>
                <c:pt idx="80">
                  <c:v>-0.0657638067266789</c:v>
                </c:pt>
                <c:pt idx="81">
                  <c:v>0.0246454910802995</c:v>
                </c:pt>
                <c:pt idx="82">
                  <c:v>0.0542648496540174</c:v>
                </c:pt>
                <c:pt idx="83">
                  <c:v>-0.113396256085359</c:v>
                </c:pt>
                <c:pt idx="84">
                  <c:v>-0.0349130636803597</c:v>
                </c:pt>
                <c:pt idx="85">
                  <c:v>-0.0285011173248187</c:v>
                </c:pt>
                <c:pt idx="86">
                  <c:v>0.110085912374018</c:v>
                </c:pt>
                <c:pt idx="87">
                  <c:v>-0.0529133854128498</c:v>
                </c:pt>
                <c:pt idx="88">
                  <c:v>-0.118326876287714</c:v>
                </c:pt>
                <c:pt idx="89">
                  <c:v>-0.118464947694372</c:v>
                </c:pt>
                <c:pt idx="90">
                  <c:v>0.0961603691875315</c:v>
                </c:pt>
                <c:pt idx="91">
                  <c:v>-0.0733846259887276</c:v>
                </c:pt>
                <c:pt idx="92">
                  <c:v>0.21022433510229</c:v>
                </c:pt>
                <c:pt idx="93">
                  <c:v>0.190355800169206</c:v>
                </c:pt>
                <c:pt idx="94">
                  <c:v>0.0152640664154629</c:v>
                </c:pt>
                <c:pt idx="95">
                  <c:v>0.0201306007363713</c:v>
                </c:pt>
                <c:pt idx="96">
                  <c:v>0.16707554202322</c:v>
                </c:pt>
                <c:pt idx="97">
                  <c:v>0.0782695111411324</c:v>
                </c:pt>
                <c:pt idx="98">
                  <c:v>0.117433221057247</c:v>
                </c:pt>
              </c:numCache>
            </c:numRef>
          </c:xVal>
          <c:yVal>
            <c:numRef>
              <c:f>'Lag of one, Gulf War + 6 months'!$B$25:$B$123</c:f>
              <c:numCache>
                <c:formatCode>General</c:formatCode>
                <c:ptCount val="99"/>
                <c:pt idx="0">
                  <c:v>0.0445453206214273</c:v>
                </c:pt>
                <c:pt idx="1">
                  <c:v>0.0113376174233248</c:v>
                </c:pt>
                <c:pt idx="2">
                  <c:v>0.025581027842314</c:v>
                </c:pt>
                <c:pt idx="3">
                  <c:v>0.0522922546061124</c:v>
                </c:pt>
                <c:pt idx="4">
                  <c:v>-0.0325711580928827</c:v>
                </c:pt>
                <c:pt idx="5">
                  <c:v>-0.0942583979508403</c:v>
                </c:pt>
                <c:pt idx="6">
                  <c:v>-0.00424866574980397</c:v>
                </c:pt>
                <c:pt idx="7">
                  <c:v>-0.00193541357963027</c:v>
                </c:pt>
                <c:pt idx="8">
                  <c:v>-0.0149942198068511</c:v>
                </c:pt>
                <c:pt idx="9">
                  <c:v>0.0493618294594811</c:v>
                </c:pt>
                <c:pt idx="10">
                  <c:v>0.0337059453345132</c:v>
                </c:pt>
                <c:pt idx="11">
                  <c:v>0.0394519476036275</c:v>
                </c:pt>
                <c:pt idx="12">
                  <c:v>-0.0267456542222</c:v>
                </c:pt>
                <c:pt idx="13">
                  <c:v>-0.0168559501921056</c:v>
                </c:pt>
                <c:pt idx="14">
                  <c:v>0.0166007130192052</c:v>
                </c:pt>
                <c:pt idx="15">
                  <c:v>0.0010773592639261</c:v>
                </c:pt>
                <c:pt idx="16">
                  <c:v>-0.0365346783220332</c:v>
                </c:pt>
                <c:pt idx="17">
                  <c:v>-0.0333879346204716</c:v>
                </c:pt>
                <c:pt idx="18">
                  <c:v>-0.0262372876703817</c:v>
                </c:pt>
                <c:pt idx="19">
                  <c:v>0.0359420168947319</c:v>
                </c:pt>
                <c:pt idx="20">
                  <c:v>0.0125844577432911</c:v>
                </c:pt>
                <c:pt idx="21">
                  <c:v>-0.000109417877932658</c:v>
                </c:pt>
                <c:pt idx="22">
                  <c:v>-0.00548567674117791</c:v>
                </c:pt>
                <c:pt idx="23">
                  <c:v>-0.0346333412840123</c:v>
                </c:pt>
                <c:pt idx="24">
                  <c:v>-0.0314833541472748</c:v>
                </c:pt>
                <c:pt idx="25">
                  <c:v>0.00100740213810366</c:v>
                </c:pt>
                <c:pt idx="26">
                  <c:v>-0.0270174162166416</c:v>
                </c:pt>
                <c:pt idx="27">
                  <c:v>0.0215397887482305</c:v>
                </c:pt>
                <c:pt idx="28">
                  <c:v>-0.0562671432395219</c:v>
                </c:pt>
                <c:pt idx="29">
                  <c:v>-0.0792962833162858</c:v>
                </c:pt>
                <c:pt idx="30">
                  <c:v>0.0344491885028724</c:v>
                </c:pt>
                <c:pt idx="31">
                  <c:v>-0.0235308892663709</c:v>
                </c:pt>
                <c:pt idx="32">
                  <c:v>0.000405462623649599</c:v>
                </c:pt>
                <c:pt idx="33">
                  <c:v>0.067297289059281</c:v>
                </c:pt>
                <c:pt idx="34">
                  <c:v>0.0490981849254578</c:v>
                </c:pt>
                <c:pt idx="35">
                  <c:v>0.0298545509326447</c:v>
                </c:pt>
                <c:pt idx="36">
                  <c:v>0.0384661634640172</c:v>
                </c:pt>
                <c:pt idx="37">
                  <c:v>-0.0428011004919219</c:v>
                </c:pt>
                <c:pt idx="38">
                  <c:v>-0.0341197777306635</c:v>
                </c:pt>
                <c:pt idx="39">
                  <c:v>0.0214251623793414</c:v>
                </c:pt>
                <c:pt idx="40">
                  <c:v>0.0345299860535998</c:v>
                </c:pt>
                <c:pt idx="41">
                  <c:v>-0.055964271719733</c:v>
                </c:pt>
                <c:pt idx="42">
                  <c:v>0.026621071069972</c:v>
                </c:pt>
                <c:pt idx="43">
                  <c:v>0.0257799909239901</c:v>
                </c:pt>
                <c:pt idx="44">
                  <c:v>-0.00327080013797979</c:v>
                </c:pt>
                <c:pt idx="45">
                  <c:v>0.0604445148827391</c:v>
                </c:pt>
                <c:pt idx="46">
                  <c:v>-0.00297242493542348</c:v>
                </c:pt>
                <c:pt idx="47">
                  <c:v>-0.0498451923600179</c:v>
                </c:pt>
                <c:pt idx="48">
                  <c:v>-0.0516596868519456</c:v>
                </c:pt>
                <c:pt idx="49">
                  <c:v>0.00823404370131621</c:v>
                </c:pt>
                <c:pt idx="50">
                  <c:v>0.0189579099487919</c:v>
                </c:pt>
                <c:pt idx="51">
                  <c:v>-0.019474600151277</c:v>
                </c:pt>
                <c:pt idx="52">
                  <c:v>0.0295294477697668</c:v>
                </c:pt>
                <c:pt idx="53">
                  <c:v>0.0506962737904332</c:v>
                </c:pt>
                <c:pt idx="54">
                  <c:v>-0.00599826640321115</c:v>
                </c:pt>
                <c:pt idx="55">
                  <c:v>-0.00615803879267957</c:v>
                </c:pt>
                <c:pt idx="56">
                  <c:v>0.068478056429665</c:v>
                </c:pt>
                <c:pt idx="57">
                  <c:v>0.0418418338670288</c:v>
                </c:pt>
                <c:pt idx="58">
                  <c:v>-0.0573862017934614</c:v>
                </c:pt>
                <c:pt idx="59">
                  <c:v>-0.0259228075127048</c:v>
                </c:pt>
                <c:pt idx="60">
                  <c:v>0.0427679555755081</c:v>
                </c:pt>
                <c:pt idx="61">
                  <c:v>0.029322579725733</c:v>
                </c:pt>
                <c:pt idx="62">
                  <c:v>0.0742388665744198</c:v>
                </c:pt>
                <c:pt idx="63">
                  <c:v>0.0357110113887331</c:v>
                </c:pt>
                <c:pt idx="64">
                  <c:v>-0.0325418013373373</c:v>
                </c:pt>
                <c:pt idx="65">
                  <c:v>0.0279854240792402</c:v>
                </c:pt>
                <c:pt idx="66">
                  <c:v>-0.0133014416699805</c:v>
                </c:pt>
                <c:pt idx="67">
                  <c:v>-0.0796891260438981</c:v>
                </c:pt>
                <c:pt idx="68">
                  <c:v>-0.0426686166552069</c:v>
                </c:pt>
                <c:pt idx="69">
                  <c:v>-0.0630616952985963</c:v>
                </c:pt>
                <c:pt idx="70">
                  <c:v>0.051572344716376</c:v>
                </c:pt>
                <c:pt idx="71">
                  <c:v>-0.0483544293138877</c:v>
                </c:pt>
                <c:pt idx="72">
                  <c:v>0.026712883607622</c:v>
                </c:pt>
                <c:pt idx="73">
                  <c:v>0.00899238483657701</c:v>
                </c:pt>
                <c:pt idx="74">
                  <c:v>-0.00704799970245418</c:v>
                </c:pt>
                <c:pt idx="75">
                  <c:v>0.0534306835987358</c:v>
                </c:pt>
                <c:pt idx="76">
                  <c:v>-0.0250412085724481</c:v>
                </c:pt>
                <c:pt idx="77">
                  <c:v>-0.0684420365094089</c:v>
                </c:pt>
                <c:pt idx="78">
                  <c:v>-0.078459787839979</c:v>
                </c:pt>
                <c:pt idx="79">
                  <c:v>-0.0484950133169143</c:v>
                </c:pt>
                <c:pt idx="80">
                  <c:v>-0.0430282346252891</c:v>
                </c:pt>
                <c:pt idx="81">
                  <c:v>0.0169945829558058</c:v>
                </c:pt>
                <c:pt idx="82">
                  <c:v>0.0366589028837733</c:v>
                </c:pt>
                <c:pt idx="83">
                  <c:v>-0.0746514624143244</c:v>
                </c:pt>
                <c:pt idx="84">
                  <c:v>-0.0225463973914253</c:v>
                </c:pt>
                <c:pt idx="85">
                  <c:v>-0.0182895001941915</c:v>
                </c:pt>
                <c:pt idx="86">
                  <c:v>0.0737185587609682</c:v>
                </c:pt>
                <c:pt idx="87">
                  <c:v>-0.0344968278665846</c:v>
                </c:pt>
                <c:pt idx="88">
                  <c:v>-0.0779249057895785</c:v>
                </c:pt>
                <c:pt idx="89">
                  <c:v>-0.0780165715259131</c:v>
                </c:pt>
                <c:pt idx="90">
                  <c:v>0.0644733775829808</c:v>
                </c:pt>
                <c:pt idx="91">
                  <c:v>-0.0480877036785831</c:v>
                </c:pt>
                <c:pt idx="92">
                  <c:v>0.140200551499261</c:v>
                </c:pt>
                <c:pt idx="93">
                  <c:v>0.127009812528605</c:v>
                </c:pt>
                <c:pt idx="94">
                  <c:v>0.0107662463248713</c:v>
                </c:pt>
                <c:pt idx="95">
                  <c:v>0.0139971430233464</c:v>
                </c:pt>
                <c:pt idx="96">
                  <c:v>0.111554027318099</c:v>
                </c:pt>
                <c:pt idx="97">
                  <c:v>0.0525956201516495</c:v>
                </c:pt>
                <c:pt idx="98">
                  <c:v>0.0785964438845424</c:v>
                </c:pt>
              </c:numCache>
            </c:numRef>
          </c:yVal>
          <c:smooth val="0"/>
        </c:ser>
        <c:axId val="98832247"/>
        <c:axId val="11287648"/>
      </c:scatterChart>
      <c:valAx>
        <c:axId val="988322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X Variable 1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287648"/>
        <c:crossesAt val="0"/>
        <c:crossBetween val="midCat"/>
      </c:valAx>
      <c:valAx>
        <c:axId val="1128764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832247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Normal Probability Plot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'Lag of one, Gulf War + 6 months'!$F$25:$F$123</c:f>
              <c:numCache>
                <c:formatCode>General</c:formatCode>
                <c:ptCount val="99"/>
                <c:pt idx="0">
                  <c:v>0.505050505050505</c:v>
                </c:pt>
                <c:pt idx="1">
                  <c:v>1.51515151515152</c:v>
                </c:pt>
                <c:pt idx="2">
                  <c:v>2.52525252525253</c:v>
                </c:pt>
                <c:pt idx="3">
                  <c:v>3.53535353535354</c:v>
                </c:pt>
                <c:pt idx="4">
                  <c:v>4.54545454545455</c:v>
                </c:pt>
                <c:pt idx="5">
                  <c:v>5.55555555555556</c:v>
                </c:pt>
                <c:pt idx="6">
                  <c:v>6.56565656565657</c:v>
                </c:pt>
                <c:pt idx="7">
                  <c:v>7.57575757575758</c:v>
                </c:pt>
                <c:pt idx="8">
                  <c:v>8.58585858585859</c:v>
                </c:pt>
                <c:pt idx="9">
                  <c:v>9.5959595959596</c:v>
                </c:pt>
                <c:pt idx="10">
                  <c:v>10.6060606060606</c:v>
                </c:pt>
                <c:pt idx="11">
                  <c:v>11.6161616161616</c:v>
                </c:pt>
                <c:pt idx="12">
                  <c:v>12.6262626262626</c:v>
                </c:pt>
                <c:pt idx="13">
                  <c:v>13.6363636363636</c:v>
                </c:pt>
                <c:pt idx="14">
                  <c:v>14.6464646464646</c:v>
                </c:pt>
                <c:pt idx="15">
                  <c:v>15.6565656565657</c:v>
                </c:pt>
                <c:pt idx="16">
                  <c:v>16.6666666666667</c:v>
                </c:pt>
                <c:pt idx="17">
                  <c:v>17.6767676767677</c:v>
                </c:pt>
                <c:pt idx="18">
                  <c:v>18.6868686868687</c:v>
                </c:pt>
                <c:pt idx="19">
                  <c:v>19.6969696969697</c:v>
                </c:pt>
                <c:pt idx="20">
                  <c:v>20.7070707070707</c:v>
                </c:pt>
                <c:pt idx="21">
                  <c:v>21.7171717171717</c:v>
                </c:pt>
                <c:pt idx="22">
                  <c:v>22.7272727272727</c:v>
                </c:pt>
                <c:pt idx="23">
                  <c:v>23.7373737373737</c:v>
                </c:pt>
                <c:pt idx="24">
                  <c:v>24.7474747474747</c:v>
                </c:pt>
                <c:pt idx="25">
                  <c:v>25.7575757575758</c:v>
                </c:pt>
                <c:pt idx="26">
                  <c:v>26.7676767676768</c:v>
                </c:pt>
                <c:pt idx="27">
                  <c:v>27.7777777777778</c:v>
                </c:pt>
                <c:pt idx="28">
                  <c:v>28.7878787878788</c:v>
                </c:pt>
                <c:pt idx="29">
                  <c:v>29.7979797979798</c:v>
                </c:pt>
                <c:pt idx="30">
                  <c:v>30.8080808080808</c:v>
                </c:pt>
                <c:pt idx="31">
                  <c:v>31.8181818181818</c:v>
                </c:pt>
                <c:pt idx="32">
                  <c:v>32.8282828282828</c:v>
                </c:pt>
                <c:pt idx="33">
                  <c:v>33.8383838383838</c:v>
                </c:pt>
                <c:pt idx="34">
                  <c:v>34.8484848484849</c:v>
                </c:pt>
                <c:pt idx="35">
                  <c:v>35.8585858585859</c:v>
                </c:pt>
                <c:pt idx="36">
                  <c:v>36.8686868686869</c:v>
                </c:pt>
                <c:pt idx="37">
                  <c:v>37.8787878787879</c:v>
                </c:pt>
                <c:pt idx="38">
                  <c:v>38.8888888888889</c:v>
                </c:pt>
                <c:pt idx="39">
                  <c:v>39.8989898989899</c:v>
                </c:pt>
                <c:pt idx="40">
                  <c:v>40.9090909090909</c:v>
                </c:pt>
                <c:pt idx="41">
                  <c:v>41.9191919191919</c:v>
                </c:pt>
                <c:pt idx="42">
                  <c:v>42.9292929292929</c:v>
                </c:pt>
                <c:pt idx="43">
                  <c:v>43.9393939393939</c:v>
                </c:pt>
                <c:pt idx="44">
                  <c:v>44.949494949495</c:v>
                </c:pt>
                <c:pt idx="45">
                  <c:v>45.959595959596</c:v>
                </c:pt>
                <c:pt idx="46">
                  <c:v>46.969696969697</c:v>
                </c:pt>
                <c:pt idx="47">
                  <c:v>47.979797979798</c:v>
                </c:pt>
                <c:pt idx="48">
                  <c:v>48.989898989899</c:v>
                </c:pt>
                <c:pt idx="49">
                  <c:v>50</c:v>
                </c:pt>
                <c:pt idx="50">
                  <c:v>51.010101010101</c:v>
                </c:pt>
                <c:pt idx="51">
                  <c:v>52.020202020202</c:v>
                </c:pt>
                <c:pt idx="52">
                  <c:v>53.030303030303</c:v>
                </c:pt>
                <c:pt idx="53">
                  <c:v>54.040404040404</c:v>
                </c:pt>
                <c:pt idx="54">
                  <c:v>55.0505050505051</c:v>
                </c:pt>
                <c:pt idx="55">
                  <c:v>56.0606060606061</c:v>
                </c:pt>
                <c:pt idx="56">
                  <c:v>57.0707070707071</c:v>
                </c:pt>
                <c:pt idx="57">
                  <c:v>58.0808080808081</c:v>
                </c:pt>
                <c:pt idx="58">
                  <c:v>59.0909090909091</c:v>
                </c:pt>
                <c:pt idx="59">
                  <c:v>60.1010101010101</c:v>
                </c:pt>
                <c:pt idx="60">
                  <c:v>61.1111111111111</c:v>
                </c:pt>
                <c:pt idx="61">
                  <c:v>62.1212121212121</c:v>
                </c:pt>
                <c:pt idx="62">
                  <c:v>63.1313131313131</c:v>
                </c:pt>
                <c:pt idx="63">
                  <c:v>64.1414141414142</c:v>
                </c:pt>
                <c:pt idx="64">
                  <c:v>65.1515151515152</c:v>
                </c:pt>
                <c:pt idx="65">
                  <c:v>66.1616161616162</c:v>
                </c:pt>
                <c:pt idx="66">
                  <c:v>67.1717171717172</c:v>
                </c:pt>
                <c:pt idx="67">
                  <c:v>68.1818181818182</c:v>
                </c:pt>
                <c:pt idx="68">
                  <c:v>69.1919191919192</c:v>
                </c:pt>
                <c:pt idx="69">
                  <c:v>70.2020202020202</c:v>
                </c:pt>
                <c:pt idx="70">
                  <c:v>71.2121212121212</c:v>
                </c:pt>
                <c:pt idx="71">
                  <c:v>72.2222222222222</c:v>
                </c:pt>
                <c:pt idx="72">
                  <c:v>73.2323232323232</c:v>
                </c:pt>
                <c:pt idx="73">
                  <c:v>74.2424242424243</c:v>
                </c:pt>
                <c:pt idx="74">
                  <c:v>75.2525252525253</c:v>
                </c:pt>
                <c:pt idx="75">
                  <c:v>76.2626262626263</c:v>
                </c:pt>
                <c:pt idx="76">
                  <c:v>77.2727272727273</c:v>
                </c:pt>
                <c:pt idx="77">
                  <c:v>78.2828282828283</c:v>
                </c:pt>
                <c:pt idx="78">
                  <c:v>79.2929292929293</c:v>
                </c:pt>
                <c:pt idx="79">
                  <c:v>80.3030303030303</c:v>
                </c:pt>
                <c:pt idx="80">
                  <c:v>81.3131313131313</c:v>
                </c:pt>
                <c:pt idx="81">
                  <c:v>82.3232323232323</c:v>
                </c:pt>
                <c:pt idx="82">
                  <c:v>83.3333333333333</c:v>
                </c:pt>
                <c:pt idx="83">
                  <c:v>84.3434343434344</c:v>
                </c:pt>
                <c:pt idx="84">
                  <c:v>85.3535353535354</c:v>
                </c:pt>
                <c:pt idx="85">
                  <c:v>86.3636363636364</c:v>
                </c:pt>
                <c:pt idx="86">
                  <c:v>87.3737373737374</c:v>
                </c:pt>
                <c:pt idx="87">
                  <c:v>88.3838383838384</c:v>
                </c:pt>
                <c:pt idx="88">
                  <c:v>89.3939393939394</c:v>
                </c:pt>
                <c:pt idx="89">
                  <c:v>90.4040404040404</c:v>
                </c:pt>
                <c:pt idx="90">
                  <c:v>91.4141414141414</c:v>
                </c:pt>
                <c:pt idx="91">
                  <c:v>92.4242424242424</c:v>
                </c:pt>
                <c:pt idx="92">
                  <c:v>93.4343434343435</c:v>
                </c:pt>
                <c:pt idx="93">
                  <c:v>94.4444444444445</c:v>
                </c:pt>
                <c:pt idx="94">
                  <c:v>95.4545454545455</c:v>
                </c:pt>
                <c:pt idx="95">
                  <c:v>96.4646464646465</c:v>
                </c:pt>
                <c:pt idx="96">
                  <c:v>97.4747474747475</c:v>
                </c:pt>
                <c:pt idx="97">
                  <c:v>98.4848484848485</c:v>
                </c:pt>
                <c:pt idx="98">
                  <c:v>99.4949494949495</c:v>
                </c:pt>
              </c:numCache>
            </c:numRef>
          </c:xVal>
          <c:yVal>
            <c:numRef>
              <c:f>'Lag of one, Gulf War + 6 months'!$G$25:$G$123</c:f>
              <c:numCache>
                <c:formatCode>General</c:formatCode>
                <c:ptCount val="99"/>
                <c:pt idx="0">
                  <c:v>-0.166607334761218</c:v>
                </c:pt>
                <c:pt idx="1">
                  <c:v>-0.125681277680624</c:v>
                </c:pt>
                <c:pt idx="2">
                  <c:v>-0.111833030163444</c:v>
                </c:pt>
                <c:pt idx="3">
                  <c:v>-0.111024401837061</c:v>
                </c:pt>
                <c:pt idx="4">
                  <c:v>-0.109924218597921</c:v>
                </c:pt>
                <c:pt idx="5">
                  <c:v>-0.107280428480153</c:v>
                </c:pt>
                <c:pt idx="6">
                  <c:v>-0.0842603436177399</c:v>
                </c:pt>
                <c:pt idx="7">
                  <c:v>-0.082949082980751</c:v>
                </c:pt>
                <c:pt idx="8">
                  <c:v>-0.070441797120782</c:v>
                </c:pt>
                <c:pt idx="9">
                  <c:v>-0.0654122651861681</c:v>
                </c:pt>
                <c:pt idx="10">
                  <c:v>-0.060142909664533</c:v>
                </c:pt>
                <c:pt idx="11">
                  <c:v>-0.0597442506492902</c:v>
                </c:pt>
                <c:pt idx="12">
                  <c:v>-0.059210841840203</c:v>
                </c:pt>
                <c:pt idx="13">
                  <c:v>-0.0548371430329332</c:v>
                </c:pt>
                <c:pt idx="14">
                  <c:v>-0.0528995424827667</c:v>
                </c:pt>
                <c:pt idx="15">
                  <c:v>-0.0467503330901353</c:v>
                </c:pt>
                <c:pt idx="16">
                  <c:v>-0.0467153949155418</c:v>
                </c:pt>
                <c:pt idx="17">
                  <c:v>-0.0397136882680222</c:v>
                </c:pt>
                <c:pt idx="18">
                  <c:v>-0.0367524659929954</c:v>
                </c:pt>
                <c:pt idx="19">
                  <c:v>-0.0353022012966574</c:v>
                </c:pt>
                <c:pt idx="20">
                  <c:v>-0.0352265028153406</c:v>
                </c:pt>
                <c:pt idx="21">
                  <c:v>-0.0321532095838086</c:v>
                </c:pt>
                <c:pt idx="22">
                  <c:v>-0.0295754849178165</c:v>
                </c:pt>
                <c:pt idx="23">
                  <c:v>-0.0287672482943243</c:v>
                </c:pt>
                <c:pt idx="24">
                  <c:v>-0.0278440261711732</c:v>
                </c:pt>
                <c:pt idx="25">
                  <c:v>-0.0262023723940241</c:v>
                </c:pt>
                <c:pt idx="26">
                  <c:v>-0.0220176221410685</c:v>
                </c:pt>
                <c:pt idx="27">
                  <c:v>-0.0217252264888042</c:v>
                </c:pt>
                <c:pt idx="28">
                  <c:v>-0.0206192872027357</c:v>
                </c:pt>
                <c:pt idx="29">
                  <c:v>-0.0184620628397353</c:v>
                </c:pt>
                <c:pt idx="30">
                  <c:v>-0.0179662902714835</c:v>
                </c:pt>
                <c:pt idx="31">
                  <c:v>-0.0165098089638123</c:v>
                </c:pt>
                <c:pt idx="32">
                  <c:v>-0.0160094900169105</c:v>
                </c:pt>
                <c:pt idx="33">
                  <c:v>-0.0155785055876884</c:v>
                </c:pt>
                <c:pt idx="34">
                  <c:v>-0.0111337182484553</c:v>
                </c:pt>
                <c:pt idx="35">
                  <c:v>-0.0106440600459467</c:v>
                </c:pt>
                <c:pt idx="36">
                  <c:v>-0.0101466484957432</c:v>
                </c:pt>
                <c:pt idx="37">
                  <c:v>-0.0098295096137978</c:v>
                </c:pt>
                <c:pt idx="38">
                  <c:v>-0.00797394583914423</c:v>
                </c:pt>
                <c:pt idx="39">
                  <c:v>-0.00492854620114921</c:v>
                </c:pt>
                <c:pt idx="40">
                  <c:v>-0.00459067370859895</c:v>
                </c:pt>
                <c:pt idx="41">
                  <c:v>0.00109409201285905</c:v>
                </c:pt>
                <c:pt idx="42">
                  <c:v>0.00229095174655576</c:v>
                </c:pt>
                <c:pt idx="43">
                  <c:v>0.00246730941845862</c:v>
                </c:pt>
                <c:pt idx="44">
                  <c:v>0.00290637530721456</c:v>
                </c:pt>
                <c:pt idx="45">
                  <c:v>0.00403769054607697</c:v>
                </c:pt>
                <c:pt idx="46">
                  <c:v>0.00426986131216537</c:v>
                </c:pt>
                <c:pt idx="47">
                  <c:v>0.00804941292794379</c:v>
                </c:pt>
                <c:pt idx="48">
                  <c:v>0.00824322029922983</c:v>
                </c:pt>
                <c:pt idx="49">
                  <c:v>0.0113886469640088</c:v>
                </c:pt>
                <c:pt idx="50">
                  <c:v>0.011408109313962</c:v>
                </c:pt>
                <c:pt idx="51">
                  <c:v>0.0115541435566495</c:v>
                </c:pt>
                <c:pt idx="52">
                  <c:v>0.0126383988717228</c:v>
                </c:pt>
                <c:pt idx="53">
                  <c:v>0.0134606631395457</c:v>
                </c:pt>
                <c:pt idx="54">
                  <c:v>0.0137797455980176</c:v>
                </c:pt>
                <c:pt idx="55">
                  <c:v>0.0139862419747399</c:v>
                </c:pt>
                <c:pt idx="56">
                  <c:v>0.0145335146161678</c:v>
                </c:pt>
                <c:pt idx="57">
                  <c:v>0.015520228759097</c:v>
                </c:pt>
                <c:pt idx="58">
                  <c:v>0.0176875359427272</c:v>
                </c:pt>
                <c:pt idx="59">
                  <c:v>0.0180613274703543</c:v>
                </c:pt>
                <c:pt idx="60">
                  <c:v>0.0190802645831359</c:v>
                </c:pt>
                <c:pt idx="61">
                  <c:v>0.0201537226116242</c:v>
                </c:pt>
                <c:pt idx="62">
                  <c:v>0.0202826821646534</c:v>
                </c:pt>
                <c:pt idx="63">
                  <c:v>0.02194361529988</c:v>
                </c:pt>
                <c:pt idx="64">
                  <c:v>0.0238995691988457</c:v>
                </c:pt>
                <c:pt idx="65">
                  <c:v>0.0244119866888381</c:v>
                </c:pt>
                <c:pt idx="66">
                  <c:v>0.024742489145907</c:v>
                </c:pt>
                <c:pt idx="67">
                  <c:v>0.0250479388691719</c:v>
                </c:pt>
                <c:pt idx="68">
                  <c:v>0.0252068140333463</c:v>
                </c:pt>
                <c:pt idx="69">
                  <c:v>0.0253038803106986</c:v>
                </c:pt>
                <c:pt idx="70">
                  <c:v>0.0259754864032605</c:v>
                </c:pt>
                <c:pt idx="71">
                  <c:v>0.0272899254821807</c:v>
                </c:pt>
                <c:pt idx="72">
                  <c:v>0.0273540030820425</c:v>
                </c:pt>
                <c:pt idx="73">
                  <c:v>0.0279477251065471</c:v>
                </c:pt>
                <c:pt idx="74">
                  <c:v>0.0285879601233025</c:v>
                </c:pt>
                <c:pt idx="75">
                  <c:v>0.031030625390977</c:v>
                </c:pt>
                <c:pt idx="76">
                  <c:v>0.0311926793956129</c:v>
                </c:pt>
                <c:pt idx="77">
                  <c:v>0.0326001529342412</c:v>
                </c:pt>
                <c:pt idx="78">
                  <c:v>0.033835049048803</c:v>
                </c:pt>
                <c:pt idx="79">
                  <c:v>0.0353037167110738</c:v>
                </c:pt>
                <c:pt idx="80">
                  <c:v>0.0377013408680835</c:v>
                </c:pt>
                <c:pt idx="81">
                  <c:v>0.0377403279828471</c:v>
                </c:pt>
                <c:pt idx="82">
                  <c:v>0.0446170654888067</c:v>
                </c:pt>
                <c:pt idx="83">
                  <c:v>0.0486629457989275</c:v>
                </c:pt>
                <c:pt idx="84">
                  <c:v>0.0496068240759879</c:v>
                </c:pt>
                <c:pt idx="85">
                  <c:v>0.0512826084031267</c:v>
                </c:pt>
                <c:pt idx="86">
                  <c:v>0.054422434021074</c:v>
                </c:pt>
                <c:pt idx="87">
                  <c:v>0.0547533276436744</c:v>
                </c:pt>
                <c:pt idx="88">
                  <c:v>0.0552136282102865</c:v>
                </c:pt>
                <c:pt idx="89">
                  <c:v>0.058673401685173</c:v>
                </c:pt>
                <c:pt idx="90">
                  <c:v>0.0632621967779665</c:v>
                </c:pt>
                <c:pt idx="91">
                  <c:v>0.0649665117283117</c:v>
                </c:pt>
                <c:pt idx="92">
                  <c:v>0.0672944603059049</c:v>
                </c:pt>
                <c:pt idx="93">
                  <c:v>0.072519409468584</c:v>
                </c:pt>
                <c:pt idx="94">
                  <c:v>0.0827539610289123</c:v>
                </c:pt>
                <c:pt idx="95">
                  <c:v>0.0880771642758381</c:v>
                </c:pt>
                <c:pt idx="96">
                  <c:v>0.104669318545127</c:v>
                </c:pt>
                <c:pt idx="97">
                  <c:v>0.108844745899889</c:v>
                </c:pt>
                <c:pt idx="98">
                  <c:v>0.274883164046606</c:v>
                </c:pt>
              </c:numCache>
            </c:numRef>
          </c:yVal>
          <c:smooth val="0"/>
        </c:ser>
        <c:axId val="1876447"/>
        <c:axId val="49228121"/>
      </c:scatterChart>
      <c:valAx>
        <c:axId val="18764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Sample Percentile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28121"/>
        <c:crossesAt val="0"/>
        <c:crossBetween val="midCat"/>
      </c:valAx>
      <c:valAx>
        <c:axId val="4922812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76447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Relationship Id="rId3" Type="http://schemas.openxmlformats.org/officeDocument/2006/relationships/chart" Target="../charts/chart16.xml"/><Relationship Id="rId4" Type="http://schemas.openxmlformats.org/officeDocument/2006/relationships/chart" Target="../charts/chart17.xml"/><Relationship Id="rId5" Type="http://schemas.openxmlformats.org/officeDocument/2006/relationships/chart" Target="../charts/chart1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0</xdr:row>
      <xdr:rowOff>0</xdr:rowOff>
    </xdr:from>
    <xdr:to>
      <xdr:col>15</xdr:col>
      <xdr:colOff>360</xdr:colOff>
      <xdr:row>9</xdr:row>
      <xdr:rowOff>171360</xdr:rowOff>
    </xdr:to>
    <xdr:graphicFrame>
      <xdr:nvGraphicFramePr>
        <xdr:cNvPr id="0" name="Chart 1"/>
        <xdr:cNvGraphicFramePr/>
      </xdr:nvGraphicFramePr>
      <xdr:xfrm>
        <a:off x="5743440" y="0"/>
        <a:ext cx="3829680" cy="164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</xdr:row>
      <xdr:rowOff>0</xdr:rowOff>
    </xdr:from>
    <xdr:to>
      <xdr:col>16</xdr:col>
      <xdr:colOff>720</xdr:colOff>
      <xdr:row>11</xdr:row>
      <xdr:rowOff>162000</xdr:rowOff>
    </xdr:to>
    <xdr:graphicFrame>
      <xdr:nvGraphicFramePr>
        <xdr:cNvPr id="1" name="Chart 2"/>
        <xdr:cNvGraphicFramePr/>
      </xdr:nvGraphicFramePr>
      <xdr:xfrm>
        <a:off x="6381720" y="333360"/>
        <a:ext cx="3829680" cy="163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4</xdr:row>
      <xdr:rowOff>0</xdr:rowOff>
    </xdr:from>
    <xdr:to>
      <xdr:col>17</xdr:col>
      <xdr:colOff>720</xdr:colOff>
      <xdr:row>13</xdr:row>
      <xdr:rowOff>171360</xdr:rowOff>
    </xdr:to>
    <xdr:graphicFrame>
      <xdr:nvGraphicFramePr>
        <xdr:cNvPr id="2" name="Chart 3"/>
        <xdr:cNvGraphicFramePr/>
      </xdr:nvGraphicFramePr>
      <xdr:xfrm>
        <a:off x="7020000" y="657360"/>
        <a:ext cx="3829680" cy="164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0</xdr:row>
      <xdr:rowOff>0</xdr:rowOff>
    </xdr:from>
    <xdr:to>
      <xdr:col>15</xdr:col>
      <xdr:colOff>360</xdr:colOff>
      <xdr:row>9</xdr:row>
      <xdr:rowOff>171360</xdr:rowOff>
    </xdr:to>
    <xdr:graphicFrame>
      <xdr:nvGraphicFramePr>
        <xdr:cNvPr id="3" name="Chart 1"/>
        <xdr:cNvGraphicFramePr/>
      </xdr:nvGraphicFramePr>
      <xdr:xfrm>
        <a:off x="5743440" y="0"/>
        <a:ext cx="3829680" cy="164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</xdr:row>
      <xdr:rowOff>0</xdr:rowOff>
    </xdr:from>
    <xdr:to>
      <xdr:col>16</xdr:col>
      <xdr:colOff>720</xdr:colOff>
      <xdr:row>11</xdr:row>
      <xdr:rowOff>162000</xdr:rowOff>
    </xdr:to>
    <xdr:graphicFrame>
      <xdr:nvGraphicFramePr>
        <xdr:cNvPr id="4" name="Chart 2"/>
        <xdr:cNvGraphicFramePr/>
      </xdr:nvGraphicFramePr>
      <xdr:xfrm>
        <a:off x="6381720" y="333360"/>
        <a:ext cx="3829680" cy="163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4</xdr:row>
      <xdr:rowOff>0</xdr:rowOff>
    </xdr:from>
    <xdr:to>
      <xdr:col>17</xdr:col>
      <xdr:colOff>720</xdr:colOff>
      <xdr:row>13</xdr:row>
      <xdr:rowOff>171360</xdr:rowOff>
    </xdr:to>
    <xdr:graphicFrame>
      <xdr:nvGraphicFramePr>
        <xdr:cNvPr id="5" name="Chart 3"/>
        <xdr:cNvGraphicFramePr/>
      </xdr:nvGraphicFramePr>
      <xdr:xfrm>
        <a:off x="7020000" y="657360"/>
        <a:ext cx="3829680" cy="164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0</xdr:row>
      <xdr:rowOff>0</xdr:rowOff>
    </xdr:from>
    <xdr:to>
      <xdr:col>15</xdr:col>
      <xdr:colOff>360</xdr:colOff>
      <xdr:row>9</xdr:row>
      <xdr:rowOff>171360</xdr:rowOff>
    </xdr:to>
    <xdr:graphicFrame>
      <xdr:nvGraphicFramePr>
        <xdr:cNvPr id="6" name="Chart 1"/>
        <xdr:cNvGraphicFramePr/>
      </xdr:nvGraphicFramePr>
      <xdr:xfrm>
        <a:off x="5743440" y="0"/>
        <a:ext cx="3829680" cy="164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</xdr:row>
      <xdr:rowOff>0</xdr:rowOff>
    </xdr:from>
    <xdr:to>
      <xdr:col>16</xdr:col>
      <xdr:colOff>720</xdr:colOff>
      <xdr:row>11</xdr:row>
      <xdr:rowOff>162000</xdr:rowOff>
    </xdr:to>
    <xdr:graphicFrame>
      <xdr:nvGraphicFramePr>
        <xdr:cNvPr id="7" name="Chart 2"/>
        <xdr:cNvGraphicFramePr/>
      </xdr:nvGraphicFramePr>
      <xdr:xfrm>
        <a:off x="6381720" y="333360"/>
        <a:ext cx="3829680" cy="163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4</xdr:row>
      <xdr:rowOff>0</xdr:rowOff>
    </xdr:from>
    <xdr:to>
      <xdr:col>17</xdr:col>
      <xdr:colOff>720</xdr:colOff>
      <xdr:row>13</xdr:row>
      <xdr:rowOff>171360</xdr:rowOff>
    </xdr:to>
    <xdr:graphicFrame>
      <xdr:nvGraphicFramePr>
        <xdr:cNvPr id="8" name="Chart 3"/>
        <xdr:cNvGraphicFramePr/>
      </xdr:nvGraphicFramePr>
      <xdr:xfrm>
        <a:off x="7020000" y="657360"/>
        <a:ext cx="3829680" cy="164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0</xdr:row>
      <xdr:rowOff>0</xdr:rowOff>
    </xdr:from>
    <xdr:to>
      <xdr:col>15</xdr:col>
      <xdr:colOff>360</xdr:colOff>
      <xdr:row>9</xdr:row>
      <xdr:rowOff>171360</xdr:rowOff>
    </xdr:to>
    <xdr:graphicFrame>
      <xdr:nvGraphicFramePr>
        <xdr:cNvPr id="9" name="Chart 1"/>
        <xdr:cNvGraphicFramePr/>
      </xdr:nvGraphicFramePr>
      <xdr:xfrm>
        <a:off x="5743440" y="0"/>
        <a:ext cx="3829680" cy="164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</xdr:row>
      <xdr:rowOff>0</xdr:rowOff>
    </xdr:from>
    <xdr:to>
      <xdr:col>16</xdr:col>
      <xdr:colOff>720</xdr:colOff>
      <xdr:row>11</xdr:row>
      <xdr:rowOff>162000</xdr:rowOff>
    </xdr:to>
    <xdr:graphicFrame>
      <xdr:nvGraphicFramePr>
        <xdr:cNvPr id="10" name="Chart 2"/>
        <xdr:cNvGraphicFramePr/>
      </xdr:nvGraphicFramePr>
      <xdr:xfrm>
        <a:off x="6381720" y="333360"/>
        <a:ext cx="3829680" cy="163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4</xdr:row>
      <xdr:rowOff>0</xdr:rowOff>
    </xdr:from>
    <xdr:to>
      <xdr:col>17</xdr:col>
      <xdr:colOff>720</xdr:colOff>
      <xdr:row>13</xdr:row>
      <xdr:rowOff>171360</xdr:rowOff>
    </xdr:to>
    <xdr:graphicFrame>
      <xdr:nvGraphicFramePr>
        <xdr:cNvPr id="11" name="Chart 3"/>
        <xdr:cNvGraphicFramePr/>
      </xdr:nvGraphicFramePr>
      <xdr:xfrm>
        <a:off x="7020000" y="657360"/>
        <a:ext cx="3829680" cy="164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628200</xdr:colOff>
      <xdr:row>5</xdr:row>
      <xdr:rowOff>152280</xdr:rowOff>
    </xdr:from>
    <xdr:to>
      <xdr:col>18</xdr:col>
      <xdr:colOff>599040</xdr:colOff>
      <xdr:row>31</xdr:row>
      <xdr:rowOff>142920</xdr:rowOff>
    </xdr:to>
    <xdr:graphicFrame>
      <xdr:nvGraphicFramePr>
        <xdr:cNvPr id="12" name="Chart 1"/>
        <xdr:cNvGraphicFramePr/>
      </xdr:nvGraphicFramePr>
      <xdr:xfrm>
        <a:off x="5829480" y="961920"/>
        <a:ext cx="6352560" cy="420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19800</xdr:colOff>
      <xdr:row>4</xdr:row>
      <xdr:rowOff>0</xdr:rowOff>
    </xdr:from>
    <xdr:to>
      <xdr:col>27</xdr:col>
      <xdr:colOff>40680</xdr:colOff>
      <xdr:row>25</xdr:row>
      <xdr:rowOff>142920</xdr:rowOff>
    </xdr:to>
    <xdr:graphicFrame>
      <xdr:nvGraphicFramePr>
        <xdr:cNvPr id="13" name="Chart 1"/>
        <xdr:cNvGraphicFramePr/>
      </xdr:nvGraphicFramePr>
      <xdr:xfrm>
        <a:off x="11759760" y="981000"/>
        <a:ext cx="5764320" cy="3600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0</xdr:colOff>
      <xdr:row>27</xdr:row>
      <xdr:rowOff>0</xdr:rowOff>
    </xdr:from>
    <xdr:to>
      <xdr:col>26</xdr:col>
      <xdr:colOff>549360</xdr:colOff>
      <xdr:row>48</xdr:row>
      <xdr:rowOff>152640</xdr:rowOff>
    </xdr:to>
    <xdr:graphicFrame>
      <xdr:nvGraphicFramePr>
        <xdr:cNvPr id="14" name="Chart 2"/>
        <xdr:cNvGraphicFramePr/>
      </xdr:nvGraphicFramePr>
      <xdr:xfrm>
        <a:off x="11739960" y="4772160"/>
        <a:ext cx="5654520" cy="36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0</xdr:colOff>
      <xdr:row>51</xdr:row>
      <xdr:rowOff>0</xdr:rowOff>
    </xdr:from>
    <xdr:to>
      <xdr:col>26</xdr:col>
      <xdr:colOff>40680</xdr:colOff>
      <xdr:row>72</xdr:row>
      <xdr:rowOff>171360</xdr:rowOff>
    </xdr:to>
    <xdr:graphicFrame>
      <xdr:nvGraphicFramePr>
        <xdr:cNvPr id="15" name="Chart 3"/>
        <xdr:cNvGraphicFramePr/>
      </xdr:nvGraphicFramePr>
      <xdr:xfrm>
        <a:off x="11739960" y="8734320"/>
        <a:ext cx="5145840" cy="363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32</xdr:col>
      <xdr:colOff>608040</xdr:colOff>
      <xdr:row>1</xdr:row>
      <xdr:rowOff>142920</xdr:rowOff>
    </xdr:from>
    <xdr:to>
      <xdr:col>42</xdr:col>
      <xdr:colOff>319680</xdr:colOff>
      <xdr:row>25</xdr:row>
      <xdr:rowOff>123840</xdr:rowOff>
    </xdr:to>
    <xdr:graphicFrame>
      <xdr:nvGraphicFramePr>
        <xdr:cNvPr id="16" name="Chart 4"/>
        <xdr:cNvGraphicFramePr/>
      </xdr:nvGraphicFramePr>
      <xdr:xfrm>
        <a:off x="21408840" y="304920"/>
        <a:ext cx="6093360" cy="425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17</xdr:col>
      <xdr:colOff>608400</xdr:colOff>
      <xdr:row>74</xdr:row>
      <xdr:rowOff>0</xdr:rowOff>
    </xdr:from>
    <xdr:to>
      <xdr:col>26</xdr:col>
      <xdr:colOff>90360</xdr:colOff>
      <xdr:row>95</xdr:row>
      <xdr:rowOff>152280</xdr:rowOff>
    </xdr:to>
    <xdr:graphicFrame>
      <xdr:nvGraphicFramePr>
        <xdr:cNvPr id="17" name="Chart 5"/>
        <xdr:cNvGraphicFramePr/>
      </xdr:nvGraphicFramePr>
      <xdr:xfrm>
        <a:off x="11710080" y="12534840"/>
        <a:ext cx="5225400" cy="36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2" t="s">
        <v>1</v>
      </c>
      <c r="B3" s="2"/>
    </row>
    <row r="4" customFormat="false" ht="12.75" hidden="false" customHeight="false" outlineLevel="0" collapsed="false">
      <c r="A4" s="3" t="s">
        <v>2</v>
      </c>
      <c r="B4" s="3" t="n">
        <v>0.260290961767205</v>
      </c>
    </row>
    <row r="5" customFormat="false" ht="12.75" hidden="false" customHeight="false" outlineLevel="0" collapsed="false">
      <c r="A5" s="3" t="s">
        <v>3</v>
      </c>
      <c r="B5" s="3" t="n">
        <v>0.0677513847776966</v>
      </c>
    </row>
    <row r="6" customFormat="false" ht="12.75" hidden="false" customHeight="false" outlineLevel="0" collapsed="false">
      <c r="A6" s="3" t="s">
        <v>4</v>
      </c>
      <c r="B6" s="3" t="n">
        <v>0.061232163692226</v>
      </c>
    </row>
    <row r="7" customFormat="false" ht="12.75" hidden="false" customHeight="false" outlineLevel="0" collapsed="false">
      <c r="A7" s="3" t="s">
        <v>5</v>
      </c>
      <c r="B7" s="3" t="n">
        <v>0.0687267063686803</v>
      </c>
    </row>
    <row r="8" customFormat="false" ht="13.5" hidden="false" customHeight="false" outlineLevel="0" collapsed="false">
      <c r="A8" s="4" t="s">
        <v>6</v>
      </c>
      <c r="B8" s="4" t="n">
        <v>145</v>
      </c>
    </row>
    <row r="10" customFormat="false" ht="13.5" hidden="false" customHeight="false" outlineLevel="0" collapsed="false">
      <c r="A10" s="1" t="s">
        <v>7</v>
      </c>
    </row>
    <row r="11" customFormat="false" ht="12.75" hidden="false" customHeight="false" outlineLevel="0" collapsed="false">
      <c r="A11" s="2"/>
      <c r="B11" s="2" t="s">
        <v>8</v>
      </c>
      <c r="C11" s="2" t="s">
        <v>9</v>
      </c>
      <c r="D11" s="2" t="s">
        <v>10</v>
      </c>
      <c r="E11" s="2" t="s">
        <v>11</v>
      </c>
      <c r="F11" s="2" t="s">
        <v>12</v>
      </c>
    </row>
    <row r="12" customFormat="false" ht="12.75" hidden="false" customHeight="false" outlineLevel="0" collapsed="false">
      <c r="A12" s="3" t="s">
        <v>13</v>
      </c>
      <c r="B12" s="3" t="n">
        <v>1</v>
      </c>
      <c r="C12" s="3" t="n">
        <v>0.0490877956138746</v>
      </c>
      <c r="D12" s="3" t="n">
        <v>0.0490877956138746</v>
      </c>
      <c r="E12" s="3" t="n">
        <v>10.3925582350158</v>
      </c>
      <c r="F12" s="3" t="n">
        <v>0.00156756253108838</v>
      </c>
    </row>
    <row r="13" customFormat="false" ht="12.75" hidden="false" customHeight="false" outlineLevel="0" collapsed="false">
      <c r="A13" s="3" t="s">
        <v>14</v>
      </c>
      <c r="B13" s="3" t="n">
        <v>143</v>
      </c>
      <c r="C13" s="3" t="n">
        <v>0.675440504065012</v>
      </c>
      <c r="D13" s="3" t="n">
        <v>0.0047233601682868</v>
      </c>
      <c r="E13" s="3"/>
      <c r="F13" s="3"/>
    </row>
    <row r="14" customFormat="false" ht="13.5" hidden="false" customHeight="false" outlineLevel="0" collapsed="false">
      <c r="A14" s="4" t="s">
        <v>15</v>
      </c>
      <c r="B14" s="4" t="n">
        <v>144</v>
      </c>
      <c r="C14" s="4" t="n">
        <v>0.724528299678887</v>
      </c>
      <c r="D14" s="4"/>
      <c r="E14" s="4"/>
      <c r="F14" s="4"/>
    </row>
    <row r="15" customFormat="false" ht="13.5" hidden="false" customHeight="false" outlineLevel="0" collapsed="false"/>
    <row r="16" customFormat="false" ht="12.75" hidden="false" customHeight="false" outlineLevel="0" collapsed="false">
      <c r="A16" s="2"/>
      <c r="B16" s="2" t="s">
        <v>16</v>
      </c>
      <c r="C16" s="2" t="s">
        <v>5</v>
      </c>
      <c r="D16" s="2" t="s">
        <v>17</v>
      </c>
      <c r="E16" s="2" t="s">
        <v>18</v>
      </c>
      <c r="F16" s="2" t="s">
        <v>19</v>
      </c>
      <c r="G16" s="2" t="s">
        <v>20</v>
      </c>
      <c r="H16" s="2" t="s">
        <v>21</v>
      </c>
      <c r="I16" s="2" t="s">
        <v>22</v>
      </c>
    </row>
    <row r="17" customFormat="false" ht="12.75" hidden="false" customHeight="false" outlineLevel="0" collapsed="false">
      <c r="A17" s="3" t="s">
        <v>23</v>
      </c>
      <c r="B17" s="3" t="n">
        <v>0.00111742852328293</v>
      </c>
      <c r="C17" s="3" t="n">
        <v>0.00570814521073476</v>
      </c>
      <c r="D17" s="3" t="n">
        <v>0.19576035332484</v>
      </c>
      <c r="E17" s="3" t="n">
        <v>0.845075641278385</v>
      </c>
      <c r="F17" s="3" t="n">
        <v>-0.0101658120963536</v>
      </c>
      <c r="G17" s="3" t="n">
        <v>0.0124006691429195</v>
      </c>
      <c r="H17" s="3" t="n">
        <v>-0.0101658120963536</v>
      </c>
      <c r="I17" s="3" t="n">
        <v>0.0124006691429195</v>
      </c>
    </row>
    <row r="18" customFormat="false" ht="13.5" hidden="false" customHeight="false" outlineLevel="0" collapsed="false">
      <c r="A18" s="4" t="s">
        <v>24</v>
      </c>
      <c r="B18" s="4" t="n">
        <v>0.218093830673763</v>
      </c>
      <c r="C18" s="4" t="n">
        <v>0.0676522347639596</v>
      </c>
      <c r="D18" s="4" t="n">
        <v>3.22374909616361</v>
      </c>
      <c r="E18" s="4" t="n">
        <v>0.00156756253108848</v>
      </c>
      <c r="F18" s="4" t="n">
        <v>0.0843662510280379</v>
      </c>
      <c r="G18" s="4" t="n">
        <v>0.351821410319488</v>
      </c>
      <c r="H18" s="4" t="n">
        <v>0.0843662510280379</v>
      </c>
      <c r="I18" s="4" t="n">
        <v>0.351821410319488</v>
      </c>
    </row>
    <row r="22" customFormat="false" ht="12.75" hidden="false" customHeight="false" outlineLevel="0" collapsed="false">
      <c r="A22" s="1" t="s">
        <v>25</v>
      </c>
      <c r="F22" s="1" t="s">
        <v>26</v>
      </c>
    </row>
    <row r="23" customFormat="false" ht="13.5" hidden="false" customHeight="false" outlineLevel="0" collapsed="false"/>
    <row r="24" customFormat="false" ht="12.75" hidden="false" customHeight="false" outlineLevel="0" collapsed="false">
      <c r="A24" s="2" t="s">
        <v>27</v>
      </c>
      <c r="B24" s="2" t="s">
        <v>28</v>
      </c>
      <c r="C24" s="2" t="s">
        <v>29</v>
      </c>
      <c r="D24" s="2" t="s">
        <v>30</v>
      </c>
      <c r="F24" s="2" t="s">
        <v>31</v>
      </c>
      <c r="G24" s="2" t="s">
        <v>32</v>
      </c>
    </row>
    <row r="25" customFormat="false" ht="12.75" hidden="false" customHeight="false" outlineLevel="0" collapsed="false">
      <c r="A25" s="3" t="n">
        <v>1</v>
      </c>
      <c r="B25" s="3" t="n">
        <v>0.00679196126692934</v>
      </c>
      <c r="C25" s="3" t="n">
        <v>-0.00679196126692934</v>
      </c>
      <c r="D25" s="3" t="n">
        <v>-0.099170589865525</v>
      </c>
      <c r="F25" s="3" t="n">
        <v>0.344827586206897</v>
      </c>
      <c r="G25" s="3" t="n">
        <v>-0.256877724966235</v>
      </c>
    </row>
    <row r="26" customFormat="false" ht="12.75" hidden="false" customHeight="false" outlineLevel="0" collapsed="false">
      <c r="A26" s="3" t="n">
        <v>2</v>
      </c>
      <c r="B26" s="3" t="n">
        <v>-0.0104820538878615</v>
      </c>
      <c r="C26" s="3" t="n">
        <v>0.0115696015752604</v>
      </c>
      <c r="D26" s="3" t="n">
        <v>0.168929734377948</v>
      </c>
      <c r="F26" s="3" t="n">
        <v>1.03448275862069</v>
      </c>
      <c r="G26" s="3" t="n">
        <v>-0.166607334761218</v>
      </c>
    </row>
    <row r="27" customFormat="false" ht="12.75" hidden="false" customHeight="false" outlineLevel="0" collapsed="false">
      <c r="A27" s="3" t="n">
        <v>3</v>
      </c>
      <c r="B27" s="3" t="n">
        <v>-0.00370803595439683</v>
      </c>
      <c r="C27" s="3" t="n">
        <v>0.00425136658444358</v>
      </c>
      <c r="D27" s="3" t="n">
        <v>0.0620749317235819</v>
      </c>
      <c r="F27" s="3" t="n">
        <v>1.72413793103448</v>
      </c>
      <c r="G27" s="3" t="n">
        <v>-0.145794085236317</v>
      </c>
    </row>
    <row r="28" customFormat="false" ht="12.75" hidden="false" customHeight="false" outlineLevel="0" collapsed="false">
      <c r="A28" s="3" t="n">
        <v>4</v>
      </c>
      <c r="B28" s="3" t="n">
        <v>-0.0056484633618793</v>
      </c>
      <c r="C28" s="3" t="n">
        <v>-0.00582393780035762</v>
      </c>
      <c r="D28" s="3" t="n">
        <v>-0.0850363134156551</v>
      </c>
      <c r="F28" s="3" t="n">
        <v>2.41379310344828</v>
      </c>
      <c r="G28" s="3" t="n">
        <v>-0.136106744884916</v>
      </c>
    </row>
    <row r="29" customFormat="false" ht="12.75" hidden="false" customHeight="false" outlineLevel="0" collapsed="false">
      <c r="A29" s="3" t="n">
        <v>5</v>
      </c>
      <c r="B29" s="3" t="n">
        <v>-0.013745728680518</v>
      </c>
      <c r="C29" s="3" t="n">
        <v>-0.00847740810419217</v>
      </c>
      <c r="D29" s="3" t="n">
        <v>-0.123780087839577</v>
      </c>
      <c r="F29" s="3" t="n">
        <v>3.10344827586207</v>
      </c>
      <c r="G29" s="3" t="n">
        <v>-0.125681277680624</v>
      </c>
    </row>
    <row r="30" customFormat="false" ht="12.75" hidden="false" customHeight="false" outlineLevel="0" collapsed="false">
      <c r="A30" s="3" t="n">
        <v>6</v>
      </c>
      <c r="B30" s="3" t="n">
        <v>-0.0138261927450394</v>
      </c>
      <c r="C30" s="3" t="n">
        <v>-0.000888277608963116</v>
      </c>
      <c r="D30" s="3" t="n">
        <v>-0.0129698935231173</v>
      </c>
      <c r="F30" s="3" t="n">
        <v>3.79310344827586</v>
      </c>
      <c r="G30" s="3" t="n">
        <v>-0.111833030163444</v>
      </c>
    </row>
    <row r="31" customFormat="false" ht="12.75" hidden="false" customHeight="false" outlineLevel="0" collapsed="false">
      <c r="A31" s="3" t="n">
        <v>7</v>
      </c>
      <c r="B31" s="3" t="n">
        <v>0.0260297425405868</v>
      </c>
      <c r="C31" s="3" t="n">
        <v>-0.0679450749398217</v>
      </c>
      <c r="D31" s="3" t="n">
        <v>-0.992077677628711</v>
      </c>
      <c r="F31" s="3" t="n">
        <v>4.48275862068966</v>
      </c>
      <c r="G31" s="3" t="n">
        <v>-0.111024401837061</v>
      </c>
    </row>
    <row r="32" customFormat="false" ht="12.75" hidden="false" customHeight="false" outlineLevel="0" collapsed="false">
      <c r="A32" s="3" t="n">
        <v>8</v>
      </c>
      <c r="B32" s="3" t="n">
        <v>-0.000998540201748411</v>
      </c>
      <c r="C32" s="3" t="n">
        <v>-0.00496450668649811</v>
      </c>
      <c r="D32" s="3" t="n">
        <v>-0.0724876125087129</v>
      </c>
      <c r="F32" s="3" t="n">
        <v>5.17241379310345</v>
      </c>
      <c r="G32" s="3" t="n">
        <v>-0.110431038326263</v>
      </c>
    </row>
    <row r="33" customFormat="false" ht="12.75" hidden="false" customHeight="false" outlineLevel="0" collapsed="false">
      <c r="A33" s="3" t="n">
        <v>9</v>
      </c>
      <c r="B33" s="3" t="n">
        <v>-0.0104505650460403</v>
      </c>
      <c r="C33" s="3" t="n">
        <v>-0.0131511356281415</v>
      </c>
      <c r="D33" s="3" t="n">
        <v>-0.192021983987837</v>
      </c>
      <c r="F33" s="3" t="n">
        <v>5.86206896551724</v>
      </c>
      <c r="G33" s="3" t="n">
        <v>-0.109924218597921</v>
      </c>
    </row>
    <row r="34" customFormat="false" ht="12.75" hidden="false" customHeight="false" outlineLevel="0" collapsed="false">
      <c r="A34" s="3" t="n">
        <v>10</v>
      </c>
      <c r="B34" s="3" t="n">
        <v>-0.00848966254343522</v>
      </c>
      <c r="C34" s="3" t="n">
        <v>-0.0150554152080849</v>
      </c>
      <c r="D34" s="3" t="n">
        <v>-0.219826696322017</v>
      </c>
      <c r="F34" s="3" t="n">
        <v>6.55172413793104</v>
      </c>
      <c r="G34" s="3" t="n">
        <v>-0.107280428480153</v>
      </c>
    </row>
    <row r="35" customFormat="false" ht="12.75" hidden="false" customHeight="false" outlineLevel="0" collapsed="false">
      <c r="A35" s="3" t="n">
        <v>11</v>
      </c>
      <c r="B35" s="3" t="n">
        <v>0.00161914526408145</v>
      </c>
      <c r="C35" s="3" t="n">
        <v>-0.0517581811344941</v>
      </c>
      <c r="D35" s="3" t="n">
        <v>-0.755730068495379</v>
      </c>
      <c r="F35" s="3" t="n">
        <v>7.24137931034483</v>
      </c>
      <c r="G35" s="3" t="n">
        <v>-0.0891056185927446</v>
      </c>
    </row>
    <row r="36" customFormat="false" ht="12.75" hidden="false" customHeight="false" outlineLevel="0" collapsed="false">
      <c r="A36" s="3" t="n">
        <v>12</v>
      </c>
      <c r="B36" s="3" t="n">
        <v>-0.0240732217684393</v>
      </c>
      <c r="C36" s="3" t="n">
        <v>-0.0033257524196752</v>
      </c>
      <c r="D36" s="3" t="n">
        <v>-0.0485598807537071</v>
      </c>
      <c r="F36" s="3" t="n">
        <v>7.93103448275862</v>
      </c>
      <c r="G36" s="3" t="n">
        <v>-0.084476899300466</v>
      </c>
    </row>
    <row r="37" customFormat="false" ht="12.75" hidden="false" customHeight="false" outlineLevel="0" collapsed="false">
      <c r="A37" s="3" t="n">
        <v>13</v>
      </c>
      <c r="B37" s="3" t="n">
        <v>-0.013601281864941</v>
      </c>
      <c r="C37" s="3" t="n">
        <v>-0.0349856509248666</v>
      </c>
      <c r="D37" s="3" t="n">
        <v>-0.510831481908165</v>
      </c>
      <c r="F37" s="3" t="n">
        <v>8.62068965517242</v>
      </c>
      <c r="G37" s="3" t="n">
        <v>-0.0842603436177399</v>
      </c>
    </row>
    <row r="38" customFormat="false" ht="12.75" hidden="false" customHeight="false" outlineLevel="0" collapsed="false">
      <c r="A38" s="3" t="n">
        <v>14</v>
      </c>
      <c r="B38" s="3" t="n">
        <v>0.00971271928747628</v>
      </c>
      <c r="C38" s="3" t="n">
        <v>-0.120143757613739</v>
      </c>
      <c r="D38" s="3" t="n">
        <v>-1.7542395845555</v>
      </c>
      <c r="F38" s="3" t="n">
        <v>9.31034482758621</v>
      </c>
      <c r="G38" s="3" t="n">
        <v>-0.082949082980751</v>
      </c>
    </row>
    <row r="39" customFormat="false" ht="12.75" hidden="false" customHeight="false" outlineLevel="0" collapsed="false">
      <c r="A39" s="3" t="n">
        <v>15</v>
      </c>
      <c r="B39" s="3" t="n">
        <v>0.0360395030078759</v>
      </c>
      <c r="C39" s="3" t="n">
        <v>-0.0773911585574629</v>
      </c>
      <c r="D39" s="3" t="n">
        <v>-1.1300015625663</v>
      </c>
      <c r="F39" s="3" t="n">
        <v>10</v>
      </c>
      <c r="G39" s="3" t="n">
        <v>-0.070441797120782</v>
      </c>
    </row>
    <row r="40" customFormat="false" ht="12.75" hidden="false" customHeight="false" outlineLevel="0" collapsed="false">
      <c r="A40" s="3" t="n">
        <v>16</v>
      </c>
      <c r="B40" s="3" t="n">
        <v>0.0248725565129326</v>
      </c>
      <c r="C40" s="3" t="n">
        <v>0.0698353950286862</v>
      </c>
      <c r="D40" s="3" t="n">
        <v>1.0196785650425</v>
      </c>
      <c r="F40" s="3" t="n">
        <v>10.6896551724138</v>
      </c>
      <c r="G40" s="3" t="n">
        <v>-0.0654122651861681</v>
      </c>
    </row>
    <row r="41" customFormat="false" ht="12.75" hidden="false" customHeight="false" outlineLevel="0" collapsed="false">
      <c r="A41" s="3" t="n">
        <v>17</v>
      </c>
      <c r="B41" s="3" t="n">
        <v>-0.00206445165356356</v>
      </c>
      <c r="C41" s="3" t="n">
        <v>0.125187953941265</v>
      </c>
      <c r="D41" s="3" t="n">
        <v>1.82789075916303</v>
      </c>
      <c r="F41" s="3" t="n">
        <v>11.3793103448276</v>
      </c>
      <c r="G41" s="3" t="n">
        <v>-0.060142909664533</v>
      </c>
    </row>
    <row r="42" customFormat="false" ht="12.75" hidden="false" customHeight="false" outlineLevel="0" collapsed="false">
      <c r="A42" s="3" t="n">
        <v>18</v>
      </c>
      <c r="B42" s="3" t="n">
        <v>0.0255766920447828</v>
      </c>
      <c r="C42" s="3" t="n">
        <v>0.0512857103064954</v>
      </c>
      <c r="D42" s="3" t="n">
        <v>0.748831441005404</v>
      </c>
      <c r="F42" s="3" t="n">
        <v>12.0689655172414</v>
      </c>
      <c r="G42" s="3" t="n">
        <v>-0.0597442506492902</v>
      </c>
    </row>
    <row r="43" customFormat="false" ht="12.75" hidden="false" customHeight="false" outlineLevel="0" collapsed="false">
      <c r="A43" s="3" t="n">
        <v>19</v>
      </c>
      <c r="B43" s="3" t="n">
        <v>0.0133429686383618</v>
      </c>
      <c r="C43" s="3" t="n">
        <v>0.0271337134940801</v>
      </c>
      <c r="D43" s="3" t="n">
        <v>0.396183998508965</v>
      </c>
      <c r="F43" s="3" t="n">
        <v>12.7586206896552</v>
      </c>
      <c r="G43" s="3" t="n">
        <v>-0.059210841840203</v>
      </c>
    </row>
    <row r="44" customFormat="false" ht="12.75" hidden="false" customHeight="false" outlineLevel="0" collapsed="false">
      <c r="A44" s="3" t="n">
        <v>20</v>
      </c>
      <c r="B44" s="3" t="n">
        <v>-0.0151169162156059</v>
      </c>
      <c r="C44" s="3" t="n">
        <v>0.079877437576089</v>
      </c>
      <c r="D44" s="3" t="n">
        <v>1.16630414839641</v>
      </c>
      <c r="F44" s="3" t="n">
        <v>13.448275862069</v>
      </c>
      <c r="G44" s="3" t="n">
        <v>-0.0548371430329332</v>
      </c>
    </row>
    <row r="45" customFormat="false" ht="12.75" hidden="false" customHeight="false" outlineLevel="0" collapsed="false">
      <c r="A45" s="3" t="n">
        <v>21</v>
      </c>
      <c r="B45" s="3" t="n">
        <v>-0.00873423425382261</v>
      </c>
      <c r="C45" s="3" t="n">
        <v>0.00762373996979544</v>
      </c>
      <c r="D45" s="3" t="n">
        <v>0.111315533182922</v>
      </c>
      <c r="F45" s="3" t="n">
        <v>14.1379310344828</v>
      </c>
      <c r="G45" s="3" t="n">
        <v>-0.0528995424827667</v>
      </c>
    </row>
    <row r="46" customFormat="false" ht="12.75" hidden="false" customHeight="false" outlineLevel="0" collapsed="false">
      <c r="A46" s="3" t="n">
        <v>22</v>
      </c>
      <c r="B46" s="3" t="n">
        <v>0.00384823272272803</v>
      </c>
      <c r="C46" s="3" t="n">
        <v>-0.0325907015883821</v>
      </c>
      <c r="D46" s="3" t="n">
        <v>-0.475862416411036</v>
      </c>
      <c r="F46" s="3" t="n">
        <v>14.8275862068966</v>
      </c>
      <c r="G46" s="3" t="n">
        <v>-0.0501390358704127</v>
      </c>
    </row>
    <row r="47" customFormat="false" ht="12.75" hidden="false" customHeight="false" outlineLevel="0" collapsed="false">
      <c r="A47" s="3" t="n">
        <v>23</v>
      </c>
      <c r="B47" s="3" t="n">
        <v>-0.00702007776608268</v>
      </c>
      <c r="C47" s="3" t="n">
        <v>-0.0108632947083187</v>
      </c>
      <c r="D47" s="3" t="n">
        <v>-0.158616826829176</v>
      </c>
      <c r="F47" s="3" t="n">
        <v>15.5172413793103</v>
      </c>
      <c r="G47" s="3" t="n">
        <v>-0.0487283995543604</v>
      </c>
    </row>
    <row r="48" customFormat="false" ht="12.75" hidden="false" customHeight="false" outlineLevel="0" collapsed="false">
      <c r="A48" s="3" t="n">
        <v>24</v>
      </c>
      <c r="B48" s="3" t="n">
        <v>0.0101021120079998</v>
      </c>
      <c r="C48" s="3" t="n">
        <v>-0.0312793740193071</v>
      </c>
      <c r="D48" s="3" t="n">
        <v>-0.456715497955347</v>
      </c>
      <c r="F48" s="3" t="n">
        <v>16.2068965517241</v>
      </c>
      <c r="G48" s="3" t="n">
        <v>-0.0485869327898076</v>
      </c>
    </row>
    <row r="49" customFormat="false" ht="12.75" hidden="false" customHeight="false" outlineLevel="0" collapsed="false">
      <c r="A49" s="3" t="n">
        <v>25</v>
      </c>
      <c r="B49" s="3" t="n">
        <v>0.0156358009503339</v>
      </c>
      <c r="C49" s="3" t="n">
        <v>-0.00911725935009195</v>
      </c>
      <c r="D49" s="3" t="n">
        <v>-0.133122665482214</v>
      </c>
      <c r="F49" s="3" t="n">
        <v>16.8965517241379</v>
      </c>
      <c r="G49" s="3" t="n">
        <v>-0.0475644021527992</v>
      </c>
    </row>
    <row r="50" customFormat="false" ht="12.75" hidden="false" customHeight="false" outlineLevel="0" collapsed="false">
      <c r="A50" s="3" t="n">
        <v>26</v>
      </c>
      <c r="B50" s="3" t="n">
        <v>0.00261076990908275</v>
      </c>
      <c r="C50" s="3" t="n">
        <v>0.025346787725971</v>
      </c>
      <c r="D50" s="3" t="n">
        <v>0.37009278928312</v>
      </c>
      <c r="F50" s="3" t="n">
        <v>17.5862068965517</v>
      </c>
      <c r="G50" s="3" t="n">
        <v>-0.0467503330901353</v>
      </c>
    </row>
    <row r="51" customFormat="false" ht="12.75" hidden="false" customHeight="false" outlineLevel="0" collapsed="false">
      <c r="A51" s="3" t="n">
        <v>27</v>
      </c>
      <c r="B51" s="3" t="n">
        <v>0.00903267937645816</v>
      </c>
      <c r="C51" s="3" t="n">
        <v>-0.0010234832446809</v>
      </c>
      <c r="D51" s="3" t="n">
        <v>-0.0149440541698458</v>
      </c>
      <c r="F51" s="3" t="n">
        <v>18.2758620689655</v>
      </c>
      <c r="G51" s="3" t="n">
        <v>-0.0467153949155418</v>
      </c>
    </row>
    <row r="52" customFormat="false" ht="12.75" hidden="false" customHeight="false" outlineLevel="0" collapsed="false">
      <c r="A52" s="3" t="n">
        <v>28</v>
      </c>
      <c r="B52" s="3" t="n">
        <v>0.013209535121247</v>
      </c>
      <c r="C52" s="3" t="n">
        <v>0.0395072470511573</v>
      </c>
      <c r="D52" s="3" t="n">
        <v>0.576852081460353</v>
      </c>
      <c r="F52" s="3" t="n">
        <v>18.9655172413793</v>
      </c>
      <c r="G52" s="3" t="n">
        <v>-0.0419153323992349</v>
      </c>
    </row>
    <row r="53" customFormat="false" ht="12.75" hidden="false" customHeight="false" outlineLevel="0" collapsed="false">
      <c r="A53" s="3" t="n">
        <v>29</v>
      </c>
      <c r="B53" s="3" t="n">
        <v>-0.0107584626661028</v>
      </c>
      <c r="C53" s="3" t="n">
        <v>0.00261730508240305</v>
      </c>
      <c r="D53" s="3" t="n">
        <v>0.0382157198309958</v>
      </c>
      <c r="F53" s="3" t="n">
        <v>19.6551724137931</v>
      </c>
      <c r="G53" s="3" t="n">
        <v>-0.0415419062096457</v>
      </c>
    </row>
    <row r="54" customFormat="false" ht="12.75" hidden="false" customHeight="false" outlineLevel="0" collapsed="false">
      <c r="A54" s="3" t="n">
        <v>30</v>
      </c>
      <c r="B54" s="3" t="n">
        <v>-0.0154722971361873</v>
      </c>
      <c r="C54" s="3" t="n">
        <v>0.0586674951783224</v>
      </c>
      <c r="D54" s="3" t="n">
        <v>0.85661414635797</v>
      </c>
      <c r="F54" s="3" t="n">
        <v>20.3448275862069</v>
      </c>
      <c r="G54" s="3" t="n">
        <v>-0.0413516555495869</v>
      </c>
    </row>
    <row r="55" customFormat="false" ht="12.75" hidden="false" customHeight="false" outlineLevel="0" collapsed="false">
      <c r="A55" s="3" t="n">
        <v>31</v>
      </c>
      <c r="B55" s="3" t="n">
        <v>-0.0209006901843905</v>
      </c>
      <c r="C55" s="3" t="n">
        <v>-0.0266637119684087</v>
      </c>
      <c r="D55" s="3" t="n">
        <v>-0.389321425725242</v>
      </c>
      <c r="F55" s="3" t="n">
        <v>21.0344827586207</v>
      </c>
      <c r="G55" s="3" t="n">
        <v>-0.0397136882680222</v>
      </c>
    </row>
    <row r="56" customFormat="false" ht="12.75" hidden="false" customHeight="false" outlineLevel="0" collapsed="false">
      <c r="A56" s="3" t="n">
        <v>32</v>
      </c>
      <c r="B56" s="3" t="n">
        <v>0.0019016809544985</v>
      </c>
      <c r="C56" s="3" t="n">
        <v>-0.0863785802549645</v>
      </c>
      <c r="D56" s="3" t="n">
        <v>-1.26122844624292</v>
      </c>
      <c r="F56" s="3" t="n">
        <v>21.7241379310345</v>
      </c>
      <c r="G56" s="3" t="n">
        <v>-0.0367524659929954</v>
      </c>
    </row>
    <row r="57" customFormat="false" ht="12.75" hidden="false" customHeight="false" outlineLevel="0" collapsed="false">
      <c r="A57" s="3" t="n">
        <v>33</v>
      </c>
      <c r="B57" s="3" t="n">
        <v>-0.013038498595265</v>
      </c>
      <c r="C57" s="3" t="n">
        <v>-0.0233512048046405</v>
      </c>
      <c r="D57" s="3" t="n">
        <v>-0.340954941221836</v>
      </c>
      <c r="F57" s="3" t="n">
        <v>22.4137931034483</v>
      </c>
      <c r="G57" s="3" t="n">
        <v>-0.0363897033999056</v>
      </c>
    </row>
    <row r="58" customFormat="false" ht="12.75" hidden="false" customHeight="false" outlineLevel="0" collapsed="false">
      <c r="A58" s="3" t="n">
        <v>34</v>
      </c>
      <c r="B58" s="3" t="n">
        <v>0.0261405375490104</v>
      </c>
      <c r="C58" s="3" t="n">
        <v>-0.0748689371033708</v>
      </c>
      <c r="D58" s="3" t="n">
        <v>-1.09317417507932</v>
      </c>
      <c r="F58" s="3" t="n">
        <v>23.1034482758621</v>
      </c>
      <c r="G58" s="3" t="n">
        <v>-0.0353022012966574</v>
      </c>
    </row>
    <row r="59" customFormat="false" ht="12.75" hidden="false" customHeight="false" outlineLevel="0" collapsed="false">
      <c r="A59" s="3" t="n">
        <v>35</v>
      </c>
      <c r="B59" s="3" t="n">
        <v>0.0976664050280654</v>
      </c>
      <c r="C59" s="3" t="n">
        <v>-0.0366603804075105</v>
      </c>
      <c r="D59" s="3" t="n">
        <v>-0.535284493951631</v>
      </c>
      <c r="F59" s="3" t="n">
        <v>23.7931034482759</v>
      </c>
      <c r="G59" s="3" t="n">
        <v>-0.0352265028153406</v>
      </c>
    </row>
    <row r="60" customFormat="false" ht="12.75" hidden="false" customHeight="false" outlineLevel="0" collapsed="false">
      <c r="A60" s="3" t="n">
        <v>36</v>
      </c>
      <c r="B60" s="3" t="n">
        <v>0.0553544265648678</v>
      </c>
      <c r="C60" s="3" t="n">
        <v>0.25881926133389</v>
      </c>
      <c r="D60" s="3" t="n">
        <v>3.77906436834636</v>
      </c>
      <c r="F60" s="3" t="n">
        <v>24.4827586206897</v>
      </c>
      <c r="G60" s="3" t="n">
        <v>-0.0321532095838086</v>
      </c>
    </row>
    <row r="61" customFormat="false" ht="12.75" hidden="false" customHeight="false" outlineLevel="0" collapsed="false">
      <c r="A61" s="3" t="n">
        <v>37</v>
      </c>
      <c r="B61" s="3" t="n">
        <v>0.00679113063479671</v>
      </c>
      <c r="C61" s="3" t="n">
        <v>0.294830762631094</v>
      </c>
      <c r="D61" s="3" t="n">
        <v>4.30487446726076</v>
      </c>
      <c r="F61" s="3" t="n">
        <v>25.1724137931035</v>
      </c>
      <c r="G61" s="3" t="n">
        <v>-0.0295754849178165</v>
      </c>
    </row>
    <row r="62" customFormat="false" ht="12.75" hidden="false" customHeight="false" outlineLevel="0" collapsed="false">
      <c r="A62" s="3" t="n">
        <v>38</v>
      </c>
      <c r="B62" s="3" t="n">
        <v>-0.0183493003887029</v>
      </c>
      <c r="C62" s="3" t="n">
        <v>0.136937695388686</v>
      </c>
      <c r="D62" s="3" t="n">
        <v>1.99945074667088</v>
      </c>
      <c r="F62" s="3" t="n">
        <v>25.8620689655172</v>
      </c>
      <c r="G62" s="3" t="n">
        <v>-0.0287672482943243</v>
      </c>
    </row>
    <row r="63" customFormat="false" ht="12.75" hidden="false" customHeight="false" outlineLevel="0" collapsed="false">
      <c r="A63" s="3" t="n">
        <v>39</v>
      </c>
      <c r="B63" s="3" t="n">
        <v>-0.0349372009227608</v>
      </c>
      <c r="C63" s="3" t="n">
        <v>-0.00660470528688488</v>
      </c>
      <c r="D63" s="3" t="n">
        <v>-0.096436433225487</v>
      </c>
      <c r="F63" s="3" t="n">
        <v>26.551724137931</v>
      </c>
      <c r="G63" s="3" t="n">
        <v>-0.0287424688656541</v>
      </c>
    </row>
    <row r="64" customFormat="false" ht="12.75" hidden="false" customHeight="false" outlineLevel="0" collapsed="false">
      <c r="A64" s="3" t="n">
        <v>40</v>
      </c>
      <c r="B64" s="3" t="n">
        <v>-0.0367675455559897</v>
      </c>
      <c r="C64" s="3" t="n">
        <v>-0.0993391993289267</v>
      </c>
      <c r="D64" s="3" t="n">
        <v>-1.45046866538927</v>
      </c>
      <c r="F64" s="3" t="n">
        <v>27.2413793103448</v>
      </c>
      <c r="G64" s="3" t="n">
        <v>-0.0278440261711732</v>
      </c>
    </row>
    <row r="65" customFormat="false" ht="12.75" hidden="false" customHeight="false" outlineLevel="0" collapsed="false">
      <c r="A65" s="3" t="n">
        <v>41</v>
      </c>
      <c r="B65" s="3" t="n">
        <v>-0.04191184005942</v>
      </c>
      <c r="C65" s="3" t="n">
        <v>-0.103882245176897</v>
      </c>
      <c r="D65" s="3" t="n">
        <v>-1.51680245600187</v>
      </c>
      <c r="F65" s="3" t="n">
        <v>27.9310344827586</v>
      </c>
      <c r="G65" s="3" t="n">
        <v>-0.0273989741881145</v>
      </c>
    </row>
    <row r="66" customFormat="false" ht="12.75" hidden="false" customHeight="false" outlineLevel="0" collapsed="false">
      <c r="A66" s="3" t="n">
        <v>42</v>
      </c>
      <c r="B66" s="3" t="n">
        <v>0.0021703035696867</v>
      </c>
      <c r="C66" s="3" t="n">
        <v>-0.259048028535922</v>
      </c>
      <c r="D66" s="3" t="n">
        <v>-3.78240463744917</v>
      </c>
      <c r="F66" s="3" t="n">
        <v>28.6206896551724</v>
      </c>
      <c r="G66" s="3" t="n">
        <v>-0.0262023723940241</v>
      </c>
    </row>
    <row r="67" customFormat="false" ht="12.75" hidden="false" customHeight="false" outlineLevel="0" collapsed="false">
      <c r="A67" s="3" t="n">
        <v>43</v>
      </c>
      <c r="B67" s="3" t="n">
        <v>0.000766658374572223</v>
      </c>
      <c r="C67" s="3" t="n">
        <v>-0.0898722769673169</v>
      </c>
      <c r="D67" s="3" t="n">
        <v>-1.31224051038149</v>
      </c>
      <c r="F67" s="3" t="n">
        <v>29.3103448275862</v>
      </c>
      <c r="G67" s="3" t="n">
        <v>-0.0236017006741818</v>
      </c>
    </row>
    <row r="68" customFormat="false" ht="12.75" hidden="false" customHeight="false" outlineLevel="0" collapsed="false">
      <c r="A68" s="3" t="n">
        <v>44</v>
      </c>
      <c r="B68" s="3" t="n">
        <v>0.000408528966634976</v>
      </c>
      <c r="C68" s="3" t="n">
        <v>-0.0015526938511805</v>
      </c>
      <c r="D68" s="3" t="n">
        <v>-0.0226711488847697</v>
      </c>
      <c r="F68" s="3" t="n">
        <v>30</v>
      </c>
      <c r="G68" s="3" t="n">
        <v>-0.0235450777515201</v>
      </c>
    </row>
    <row r="69" customFormat="false" ht="12.75" hidden="false" customHeight="false" outlineLevel="0" collapsed="false">
      <c r="A69" s="3" t="n">
        <v>45</v>
      </c>
      <c r="B69" s="3" t="n">
        <v>-0.0111266194626752</v>
      </c>
      <c r="C69" s="3" t="n">
        <v>0.0393451961121777</v>
      </c>
      <c r="D69" s="3" t="n">
        <v>0.57448594794232</v>
      </c>
      <c r="F69" s="3" t="n">
        <v>30.6896551724138</v>
      </c>
      <c r="G69" s="3" t="n">
        <v>-0.0222231367847101</v>
      </c>
    </row>
    <row r="70" customFormat="false" ht="12.75" hidden="false" customHeight="false" outlineLevel="0" collapsed="false">
      <c r="A70" s="3" t="n">
        <v>46</v>
      </c>
      <c r="B70" s="3" t="n">
        <v>0.0155429738668665</v>
      </c>
      <c r="C70" s="3" t="n">
        <v>-0.012209637447108</v>
      </c>
      <c r="D70" s="3" t="n">
        <v>-0.178275007775674</v>
      </c>
      <c r="F70" s="3" t="n">
        <v>31.3793103448276</v>
      </c>
      <c r="G70" s="3" t="n">
        <v>-0.0220176221410685</v>
      </c>
    </row>
    <row r="71" customFormat="false" ht="12.75" hidden="false" customHeight="false" outlineLevel="0" collapsed="false">
      <c r="A71" s="3" t="n">
        <v>47</v>
      </c>
      <c r="B71" s="3" t="n">
        <v>0.00463412468732001</v>
      </c>
      <c r="C71" s="3" t="n">
        <v>0.0227198783947225</v>
      </c>
      <c r="D71" s="3" t="n">
        <v>0.331736836169603</v>
      </c>
      <c r="F71" s="3" t="n">
        <v>32.0689655172414</v>
      </c>
      <c r="G71" s="3" t="n">
        <v>-0.0217252264888042</v>
      </c>
    </row>
    <row r="72" customFormat="false" ht="12.75" hidden="false" customHeight="false" outlineLevel="0" collapsed="false">
      <c r="A72" s="3" t="n">
        <v>48</v>
      </c>
      <c r="B72" s="3" t="n">
        <v>0.00931313591360718</v>
      </c>
      <c r="C72" s="3" t="n">
        <v>0.0157348029555647</v>
      </c>
      <c r="D72" s="3" t="n">
        <v>0.229746553196502</v>
      </c>
      <c r="F72" s="3" t="n">
        <v>32.7586206896552</v>
      </c>
      <c r="G72" s="3" t="n">
        <v>-0.0211772620113073</v>
      </c>
    </row>
    <row r="73" customFormat="false" ht="12.75" hidden="false" customHeight="false" outlineLevel="0" collapsed="false">
      <c r="A73" s="3" t="n">
        <v>49</v>
      </c>
      <c r="B73" s="3" t="n">
        <v>0.0180878693671268</v>
      </c>
      <c r="C73" s="3" t="n">
        <v>0.0196134715009567</v>
      </c>
      <c r="D73" s="3" t="n">
        <v>0.286379657011783</v>
      </c>
      <c r="F73" s="3" t="n">
        <v>33.448275862069</v>
      </c>
      <c r="G73" s="3" t="n">
        <v>-0.0206192872027357</v>
      </c>
    </row>
    <row r="74" customFormat="false" ht="12.75" hidden="false" customHeight="false" outlineLevel="0" collapsed="false">
      <c r="A74" s="3" t="n">
        <v>50</v>
      </c>
      <c r="B74" s="3" t="n">
        <v>-0.00979006499262874</v>
      </c>
      <c r="C74" s="3" t="n">
        <v>0.0650036932029152</v>
      </c>
      <c r="D74" s="3" t="n">
        <v>0.949130059053646</v>
      </c>
      <c r="F74" s="3" t="n">
        <v>34.1379310344828</v>
      </c>
      <c r="G74" s="3" t="n">
        <v>-0.0184620628397353</v>
      </c>
    </row>
    <row r="75" customFormat="false" ht="12.75" hidden="false" customHeight="false" outlineLevel="0" collapsed="false">
      <c r="A75" s="3" t="n">
        <v>51</v>
      </c>
      <c r="B75" s="3" t="n">
        <v>-0.0300545437462036</v>
      </c>
      <c r="C75" s="3" t="n">
        <v>0.0481158712165579</v>
      </c>
      <c r="D75" s="3" t="n">
        <v>0.702548077485867</v>
      </c>
      <c r="F75" s="3" t="n">
        <v>34.8275862068966</v>
      </c>
      <c r="G75" s="3" t="n">
        <v>-0.0179662902714835</v>
      </c>
    </row>
    <row r="76" customFormat="false" ht="12.75" hidden="false" customHeight="false" outlineLevel="0" collapsed="false">
      <c r="A76" s="3" t="n">
        <v>52</v>
      </c>
      <c r="B76" s="3" t="n">
        <v>-0.000486025037912437</v>
      </c>
      <c r="C76" s="3" t="n">
        <v>-0.109438193560008</v>
      </c>
      <c r="D76" s="3" t="n">
        <v>-1.59792581003192</v>
      </c>
      <c r="F76" s="3" t="n">
        <v>35.5172413793104</v>
      </c>
      <c r="G76" s="3" t="n">
        <v>-0.0178833724744014</v>
      </c>
    </row>
    <row r="77" customFormat="false" ht="12.75" hidden="false" customHeight="false" outlineLevel="0" collapsed="false">
      <c r="A77" s="3" t="n">
        <v>53</v>
      </c>
      <c r="B77" s="3" t="n">
        <v>0.000273886567179402</v>
      </c>
      <c r="C77" s="3" t="n">
        <v>-0.0531734290499461</v>
      </c>
      <c r="D77" s="3" t="n">
        <v>-0.776394345729218</v>
      </c>
      <c r="F77" s="3" t="n">
        <v>36.2068965517241</v>
      </c>
      <c r="G77" s="3" t="n">
        <v>-0.0165098089638123</v>
      </c>
    </row>
    <row r="78" customFormat="false" ht="12.75" hidden="false" customHeight="false" outlineLevel="0" collapsed="false">
      <c r="A78" s="3" t="n">
        <v>54</v>
      </c>
      <c r="B78" s="3" t="n">
        <v>-0.00401597794852774</v>
      </c>
      <c r="C78" s="3" t="n">
        <v>-0.0144460848912076</v>
      </c>
      <c r="D78" s="3" t="n">
        <v>-0.210929759992021</v>
      </c>
      <c r="F78" s="3" t="n">
        <v>36.8965517241379</v>
      </c>
      <c r="G78" s="3" t="n">
        <v>-0.0160094900169105</v>
      </c>
    </row>
    <row r="79" customFormat="false" ht="12.75" hidden="false" customHeight="false" outlineLevel="0" collapsed="false">
      <c r="A79" s="3" t="n">
        <v>55</v>
      </c>
      <c r="B79" s="3" t="n">
        <v>0.0171252142335921</v>
      </c>
      <c r="C79" s="3" t="n">
        <v>-0.00366455109404641</v>
      </c>
      <c r="D79" s="3" t="n">
        <v>-0.0535067382316269</v>
      </c>
      <c r="F79" s="3" t="n">
        <v>37.5862068965517</v>
      </c>
      <c r="G79" s="3" t="n">
        <v>-0.0155785055876884</v>
      </c>
    </row>
    <row r="80" customFormat="false" ht="12.75" hidden="false" customHeight="false" outlineLevel="0" collapsed="false">
      <c r="A80" s="3" t="n">
        <v>56</v>
      </c>
      <c r="B80" s="3" t="n">
        <v>0.0119822003469379</v>
      </c>
      <c r="C80" s="3" t="n">
        <v>0.0133216799637606</v>
      </c>
      <c r="D80" s="3" t="n">
        <v>0.194512131045054</v>
      </c>
      <c r="F80" s="3" t="n">
        <v>38.2758620689655</v>
      </c>
      <c r="G80" s="3" t="n">
        <v>-0.0147144703540025</v>
      </c>
    </row>
    <row r="81" customFormat="false" ht="12.75" hidden="false" customHeight="false" outlineLevel="0" collapsed="false">
      <c r="A81" s="3" t="n">
        <v>57</v>
      </c>
      <c r="B81" s="3" t="n">
        <v>0.0138697826276264</v>
      </c>
      <c r="C81" s="3" t="n">
        <v>0.0307472828611803</v>
      </c>
      <c r="D81" s="3" t="n">
        <v>0.4489463438127</v>
      </c>
      <c r="F81" s="3" t="n">
        <v>38.9655172413793</v>
      </c>
      <c r="G81" s="3" t="n">
        <v>-0.0114724011622369</v>
      </c>
    </row>
    <row r="82" customFormat="false" ht="12.75" hidden="false" customHeight="false" outlineLevel="0" collapsed="false">
      <c r="A82" s="3" t="n">
        <v>58</v>
      </c>
      <c r="B82" s="3" t="n">
        <v>-0.00787636615169916</v>
      </c>
      <c r="C82" s="3" t="n">
        <v>0.0751708264576041</v>
      </c>
      <c r="D82" s="3" t="n">
        <v>1.09758211325164</v>
      </c>
      <c r="F82" s="3" t="n">
        <v>39.6551724137931</v>
      </c>
      <c r="G82" s="3" t="n">
        <v>-0.0111337182484553</v>
      </c>
    </row>
    <row r="83" customFormat="false" ht="12.75" hidden="false" customHeight="false" outlineLevel="0" collapsed="false">
      <c r="A83" s="3" t="n">
        <v>59</v>
      </c>
      <c r="B83" s="3" t="n">
        <v>-0.00462756303360765</v>
      </c>
      <c r="C83" s="3" t="n">
        <v>0.0186138050083475</v>
      </c>
      <c r="D83" s="3" t="n">
        <v>0.27178335531855</v>
      </c>
      <c r="F83" s="3" t="n">
        <v>40.3448275862069</v>
      </c>
      <c r="G83" s="3" t="n">
        <v>-0.0106440600459467</v>
      </c>
    </row>
    <row r="84" customFormat="false" ht="12.75" hidden="false" customHeight="false" outlineLevel="0" collapsed="false">
      <c r="A84" s="3" t="n">
        <v>60</v>
      </c>
      <c r="B84" s="3" t="n">
        <v>0.00636307040002062</v>
      </c>
      <c r="C84" s="3" t="n">
        <v>-0.0325654427940447</v>
      </c>
      <c r="D84" s="3" t="n">
        <v>-0.475493608428292</v>
      </c>
      <c r="F84" s="3" t="n">
        <v>41.0344827586207</v>
      </c>
      <c r="G84" s="3" t="n">
        <v>-0.0101466484957432</v>
      </c>
    </row>
    <row r="85" customFormat="false" ht="12.75" hidden="false" customHeight="false" outlineLevel="0" collapsed="false">
      <c r="A85" s="3" t="n">
        <v>61</v>
      </c>
      <c r="B85" s="3" t="n">
        <v>0.0012635932134514</v>
      </c>
      <c r="C85" s="3" t="n">
        <v>-0.0061921394146006</v>
      </c>
      <c r="D85" s="3" t="n">
        <v>-0.0904124882551243</v>
      </c>
      <c r="F85" s="3" t="n">
        <v>41.7241379310345</v>
      </c>
      <c r="G85" s="3" t="n">
        <v>-0.0098295096137978</v>
      </c>
    </row>
    <row r="86" customFormat="false" ht="12.75" hidden="false" customHeight="false" outlineLevel="0" collapsed="false">
      <c r="A86" s="3" t="n">
        <v>62</v>
      </c>
      <c r="B86" s="3" t="n">
        <v>-0.0110920955528861</v>
      </c>
      <c r="C86" s="3" t="n">
        <v>0.0135594049713447</v>
      </c>
      <c r="D86" s="3" t="n">
        <v>0.197983194601126</v>
      </c>
      <c r="F86" s="3" t="n">
        <v>42.4137931034483</v>
      </c>
      <c r="G86" s="3" t="n">
        <v>-0.00814115758369977</v>
      </c>
    </row>
    <row r="87" customFormat="false" ht="12.75" hidden="false" customHeight="false" outlineLevel="0" collapsed="false">
      <c r="A87" s="3" t="n">
        <v>63</v>
      </c>
      <c r="B87" s="3" t="n">
        <v>-0.0100583790009691</v>
      </c>
      <c r="C87" s="3" t="n">
        <v>-0.0296553092670531</v>
      </c>
      <c r="D87" s="3" t="n">
        <v>-0.433002250318754</v>
      </c>
      <c r="F87" s="3" t="n">
        <v>43.1034482758621</v>
      </c>
      <c r="G87" s="3" t="n">
        <v>-0.00797394583914423</v>
      </c>
    </row>
    <row r="88" customFormat="false" ht="12.75" hidden="false" customHeight="false" outlineLevel="0" collapsed="false">
      <c r="A88" s="3" t="n">
        <v>64</v>
      </c>
      <c r="B88" s="3" t="n">
        <v>-0.00770936592260688</v>
      </c>
      <c r="C88" s="3" t="n">
        <v>-0.0390060289929349</v>
      </c>
      <c r="D88" s="3" t="n">
        <v>-0.569533710737719</v>
      </c>
      <c r="F88" s="3" t="n">
        <v>43.7931034482759</v>
      </c>
      <c r="G88" s="3" t="n">
        <v>-0.00596304688824653</v>
      </c>
    </row>
    <row r="89" customFormat="false" ht="12.75" hidden="false" customHeight="false" outlineLevel="0" collapsed="false">
      <c r="A89" s="3" t="n">
        <v>65</v>
      </c>
      <c r="B89" s="3" t="n">
        <v>0.0127167578458285</v>
      </c>
      <c r="C89" s="3" t="n">
        <v>-0.0594670909359639</v>
      </c>
      <c r="D89" s="3" t="n">
        <v>-0.868289180979469</v>
      </c>
      <c r="F89" s="3" t="n">
        <v>44.4827586206897</v>
      </c>
      <c r="G89" s="3" t="n">
        <v>-0.00492854620114921</v>
      </c>
    </row>
    <row r="90" customFormat="false" ht="12.75" hidden="false" customHeight="false" outlineLevel="0" collapsed="false">
      <c r="A90" s="3" t="n">
        <v>66</v>
      </c>
      <c r="B90" s="3" t="n">
        <v>0.00504371618843492</v>
      </c>
      <c r="C90" s="3" t="n">
        <v>0.00948979842773284</v>
      </c>
      <c r="D90" s="3" t="n">
        <v>0.138562172367728</v>
      </c>
      <c r="F90" s="3" t="n">
        <v>45.1724137931035</v>
      </c>
      <c r="G90" s="3" t="n">
        <v>-0.00459067370859895</v>
      </c>
    </row>
    <row r="91" customFormat="false" ht="12.75" hidden="false" customHeight="false" outlineLevel="0" collapsed="false">
      <c r="A91" s="3" t="n">
        <v>67</v>
      </c>
      <c r="B91" s="3" t="n">
        <v>0.000873732681000895</v>
      </c>
      <c r="C91" s="3" t="n">
        <v>0.0243330813523454</v>
      </c>
      <c r="D91" s="3" t="n">
        <v>0.355291488882251</v>
      </c>
      <c r="F91" s="3" t="n">
        <v>45.8620689655172</v>
      </c>
      <c r="G91" s="3" t="n">
        <v>-0.00114416488454552</v>
      </c>
    </row>
    <row r="92" customFormat="false" ht="12.75" hidden="false" customHeight="false" outlineLevel="0" collapsed="false">
      <c r="A92" s="3" t="n">
        <v>68</v>
      </c>
      <c r="B92" s="3" t="n">
        <v>-0.000892387569456341</v>
      </c>
      <c r="C92" s="3" t="n">
        <v>0.0228360028693363</v>
      </c>
      <c r="D92" s="3" t="n">
        <v>0.333432389514607</v>
      </c>
      <c r="F92" s="3" t="n">
        <v>46.551724137931</v>
      </c>
      <c r="G92" s="3" t="n">
        <v>-0.00111049428402718</v>
      </c>
    </row>
    <row r="93" customFormat="false" ht="12.75" hidden="false" customHeight="false" outlineLevel="0" collapsed="false">
      <c r="A93" s="3" t="n">
        <v>69</v>
      </c>
      <c r="B93" s="3" t="n">
        <v>-0.0104674995408246</v>
      </c>
      <c r="C93" s="3" t="n">
        <v>-0.000176560505122068</v>
      </c>
      <c r="D93" s="3" t="n">
        <v>-0.00257799017864934</v>
      </c>
      <c r="F93" s="3" t="n">
        <v>47.2413793103448</v>
      </c>
      <c r="G93" s="3" t="n">
        <v>0</v>
      </c>
    </row>
    <row r="94" customFormat="false" ht="12.75" hidden="false" customHeight="false" outlineLevel="0" collapsed="false">
      <c r="A94" s="3" t="n">
        <v>70</v>
      </c>
      <c r="B94" s="3" t="n">
        <v>-0.00943271750886085</v>
      </c>
      <c r="C94" s="3" t="n">
        <v>-0.0193345307854635</v>
      </c>
      <c r="D94" s="3" t="n">
        <v>-0.282306795844617</v>
      </c>
      <c r="F94" s="3" t="n">
        <v>47.9310344827586</v>
      </c>
      <c r="G94" s="3" t="n">
        <v>0.000543330630046744</v>
      </c>
    </row>
    <row r="95" customFormat="false" ht="12.75" hidden="false" customHeight="false" outlineLevel="0" collapsed="false">
      <c r="A95" s="3" t="n">
        <v>71</v>
      </c>
      <c r="B95" s="3" t="n">
        <v>0.00124061204760325</v>
      </c>
      <c r="C95" s="3" t="n">
        <v>-0.0613835217121363</v>
      </c>
      <c r="D95" s="3" t="n">
        <v>-0.896271315011188</v>
      </c>
      <c r="F95" s="3" t="n">
        <v>48.6206896551724</v>
      </c>
      <c r="G95" s="3" t="n">
        <v>0.00108754768739892</v>
      </c>
    </row>
    <row r="96" customFormat="false" ht="12.75" hidden="false" customHeight="false" outlineLevel="0" collapsed="false">
      <c r="A96" s="3" t="n">
        <v>72</v>
      </c>
      <c r="B96" s="3" t="n">
        <v>-0.00796564093810672</v>
      </c>
      <c r="C96" s="3" t="n">
        <v>-0.00854416802570553</v>
      </c>
      <c r="D96" s="3" t="n">
        <v>-0.124754860889019</v>
      </c>
      <c r="F96" s="3" t="n">
        <v>49.3103448275862</v>
      </c>
      <c r="G96" s="3" t="n">
        <v>0.00109409201285905</v>
      </c>
    </row>
    <row r="97" customFormat="false" ht="12.75" hidden="false" customHeight="false" outlineLevel="0" collapsed="false">
      <c r="A97" s="3" t="n">
        <v>73</v>
      </c>
      <c r="B97" s="3" t="n">
        <v>0.00798557442846467</v>
      </c>
      <c r="C97" s="3" t="n">
        <v>-0.0235640800161531</v>
      </c>
      <c r="D97" s="3" t="n">
        <v>-0.344063168648904</v>
      </c>
      <c r="F97" s="3" t="n">
        <v>50</v>
      </c>
      <c r="G97" s="3" t="n">
        <v>0.00229095174655576</v>
      </c>
    </row>
    <row r="98" customFormat="false" ht="12.75" hidden="false" customHeight="false" outlineLevel="0" collapsed="false">
      <c r="A98" s="3" t="n">
        <v>74</v>
      </c>
      <c r="B98" s="3" t="n">
        <v>-0.0175742807989249</v>
      </c>
      <c r="C98" s="3" t="n">
        <v>0.0289823901128868</v>
      </c>
      <c r="D98" s="3" t="n">
        <v>0.423176842483258</v>
      </c>
      <c r="F98" s="3" t="n">
        <v>50.6896551724138</v>
      </c>
      <c r="G98" s="3" t="n">
        <v>0.00246730941845862</v>
      </c>
    </row>
    <row r="99" customFormat="false" ht="12.75" hidden="false" customHeight="false" outlineLevel="0" collapsed="false">
      <c r="A99" s="3" t="n">
        <v>75</v>
      </c>
      <c r="B99" s="3" t="n">
        <v>-0.0251394356165704</v>
      </c>
      <c r="C99" s="3" t="n">
        <v>-0.00701377396723825</v>
      </c>
      <c r="D99" s="3" t="n">
        <v>-0.102409315097426</v>
      </c>
      <c r="F99" s="3" t="n">
        <v>51.3793103448276</v>
      </c>
      <c r="G99" s="3" t="n">
        <v>0.00290637530721456</v>
      </c>
    </row>
    <row r="100" customFormat="false" ht="12.75" hidden="false" customHeight="false" outlineLevel="0" collapsed="false">
      <c r="A100" s="3" t="n">
        <v>76</v>
      </c>
      <c r="B100" s="3" t="n">
        <v>0.012226358383975</v>
      </c>
      <c r="C100" s="3" t="n">
        <v>-0.119506786864128</v>
      </c>
      <c r="D100" s="3" t="n">
        <v>-1.74493906553258</v>
      </c>
      <c r="F100" s="3" t="n">
        <v>52.0689655172414</v>
      </c>
      <c r="G100" s="3" t="n">
        <v>0.00333333641975844</v>
      </c>
    </row>
    <row r="101" customFormat="false" ht="12.75" hidden="false" customHeight="false" outlineLevel="0" collapsed="false">
      <c r="A101" s="3" t="n">
        <v>77</v>
      </c>
      <c r="B101" s="3" t="n">
        <v>-0.00682030437465839</v>
      </c>
      <c r="C101" s="3" t="n">
        <v>0.0245078403173855</v>
      </c>
      <c r="D101" s="3" t="n">
        <v>0.357843174465574</v>
      </c>
      <c r="F101" s="3" t="n">
        <v>52.7586206896552</v>
      </c>
      <c r="G101" s="3" t="n">
        <v>0.00403769054607697</v>
      </c>
    </row>
    <row r="102" customFormat="false" ht="12.75" hidden="false" customHeight="false" outlineLevel="0" collapsed="false">
      <c r="A102" s="3" t="n">
        <v>78</v>
      </c>
      <c r="B102" s="3" t="n">
        <v>0.00104287276587045</v>
      </c>
      <c r="C102" s="3" t="n">
        <v>0.00299481778020652</v>
      </c>
      <c r="D102" s="3" t="n">
        <v>0.0437278473964438</v>
      </c>
      <c r="F102" s="3" t="n">
        <v>53.448275862069</v>
      </c>
      <c r="G102" s="3" t="n">
        <v>0.00426986131216537</v>
      </c>
    </row>
    <row r="103" customFormat="false" ht="12.75" hidden="false" customHeight="false" outlineLevel="0" collapsed="false">
      <c r="A103" s="3" t="n">
        <v>79</v>
      </c>
      <c r="B103" s="3" t="n">
        <v>0.0230170768105633</v>
      </c>
      <c r="C103" s="3" t="n">
        <v>-0.0447423032993674</v>
      </c>
      <c r="D103" s="3" t="n">
        <v>-0.653290034462539</v>
      </c>
      <c r="F103" s="3" t="n">
        <v>54.1379310344828</v>
      </c>
      <c r="G103" s="3" t="n">
        <v>0.00651854160024195</v>
      </c>
    </row>
    <row r="104" customFormat="false" ht="12.75" hidden="false" customHeight="false" outlineLevel="0" collapsed="false">
      <c r="A104" s="3" t="n">
        <v>80</v>
      </c>
      <c r="B104" s="3" t="n">
        <v>0.0170386060619424</v>
      </c>
      <c r="C104" s="3" t="n">
        <v>0.0377147215817319</v>
      </c>
      <c r="D104" s="3" t="n">
        <v>0.550679110036408</v>
      </c>
      <c r="F104" s="3" t="n">
        <v>54.8275862068966</v>
      </c>
      <c r="G104" s="3" t="n">
        <v>0.00800919613177726</v>
      </c>
    </row>
    <row r="105" customFormat="false" ht="12.75" hidden="false" customHeight="false" outlineLevel="0" collapsed="false">
      <c r="A105" s="3" t="n">
        <v>81</v>
      </c>
      <c r="B105" s="3" t="n">
        <v>0.0107170035216624</v>
      </c>
      <c r="C105" s="3" t="n">
        <v>0.0479563981635107</v>
      </c>
      <c r="D105" s="3" t="n">
        <v>0.700219584121903</v>
      </c>
      <c r="F105" s="3" t="n">
        <v>55.5172413793104</v>
      </c>
      <c r="G105" s="3" t="n">
        <v>0.00804941292794379</v>
      </c>
    </row>
    <row r="106" customFormat="false" ht="12.75" hidden="false" customHeight="false" outlineLevel="0" collapsed="false">
      <c r="A106" s="3" t="n">
        <v>82</v>
      </c>
      <c r="B106" s="3" t="n">
        <v>0.0135459490147311</v>
      </c>
      <c r="C106" s="3" t="n">
        <v>0.0360608750612569</v>
      </c>
      <c r="D106" s="3" t="n">
        <v>0.526531013700648</v>
      </c>
      <c r="F106" s="3" t="n">
        <v>56.2068965517241</v>
      </c>
      <c r="G106" s="3" t="n">
        <v>0.00824322029922983</v>
      </c>
    </row>
    <row r="107" customFormat="false" ht="12.75" hidden="false" customHeight="false" outlineLevel="0" collapsed="false">
      <c r="A107" s="3" t="n">
        <v>83</v>
      </c>
      <c r="B107" s="3" t="n">
        <v>-0.0131506376308756</v>
      </c>
      <c r="C107" s="3" t="n">
        <v>0.0764128344088421</v>
      </c>
      <c r="D107" s="3" t="n">
        <v>1.11571688409341</v>
      </c>
      <c r="F107" s="3" t="n">
        <v>56.8965517241379</v>
      </c>
      <c r="G107" s="3" t="n">
        <v>0.0113886469640088</v>
      </c>
    </row>
    <row r="108" customFormat="false" ht="12.75" hidden="false" customHeight="false" outlineLevel="0" collapsed="false">
      <c r="A108" s="3" t="n">
        <v>84</v>
      </c>
      <c r="B108" s="3" t="n">
        <v>-0.0102987920781563</v>
      </c>
      <c r="C108" s="3" t="n">
        <v>0.0113928840910153</v>
      </c>
      <c r="D108" s="3" t="n">
        <v>0.166349452120234</v>
      </c>
      <c r="F108" s="3" t="n">
        <v>57.5862068965517</v>
      </c>
      <c r="G108" s="3" t="n">
        <v>0.011408109313962</v>
      </c>
    </row>
    <row r="109" customFormat="false" ht="12.75" hidden="false" customHeight="false" outlineLevel="0" collapsed="false">
      <c r="A109" s="3" t="n">
        <v>85</v>
      </c>
      <c r="B109" s="3" t="n">
        <v>0.00794791925662848</v>
      </c>
      <c r="C109" s="3" t="n">
        <v>-0.0447003852496239</v>
      </c>
      <c r="D109" s="3" t="n">
        <v>-0.652677981838016</v>
      </c>
      <c r="F109" s="3" t="n">
        <v>58.2758620689655</v>
      </c>
      <c r="G109" s="3" t="n">
        <v>0.0115541435566495</v>
      </c>
    </row>
    <row r="110" customFormat="false" ht="12.75" hidden="false" customHeight="false" outlineLevel="0" collapsed="false">
      <c r="A110" s="3" t="n">
        <v>86</v>
      </c>
      <c r="B110" s="3" t="n">
        <v>0.0122529006681464</v>
      </c>
      <c r="C110" s="3" t="n">
        <v>-0.0282623906850569</v>
      </c>
      <c r="D110" s="3" t="n">
        <v>-0.412664007507534</v>
      </c>
      <c r="F110" s="3" t="n">
        <v>58.9655172413793</v>
      </c>
      <c r="G110" s="3" t="n">
        <v>0.0126383988717228</v>
      </c>
    </row>
    <row r="111" customFormat="false" ht="12.75" hidden="false" customHeight="false" outlineLevel="0" collapsed="false">
      <c r="A111" s="3" t="n">
        <v>87</v>
      </c>
      <c r="B111" s="3" t="n">
        <v>-0.0174747864222603</v>
      </c>
      <c r="C111" s="3" t="n">
        <v>0.044764711904441</v>
      </c>
      <c r="D111" s="3" t="n">
        <v>0.653617226343627</v>
      </c>
      <c r="F111" s="3" t="n">
        <v>59.6551724137931</v>
      </c>
      <c r="G111" s="3" t="n">
        <v>0.0134606631395457</v>
      </c>
    </row>
    <row r="112" customFormat="false" ht="12.75" hidden="false" customHeight="false" outlineLevel="0" collapsed="false">
      <c r="A112" s="3" t="n">
        <v>88</v>
      </c>
      <c r="B112" s="3" t="n">
        <v>0.00965479383083941</v>
      </c>
      <c r="C112" s="3" t="n">
        <v>-0.0198014423265826</v>
      </c>
      <c r="D112" s="3" t="n">
        <v>-0.289124251234604</v>
      </c>
      <c r="F112" s="3" t="n">
        <v>60.3448275862069</v>
      </c>
      <c r="G112" s="3" t="n">
        <v>0.0137797455980176</v>
      </c>
    </row>
    <row r="113" customFormat="false" ht="12.75" hidden="false" customHeight="false" outlineLevel="0" collapsed="false">
      <c r="A113" s="3" t="n">
        <v>89</v>
      </c>
      <c r="B113" s="3" t="n">
        <v>0.00937849599699971</v>
      </c>
      <c r="C113" s="3" t="n">
        <v>0.00970176858613619</v>
      </c>
      <c r="D113" s="3" t="n">
        <v>0.14165718495932</v>
      </c>
      <c r="F113" s="3" t="n">
        <v>61.0344827586207</v>
      </c>
      <c r="G113" s="3" t="n">
        <v>0.0139862419747399</v>
      </c>
    </row>
    <row r="114" customFormat="false" ht="12.75" hidden="false" customHeight="false" outlineLevel="0" collapsed="false">
      <c r="A114" s="3" t="n">
        <v>90</v>
      </c>
      <c r="B114" s="3" t="n">
        <v>-0.000164792689694375</v>
      </c>
      <c r="C114" s="3" t="n">
        <v>0.0313574720853073</v>
      </c>
      <c r="D114" s="3" t="n">
        <v>0.457855821194572</v>
      </c>
      <c r="F114" s="3" t="n">
        <v>61.7241379310345</v>
      </c>
      <c r="G114" s="3" t="n">
        <v>0.0145335146161678</v>
      </c>
    </row>
    <row r="115" customFormat="false" ht="12.75" hidden="false" customHeight="false" outlineLevel="0" collapsed="false">
      <c r="A115" s="3" t="n">
        <v>91</v>
      </c>
      <c r="B115" s="3" t="n">
        <v>0.0207659160028607</v>
      </c>
      <c r="C115" s="3" t="n">
        <v>-0.0127165030749169</v>
      </c>
      <c r="D115" s="3" t="n">
        <v>-0.185675839629224</v>
      </c>
      <c r="F115" s="3" t="n">
        <v>62.4137931034483</v>
      </c>
      <c r="G115" s="3" t="n">
        <v>0.015520228759097</v>
      </c>
    </row>
    <row r="116" customFormat="false" ht="12.75" hidden="false" customHeight="false" outlineLevel="0" collapsed="false">
      <c r="A116" s="3" t="n">
        <v>92</v>
      </c>
      <c r="B116" s="3" t="n">
        <v>-6.67753693098284E-005</v>
      </c>
      <c r="C116" s="3" t="n">
        <v>0.0326669283035511</v>
      </c>
      <c r="D116" s="3" t="n">
        <v>0.476975415736227</v>
      </c>
      <c r="F116" s="3" t="n">
        <v>63.1034482758621</v>
      </c>
      <c r="G116" s="3" t="n">
        <v>0.0176875359427272</v>
      </c>
    </row>
    <row r="117" customFormat="false" ht="12.75" hidden="false" customHeight="false" outlineLevel="0" collapsed="false">
      <c r="A117" s="3" t="n">
        <v>93</v>
      </c>
      <c r="B117" s="3" t="n">
        <v>-0.0154646469839922</v>
      </c>
      <c r="C117" s="3" t="n">
        <v>0.023707867283222</v>
      </c>
      <c r="D117" s="3" t="n">
        <v>0.346162631164954</v>
      </c>
      <c r="F117" s="3" t="n">
        <v>63.7931034482759</v>
      </c>
      <c r="G117" s="3" t="n">
        <v>0.0180613274703543</v>
      </c>
    </row>
    <row r="118" customFormat="false" ht="12.75" hidden="false" customHeight="false" outlineLevel="0" collapsed="false">
      <c r="A118" s="3" t="n">
        <v>94</v>
      </c>
      <c r="B118" s="3" t="n">
        <v>-0.0160607149093008</v>
      </c>
      <c r="C118" s="3" t="n">
        <v>-0.0387764281236324</v>
      </c>
      <c r="D118" s="3" t="n">
        <v>-0.566181269116293</v>
      </c>
      <c r="F118" s="3" t="n">
        <v>64.4827586206897</v>
      </c>
      <c r="G118" s="3" t="n">
        <v>0.0190802645831359</v>
      </c>
    </row>
    <row r="119" customFormat="false" ht="12.75" hidden="false" customHeight="false" outlineLevel="0" collapsed="false">
      <c r="A119" s="3" t="n">
        <v>95</v>
      </c>
      <c r="B119" s="3" t="n">
        <v>0.00361458962796877</v>
      </c>
      <c r="C119" s="3" t="n">
        <v>-0.063358840277259</v>
      </c>
      <c r="D119" s="3" t="n">
        <v>-0.925113279736365</v>
      </c>
      <c r="F119" s="3" t="n">
        <v>65.1724137931034</v>
      </c>
      <c r="G119" s="3" t="n">
        <v>0.0201537226116242</v>
      </c>
    </row>
    <row r="120" customFormat="false" ht="12.75" hidden="false" customHeight="false" outlineLevel="0" collapsed="false">
      <c r="A120" s="3" t="n">
        <v>96</v>
      </c>
      <c r="B120" s="3" t="n">
        <v>0.00713741801563113</v>
      </c>
      <c r="C120" s="3" t="n">
        <v>-0.0169669276294289</v>
      </c>
      <c r="D120" s="3" t="n">
        <v>-0.247737016612413</v>
      </c>
      <c r="F120" s="3" t="n">
        <v>65.8620689655172</v>
      </c>
      <c r="G120" s="3" t="n">
        <v>0.0202826821646534</v>
      </c>
    </row>
    <row r="121" customFormat="false" ht="12.75" hidden="false" customHeight="false" outlineLevel="0" collapsed="false">
      <c r="A121" s="3" t="n">
        <v>97</v>
      </c>
      <c r="B121" s="3" t="n">
        <v>-0.00548779890382762</v>
      </c>
      <c r="C121" s="3" t="n">
        <v>0.0170419424604771</v>
      </c>
      <c r="D121" s="3" t="n">
        <v>0.248832321009971</v>
      </c>
      <c r="F121" s="3" t="n">
        <v>66.551724137931</v>
      </c>
      <c r="G121" s="3" t="n">
        <v>0.02194361529988</v>
      </c>
    </row>
    <row r="122" customFormat="false" ht="12.75" hidden="false" customHeight="false" outlineLevel="0" collapsed="false">
      <c r="A122" s="3" t="n">
        <v>98</v>
      </c>
      <c r="B122" s="3" t="n">
        <v>0.0106102059707907</v>
      </c>
      <c r="C122" s="3" t="n">
        <v>-0.0285764962422742</v>
      </c>
      <c r="D122" s="3" t="n">
        <v>-0.417250316552163</v>
      </c>
      <c r="F122" s="3" t="n">
        <v>67.2413793103448</v>
      </c>
      <c r="G122" s="3" t="n">
        <v>0.0238995691988457</v>
      </c>
    </row>
    <row r="123" customFormat="false" ht="12.75" hidden="false" customHeight="false" outlineLevel="0" collapsed="false">
      <c r="A123" s="3" t="n">
        <v>99</v>
      </c>
      <c r="B123" s="3" t="n">
        <v>0.0175635839653984</v>
      </c>
      <c r="C123" s="3" t="n">
        <v>0.00841190243786208</v>
      </c>
      <c r="D123" s="3" t="n">
        <v>0.12282362838491</v>
      </c>
      <c r="F123" s="3" t="n">
        <v>67.9310344827586</v>
      </c>
      <c r="G123" s="3" t="n">
        <v>0.0244119866888381</v>
      </c>
    </row>
    <row r="124" customFormat="false" ht="12.75" hidden="false" customHeight="false" outlineLevel="0" collapsed="false">
      <c r="A124" s="3" t="n">
        <v>100</v>
      </c>
      <c r="B124" s="3" t="n">
        <v>-0.00106077510534695</v>
      </c>
      <c r="C124" s="3" t="n">
        <v>0.0735801845739309</v>
      </c>
      <c r="D124" s="3" t="n">
        <v>1.07435687864426</v>
      </c>
      <c r="F124" s="3" t="n">
        <v>68.6206896551724</v>
      </c>
      <c r="G124" s="3" t="n">
        <v>0.024742489145907</v>
      </c>
    </row>
    <row r="125" customFormat="false" ht="12.75" hidden="false" customHeight="false" outlineLevel="0" collapsed="false">
      <c r="A125" s="3" t="n">
        <v>101</v>
      </c>
      <c r="B125" s="3" t="n">
        <v>-0.00111326090628806</v>
      </c>
      <c r="C125" s="3" t="n">
        <v>0.0137516597780109</v>
      </c>
      <c r="D125" s="3" t="n">
        <v>0.200790339964927</v>
      </c>
      <c r="F125" s="3" t="n">
        <v>69.3103448275862</v>
      </c>
      <c r="G125" s="3" t="n">
        <v>0.0250479388691719</v>
      </c>
    </row>
    <row r="126" customFormat="false" ht="12.75" hidden="false" customHeight="false" outlineLevel="0" collapsed="false">
      <c r="A126" s="3" t="n">
        <v>102</v>
      </c>
      <c r="B126" s="3" t="n">
        <v>0.0234049631116064</v>
      </c>
      <c r="C126" s="3" t="n">
        <v>-0.0440242503143421</v>
      </c>
      <c r="D126" s="3" t="n">
        <v>-0.642805619831614</v>
      </c>
      <c r="F126" s="3" t="n">
        <v>70</v>
      </c>
      <c r="G126" s="3" t="n">
        <v>0.0252068140333463</v>
      </c>
    </row>
    <row r="127" customFormat="false" ht="12.75" hidden="false" customHeight="false" outlineLevel="0" collapsed="false">
      <c r="A127" s="3" t="n">
        <v>103</v>
      </c>
      <c r="B127" s="3" t="n">
        <v>0.0146548688062214</v>
      </c>
      <c r="C127" s="3" t="n">
        <v>0.0163757565847556</v>
      </c>
      <c r="D127" s="3" t="n">
        <v>0.239105226926401</v>
      </c>
      <c r="F127" s="3" t="n">
        <v>70.6896551724138</v>
      </c>
      <c r="G127" s="3" t="n">
        <v>0.0253038803106986</v>
      </c>
    </row>
    <row r="128" customFormat="false" ht="12.75" hidden="false" customHeight="false" outlineLevel="0" collapsed="false">
      <c r="A128" s="3" t="n">
        <v>104</v>
      </c>
      <c r="B128" s="3" t="n">
        <v>-0.0179418955332286</v>
      </c>
      <c r="C128" s="3" t="n">
        <v>0.0465298556565311</v>
      </c>
      <c r="D128" s="3" t="n">
        <v>0.679390392622499</v>
      </c>
      <c r="F128" s="3" t="n">
        <v>71.3793103448276</v>
      </c>
      <c r="G128" s="3" t="n">
        <v>0.0259754864032605</v>
      </c>
    </row>
    <row r="129" customFormat="false" ht="12.75" hidden="false" customHeight="false" outlineLevel="0" collapsed="false">
      <c r="A129" s="3" t="n">
        <v>105</v>
      </c>
      <c r="B129" s="3" t="n">
        <v>-0.00760605806690871</v>
      </c>
      <c r="C129" s="3" t="n">
        <v>-0.00352766018154661</v>
      </c>
      <c r="D129" s="3" t="n">
        <v>-0.0515079705699303</v>
      </c>
      <c r="F129" s="3" t="n">
        <v>72.0689655172414</v>
      </c>
      <c r="G129" s="3" t="n">
        <v>0.0272899254821807</v>
      </c>
    </row>
    <row r="130" customFormat="false" ht="12.75" hidden="false" customHeight="false" outlineLevel="0" collapsed="false">
      <c r="A130" s="3" t="n">
        <v>106</v>
      </c>
      <c r="B130" s="3" t="n">
        <v>0.0149591030972663</v>
      </c>
      <c r="C130" s="3" t="n">
        <v>-0.0195497768058653</v>
      </c>
      <c r="D130" s="3" t="n">
        <v>-0.285449639858376</v>
      </c>
      <c r="F130" s="3" t="n">
        <v>72.7586206896552</v>
      </c>
      <c r="G130" s="3" t="n">
        <v>0.0273540030820425</v>
      </c>
    </row>
    <row r="131" customFormat="false" ht="12.75" hidden="false" customHeight="false" outlineLevel="0" collapsed="false">
      <c r="A131" s="3" t="n">
        <v>107</v>
      </c>
      <c r="B131" s="3" t="n">
        <v>0.0105422490790126</v>
      </c>
      <c r="C131" s="3" t="n">
        <v>0.0142002400668943</v>
      </c>
      <c r="D131" s="3" t="n">
        <v>0.207340137601026</v>
      </c>
      <c r="F131" s="3" t="n">
        <v>73.448275862069</v>
      </c>
      <c r="G131" s="3" t="n">
        <v>0.0279477251065471</v>
      </c>
    </row>
    <row r="132" customFormat="false" ht="12.75" hidden="false" customHeight="false" outlineLevel="0" collapsed="false">
      <c r="A132" s="3" t="n">
        <v>108</v>
      </c>
      <c r="B132" s="3" t="n">
        <v>0.0252974098323637</v>
      </c>
      <c r="C132" s="3" t="n">
        <v>0.00853763921643928</v>
      </c>
      <c r="D132" s="3" t="n">
        <v>0.124659532626591</v>
      </c>
      <c r="F132" s="3" t="n">
        <v>74.1379310344828</v>
      </c>
      <c r="G132" s="3" t="n">
        <v>0.0279575576350538</v>
      </c>
    </row>
    <row r="133" customFormat="false" ht="12.75" hidden="false" customHeight="false" outlineLevel="0" collapsed="false">
      <c r="A133" s="3" t="n">
        <v>109</v>
      </c>
      <c r="B133" s="3" t="n">
        <v>0.0126408717115315</v>
      </c>
      <c r="C133" s="3" t="n">
        <v>0.0417815623095424</v>
      </c>
      <c r="D133" s="3" t="n">
        <v>0.610059748119529</v>
      </c>
      <c r="F133" s="3" t="n">
        <v>74.8275862068966</v>
      </c>
      <c r="G133" s="3" t="n">
        <v>0.0282185766495025</v>
      </c>
    </row>
    <row r="134" customFormat="false" ht="12.75" hidden="false" customHeight="false" outlineLevel="0" collapsed="false">
      <c r="A134" s="3" t="n">
        <v>110</v>
      </c>
      <c r="B134" s="3" t="n">
        <v>-0.00978042119351575</v>
      </c>
      <c r="C134" s="3" t="n">
        <v>0.0747469329218274</v>
      </c>
      <c r="D134" s="3" t="n">
        <v>1.09139277112629</v>
      </c>
      <c r="F134" s="3" t="n">
        <v>75.5172413793104</v>
      </c>
      <c r="G134" s="3" t="n">
        <v>0.0285879601233025</v>
      </c>
    </row>
    <row r="135" customFormat="false" ht="12.75" hidden="false" customHeight="false" outlineLevel="0" collapsed="false">
      <c r="A135" s="3" t="n">
        <v>111</v>
      </c>
      <c r="B135" s="3" t="n">
        <v>0.0101029886703614</v>
      </c>
      <c r="C135" s="3" t="n">
        <v>-0.00583312735819602</v>
      </c>
      <c r="D135" s="3" t="n">
        <v>-0.0851704917237492</v>
      </c>
      <c r="F135" s="3" t="n">
        <v>76.2068965517241</v>
      </c>
      <c r="G135" s="3" t="n">
        <v>0.031030625390977</v>
      </c>
    </row>
    <row r="136" customFormat="false" ht="12.75" hidden="false" customHeight="false" outlineLevel="0" collapsed="false">
      <c r="A136" s="3" t="n">
        <v>112</v>
      </c>
      <c r="B136" s="3" t="n">
        <v>-0.00345989428084999</v>
      </c>
      <c r="C136" s="3" t="n">
        <v>0.0278718809696881</v>
      </c>
      <c r="D136" s="3" t="n">
        <v>0.406962108262333</v>
      </c>
      <c r="F136" s="3" t="n">
        <v>76.8965517241379</v>
      </c>
      <c r="G136" s="3" t="n">
        <v>0.0311926793956129</v>
      </c>
    </row>
    <row r="137" customFormat="false" ht="12.75" hidden="false" customHeight="false" outlineLevel="0" collapsed="false">
      <c r="A137" s="3" t="n">
        <v>113</v>
      </c>
      <c r="B137" s="3" t="n">
        <v>-0.0252684858565475</v>
      </c>
      <c r="C137" s="3" t="n">
        <v>0.028174861163762</v>
      </c>
      <c r="D137" s="3" t="n">
        <v>0.411385973974021</v>
      </c>
      <c r="F137" s="3" t="n">
        <v>77.5862068965517</v>
      </c>
      <c r="G137" s="3" t="n">
        <v>0.0326001529342412</v>
      </c>
    </row>
    <row r="138" customFormat="false" ht="12.75" hidden="false" customHeight="false" outlineLevel="0" collapsed="false">
      <c r="A138" s="3" t="n">
        <v>114</v>
      </c>
      <c r="B138" s="3" t="n">
        <v>-0.0131071162170389</v>
      </c>
      <c r="C138" s="3" t="n">
        <v>-0.0698419667637121</v>
      </c>
      <c r="D138" s="3" t="n">
        <v>-1.0197745200713</v>
      </c>
      <c r="F138" s="3" t="n">
        <v>78.2758620689655</v>
      </c>
      <c r="G138" s="3" t="n">
        <v>0.033835049048803</v>
      </c>
    </row>
    <row r="139" customFormat="false" ht="12.75" hidden="false" customHeight="false" outlineLevel="0" collapsed="false">
      <c r="A139" s="3" t="n">
        <v>115</v>
      </c>
      <c r="B139" s="3" t="n">
        <v>-0.0198063154329629</v>
      </c>
      <c r="C139" s="3" t="n">
        <v>-0.0506354816878191</v>
      </c>
      <c r="D139" s="3" t="n">
        <v>-0.739337341565298</v>
      </c>
      <c r="F139" s="3" t="n">
        <v>78.9655172413793</v>
      </c>
      <c r="G139" s="3" t="n">
        <v>0.0353037167110738</v>
      </c>
    </row>
    <row r="140" customFormat="false" ht="12.75" hidden="false" customHeight="false" outlineLevel="0" collapsed="false">
      <c r="A140" s="3" t="n">
        <v>116</v>
      </c>
      <c r="B140" s="3" t="n">
        <v>0.0178513763955067</v>
      </c>
      <c r="C140" s="3" t="n">
        <v>-0.0770622182357098</v>
      </c>
      <c r="D140" s="3" t="n">
        <v>-1.12519864858362</v>
      </c>
      <c r="F140" s="3" t="n">
        <v>79.6551724137931</v>
      </c>
      <c r="G140" s="3" t="n">
        <v>0.0377013408680835</v>
      </c>
    </row>
    <row r="141" customFormat="false" ht="12.75" hidden="false" customHeight="false" outlineLevel="0" collapsed="false">
      <c r="A141" s="3" t="n">
        <v>117</v>
      </c>
      <c r="B141" s="3" t="n">
        <v>-0.014974925995592</v>
      </c>
      <c r="C141" s="3" t="n">
        <v>0.0429226511021391</v>
      </c>
      <c r="D141" s="3" t="n">
        <v>0.626720981039356</v>
      </c>
      <c r="F141" s="3" t="n">
        <v>80.3448275862069</v>
      </c>
      <c r="G141" s="3" t="n">
        <v>0.0377403279828471</v>
      </c>
    </row>
    <row r="142" customFormat="false" ht="12.75" hidden="false" customHeight="false" outlineLevel="0" collapsed="false">
      <c r="A142" s="3" t="n">
        <v>118</v>
      </c>
      <c r="B142" s="3" t="n">
        <v>0.00968495457758061</v>
      </c>
      <c r="C142" s="3" t="n">
        <v>-0.0449114573929212</v>
      </c>
      <c r="D142" s="3" t="n">
        <v>-0.655759882357222</v>
      </c>
      <c r="F142" s="3" t="n">
        <v>81.0344827586207</v>
      </c>
      <c r="G142" s="3" t="n">
        <v>0.0404766821324419</v>
      </c>
    </row>
    <row r="143" customFormat="false" ht="12.75" hidden="false" customHeight="false" outlineLevel="0" collapsed="false">
      <c r="A143" s="3" t="n">
        <v>119</v>
      </c>
      <c r="B143" s="3" t="n">
        <v>0.00386370740109073</v>
      </c>
      <c r="C143" s="3" t="n">
        <v>-0.0334391923189072</v>
      </c>
      <c r="D143" s="3" t="n">
        <v>-0.488251374906915</v>
      </c>
      <c r="F143" s="3" t="n">
        <v>81.7241379310345</v>
      </c>
      <c r="G143" s="3" t="n">
        <v>0.0431951980421351</v>
      </c>
    </row>
    <row r="144" customFormat="false" ht="12.75" hidden="false" customHeight="false" outlineLevel="0" collapsed="false">
      <c r="A144" s="3" t="n">
        <v>120</v>
      </c>
      <c r="B144" s="3" t="n">
        <v>-0.00140561624572562</v>
      </c>
      <c r="C144" s="3" t="n">
        <v>0.021688298410379</v>
      </c>
      <c r="D144" s="3" t="n">
        <v>0.316674560117039</v>
      </c>
      <c r="F144" s="3" t="n">
        <v>82.4137931034483</v>
      </c>
      <c r="G144" s="3" t="n">
        <v>0.0446170654888067</v>
      </c>
    </row>
    <row r="145" customFormat="false" ht="12.75" hidden="false" customHeight="false" outlineLevel="0" collapsed="false">
      <c r="A145" s="3" t="n">
        <v>121</v>
      </c>
      <c r="B145" s="3" t="n">
        <v>0.018461847359765</v>
      </c>
      <c r="C145" s="3" t="n">
        <v>-0.00294161860066807</v>
      </c>
      <c r="D145" s="3" t="n">
        <v>-0.042951077063421</v>
      </c>
      <c r="F145" s="3" t="n">
        <v>83.1034482758621</v>
      </c>
      <c r="G145" s="3" t="n">
        <v>0.0486629457989275</v>
      </c>
    </row>
    <row r="146" customFormat="false" ht="12.75" hidden="false" customHeight="false" outlineLevel="0" collapsed="false">
      <c r="A146" s="3" t="n">
        <v>122</v>
      </c>
      <c r="B146" s="3" t="n">
        <v>-0.0073164496643421</v>
      </c>
      <c r="C146" s="3" t="n">
        <v>0.0426201663754159</v>
      </c>
      <c r="D146" s="3" t="n">
        <v>0.622304349731325</v>
      </c>
      <c r="F146" s="3" t="n">
        <v>83.7931034482759</v>
      </c>
      <c r="G146" s="3" t="n">
        <v>0.0496068240759879</v>
      </c>
    </row>
    <row r="147" customFormat="false" ht="12.75" hidden="false" customHeight="false" outlineLevel="0" collapsed="false">
      <c r="A147" s="3" t="n">
        <v>123</v>
      </c>
      <c r="B147" s="3" t="n">
        <v>-0.0215737767491856</v>
      </c>
      <c r="C147" s="3" t="n">
        <v>0.0353535223472032</v>
      </c>
      <c r="D147" s="3" t="n">
        <v>0.51620283555905</v>
      </c>
      <c r="F147" s="3" t="n">
        <v>84.4827586206897</v>
      </c>
      <c r="G147" s="3" t="n">
        <v>0.0512826084031267</v>
      </c>
    </row>
    <row r="148" customFormat="false" ht="12.75" hidden="false" customHeight="false" outlineLevel="0" collapsed="false">
      <c r="A148" s="3" t="n">
        <v>124</v>
      </c>
      <c r="B148" s="3" t="n">
        <v>-0.0248646438631038</v>
      </c>
      <c r="C148" s="3" t="n">
        <v>-0.0861597579739574</v>
      </c>
      <c r="D148" s="3" t="n">
        <v>-1.25803338463548</v>
      </c>
      <c r="F148" s="3" t="n">
        <v>85.1724137931034</v>
      </c>
      <c r="G148" s="3" t="n">
        <v>0.0527167821724042</v>
      </c>
    </row>
    <row r="149" customFormat="false" ht="12.75" hidden="false" customHeight="false" outlineLevel="0" collapsed="false">
      <c r="A149" s="3" t="n">
        <v>125</v>
      </c>
      <c r="B149" s="3" t="n">
        <v>-0.0150211083430108</v>
      </c>
      <c r="C149" s="3" t="n">
        <v>-0.151586226418208</v>
      </c>
      <c r="D149" s="3" t="n">
        <v>-2.21333645740578</v>
      </c>
      <c r="F149" s="3" t="n">
        <v>85.8620689655172</v>
      </c>
      <c r="G149" s="3" t="n">
        <v>0.054422434021074</v>
      </c>
    </row>
    <row r="150" customFormat="false" ht="12.75" hidden="false" customHeight="false" outlineLevel="0" collapsed="false">
      <c r="A150" s="3" t="n">
        <v>126</v>
      </c>
      <c r="B150" s="3" t="n">
        <v>-0.0132252520054274</v>
      </c>
      <c r="C150" s="3" t="n">
        <v>-0.0986077781580163</v>
      </c>
      <c r="D150" s="3" t="n">
        <v>-1.43978905958638</v>
      </c>
      <c r="F150" s="3" t="n">
        <v>86.551724137931</v>
      </c>
      <c r="G150" s="3" t="n">
        <v>0.0547533276436744</v>
      </c>
    </row>
    <row r="151" customFormat="false" ht="12.75" hidden="false" customHeight="false" outlineLevel="0" collapsed="false">
      <c r="A151" s="3" t="n">
        <v>127</v>
      </c>
      <c r="B151" s="3" t="n">
        <v>0.00649245808182151</v>
      </c>
      <c r="C151" s="3" t="n">
        <v>-0.0907528016995614</v>
      </c>
      <c r="D151" s="3" t="n">
        <v>-1.32509720282363</v>
      </c>
      <c r="F151" s="3" t="n">
        <v>87.2413793103448</v>
      </c>
      <c r="G151" s="3" t="n">
        <v>0.0552136282102865</v>
      </c>
    </row>
    <row r="152" customFormat="false" ht="12.75" hidden="false" customHeight="false" outlineLevel="0" collapsed="false">
      <c r="A152" s="3" t="n">
        <v>128</v>
      </c>
      <c r="B152" s="3" t="n">
        <v>0.0129522574552634</v>
      </c>
      <c r="C152" s="3" t="n">
        <v>0.0247880705275837</v>
      </c>
      <c r="D152" s="3" t="n">
        <v>0.361934863765807</v>
      </c>
      <c r="F152" s="3" t="n">
        <v>87.9310344827586</v>
      </c>
      <c r="G152" s="3" t="n">
        <v>0.058673401685173</v>
      </c>
    </row>
    <row r="153" customFormat="false" ht="12.75" hidden="false" customHeight="false" outlineLevel="0" collapsed="false">
      <c r="A153" s="3" t="n">
        <v>129</v>
      </c>
      <c r="B153" s="3" t="n">
        <v>-0.0236135953504361</v>
      </c>
      <c r="C153" s="3" t="n">
        <v>0.0475131645492818</v>
      </c>
      <c r="D153" s="3" t="n">
        <v>0.693747854198275</v>
      </c>
      <c r="F153" s="3" t="n">
        <v>88.6206896551724</v>
      </c>
      <c r="G153" s="3" t="n">
        <v>0.0610060246205549</v>
      </c>
    </row>
    <row r="154" customFormat="false" ht="12.75" hidden="false" customHeight="false" outlineLevel="0" collapsed="false">
      <c r="A154" s="3" t="n">
        <v>130</v>
      </c>
      <c r="B154" s="3" t="n">
        <v>-0.00649689527532373</v>
      </c>
      <c r="C154" s="3" t="n">
        <v>-0.0288053060213336</v>
      </c>
      <c r="D154" s="3" t="n">
        <v>-0.420591207329442</v>
      </c>
      <c r="F154" s="3" t="n">
        <v>89.3103448275862</v>
      </c>
      <c r="G154" s="3" t="n">
        <v>0.0632621967779665</v>
      </c>
    </row>
    <row r="155" customFormat="false" ht="12.75" hidden="false" customHeight="false" outlineLevel="0" collapsed="false">
      <c r="A155" s="3" t="n">
        <v>131</v>
      </c>
      <c r="B155" s="3" t="n">
        <v>-0.00509848933256913</v>
      </c>
      <c r="C155" s="3" t="n">
        <v>0.00738944107912489</v>
      </c>
      <c r="D155" s="3" t="n">
        <v>0.107894494946769</v>
      </c>
      <c r="F155" s="3" t="n">
        <v>90</v>
      </c>
      <c r="G155" s="3" t="n">
        <v>0.0647605213604831</v>
      </c>
    </row>
    <row r="156" customFormat="false" ht="12.75" hidden="false" customHeight="false" outlineLevel="0" collapsed="false">
      <c r="A156" s="3" t="n">
        <v>132</v>
      </c>
      <c r="B156" s="3" t="n">
        <v>0.0251264868561487</v>
      </c>
      <c r="C156" s="3" t="n">
        <v>-0.0529705130273219</v>
      </c>
      <c r="D156" s="3" t="n">
        <v>-0.773431534125038</v>
      </c>
      <c r="F156" s="3" t="n">
        <v>90.6896551724138</v>
      </c>
      <c r="G156" s="3" t="n">
        <v>0.0649665117283117</v>
      </c>
    </row>
    <row r="157" customFormat="false" ht="12.75" hidden="false" customHeight="false" outlineLevel="0" collapsed="false">
      <c r="A157" s="3" t="n">
        <v>133</v>
      </c>
      <c r="B157" s="3" t="n">
        <v>-0.0104226543953227</v>
      </c>
      <c r="C157" s="3" t="n">
        <v>0.093176615424235</v>
      </c>
      <c r="D157" s="3" t="n">
        <v>1.36048772219694</v>
      </c>
      <c r="F157" s="3" t="n">
        <v>91.3793103448276</v>
      </c>
      <c r="G157" s="3" t="n">
        <v>0.0672944603059049</v>
      </c>
    </row>
    <row r="158" customFormat="false" ht="12.75" hidden="false" customHeight="false" outlineLevel="0" collapsed="false">
      <c r="A158" s="3" t="n">
        <v>134</v>
      </c>
      <c r="B158" s="3" t="n">
        <v>-0.0246889331979651</v>
      </c>
      <c r="C158" s="3" t="n">
        <v>0.0167149873588209</v>
      </c>
      <c r="D158" s="3" t="n">
        <v>0.24405839356597</v>
      </c>
      <c r="F158" s="3" t="n">
        <v>92.0689655172414</v>
      </c>
      <c r="G158" s="3" t="n">
        <v>0.072519409468584</v>
      </c>
    </row>
    <row r="159" customFormat="false" ht="12.75" hidden="false" customHeight="false" outlineLevel="0" collapsed="false">
      <c r="A159" s="3" t="n">
        <v>135</v>
      </c>
      <c r="B159" s="3" t="n">
        <v>-0.0247190457199496</v>
      </c>
      <c r="C159" s="3" t="n">
        <v>-0.0406932194662185</v>
      </c>
      <c r="D159" s="3" t="n">
        <v>-0.594168667839981</v>
      </c>
      <c r="F159" s="3" t="n">
        <v>92.7586206896552</v>
      </c>
      <c r="G159" s="3" t="n">
        <v>0.0768624023512782</v>
      </c>
    </row>
    <row r="160" customFormat="false" ht="12.75" hidden="false" customHeight="false" outlineLevel="0" collapsed="false">
      <c r="A160" s="3" t="n">
        <v>136</v>
      </c>
      <c r="B160" s="3" t="n">
        <v>0.022089411798395</v>
      </c>
      <c r="C160" s="3" t="n">
        <v>-0.147770689479019</v>
      </c>
      <c r="D160" s="3" t="n">
        <v>-2.15762514898659</v>
      </c>
      <c r="F160" s="3" t="n">
        <v>93.448275862069</v>
      </c>
      <c r="G160" s="3" t="n">
        <v>0.0827539610289123</v>
      </c>
    </row>
    <row r="161" customFormat="false" ht="12.75" hidden="false" customHeight="false" outlineLevel="0" collapsed="false">
      <c r="A161" s="3" t="n">
        <v>137</v>
      </c>
      <c r="B161" s="3" t="n">
        <v>-0.0148873056711601</v>
      </c>
      <c r="C161" s="3" t="n">
        <v>0.0262759526351689</v>
      </c>
      <c r="D161" s="3" t="n">
        <v>0.383659685280623</v>
      </c>
      <c r="F161" s="3" t="n">
        <v>94.1379310344828</v>
      </c>
      <c r="G161" s="3" t="n">
        <v>0.0880771642758381</v>
      </c>
    </row>
    <row r="162" customFormat="false" ht="12.75" hidden="false" customHeight="false" outlineLevel="0" collapsed="false">
      <c r="A162" s="3" t="n">
        <v>138</v>
      </c>
      <c r="B162" s="3" t="n">
        <v>0.0469660590665863</v>
      </c>
      <c r="C162" s="3" t="n">
        <v>-0.0689836812076548</v>
      </c>
      <c r="D162" s="3" t="n">
        <v>-1.00724254565005</v>
      </c>
      <c r="F162" s="3" t="n">
        <v>94.8275862068966</v>
      </c>
      <c r="G162" s="3" t="n">
        <v>0.0947079515416188</v>
      </c>
    </row>
    <row r="163" customFormat="false" ht="12.75" hidden="false" customHeight="false" outlineLevel="0" collapsed="false">
      <c r="A163" s="3" t="n">
        <v>139</v>
      </c>
      <c r="B163" s="3" t="n">
        <v>0.0426328541731543</v>
      </c>
      <c r="C163" s="3" t="n">
        <v>0.00603009162577325</v>
      </c>
      <c r="D163" s="3" t="n">
        <v>0.0880464007330031</v>
      </c>
      <c r="F163" s="3" t="n">
        <v>95.5172413793104</v>
      </c>
      <c r="G163" s="3" t="n">
        <v>0.104669318545127</v>
      </c>
    </row>
    <row r="164" customFormat="false" ht="12.75" hidden="false" customHeight="false" outlineLevel="0" collapsed="false">
      <c r="A164" s="3" t="n">
        <v>140</v>
      </c>
      <c r="B164" s="3" t="n">
        <v>0.00444642723948997</v>
      </c>
      <c r="C164" s="3" t="n">
        <v>0.270436736807116</v>
      </c>
      <c r="D164" s="3" t="n">
        <v>3.94869311770892</v>
      </c>
      <c r="F164" s="3" t="n">
        <v>96.2068965517241</v>
      </c>
      <c r="G164" s="3" t="n">
        <v>0.108844745899889</v>
      </c>
    </row>
    <row r="165" customFormat="false" ht="12.75" hidden="false" customHeight="false" outlineLevel="0" collapsed="false">
      <c r="A165" s="3" t="n">
        <v>141</v>
      </c>
      <c r="B165" s="3" t="n">
        <v>0.00550778835164221</v>
      </c>
      <c r="C165" s="3" t="n">
        <v>0.0457748200514845</v>
      </c>
      <c r="D165" s="3" t="n">
        <v>0.668365988421825</v>
      </c>
      <c r="F165" s="3" t="n">
        <v>96.8965517241379</v>
      </c>
      <c r="G165" s="3" t="n">
        <v>0.118588394999983</v>
      </c>
    </row>
    <row r="166" customFormat="false" ht="12.75" hidden="false" customHeight="false" outlineLevel="0" collapsed="false">
      <c r="A166" s="3" t="n">
        <v>142</v>
      </c>
      <c r="B166" s="3" t="n">
        <v>0.0375555734950223</v>
      </c>
      <c r="C166" s="3" t="n">
        <v>-0.0174018508833981</v>
      </c>
      <c r="D166" s="3" t="n">
        <v>-0.254087405542393</v>
      </c>
      <c r="F166" s="3" t="n">
        <v>97.5862068965517</v>
      </c>
      <c r="G166" s="3" t="n">
        <v>0.123123502287701</v>
      </c>
    </row>
    <row r="167" customFormat="false" ht="12.75" hidden="false" customHeight="false" outlineLevel="0" collapsed="false">
      <c r="A167" s="3" t="n">
        <v>143</v>
      </c>
      <c r="B167" s="3" t="n">
        <v>0.0181875260330153</v>
      </c>
      <c r="C167" s="3" t="n">
        <v>0.086481792512112</v>
      </c>
      <c r="D167" s="3" t="n">
        <v>1.26273546608895</v>
      </c>
      <c r="F167" s="3" t="n">
        <v>98.2758620689655</v>
      </c>
      <c r="G167" s="3" t="n">
        <v>0.274883164046606</v>
      </c>
    </row>
    <row r="168" customFormat="false" ht="12.75" hidden="false" customHeight="false" outlineLevel="0" collapsed="false">
      <c r="A168" s="3" t="n">
        <v>144</v>
      </c>
      <c r="B168" s="3" t="n">
        <v>0.0267288895520167</v>
      </c>
      <c r="C168" s="3" t="n">
        <v>0.0613482747238214</v>
      </c>
      <c r="D168" s="3" t="n">
        <v>0.895756667697284</v>
      </c>
      <c r="F168" s="3" t="n">
        <v>98.9655172413793</v>
      </c>
      <c r="G168" s="3" t="n">
        <v>0.301621893265891</v>
      </c>
    </row>
    <row r="169" customFormat="false" ht="13.5" hidden="false" customHeight="false" outlineLevel="0" collapsed="false">
      <c r="A169" s="4" t="n">
        <v>145</v>
      </c>
      <c r="B169" s="4" t="n">
        <v>-0.00785838730446055</v>
      </c>
      <c r="C169" s="4" t="n">
        <v>0.11670313320435</v>
      </c>
      <c r="D169" s="4" t="n">
        <v>1.70400243820335</v>
      </c>
      <c r="F169" s="4" t="n">
        <v>99.6551724137931</v>
      </c>
      <c r="G169" s="4" t="n">
        <v>0.314173687898757</v>
      </c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2" t="s">
        <v>1</v>
      </c>
      <c r="B3" s="2"/>
    </row>
    <row r="4" customFormat="false" ht="12.75" hidden="false" customHeight="false" outlineLevel="0" collapsed="false">
      <c r="A4" s="3" t="s">
        <v>2</v>
      </c>
      <c r="B4" s="3" t="n">
        <v>0.84793878502352</v>
      </c>
    </row>
    <row r="5" customFormat="false" ht="12.75" hidden="false" customHeight="false" outlineLevel="0" collapsed="false">
      <c r="A5" s="3" t="s">
        <v>3</v>
      </c>
      <c r="B5" s="3" t="n">
        <v>0.719000183147162</v>
      </c>
    </row>
    <row r="6" customFormat="false" ht="12.75" hidden="false" customHeight="false" outlineLevel="0" collapsed="false">
      <c r="A6" s="3" t="s">
        <v>4</v>
      </c>
      <c r="B6" s="3" t="n">
        <v>0.717035149462877</v>
      </c>
    </row>
    <row r="7" customFormat="false" ht="12.75" hidden="false" customHeight="false" outlineLevel="0" collapsed="false">
      <c r="A7" s="3" t="s">
        <v>5</v>
      </c>
      <c r="B7" s="3" t="n">
        <v>0.0377322476681044</v>
      </c>
    </row>
    <row r="8" customFormat="false" ht="13.5" hidden="false" customHeight="false" outlineLevel="0" collapsed="false">
      <c r="A8" s="4" t="s">
        <v>6</v>
      </c>
      <c r="B8" s="4" t="n">
        <v>145</v>
      </c>
    </row>
    <row r="10" customFormat="false" ht="13.5" hidden="false" customHeight="false" outlineLevel="0" collapsed="false">
      <c r="A10" s="1" t="s">
        <v>7</v>
      </c>
    </row>
    <row r="11" customFormat="false" ht="12.75" hidden="false" customHeight="false" outlineLevel="0" collapsed="false">
      <c r="A11" s="2"/>
      <c r="B11" s="2" t="s">
        <v>8</v>
      </c>
      <c r="C11" s="2" t="s">
        <v>9</v>
      </c>
      <c r="D11" s="2" t="s">
        <v>10</v>
      </c>
      <c r="E11" s="2" t="s">
        <v>11</v>
      </c>
      <c r="F11" s="2" t="s">
        <v>12</v>
      </c>
    </row>
    <row r="12" customFormat="false" ht="12.75" hidden="false" customHeight="false" outlineLevel="0" collapsed="false">
      <c r="A12" s="3" t="s">
        <v>13</v>
      </c>
      <c r="B12" s="3" t="n">
        <v>1</v>
      </c>
      <c r="C12" s="3" t="n">
        <v>0.520935980164422</v>
      </c>
      <c r="D12" s="3" t="n">
        <v>0.520935980164422</v>
      </c>
      <c r="E12" s="3" t="n">
        <v>365.897128836531</v>
      </c>
      <c r="F12" s="3" t="n">
        <v>2.99548416500385E-041</v>
      </c>
    </row>
    <row r="13" customFormat="false" ht="12.75" hidden="false" customHeight="false" outlineLevel="0" collapsed="false">
      <c r="A13" s="3" t="s">
        <v>14</v>
      </c>
      <c r="B13" s="3" t="n">
        <v>143</v>
      </c>
      <c r="C13" s="3" t="n">
        <v>0.203592319514465</v>
      </c>
      <c r="D13" s="3" t="n">
        <v>0.00142372251408717</v>
      </c>
      <c r="E13" s="3"/>
      <c r="F13" s="3"/>
    </row>
    <row r="14" customFormat="false" ht="13.5" hidden="false" customHeight="false" outlineLevel="0" collapsed="false">
      <c r="A14" s="4" t="s">
        <v>15</v>
      </c>
      <c r="B14" s="4" t="n">
        <v>144</v>
      </c>
      <c r="C14" s="4" t="n">
        <v>0.724528299678887</v>
      </c>
      <c r="D14" s="4"/>
      <c r="E14" s="4"/>
      <c r="F14" s="4"/>
    </row>
    <row r="15" customFormat="false" ht="13.5" hidden="false" customHeight="false" outlineLevel="0" collapsed="false"/>
    <row r="16" customFormat="false" ht="12.75" hidden="false" customHeight="false" outlineLevel="0" collapsed="false">
      <c r="A16" s="2"/>
      <c r="B16" s="2" t="s">
        <v>16</v>
      </c>
      <c r="C16" s="2" t="s">
        <v>5</v>
      </c>
      <c r="D16" s="2" t="s">
        <v>17</v>
      </c>
      <c r="E16" s="2" t="s">
        <v>18</v>
      </c>
      <c r="F16" s="2" t="s">
        <v>19</v>
      </c>
      <c r="G16" s="2" t="s">
        <v>20</v>
      </c>
      <c r="H16" s="2" t="s">
        <v>21</v>
      </c>
      <c r="I16" s="2" t="s">
        <v>22</v>
      </c>
    </row>
    <row r="17" customFormat="false" ht="12.75" hidden="false" customHeight="false" outlineLevel="0" collapsed="false">
      <c r="A17" s="3" t="s">
        <v>23</v>
      </c>
      <c r="B17" s="3" t="n">
        <v>0.000422733940254831</v>
      </c>
      <c r="C17" s="3" t="n">
        <v>0.00313391438173761</v>
      </c>
      <c r="D17" s="3" t="n">
        <v>0.134890073167999</v>
      </c>
      <c r="E17" s="3" t="n">
        <v>0.892888465948444</v>
      </c>
      <c r="F17" s="3" t="n">
        <v>-0.00577204715676168</v>
      </c>
      <c r="G17" s="3" t="n">
        <v>0.00661751503727134</v>
      </c>
      <c r="H17" s="3" t="n">
        <v>-0.00577204715676168</v>
      </c>
      <c r="I17" s="3" t="n">
        <v>0.00661751503727134</v>
      </c>
    </row>
    <row r="18" customFormat="false" ht="13.5" hidden="false" customHeight="false" outlineLevel="0" collapsed="false">
      <c r="A18" s="4" t="s">
        <v>24</v>
      </c>
      <c r="B18" s="5" t="n">
        <v>0.710702693668651</v>
      </c>
      <c r="C18" s="4" t="n">
        <v>0.0371542467200404</v>
      </c>
      <c r="D18" s="4" t="n">
        <v>19.1284376998366</v>
      </c>
      <c r="E18" s="4" t="n">
        <v>2.99548416500392E-041</v>
      </c>
      <c r="F18" s="4" t="n">
        <v>0.637260219746444</v>
      </c>
      <c r="G18" s="4" t="n">
        <v>0.784145167590858</v>
      </c>
      <c r="H18" s="4" t="n">
        <v>0.637260219746444</v>
      </c>
      <c r="I18" s="4" t="n">
        <v>0.784145167590858</v>
      </c>
    </row>
    <row r="22" customFormat="false" ht="12.75" hidden="false" customHeight="false" outlineLevel="0" collapsed="false">
      <c r="A22" s="1" t="s">
        <v>25</v>
      </c>
      <c r="F22" s="1" t="s">
        <v>26</v>
      </c>
    </row>
    <row r="23" customFormat="false" ht="13.5" hidden="false" customHeight="false" outlineLevel="0" collapsed="false"/>
    <row r="24" customFormat="false" ht="12.75" hidden="false" customHeight="false" outlineLevel="0" collapsed="false">
      <c r="A24" s="2" t="s">
        <v>27</v>
      </c>
      <c r="B24" s="2" t="s">
        <v>28</v>
      </c>
      <c r="C24" s="2" t="s">
        <v>29</v>
      </c>
      <c r="D24" s="2" t="s">
        <v>30</v>
      </c>
      <c r="F24" s="2" t="s">
        <v>31</v>
      </c>
      <c r="G24" s="2" t="s">
        <v>32</v>
      </c>
    </row>
    <row r="25" customFormat="false" ht="12.75" hidden="false" customHeight="false" outlineLevel="0" collapsed="false">
      <c r="A25" s="3" t="n">
        <v>1</v>
      </c>
      <c r="B25" s="3" t="n">
        <v>-0.0226728244016759</v>
      </c>
      <c r="C25" s="3" t="n">
        <v>0.0226728244016759</v>
      </c>
      <c r="D25" s="3" t="n">
        <v>0.602984537268023</v>
      </c>
      <c r="F25" s="3" t="n">
        <v>0.344827586206897</v>
      </c>
      <c r="G25" s="3" t="n">
        <v>-0.256877724966235</v>
      </c>
      <c r="J25" s="1" t="n">
        <f aca="false">5*0.71</f>
        <v>3.55</v>
      </c>
    </row>
    <row r="26" customFormat="false" ht="12.75" hidden="false" customHeight="false" outlineLevel="0" collapsed="false">
      <c r="A26" s="3" t="n">
        <v>2</v>
      </c>
      <c r="B26" s="3" t="n">
        <v>0.0189143423170782</v>
      </c>
      <c r="C26" s="3" t="n">
        <v>-0.0178267946296793</v>
      </c>
      <c r="D26" s="3" t="n">
        <v>-0.47410421041124</v>
      </c>
      <c r="F26" s="3" t="n">
        <v>1.03448275862069</v>
      </c>
      <c r="G26" s="3" t="n">
        <v>-0.166607334761218</v>
      </c>
    </row>
    <row r="27" customFormat="false" ht="12.75" hidden="false" customHeight="false" outlineLevel="0" collapsed="false">
      <c r="A27" s="3" t="n">
        <v>3</v>
      </c>
      <c r="B27" s="3" t="n">
        <v>-0.0373765168193597</v>
      </c>
      <c r="C27" s="3" t="n">
        <v>0.0379198474494064</v>
      </c>
      <c r="D27" s="3" t="n">
        <v>1.00847963458246</v>
      </c>
      <c r="F27" s="3" t="n">
        <v>1.72413793103448</v>
      </c>
      <c r="G27" s="3" t="n">
        <v>-0.145794085236317</v>
      </c>
    </row>
    <row r="28" customFormat="false" ht="12.75" hidden="false" customHeight="false" outlineLevel="0" collapsed="false">
      <c r="A28" s="3" t="n">
        <v>4</v>
      </c>
      <c r="B28" s="3" t="n">
        <v>-0.0153020144026701</v>
      </c>
      <c r="C28" s="3" t="n">
        <v>0.00382961324043314</v>
      </c>
      <c r="D28" s="3" t="n">
        <v>0.10184869457761</v>
      </c>
      <c r="F28" s="3" t="n">
        <v>2.41379310344828</v>
      </c>
      <c r="G28" s="3" t="n">
        <v>-0.136106744884916</v>
      </c>
      <c r="J28" s="1" t="n">
        <f aca="false">50000*1.071</f>
        <v>53550</v>
      </c>
      <c r="L28" s="1" t="n">
        <f aca="false">50000/10000*0.71</f>
        <v>3.55</v>
      </c>
    </row>
    <row r="29" customFormat="false" ht="12.75" hidden="false" customHeight="false" outlineLevel="0" collapsed="false">
      <c r="A29" s="3" t="n">
        <v>5</v>
      </c>
      <c r="B29" s="3" t="n">
        <v>-0.0216252881106236</v>
      </c>
      <c r="C29" s="3" t="n">
        <v>-0.000597848674086559</v>
      </c>
      <c r="D29" s="3" t="n">
        <v>-0.0158998058518787</v>
      </c>
      <c r="F29" s="3" t="n">
        <v>3.10344827586207</v>
      </c>
      <c r="G29" s="3" t="n">
        <v>-0.125681277680624</v>
      </c>
      <c r="J29" s="1" t="n">
        <f aca="false">10000*0.1*3.55</f>
        <v>3550</v>
      </c>
    </row>
    <row r="30" customFormat="false" ht="12.75" hidden="false" customHeight="false" outlineLevel="0" collapsed="false">
      <c r="A30" s="3" t="n">
        <v>6</v>
      </c>
      <c r="B30" s="3" t="n">
        <v>-0.0480118587693531</v>
      </c>
      <c r="C30" s="3" t="n">
        <v>0.0332973884153505</v>
      </c>
      <c r="D30" s="3" t="n">
        <v>0.885545179116707</v>
      </c>
      <c r="F30" s="3" t="n">
        <v>3.79310344827586</v>
      </c>
      <c r="G30" s="3" t="n">
        <v>-0.111833030163444</v>
      </c>
    </row>
    <row r="31" customFormat="false" ht="12.75" hidden="false" customHeight="false" outlineLevel="0" collapsed="false">
      <c r="A31" s="3" t="n">
        <v>7</v>
      </c>
      <c r="B31" s="3" t="n">
        <v>-0.0482740671372939</v>
      </c>
      <c r="C31" s="3" t="n">
        <v>0.00635873473805901</v>
      </c>
      <c r="D31" s="3" t="n">
        <v>0.169110766956551</v>
      </c>
      <c r="F31" s="3" t="n">
        <v>4.48275862068966</v>
      </c>
      <c r="G31" s="3" t="n">
        <v>-0.111024401837061</v>
      </c>
    </row>
    <row r="32" customFormat="false" ht="12.75" hidden="false" customHeight="false" outlineLevel="0" collapsed="false">
      <c r="A32" s="3" t="n">
        <v>8</v>
      </c>
      <c r="B32" s="3" t="n">
        <v>0.08160452905532</v>
      </c>
      <c r="C32" s="3" t="n">
        <v>-0.0875675759435665</v>
      </c>
      <c r="D32" s="3" t="n">
        <v>-2.32886266503748</v>
      </c>
      <c r="F32" s="3" t="n">
        <v>5.17241379310345</v>
      </c>
      <c r="G32" s="3" t="n">
        <v>-0.110431038326263</v>
      </c>
    </row>
    <row r="33" customFormat="false" ht="12.75" hidden="false" customHeight="false" outlineLevel="0" collapsed="false">
      <c r="A33" s="3" t="n">
        <v>9</v>
      </c>
      <c r="B33" s="3" t="n">
        <v>-0.0064725765229187</v>
      </c>
      <c r="C33" s="3" t="n">
        <v>-0.0171291241512631</v>
      </c>
      <c r="D33" s="3" t="n">
        <v>-0.45554964027298</v>
      </c>
      <c r="F33" s="3" t="n">
        <v>5.86206896551724</v>
      </c>
      <c r="G33" s="3" t="n">
        <v>-0.109924218597921</v>
      </c>
    </row>
    <row r="34" customFormat="false" ht="12.75" hidden="false" customHeight="false" outlineLevel="0" collapsed="false">
      <c r="A34" s="3" t="n">
        <v>10</v>
      </c>
      <c r="B34" s="3" t="n">
        <v>-0.03727390408321</v>
      </c>
      <c r="C34" s="3" t="n">
        <v>0.0137288263316898</v>
      </c>
      <c r="D34" s="3" t="n">
        <v>0.365118603936928</v>
      </c>
      <c r="F34" s="3" t="n">
        <v>6.55172413793104</v>
      </c>
      <c r="G34" s="3" t="n">
        <v>-0.107280428480153</v>
      </c>
    </row>
    <row r="35" customFormat="false" ht="12.75" hidden="false" customHeight="false" outlineLevel="0" collapsed="false">
      <c r="A35" s="3" t="n">
        <v>11</v>
      </c>
      <c r="B35" s="3" t="n">
        <v>-0.0308839081520197</v>
      </c>
      <c r="C35" s="3" t="n">
        <v>-0.019255127718393</v>
      </c>
      <c r="D35" s="3" t="n">
        <v>-0.512090777558954</v>
      </c>
      <c r="F35" s="3" t="n">
        <v>7.24137931034483</v>
      </c>
      <c r="G35" s="3" t="n">
        <v>-0.0891056185927446</v>
      </c>
    </row>
    <row r="36" customFormat="false" ht="12.75" hidden="false" customHeight="false" outlineLevel="0" collapsed="false">
      <c r="A36" s="3" t="n">
        <v>12</v>
      </c>
      <c r="B36" s="3" t="n">
        <v>0.00205767903724633</v>
      </c>
      <c r="C36" s="3" t="n">
        <v>-0.0294566532253608</v>
      </c>
      <c r="D36" s="3" t="n">
        <v>-0.783400695911794</v>
      </c>
      <c r="F36" s="3" t="n">
        <v>7.93103448275862</v>
      </c>
      <c r="G36" s="3" t="n">
        <v>-0.084476899300466</v>
      </c>
    </row>
    <row r="37" customFormat="false" ht="12.75" hidden="false" customHeight="false" outlineLevel="0" collapsed="false">
      <c r="A37" s="3" t="n">
        <v>13</v>
      </c>
      <c r="B37" s="3" t="n">
        <v>-0.0816660760104145</v>
      </c>
      <c r="C37" s="3" t="n">
        <v>0.0330791432206069</v>
      </c>
      <c r="D37" s="3" t="n">
        <v>0.879740940728405</v>
      </c>
      <c r="F37" s="3" t="n">
        <v>8.62068965517242</v>
      </c>
      <c r="G37" s="3" t="n">
        <v>-0.0842603436177399</v>
      </c>
    </row>
    <row r="38" customFormat="false" ht="12.75" hidden="false" customHeight="false" outlineLevel="0" collapsed="false">
      <c r="A38" s="3" t="n">
        <v>14</v>
      </c>
      <c r="B38" s="3" t="n">
        <v>-0.0475411497144235</v>
      </c>
      <c r="C38" s="3" t="n">
        <v>-0.0628898886118396</v>
      </c>
      <c r="D38" s="3" t="n">
        <v>-1.67255872985302</v>
      </c>
      <c r="F38" s="3" t="n">
        <v>9.31034482758621</v>
      </c>
      <c r="G38" s="3" t="n">
        <v>-0.082949082980751</v>
      </c>
    </row>
    <row r="39" customFormat="false" ht="12.75" hidden="false" customHeight="false" outlineLevel="0" collapsed="false">
      <c r="A39" s="3" t="n">
        <v>15</v>
      </c>
      <c r="B39" s="3" t="n">
        <v>0.0284322208666192</v>
      </c>
      <c r="C39" s="3" t="n">
        <v>-0.0697838764162061</v>
      </c>
      <c r="D39" s="3" t="n">
        <v>-1.85590457034037</v>
      </c>
      <c r="F39" s="3" t="n">
        <v>10</v>
      </c>
      <c r="G39" s="3" t="n">
        <v>-0.070441797120782</v>
      </c>
    </row>
    <row r="40" customFormat="false" ht="12.75" hidden="false" customHeight="false" outlineLevel="0" collapsed="false">
      <c r="A40" s="3" t="n">
        <v>16</v>
      </c>
      <c r="B40" s="3" t="n">
        <v>0.114223350528183</v>
      </c>
      <c r="C40" s="3" t="n">
        <v>-0.0195153989865646</v>
      </c>
      <c r="D40" s="3" t="n">
        <v>-0.519012700801611</v>
      </c>
      <c r="F40" s="3" t="n">
        <v>10.6896551724138</v>
      </c>
      <c r="G40" s="3" t="n">
        <v>-0.0654122651861681</v>
      </c>
    </row>
    <row r="41" customFormat="false" ht="12.75" hidden="false" customHeight="false" outlineLevel="0" collapsed="false">
      <c r="A41" s="3" t="n">
        <v>17</v>
      </c>
      <c r="B41" s="3" t="n">
        <v>0.0778336052085111</v>
      </c>
      <c r="C41" s="3" t="n">
        <v>0.0452898970791898</v>
      </c>
      <c r="D41" s="3" t="n">
        <v>1.20448635553288</v>
      </c>
      <c r="F41" s="3" t="n">
        <v>11.3793103448276</v>
      </c>
      <c r="G41" s="3" t="n">
        <v>-0.060142909664533</v>
      </c>
    </row>
    <row r="42" customFormat="false" ht="12.75" hidden="false" customHeight="false" outlineLevel="0" collapsed="false">
      <c r="A42" s="3" t="n">
        <v>18</v>
      </c>
      <c r="B42" s="3" t="n">
        <v>-0.00994606377231489</v>
      </c>
      <c r="C42" s="3" t="n">
        <v>0.086808466123593</v>
      </c>
      <c r="D42" s="3" t="n">
        <v>2.3086741135177</v>
      </c>
      <c r="F42" s="3" t="n">
        <v>12.0689655172414</v>
      </c>
      <c r="G42" s="3" t="n">
        <v>-0.0597442506492902</v>
      </c>
    </row>
    <row r="43" customFormat="false" ht="12.75" hidden="false" customHeight="false" outlineLevel="0" collapsed="false">
      <c r="A43" s="3" t="n">
        <v>19</v>
      </c>
      <c r="B43" s="3" t="n">
        <v>0.0801281727240055</v>
      </c>
      <c r="C43" s="3" t="n">
        <v>-0.0396514905915635</v>
      </c>
      <c r="D43" s="3" t="n">
        <v>-1.05453274293316</v>
      </c>
      <c r="F43" s="3" t="n">
        <v>12.7586206896552</v>
      </c>
      <c r="G43" s="3" t="n">
        <v>-0.059210841840203</v>
      </c>
    </row>
    <row r="44" customFormat="false" ht="12.75" hidden="false" customHeight="false" outlineLevel="0" collapsed="false">
      <c r="A44" s="3" t="n">
        <v>20</v>
      </c>
      <c r="B44" s="3" t="n">
        <v>0.0402621198802349</v>
      </c>
      <c r="C44" s="3" t="n">
        <v>0.0244984014802482</v>
      </c>
      <c r="D44" s="3" t="n">
        <v>0.651535821857367</v>
      </c>
      <c r="F44" s="3" t="n">
        <v>13.448275862069</v>
      </c>
      <c r="G44" s="3" t="n">
        <v>-0.0548371430329332</v>
      </c>
    </row>
    <row r="45" customFormat="false" ht="12.75" hidden="false" customHeight="false" outlineLevel="0" collapsed="false">
      <c r="A45" s="3" t="n">
        <v>21</v>
      </c>
      <c r="B45" s="3" t="n">
        <v>-0.0524801496499403</v>
      </c>
      <c r="C45" s="3" t="n">
        <v>0.0513696553659131</v>
      </c>
      <c r="D45" s="3" t="n">
        <v>1.36617773426337</v>
      </c>
      <c r="F45" s="3" t="n">
        <v>14.1379310344828</v>
      </c>
      <c r="G45" s="3" t="n">
        <v>-0.0528995424827667</v>
      </c>
    </row>
    <row r="46" customFormat="false" ht="12.75" hidden="false" customHeight="false" outlineLevel="0" collapsed="false">
      <c r="A46" s="3" t="n">
        <v>22</v>
      </c>
      <c r="B46" s="3" t="n">
        <v>-0.03168089435209</v>
      </c>
      <c r="C46" s="3" t="n">
        <v>0.00293842548643595</v>
      </c>
      <c r="D46" s="3" t="n">
        <v>0.0781475259034853</v>
      </c>
      <c r="F46" s="3" t="n">
        <v>14.8275862068966</v>
      </c>
      <c r="G46" s="3" t="n">
        <v>-0.0501390358704127</v>
      </c>
    </row>
    <row r="47" customFormat="false" ht="12.75" hidden="false" customHeight="false" outlineLevel="0" collapsed="false">
      <c r="A47" s="3" t="n">
        <v>23</v>
      </c>
      <c r="B47" s="3" t="n">
        <v>0.00932160968759515</v>
      </c>
      <c r="C47" s="3" t="n">
        <v>-0.0272049821619965</v>
      </c>
      <c r="D47" s="3" t="n">
        <v>-0.723517427282845</v>
      </c>
      <c r="F47" s="3" t="n">
        <v>15.5172413793103</v>
      </c>
      <c r="G47" s="3" t="n">
        <v>-0.0487283995543604</v>
      </c>
    </row>
    <row r="48" customFormat="false" ht="12.75" hidden="false" customHeight="false" outlineLevel="0" collapsed="false">
      <c r="A48" s="3" t="n">
        <v>24</v>
      </c>
      <c r="B48" s="3" t="n">
        <v>-0.0260949700302384</v>
      </c>
      <c r="C48" s="3" t="n">
        <v>0.00491770801893114</v>
      </c>
      <c r="D48" s="3" t="n">
        <v>0.130786612275586</v>
      </c>
      <c r="F48" s="3" t="n">
        <v>16.2068965517241</v>
      </c>
      <c r="G48" s="3" t="n">
        <v>-0.0485869327898076</v>
      </c>
    </row>
    <row r="49" customFormat="false" ht="12.75" hidden="false" customHeight="false" outlineLevel="0" collapsed="false">
      <c r="A49" s="3" t="n">
        <v>25</v>
      </c>
      <c r="B49" s="3" t="n">
        <v>0.0297011355099912</v>
      </c>
      <c r="C49" s="3" t="n">
        <v>-0.0231825939097492</v>
      </c>
      <c r="D49" s="3" t="n">
        <v>-0.616541874699534</v>
      </c>
      <c r="F49" s="3" t="n">
        <v>16.8965517241379</v>
      </c>
      <c r="G49" s="3" t="n">
        <v>-0.0475644021527992</v>
      </c>
    </row>
    <row r="50" customFormat="false" ht="12.75" hidden="false" customHeight="false" outlineLevel="0" collapsed="false">
      <c r="A50" s="3" t="n">
        <v>26</v>
      </c>
      <c r="B50" s="3" t="n">
        <v>0.0477337759798823</v>
      </c>
      <c r="C50" s="3" t="n">
        <v>-0.0197762183448285</v>
      </c>
      <c r="D50" s="3" t="n">
        <v>-0.525949200518942</v>
      </c>
      <c r="F50" s="3" t="n">
        <v>17.5862068965517</v>
      </c>
      <c r="G50" s="3" t="n">
        <v>-0.0467503330901353</v>
      </c>
    </row>
    <row r="51" customFormat="false" ht="12.75" hidden="false" customHeight="false" outlineLevel="0" collapsed="false">
      <c r="A51" s="3" t="n">
        <v>27</v>
      </c>
      <c r="B51" s="3" t="n">
        <v>0.00528908775767387</v>
      </c>
      <c r="C51" s="3" t="n">
        <v>0.00272010837410339</v>
      </c>
      <c r="D51" s="3" t="n">
        <v>0.0723413748644553</v>
      </c>
      <c r="F51" s="3" t="n">
        <v>18.2758620689655</v>
      </c>
      <c r="G51" s="3" t="n">
        <v>-0.0467153949155418</v>
      </c>
    </row>
    <row r="52" customFormat="false" ht="12.75" hidden="false" customHeight="false" outlineLevel="0" collapsed="false">
      <c r="A52" s="3" t="n">
        <v>28</v>
      </c>
      <c r="B52" s="3" t="n">
        <v>0.0262161737869303</v>
      </c>
      <c r="C52" s="3" t="n">
        <v>0.0265006083854739</v>
      </c>
      <c r="D52" s="3" t="n">
        <v>0.704784582703112</v>
      </c>
      <c r="F52" s="3" t="n">
        <v>18.9655172413793</v>
      </c>
      <c r="G52" s="3" t="n">
        <v>-0.0419153323992349</v>
      </c>
    </row>
    <row r="53" customFormat="false" ht="12.75" hidden="false" customHeight="false" outlineLevel="0" collapsed="false">
      <c r="A53" s="3" t="n">
        <v>29</v>
      </c>
      <c r="B53" s="3" t="n">
        <v>0.0398272998775496</v>
      </c>
      <c r="C53" s="3" t="n">
        <v>-0.0479684574612494</v>
      </c>
      <c r="D53" s="3" t="n">
        <v>-1.27572276013368</v>
      </c>
      <c r="F53" s="3" t="n">
        <v>19.6551724137931</v>
      </c>
      <c r="G53" s="3" t="n">
        <v>-0.0415419062096457</v>
      </c>
    </row>
    <row r="54" customFormat="false" ht="12.75" hidden="false" customHeight="false" outlineLevel="0" collapsed="false">
      <c r="A54" s="3" t="n">
        <v>30</v>
      </c>
      <c r="B54" s="3" t="n">
        <v>-0.0382772505202759</v>
      </c>
      <c r="C54" s="3" t="n">
        <v>0.081472448562411</v>
      </c>
      <c r="D54" s="3" t="n">
        <v>2.16676254471705</v>
      </c>
      <c r="F54" s="3" t="n">
        <v>20.3448275862069</v>
      </c>
      <c r="G54" s="3" t="n">
        <v>-0.0413516555495869</v>
      </c>
    </row>
    <row r="55" customFormat="false" ht="12.75" hidden="false" customHeight="false" outlineLevel="0" collapsed="false">
      <c r="A55" s="3" t="n">
        <v>31</v>
      </c>
      <c r="B55" s="3" t="n">
        <v>-0.0536382299897433</v>
      </c>
      <c r="C55" s="3" t="n">
        <v>0.00607382783694405</v>
      </c>
      <c r="D55" s="3" t="n">
        <v>0.161533658216602</v>
      </c>
      <c r="F55" s="3" t="n">
        <v>21.0344827586207</v>
      </c>
      <c r="G55" s="3" t="n">
        <v>-0.0397136882680222</v>
      </c>
    </row>
    <row r="56" customFormat="false" ht="12.75" hidden="false" customHeight="false" outlineLevel="0" collapsed="false">
      <c r="A56" s="3" t="n">
        <v>32</v>
      </c>
      <c r="B56" s="3" t="n">
        <v>-0.0713277425712394</v>
      </c>
      <c r="C56" s="3" t="n">
        <v>-0.0131491567292266</v>
      </c>
      <c r="D56" s="3" t="n">
        <v>-0.349702271114106</v>
      </c>
      <c r="F56" s="3" t="n">
        <v>21.7241379310345</v>
      </c>
      <c r="G56" s="3" t="n">
        <v>-0.0367524659929954</v>
      </c>
    </row>
    <row r="57" customFormat="false" ht="12.75" hidden="false" customHeight="false" outlineLevel="0" collapsed="false">
      <c r="A57" s="3" t="n">
        <v>33</v>
      </c>
      <c r="B57" s="3" t="n">
        <v>0.00297837851607432</v>
      </c>
      <c r="C57" s="3" t="n">
        <v>-0.0393680819159799</v>
      </c>
      <c r="D57" s="3" t="n">
        <v>-1.04699547955226</v>
      </c>
      <c r="F57" s="3" t="n">
        <v>22.4137931034483</v>
      </c>
      <c r="G57" s="3" t="n">
        <v>-0.0363897033999056</v>
      </c>
    </row>
    <row r="58" customFormat="false" ht="12.75" hidden="false" customHeight="false" outlineLevel="0" collapsed="false">
      <c r="A58" s="3" t="n">
        <v>34</v>
      </c>
      <c r="B58" s="3" t="n">
        <v>-0.0457072070280362</v>
      </c>
      <c r="C58" s="3" t="n">
        <v>-0.00302119252632421</v>
      </c>
      <c r="D58" s="3" t="n">
        <v>-0.0803487181486113</v>
      </c>
      <c r="F58" s="3" t="n">
        <v>23.1034482758621</v>
      </c>
      <c r="G58" s="3" t="n">
        <v>-0.0353022012966574</v>
      </c>
    </row>
    <row r="59" customFormat="false" ht="12.75" hidden="false" customHeight="false" outlineLevel="0" collapsed="false">
      <c r="A59" s="3" t="n">
        <v>35</v>
      </c>
      <c r="B59" s="3" t="n">
        <v>0.0819655769157223</v>
      </c>
      <c r="C59" s="3" t="n">
        <v>-0.0209595522951674</v>
      </c>
      <c r="D59" s="3" t="n">
        <v>-0.557420007236163</v>
      </c>
      <c r="F59" s="3" t="n">
        <v>23.7931034482759</v>
      </c>
      <c r="G59" s="3" t="n">
        <v>-0.0352265028153406</v>
      </c>
    </row>
    <row r="60" customFormat="false" ht="12.75" hidden="false" customHeight="false" outlineLevel="0" collapsed="false">
      <c r="A60" s="3" t="n">
        <v>36</v>
      </c>
      <c r="B60" s="3" t="n">
        <v>0.31504702872621</v>
      </c>
      <c r="C60" s="3" t="n">
        <v>-0.000873340827452551</v>
      </c>
      <c r="D60" s="3" t="n">
        <v>-0.023226529054749</v>
      </c>
      <c r="F60" s="3" t="n">
        <v>24.4827586206897</v>
      </c>
      <c r="G60" s="3" t="n">
        <v>-0.0321532095838086</v>
      </c>
    </row>
    <row r="61" customFormat="false" ht="12.75" hidden="false" customHeight="false" outlineLevel="0" collapsed="false">
      <c r="A61" s="3" t="n">
        <v>37</v>
      </c>
      <c r="B61" s="3" t="n">
        <v>0.177164920941021</v>
      </c>
      <c r="C61" s="3" t="n">
        <v>0.124456972324869</v>
      </c>
      <c r="D61" s="3" t="n">
        <v>3.30993741836343</v>
      </c>
      <c r="F61" s="3" t="n">
        <v>25.1724137931035</v>
      </c>
      <c r="G61" s="3" t="n">
        <v>-0.0295754849178165</v>
      </c>
    </row>
    <row r="62" customFormat="false" ht="12.75" hidden="false" customHeight="false" outlineLevel="0" collapsed="false">
      <c r="A62" s="3" t="n">
        <v>38</v>
      </c>
      <c r="B62" s="3" t="n">
        <v>0.0189116355348997</v>
      </c>
      <c r="C62" s="3" t="n">
        <v>0.0996767594650831</v>
      </c>
      <c r="D62" s="3" t="n">
        <v>2.65090681326789</v>
      </c>
      <c r="F62" s="3" t="n">
        <v>25.8620689655172</v>
      </c>
      <c r="G62" s="3" t="n">
        <v>-0.0287672482943243</v>
      </c>
    </row>
    <row r="63" customFormat="false" ht="12.75" hidden="false" customHeight="false" outlineLevel="0" collapsed="false">
      <c r="A63" s="3" t="n">
        <v>39</v>
      </c>
      <c r="B63" s="3" t="n">
        <v>-0.0630135248109657</v>
      </c>
      <c r="C63" s="3" t="n">
        <v>0.02147161860132</v>
      </c>
      <c r="D63" s="3" t="n">
        <v>0.57103842809083</v>
      </c>
      <c r="F63" s="3" t="n">
        <v>26.551724137931</v>
      </c>
      <c r="G63" s="3" t="n">
        <v>-0.0287424688656541</v>
      </c>
    </row>
    <row r="64" customFormat="false" ht="12.75" hidden="false" customHeight="false" outlineLevel="0" collapsed="false">
      <c r="A64" s="3" t="n">
        <v>40</v>
      </c>
      <c r="B64" s="3" t="n">
        <v>-0.117068541202041</v>
      </c>
      <c r="C64" s="3" t="n">
        <v>-0.0190382036828756</v>
      </c>
      <c r="D64" s="3" t="n">
        <v>-0.506321675445276</v>
      </c>
      <c r="F64" s="3" t="n">
        <v>27.2413793103448</v>
      </c>
      <c r="G64" s="3" t="n">
        <v>-0.0278440261711732</v>
      </c>
    </row>
    <row r="65" customFormat="false" ht="12.75" hidden="false" customHeight="false" outlineLevel="0" collapsed="false">
      <c r="A65" s="3" t="n">
        <v>41</v>
      </c>
      <c r="B65" s="3" t="n">
        <v>-0.123033088008152</v>
      </c>
      <c r="C65" s="3" t="n">
        <v>-0.0227609972281649</v>
      </c>
      <c r="D65" s="3" t="n">
        <v>-0.605329496591932</v>
      </c>
      <c r="F65" s="3" t="n">
        <v>27.9310344827586</v>
      </c>
      <c r="G65" s="3" t="n">
        <v>-0.0273989741881145</v>
      </c>
    </row>
    <row r="66" customFormat="false" ht="12.75" hidden="false" customHeight="false" outlineLevel="0" collapsed="false">
      <c r="A66" s="3" t="n">
        <v>42</v>
      </c>
      <c r="B66" s="3" t="n">
        <v>-0.139796808234983</v>
      </c>
      <c r="C66" s="3" t="n">
        <v>-0.117080916731252</v>
      </c>
      <c r="D66" s="3" t="n">
        <v>-3.11377096860026</v>
      </c>
      <c r="F66" s="3" t="n">
        <v>28.6206896551724</v>
      </c>
      <c r="G66" s="3" t="n">
        <v>-0.0262023723940241</v>
      </c>
    </row>
    <row r="67" customFormat="false" ht="12.75" hidden="false" customHeight="false" outlineLevel="0" collapsed="false">
      <c r="A67" s="3" t="n">
        <v>43</v>
      </c>
      <c r="B67" s="3" t="n">
        <v>0.00385373943575181</v>
      </c>
      <c r="C67" s="3" t="n">
        <v>-0.0929593580284964</v>
      </c>
      <c r="D67" s="3" t="n">
        <v>-2.47225729324672</v>
      </c>
      <c r="F67" s="3" t="n">
        <v>29.3103448275862</v>
      </c>
      <c r="G67" s="3" t="n">
        <v>-0.0236017006741818</v>
      </c>
    </row>
    <row r="68" customFormat="false" ht="12.75" hidden="false" customHeight="false" outlineLevel="0" collapsed="false">
      <c r="A68" s="3" t="n">
        <v>44</v>
      </c>
      <c r="B68" s="3" t="n">
        <v>-0.000720321270326342</v>
      </c>
      <c r="C68" s="3" t="n">
        <v>-0.000423843614219183</v>
      </c>
      <c r="D68" s="3" t="n">
        <v>-0.0112721353575635</v>
      </c>
      <c r="F68" s="3" t="n">
        <v>30</v>
      </c>
      <c r="G68" s="3" t="n">
        <v>-0.0235450777515201</v>
      </c>
    </row>
    <row r="69" customFormat="false" ht="12.75" hidden="false" customHeight="false" outlineLevel="0" collapsed="false">
      <c r="A69" s="3" t="n">
        <v>45</v>
      </c>
      <c r="B69" s="3" t="n">
        <v>-0.00188735811000518</v>
      </c>
      <c r="C69" s="3" t="n">
        <v>0.0301059347595077</v>
      </c>
      <c r="D69" s="3" t="n">
        <v>0.800668360428935</v>
      </c>
      <c r="F69" s="3" t="n">
        <v>30.6896551724138</v>
      </c>
      <c r="G69" s="3" t="n">
        <v>-0.0222231367847101</v>
      </c>
    </row>
    <row r="70" customFormat="false" ht="12.75" hidden="false" customHeight="false" outlineLevel="0" collapsed="false">
      <c r="A70" s="3" t="n">
        <v>46</v>
      </c>
      <c r="B70" s="3" t="n">
        <v>-0.0394769636263647</v>
      </c>
      <c r="C70" s="3" t="n">
        <v>0.0428103000461232</v>
      </c>
      <c r="D70" s="3" t="n">
        <v>1.13854138797585</v>
      </c>
      <c r="F70" s="3" t="n">
        <v>31.3793103448276</v>
      </c>
      <c r="G70" s="3" t="n">
        <v>-0.0220176221410685</v>
      </c>
    </row>
    <row r="71" customFormat="false" ht="12.75" hidden="false" customHeight="false" outlineLevel="0" collapsed="false">
      <c r="A71" s="3" t="n">
        <v>47</v>
      </c>
      <c r="B71" s="3" t="n">
        <v>0.0474312802235287</v>
      </c>
      <c r="C71" s="3" t="n">
        <v>-0.0200772771414862</v>
      </c>
      <c r="D71" s="3" t="n">
        <v>-0.533955869471032</v>
      </c>
      <c r="F71" s="3" t="n">
        <v>32.0689655172414</v>
      </c>
      <c r="G71" s="3" t="n">
        <v>-0.0217252264888042</v>
      </c>
    </row>
    <row r="72" customFormat="false" ht="12.75" hidden="false" customHeight="false" outlineLevel="0" collapsed="false">
      <c r="A72" s="3" t="n">
        <v>48</v>
      </c>
      <c r="B72" s="3" t="n">
        <v>0.0118825970132915</v>
      </c>
      <c r="C72" s="3" t="n">
        <v>0.0131653418558804</v>
      </c>
      <c r="D72" s="3" t="n">
        <v>0.35013271510878</v>
      </c>
      <c r="F72" s="3" t="n">
        <v>32.7586206896552</v>
      </c>
      <c r="G72" s="3" t="n">
        <v>-0.0211772620113073</v>
      </c>
    </row>
    <row r="73" customFormat="false" ht="12.75" hidden="false" customHeight="false" outlineLevel="0" collapsed="false">
      <c r="A73" s="3" t="n">
        <v>49</v>
      </c>
      <c r="B73" s="3" t="n">
        <v>0.0271300979258801</v>
      </c>
      <c r="C73" s="3" t="n">
        <v>0.0105712429422034</v>
      </c>
      <c r="D73" s="3" t="n">
        <v>0.281142566136629</v>
      </c>
      <c r="F73" s="3" t="n">
        <v>33.448275862069</v>
      </c>
      <c r="G73" s="3" t="n">
        <v>-0.0206192872027357</v>
      </c>
    </row>
    <row r="74" customFormat="false" ht="12.75" hidden="false" customHeight="false" outlineLevel="0" collapsed="false">
      <c r="A74" s="3" t="n">
        <v>50</v>
      </c>
      <c r="B74" s="3" t="n">
        <v>0.0557243350135368</v>
      </c>
      <c r="C74" s="3" t="n">
        <v>-0.000510706803250285</v>
      </c>
      <c r="D74" s="3" t="n">
        <v>-0.0135822648286705</v>
      </c>
      <c r="F74" s="3" t="n">
        <v>34.1379310344828</v>
      </c>
      <c r="G74" s="3" t="n">
        <v>-0.0184620628397353</v>
      </c>
    </row>
    <row r="75" customFormat="false" ht="12.75" hidden="false" customHeight="false" outlineLevel="0" collapsed="false">
      <c r="A75" s="3" t="n">
        <v>51</v>
      </c>
      <c r="B75" s="3" t="n">
        <v>-0.035121531566859</v>
      </c>
      <c r="C75" s="3" t="n">
        <v>0.0531828590372133</v>
      </c>
      <c r="D75" s="3" t="n">
        <v>1.41439994766484</v>
      </c>
      <c r="F75" s="3" t="n">
        <v>34.8275862068966</v>
      </c>
      <c r="G75" s="3" t="n">
        <v>-0.0179662902714835</v>
      </c>
    </row>
    <row r="76" customFormat="false" ht="12.75" hidden="false" customHeight="false" outlineLevel="0" collapsed="false">
      <c r="A76" s="3" t="n">
        <v>52</v>
      </c>
      <c r="B76" s="3" t="n">
        <v>-0.101157418925361</v>
      </c>
      <c r="C76" s="3" t="n">
        <v>-0.00876679967255963</v>
      </c>
      <c r="D76" s="3" t="n">
        <v>-0.23315333591562</v>
      </c>
      <c r="F76" s="3" t="n">
        <v>35.5172413793104</v>
      </c>
      <c r="G76" s="3" t="n">
        <v>-0.0178833724744014</v>
      </c>
    </row>
    <row r="77" customFormat="false" ht="12.75" hidden="false" customHeight="false" outlineLevel="0" collapsed="false">
      <c r="A77" s="3" t="n">
        <v>53</v>
      </c>
      <c r="B77" s="3" t="n">
        <v>-0.00480244258855209</v>
      </c>
      <c r="C77" s="3" t="n">
        <v>-0.0480970998942146</v>
      </c>
      <c r="D77" s="3" t="n">
        <v>-1.27914401002034</v>
      </c>
      <c r="F77" s="3" t="n">
        <v>36.2068965517241</v>
      </c>
      <c r="G77" s="3" t="n">
        <v>-0.0165098089638123</v>
      </c>
    </row>
    <row r="78" customFormat="false" ht="12.75" hidden="false" customHeight="false" outlineLevel="0" collapsed="false">
      <c r="A78" s="3" t="n">
        <v>54</v>
      </c>
      <c r="B78" s="3" t="n">
        <v>-0.00232611749939033</v>
      </c>
      <c r="C78" s="3" t="n">
        <v>-0.016135945340345</v>
      </c>
      <c r="D78" s="3" t="n">
        <v>-0.429136015965918</v>
      </c>
      <c r="F78" s="3" t="n">
        <v>36.8965517241379</v>
      </c>
      <c r="G78" s="3" t="n">
        <v>-0.0160094900169105</v>
      </c>
    </row>
    <row r="79" customFormat="false" ht="12.75" hidden="false" customHeight="false" outlineLevel="0" collapsed="false">
      <c r="A79" s="3" t="n">
        <v>55</v>
      </c>
      <c r="B79" s="3" t="n">
        <v>-0.0163055054415794</v>
      </c>
      <c r="C79" s="3" t="n">
        <v>0.0297661685811251</v>
      </c>
      <c r="D79" s="3" t="n">
        <v>0.79163226734138</v>
      </c>
      <c r="F79" s="3" t="n">
        <v>37.5862068965517</v>
      </c>
      <c r="G79" s="3" t="n">
        <v>-0.0155785055876884</v>
      </c>
    </row>
    <row r="80" customFormat="false" ht="12.75" hidden="false" customHeight="false" outlineLevel="0" collapsed="false">
      <c r="A80" s="3" t="n">
        <v>56</v>
      </c>
      <c r="B80" s="3" t="n">
        <v>0.0525873292836476</v>
      </c>
      <c r="C80" s="3" t="n">
        <v>-0.027283448972949</v>
      </c>
      <c r="D80" s="3" t="n">
        <v>-0.725604254792945</v>
      </c>
      <c r="F80" s="3" t="n">
        <v>38.2758620689655</v>
      </c>
      <c r="G80" s="3" t="n">
        <v>-0.0147144703540025</v>
      </c>
    </row>
    <row r="81" customFormat="false" ht="12.75" hidden="false" customHeight="false" outlineLevel="0" collapsed="false">
      <c r="A81" s="3" t="n">
        <v>57</v>
      </c>
      <c r="B81" s="3" t="n">
        <v>0.0358277822046292</v>
      </c>
      <c r="C81" s="3" t="n">
        <v>0.00878928328417746</v>
      </c>
      <c r="D81" s="3" t="n">
        <v>0.233751288332457</v>
      </c>
      <c r="F81" s="3" t="n">
        <v>38.9655172413793</v>
      </c>
      <c r="G81" s="3" t="n">
        <v>-0.0114724011622369</v>
      </c>
    </row>
    <row r="82" customFormat="false" ht="12.75" hidden="false" customHeight="false" outlineLevel="0" collapsed="false">
      <c r="A82" s="3" t="n">
        <v>58</v>
      </c>
      <c r="B82" s="3" t="n">
        <v>0.0419788494185075</v>
      </c>
      <c r="C82" s="3" t="n">
        <v>0.0253156108873975</v>
      </c>
      <c r="D82" s="3" t="n">
        <v>0.673269533877144</v>
      </c>
      <c r="F82" s="3" t="n">
        <v>39.6551724137931</v>
      </c>
      <c r="G82" s="3" t="n">
        <v>-0.0111337182484553</v>
      </c>
    </row>
    <row r="83" customFormat="false" ht="12.75" hidden="false" customHeight="false" outlineLevel="0" collapsed="false">
      <c r="A83" s="3" t="n">
        <v>59</v>
      </c>
      <c r="B83" s="3" t="n">
        <v>-0.0288853582788869</v>
      </c>
      <c r="C83" s="3" t="n">
        <v>0.0428716002536268</v>
      </c>
      <c r="D83" s="3" t="n">
        <v>1.14017166908248</v>
      </c>
      <c r="F83" s="3" t="n">
        <v>40.3448275862069</v>
      </c>
      <c r="G83" s="3" t="n">
        <v>-0.0106440600459467</v>
      </c>
    </row>
    <row r="84" customFormat="false" ht="12.75" hidden="false" customHeight="false" outlineLevel="0" collapsed="false">
      <c r="A84" s="3" t="n">
        <v>60</v>
      </c>
      <c r="B84" s="3" t="n">
        <v>-0.0182984786771408</v>
      </c>
      <c r="C84" s="3" t="n">
        <v>-0.00790389371688329</v>
      </c>
      <c r="D84" s="3" t="n">
        <v>-0.210204322631203</v>
      </c>
      <c r="F84" s="3" t="n">
        <v>41.0344827586207</v>
      </c>
      <c r="G84" s="3" t="n">
        <v>-0.0101466484957432</v>
      </c>
    </row>
    <row r="85" customFormat="false" ht="12.75" hidden="false" customHeight="false" outlineLevel="0" collapsed="false">
      <c r="A85" s="3" t="n">
        <v>61</v>
      </c>
      <c r="B85" s="3" t="n">
        <v>0.017516715004741</v>
      </c>
      <c r="C85" s="3" t="n">
        <v>-0.0224452612058902</v>
      </c>
      <c r="D85" s="3" t="n">
        <v>-0.596932486324606</v>
      </c>
      <c r="F85" s="3" t="n">
        <v>41.7241379310345</v>
      </c>
      <c r="G85" s="3" t="n">
        <v>-0.0098295096137978</v>
      </c>
    </row>
    <row r="86" customFormat="false" ht="12.75" hidden="false" customHeight="false" outlineLevel="0" collapsed="false">
      <c r="A86" s="3" t="n">
        <v>62</v>
      </c>
      <c r="B86" s="3" t="n">
        <v>0.000899041035696527</v>
      </c>
      <c r="C86" s="3" t="n">
        <v>0.00156826838276209</v>
      </c>
      <c r="D86" s="3" t="n">
        <v>0.0417081510595554</v>
      </c>
      <c r="F86" s="3" t="n">
        <v>42.4137931034483</v>
      </c>
      <c r="G86" s="3" t="n">
        <v>-0.00814115758369977</v>
      </c>
    </row>
    <row r="87" customFormat="false" ht="12.75" hidden="false" customHeight="false" outlineLevel="0" collapsed="false">
      <c r="A87" s="3" t="n">
        <v>63</v>
      </c>
      <c r="B87" s="3" t="n">
        <v>-0.039364460509668</v>
      </c>
      <c r="C87" s="3" t="n">
        <v>-0.000349227758354186</v>
      </c>
      <c r="D87" s="3" t="n">
        <v>-0.00928772412919063</v>
      </c>
      <c r="F87" s="3" t="n">
        <v>43.1034482758621</v>
      </c>
      <c r="G87" s="3" t="n">
        <v>-0.00797394583914423</v>
      </c>
    </row>
    <row r="88" customFormat="false" ht="12.75" hidden="false" customHeight="false" outlineLevel="0" collapsed="false">
      <c r="A88" s="3" t="n">
        <v>64</v>
      </c>
      <c r="B88" s="3" t="n">
        <v>-0.0359958868289379</v>
      </c>
      <c r="C88" s="3" t="n">
        <v>-0.0107195080866039</v>
      </c>
      <c r="D88" s="3" t="n">
        <v>-0.285085682702323</v>
      </c>
      <c r="F88" s="3" t="n">
        <v>43.7931034482759</v>
      </c>
      <c r="G88" s="3" t="n">
        <v>-0.00596304688824653</v>
      </c>
    </row>
    <row r="89" customFormat="false" ht="12.75" hidden="false" customHeight="false" outlineLevel="0" collapsed="false">
      <c r="A89" s="3" t="n">
        <v>65</v>
      </c>
      <c r="B89" s="3" t="n">
        <v>-0.0283411543814521</v>
      </c>
      <c r="C89" s="3" t="n">
        <v>-0.0184091787086832</v>
      </c>
      <c r="D89" s="3" t="n">
        <v>-0.489592734830125</v>
      </c>
      <c r="F89" s="3" t="n">
        <v>44.4827586206897</v>
      </c>
      <c r="G89" s="3" t="n">
        <v>-0.00492854620114921</v>
      </c>
    </row>
    <row r="90" customFormat="false" ht="12.75" hidden="false" customHeight="false" outlineLevel="0" collapsed="false">
      <c r="A90" s="3" t="n">
        <v>66</v>
      </c>
      <c r="B90" s="3" t="n">
        <v>0.0382214858298224</v>
      </c>
      <c r="C90" s="3" t="n">
        <v>-0.0236879712136547</v>
      </c>
      <c r="D90" s="3" t="n">
        <v>-0.629982401311589</v>
      </c>
      <c r="F90" s="3" t="n">
        <v>45.1724137931035</v>
      </c>
      <c r="G90" s="3" t="n">
        <v>-0.00459067370859895</v>
      </c>
    </row>
    <row r="91" customFormat="false" ht="12.75" hidden="false" customHeight="false" outlineLevel="0" collapsed="false">
      <c r="A91" s="3" t="n">
        <v>67</v>
      </c>
      <c r="B91" s="3" t="n">
        <v>0.0132173334533222</v>
      </c>
      <c r="C91" s="3" t="n">
        <v>0.0119894805800242</v>
      </c>
      <c r="D91" s="3" t="n">
        <v>0.318860644423966</v>
      </c>
      <c r="F91" s="3" t="n">
        <v>45.8620689655172</v>
      </c>
      <c r="G91" s="3" t="n">
        <v>-0.00114416488454552</v>
      </c>
    </row>
    <row r="92" customFormat="false" ht="12.75" hidden="false" customHeight="false" outlineLevel="0" collapsed="false">
      <c r="A92" s="3" t="n">
        <v>68</v>
      </c>
      <c r="B92" s="3" t="n">
        <v>-0.000371398067104737</v>
      </c>
      <c r="C92" s="3" t="n">
        <v>0.0223150133669847</v>
      </c>
      <c r="D92" s="3" t="n">
        <v>0.593468540612277</v>
      </c>
      <c r="F92" s="3" t="n">
        <v>46.551724137931</v>
      </c>
      <c r="G92" s="3" t="n">
        <v>-0.00111049428402718</v>
      </c>
    </row>
    <row r="93" customFormat="false" ht="12.75" hidden="false" customHeight="false" outlineLevel="0" collapsed="false">
      <c r="A93" s="3" t="n">
        <v>69</v>
      </c>
      <c r="B93" s="3" t="n">
        <v>-0.00612665678059072</v>
      </c>
      <c r="C93" s="3" t="n">
        <v>-0.00451740326535595</v>
      </c>
      <c r="D93" s="3" t="n">
        <v>-0.120140493718655</v>
      </c>
      <c r="F93" s="3" t="n">
        <v>47.2413793103448</v>
      </c>
      <c r="G93" s="3" t="n">
        <v>0</v>
      </c>
    </row>
    <row r="94" customFormat="false" ht="12.75" hidden="false" customHeight="false" outlineLevel="0" collapsed="false">
      <c r="A94" s="3" t="n">
        <v>70</v>
      </c>
      <c r="B94" s="3" t="n">
        <v>-0.0373290885468049</v>
      </c>
      <c r="C94" s="3" t="n">
        <v>0.0085618402524806</v>
      </c>
      <c r="D94" s="3" t="n">
        <v>0.227702433157077</v>
      </c>
      <c r="F94" s="3" t="n">
        <v>47.9310344827586</v>
      </c>
      <c r="G94" s="3" t="n">
        <v>0.000543330630046744</v>
      </c>
    </row>
    <row r="95" customFormat="false" ht="12.75" hidden="false" customHeight="false" outlineLevel="0" collapsed="false">
      <c r="A95" s="3" t="n">
        <v>71</v>
      </c>
      <c r="B95" s="3" t="n">
        <v>-0.0339570427846456</v>
      </c>
      <c r="C95" s="3" t="n">
        <v>-0.0261858668798874</v>
      </c>
      <c r="D95" s="3" t="n">
        <v>-0.696414021640984</v>
      </c>
      <c r="F95" s="3" t="n">
        <v>48.6206896551724</v>
      </c>
      <c r="G95" s="3" t="n">
        <v>0.00108754768739892</v>
      </c>
    </row>
    <row r="96" customFormat="false" ht="12.75" hidden="false" customHeight="false" outlineLevel="0" collapsed="false">
      <c r="A96" s="3" t="n">
        <v>72</v>
      </c>
      <c r="B96" s="3" t="n">
        <v>0.000824152276021551</v>
      </c>
      <c r="C96" s="3" t="n">
        <v>-0.0173339612398338</v>
      </c>
      <c r="D96" s="3" t="n">
        <v>-0.460997289620892</v>
      </c>
      <c r="F96" s="3" t="n">
        <v>49.3103448275862</v>
      </c>
      <c r="G96" s="3" t="n">
        <v>0.00109409201285905</v>
      </c>
    </row>
    <row r="97" customFormat="false" ht="12.75" hidden="false" customHeight="false" outlineLevel="0" collapsed="false">
      <c r="A97" s="3" t="n">
        <v>73</v>
      </c>
      <c r="B97" s="3" t="n">
        <v>-0.0291762781594748</v>
      </c>
      <c r="C97" s="3" t="n">
        <v>0.0135977725717863</v>
      </c>
      <c r="D97" s="3" t="n">
        <v>0.361633224728204</v>
      </c>
      <c r="F97" s="3" t="n">
        <v>50</v>
      </c>
      <c r="G97" s="3" t="n">
        <v>0.00229095174655576</v>
      </c>
    </row>
    <row r="98" customFormat="false" ht="12.75" hidden="false" customHeight="false" outlineLevel="0" collapsed="false">
      <c r="A98" s="3" t="n">
        <v>74</v>
      </c>
      <c r="B98" s="3" t="n">
        <v>0.0228039713197915</v>
      </c>
      <c r="C98" s="3" t="n">
        <v>-0.0113958620058296</v>
      </c>
      <c r="D98" s="3" t="n">
        <v>-0.303073338222805</v>
      </c>
      <c r="F98" s="3" t="n">
        <v>50.6896551724138</v>
      </c>
      <c r="G98" s="3" t="n">
        <v>0.00246730941845862</v>
      </c>
    </row>
    <row r="99" customFormat="false" ht="12.75" hidden="false" customHeight="false" outlineLevel="0" collapsed="false">
      <c r="A99" s="3" t="n">
        <v>75</v>
      </c>
      <c r="B99" s="3" t="n">
        <v>-0.0604879673094097</v>
      </c>
      <c r="C99" s="3" t="n">
        <v>0.0283347577256011</v>
      </c>
      <c r="D99" s="3" t="n">
        <v>0.753563846880507</v>
      </c>
      <c r="F99" s="3" t="n">
        <v>51.3793103448276</v>
      </c>
      <c r="G99" s="3" t="n">
        <v>0.00290637530721456</v>
      </c>
    </row>
    <row r="100" customFormat="false" ht="12.75" hidden="false" customHeight="false" outlineLevel="0" collapsed="false">
      <c r="A100" s="3" t="n">
        <v>76</v>
      </c>
      <c r="B100" s="3" t="n">
        <v>-0.0851405486791396</v>
      </c>
      <c r="C100" s="3" t="n">
        <v>-0.0221398798010137</v>
      </c>
      <c r="D100" s="3" t="n">
        <v>-0.588810857459695</v>
      </c>
      <c r="F100" s="3" t="n">
        <v>52.0689655172414</v>
      </c>
      <c r="G100" s="3" t="n">
        <v>0.00333333641975844</v>
      </c>
    </row>
    <row r="101" customFormat="false" ht="12.75" hidden="false" customHeight="false" outlineLevel="0" collapsed="false">
      <c r="A101" s="3" t="n">
        <v>77</v>
      </c>
      <c r="B101" s="3" t="n">
        <v>0.0366234203667314</v>
      </c>
      <c r="C101" s="3" t="n">
        <v>-0.0189358844240043</v>
      </c>
      <c r="D101" s="3" t="n">
        <v>-0.503600491270289</v>
      </c>
      <c r="F101" s="3" t="n">
        <v>52.7586206896552</v>
      </c>
      <c r="G101" s="3" t="n">
        <v>0.00403769054607697</v>
      </c>
    </row>
    <row r="102" customFormat="false" ht="12.75" hidden="false" customHeight="false" outlineLevel="0" collapsed="false">
      <c r="A102" s="3" t="n">
        <v>78</v>
      </c>
      <c r="B102" s="3" t="n">
        <v>-0.0254439681794756</v>
      </c>
      <c r="C102" s="3" t="n">
        <v>0.0294816587255526</v>
      </c>
      <c r="D102" s="3" t="n">
        <v>0.784065718041157</v>
      </c>
      <c r="F102" s="3" t="n">
        <v>53.448275862069</v>
      </c>
      <c r="G102" s="3" t="n">
        <v>0.00426986131216537</v>
      </c>
    </row>
    <row r="103" customFormat="false" ht="12.75" hidden="false" customHeight="false" outlineLevel="0" collapsed="false">
      <c r="A103" s="3" t="n">
        <v>79</v>
      </c>
      <c r="B103" s="3" t="n">
        <v>0.000179778981566356</v>
      </c>
      <c r="C103" s="3" t="n">
        <v>-0.0219050054703705</v>
      </c>
      <c r="D103" s="3" t="n">
        <v>-0.582564366635705</v>
      </c>
      <c r="F103" s="3" t="n">
        <v>54.1379310344828</v>
      </c>
      <c r="G103" s="3" t="n">
        <v>0.00651854160024195</v>
      </c>
    </row>
    <row r="104" customFormat="false" ht="12.75" hidden="false" customHeight="false" outlineLevel="0" collapsed="false">
      <c r="A104" s="3" t="n">
        <v>80</v>
      </c>
      <c r="B104" s="3" t="n">
        <v>0.0717871507148306</v>
      </c>
      <c r="C104" s="3" t="n">
        <v>-0.0170338230711563</v>
      </c>
      <c r="D104" s="3" t="n">
        <v>-0.453015104801293</v>
      </c>
      <c r="F104" s="3" t="n">
        <v>54.8275862068966</v>
      </c>
      <c r="G104" s="3" t="n">
        <v>0.00800919613177726</v>
      </c>
    </row>
    <row r="105" customFormat="false" ht="12.75" hidden="false" customHeight="false" outlineLevel="0" collapsed="false">
      <c r="A105" s="3" t="n">
        <v>81</v>
      </c>
      <c r="B105" s="3" t="n">
        <v>0.0523050991045775</v>
      </c>
      <c r="C105" s="3" t="n">
        <v>0.00636830258059555</v>
      </c>
      <c r="D105" s="3" t="n">
        <v>0.16936522405472</v>
      </c>
      <c r="F105" s="3" t="n">
        <v>55.5172413793104</v>
      </c>
      <c r="G105" s="3" t="n">
        <v>0.00804941292794379</v>
      </c>
    </row>
    <row r="106" customFormat="false" ht="12.75" hidden="false" customHeight="false" outlineLevel="0" collapsed="false">
      <c r="A106" s="3" t="n">
        <v>82</v>
      </c>
      <c r="B106" s="3" t="n">
        <v>0.0317048834093423</v>
      </c>
      <c r="C106" s="3" t="n">
        <v>0.0179019406666457</v>
      </c>
      <c r="D106" s="3" t="n">
        <v>0.476102721824063</v>
      </c>
      <c r="F106" s="3" t="n">
        <v>56.2068965517241</v>
      </c>
      <c r="G106" s="3" t="n">
        <v>0.00824322029922983</v>
      </c>
    </row>
    <row r="107" customFormat="false" ht="12.75" hidden="false" customHeight="false" outlineLevel="0" collapsed="false">
      <c r="A107" s="3" t="n">
        <v>83</v>
      </c>
      <c r="B107" s="3" t="n">
        <v>0.0409235723376558</v>
      </c>
      <c r="C107" s="3" t="n">
        <v>0.0223386244403107</v>
      </c>
      <c r="D107" s="3" t="n">
        <v>0.594096477911647</v>
      </c>
      <c r="F107" s="3" t="n">
        <v>56.8965517241379</v>
      </c>
      <c r="G107" s="3" t="n">
        <v>0.0113886469640088</v>
      </c>
    </row>
    <row r="108" customFormat="false" ht="12.75" hidden="false" customHeight="false" outlineLevel="0" collapsed="false">
      <c r="A108" s="3" t="n">
        <v>84</v>
      </c>
      <c r="B108" s="3" t="n">
        <v>-0.0460726346718518</v>
      </c>
      <c r="C108" s="3" t="n">
        <v>0.0471667266847109</v>
      </c>
      <c r="D108" s="3" t="n">
        <v>1.25440070282225</v>
      </c>
      <c r="F108" s="3" t="n">
        <v>57.5862068965517</v>
      </c>
      <c r="G108" s="3" t="n">
        <v>0.011408109313962</v>
      </c>
    </row>
    <row r="109" customFormat="false" ht="12.75" hidden="false" customHeight="false" outlineLevel="0" collapsed="false">
      <c r="A109" s="3" t="n">
        <v>85</v>
      </c>
      <c r="B109" s="3" t="n">
        <v>-0.0367793212847509</v>
      </c>
      <c r="C109" s="3" t="n">
        <v>2.68552917555009E-005</v>
      </c>
      <c r="D109" s="3" t="n">
        <v>0.000714217399010576</v>
      </c>
      <c r="F109" s="3" t="n">
        <v>58.2758620689655</v>
      </c>
      <c r="G109" s="3" t="n">
        <v>0.0115541435566495</v>
      </c>
    </row>
    <row r="110" customFormat="false" ht="12.75" hidden="false" customHeight="false" outlineLevel="0" collapsed="false">
      <c r="A110" s="3" t="n">
        <v>86</v>
      </c>
      <c r="B110" s="3" t="n">
        <v>0.0226812643547579</v>
      </c>
      <c r="C110" s="3" t="n">
        <v>-0.0386907543716684</v>
      </c>
      <c r="D110" s="3" t="n">
        <v>-1.02898193043945</v>
      </c>
      <c r="F110" s="3" t="n">
        <v>58.9655172413793</v>
      </c>
      <c r="G110" s="3" t="n">
        <v>0.0126383988717228</v>
      </c>
    </row>
    <row r="111" customFormat="false" ht="12.75" hidden="false" customHeight="false" outlineLevel="0" collapsed="false">
      <c r="A111" s="3" t="n">
        <v>87</v>
      </c>
      <c r="B111" s="3" t="n">
        <v>0.0367099137480363</v>
      </c>
      <c r="C111" s="3" t="n">
        <v>-0.00941998826585562</v>
      </c>
      <c r="D111" s="3" t="n">
        <v>-0.25052490880392</v>
      </c>
      <c r="F111" s="3" t="n">
        <v>59.6551724137931</v>
      </c>
      <c r="G111" s="3" t="n">
        <v>0.0134606631395457</v>
      </c>
    </row>
    <row r="112" customFormat="false" ht="12.75" hidden="false" customHeight="false" outlineLevel="0" collapsed="false">
      <c r="A112" s="3" t="n">
        <v>88</v>
      </c>
      <c r="B112" s="3" t="n">
        <v>-0.0601637448346982</v>
      </c>
      <c r="C112" s="3" t="n">
        <v>0.0500170963389549</v>
      </c>
      <c r="D112" s="3" t="n">
        <v>1.33020638086914</v>
      </c>
      <c r="F112" s="3" t="n">
        <v>60.3448275862069</v>
      </c>
      <c r="G112" s="3" t="n">
        <v>0.0137797455980176</v>
      </c>
    </row>
    <row r="113" customFormat="false" ht="12.75" hidden="false" customHeight="false" outlineLevel="0" collapsed="false">
      <c r="A113" s="3" t="n">
        <v>89</v>
      </c>
      <c r="B113" s="3" t="n">
        <v>0.0282434590940527</v>
      </c>
      <c r="C113" s="3" t="n">
        <v>-0.00916319451091675</v>
      </c>
      <c r="D113" s="3" t="n">
        <v>-0.243695470144143</v>
      </c>
      <c r="F113" s="3" t="n">
        <v>61.0344827586207</v>
      </c>
      <c r="G113" s="3" t="n">
        <v>0.0139862419747399</v>
      </c>
    </row>
    <row r="114" customFormat="false" ht="12.75" hidden="false" customHeight="false" outlineLevel="0" collapsed="false">
      <c r="A114" s="3" t="n">
        <v>90</v>
      </c>
      <c r="B114" s="3" t="n">
        <v>0.0273430869278247</v>
      </c>
      <c r="C114" s="3" t="n">
        <v>0.00384959246778818</v>
      </c>
      <c r="D114" s="3" t="n">
        <v>0.10238004280967</v>
      </c>
      <c r="F114" s="3" t="n">
        <v>61.7241379310345</v>
      </c>
      <c r="G114" s="3" t="n">
        <v>0.0145335146161678</v>
      </c>
    </row>
    <row r="115" customFormat="false" ht="12.75" hidden="false" customHeight="false" outlineLevel="0" collapsed="false">
      <c r="A115" s="3" t="n">
        <v>91</v>
      </c>
      <c r="B115" s="3" t="n">
        <v>-0.00375564225281226</v>
      </c>
      <c r="C115" s="3" t="n">
        <v>0.011805055180756</v>
      </c>
      <c r="D115" s="3" t="n">
        <v>0.31395584464834</v>
      </c>
      <c r="F115" s="3" t="n">
        <v>62.4137931034483</v>
      </c>
      <c r="G115" s="3" t="n">
        <v>0.015520228759097</v>
      </c>
    </row>
    <row r="116" customFormat="false" ht="12.75" hidden="false" customHeight="false" outlineLevel="0" collapsed="false">
      <c r="A116" s="3" t="n">
        <v>92</v>
      </c>
      <c r="B116" s="3" t="n">
        <v>0.0644512896087514</v>
      </c>
      <c r="C116" s="3" t="n">
        <v>-0.0318511366745102</v>
      </c>
      <c r="D116" s="3" t="n">
        <v>-0.847082064805319</v>
      </c>
      <c r="F116" s="3" t="n">
        <v>63.1034482758621</v>
      </c>
      <c r="G116" s="3" t="n">
        <v>0.0176875359427272</v>
      </c>
    </row>
    <row r="117" customFormat="false" ht="12.75" hidden="false" customHeight="false" outlineLevel="0" collapsed="false">
      <c r="A117" s="3" t="n">
        <v>93</v>
      </c>
      <c r="B117" s="3" t="n">
        <v>-0.00343623306361935</v>
      </c>
      <c r="C117" s="3" t="n">
        <v>0.0116794533628492</v>
      </c>
      <c r="D117" s="3" t="n">
        <v>0.310615460022727</v>
      </c>
      <c r="F117" s="3" t="n">
        <v>63.7931034482759</v>
      </c>
      <c r="G117" s="3" t="n">
        <v>0.0180613274703543</v>
      </c>
    </row>
    <row r="118" customFormat="false" ht="12.75" hidden="false" customHeight="false" outlineLevel="0" collapsed="false">
      <c r="A118" s="3" t="n">
        <v>94</v>
      </c>
      <c r="B118" s="3" t="n">
        <v>-0.053613300427292</v>
      </c>
      <c r="C118" s="3" t="n">
        <v>-0.00122384260564117</v>
      </c>
      <c r="D118" s="3" t="n">
        <v>-0.0325481357848333</v>
      </c>
      <c r="F118" s="3" t="n">
        <v>64.4827586206897</v>
      </c>
      <c r="G118" s="3" t="n">
        <v>0.0190802645831359</v>
      </c>
    </row>
    <row r="119" customFormat="false" ht="12.75" hidden="false" customHeight="false" outlineLevel="0" collapsed="false">
      <c r="A119" s="3" t="n">
        <v>95</v>
      </c>
      <c r="B119" s="3" t="n">
        <v>-0.0555557078709945</v>
      </c>
      <c r="C119" s="3" t="n">
        <v>-0.00418854277829574</v>
      </c>
      <c r="D119" s="3" t="n">
        <v>-0.111394437863299</v>
      </c>
      <c r="F119" s="3" t="n">
        <v>65.1724137931034</v>
      </c>
      <c r="G119" s="3" t="n">
        <v>0.0201537226116242</v>
      </c>
    </row>
    <row r="120" customFormat="false" ht="12.75" hidden="false" customHeight="false" outlineLevel="0" collapsed="false">
      <c r="A120" s="3" t="n">
        <v>96</v>
      </c>
      <c r="B120" s="3" t="n">
        <v>0.00856023658369073</v>
      </c>
      <c r="C120" s="3" t="n">
        <v>-0.0183897461974885</v>
      </c>
      <c r="D120" s="3" t="n">
        <v>-0.489075926532971</v>
      </c>
      <c r="F120" s="3" t="n">
        <v>65.8620689655172</v>
      </c>
      <c r="G120" s="3" t="n">
        <v>0.0202826821646534</v>
      </c>
    </row>
    <row r="121" customFormat="false" ht="12.75" hidden="false" customHeight="false" outlineLevel="0" collapsed="false">
      <c r="A121" s="3" t="n">
        <v>97</v>
      </c>
      <c r="B121" s="3" t="n">
        <v>0.0200400827430678</v>
      </c>
      <c r="C121" s="3" t="n">
        <v>-0.00848593918641829</v>
      </c>
      <c r="D121" s="3" t="n">
        <v>-0.225683841719728</v>
      </c>
      <c r="F121" s="3" t="n">
        <v>66.551724137931</v>
      </c>
      <c r="G121" s="3" t="n">
        <v>0.02194361529988</v>
      </c>
    </row>
    <row r="122" customFormat="false" ht="12.75" hidden="false" customHeight="false" outlineLevel="0" collapsed="false">
      <c r="A122" s="3" t="n">
        <v>98</v>
      </c>
      <c r="B122" s="3" t="n">
        <v>-0.0211017305997972</v>
      </c>
      <c r="C122" s="3" t="n">
        <v>0.00313544032831371</v>
      </c>
      <c r="D122" s="3" t="n">
        <v>0.0833871423341499</v>
      </c>
      <c r="F122" s="3" t="n">
        <v>67.2413793103448</v>
      </c>
      <c r="G122" s="3" t="n">
        <v>0.0238995691988457</v>
      </c>
    </row>
    <row r="123" customFormat="false" ht="12.75" hidden="false" customHeight="false" outlineLevel="0" collapsed="false">
      <c r="A123" s="3" t="n">
        <v>99</v>
      </c>
      <c r="B123" s="3" t="n">
        <v>0.0313568620698702</v>
      </c>
      <c r="C123" s="3" t="n">
        <v>-0.00538137566660968</v>
      </c>
      <c r="D123" s="3" t="n">
        <v>-0.143117869159529</v>
      </c>
      <c r="F123" s="3" t="n">
        <v>67.9310344827586</v>
      </c>
      <c r="G123" s="3" t="n">
        <v>0.0244119866888381</v>
      </c>
    </row>
    <row r="124" customFormat="false" ht="12.75" hidden="false" customHeight="false" outlineLevel="0" collapsed="false">
      <c r="A124" s="3" t="n">
        <v>100</v>
      </c>
      <c r="B124" s="3" t="n">
        <v>0.0540158453872673</v>
      </c>
      <c r="C124" s="3" t="n">
        <v>0.0185035640813167</v>
      </c>
      <c r="D124" s="3" t="n">
        <v>0.492102917030366</v>
      </c>
      <c r="F124" s="3" t="n">
        <v>68.6206896551724</v>
      </c>
      <c r="G124" s="3" t="n">
        <v>0.024742489145907</v>
      </c>
    </row>
    <row r="125" customFormat="false" ht="12.75" hidden="false" customHeight="false" outlineLevel="0" collapsed="false">
      <c r="A125" s="3" t="n">
        <v>101</v>
      </c>
      <c r="B125" s="3" t="n">
        <v>-0.00667538149677354</v>
      </c>
      <c r="C125" s="3" t="n">
        <v>0.0193137803684964</v>
      </c>
      <c r="D125" s="3" t="n">
        <v>0.513650646786343</v>
      </c>
      <c r="F125" s="3" t="n">
        <v>69.3103448275862</v>
      </c>
      <c r="G125" s="3" t="n">
        <v>0.0250479388691719</v>
      </c>
    </row>
    <row r="126" customFormat="false" ht="12.75" hidden="false" customHeight="false" outlineLevel="0" collapsed="false">
      <c r="A126" s="3" t="n">
        <v>102</v>
      </c>
      <c r="B126" s="3" t="n">
        <v>-0.00684641705515207</v>
      </c>
      <c r="C126" s="3" t="n">
        <v>-0.0137728701475836</v>
      </c>
      <c r="D126" s="3" t="n">
        <v>-0.366289950720891</v>
      </c>
      <c r="F126" s="3" t="n">
        <v>70</v>
      </c>
      <c r="G126" s="3" t="n">
        <v>0.0252068140333463</v>
      </c>
    </row>
    <row r="127" customFormat="false" ht="12.75" hidden="false" customHeight="false" outlineLevel="0" collapsed="false">
      <c r="A127" s="3" t="n">
        <v>103</v>
      </c>
      <c r="B127" s="3" t="n">
        <v>0.0730511563867786</v>
      </c>
      <c r="C127" s="3" t="n">
        <v>-0.0420205309958016</v>
      </c>
      <c r="D127" s="3" t="n">
        <v>-1.11753745318061</v>
      </c>
      <c r="F127" s="3" t="n">
        <v>70.6896551724138</v>
      </c>
      <c r="G127" s="3" t="n">
        <v>0.0253038803106986</v>
      </c>
    </row>
    <row r="128" customFormat="false" ht="12.75" hidden="false" customHeight="false" outlineLevel="0" collapsed="false">
      <c r="A128" s="3" t="n">
        <v>104</v>
      </c>
      <c r="B128" s="3" t="n">
        <v>0.0445372109281649</v>
      </c>
      <c r="C128" s="3" t="n">
        <v>-0.0159492508048624</v>
      </c>
      <c r="D128" s="3" t="n">
        <v>-0.424170868435372</v>
      </c>
      <c r="F128" s="3" t="n">
        <v>71.3793103448276</v>
      </c>
      <c r="G128" s="3" t="n">
        <v>0.0259754864032605</v>
      </c>
    </row>
    <row r="129" customFormat="false" ht="12.75" hidden="false" customHeight="false" outlineLevel="0" collapsed="false">
      <c r="A129" s="3" t="n">
        <v>105</v>
      </c>
      <c r="B129" s="3" t="n">
        <v>-0.0616859139963693</v>
      </c>
      <c r="C129" s="3" t="n">
        <v>0.050552195747914</v>
      </c>
      <c r="D129" s="3" t="n">
        <v>1.34443736787752</v>
      </c>
      <c r="F129" s="3" t="n">
        <v>72.0689655172414</v>
      </c>
      <c r="G129" s="3" t="n">
        <v>0.0272899254821807</v>
      </c>
    </row>
    <row r="130" customFormat="false" ht="12.75" hidden="false" customHeight="false" outlineLevel="0" collapsed="false">
      <c r="A130" s="3" t="n">
        <v>106</v>
      </c>
      <c r="B130" s="3" t="n">
        <v>-0.0280045049168845</v>
      </c>
      <c r="C130" s="3" t="n">
        <v>0.0234138312082855</v>
      </c>
      <c r="D130" s="3" t="n">
        <v>0.622691638530753</v>
      </c>
      <c r="F130" s="3" t="n">
        <v>72.7586206896552</v>
      </c>
      <c r="G130" s="3" t="n">
        <v>0.0273540030820425</v>
      </c>
    </row>
    <row r="131" customFormat="false" ht="12.75" hidden="false" customHeight="false" outlineLevel="0" collapsed="false">
      <c r="A131" s="3" t="n">
        <v>107</v>
      </c>
      <c r="B131" s="3" t="n">
        <v>0.0455286196694577</v>
      </c>
      <c r="C131" s="3" t="n">
        <v>-0.0207861305235507</v>
      </c>
      <c r="D131" s="3" t="n">
        <v>-0.552807849312743</v>
      </c>
      <c r="F131" s="3" t="n">
        <v>73.448275862069</v>
      </c>
      <c r="G131" s="3" t="n">
        <v>0.0279477251065471</v>
      </c>
    </row>
    <row r="132" customFormat="false" ht="12.75" hidden="false" customHeight="false" outlineLevel="0" collapsed="false">
      <c r="A132" s="3" t="n">
        <v>108</v>
      </c>
      <c r="B132" s="3" t="n">
        <v>0.0311354108445383</v>
      </c>
      <c r="C132" s="3" t="n">
        <v>0.0026996382042647</v>
      </c>
      <c r="D132" s="3" t="n">
        <v>0.0717969700003191</v>
      </c>
      <c r="F132" s="3" t="n">
        <v>74.1379310344828</v>
      </c>
      <c r="G132" s="3" t="n">
        <v>0.0279575576350538</v>
      </c>
    </row>
    <row r="133" customFormat="false" ht="12.75" hidden="false" customHeight="false" outlineLevel="0" collapsed="false">
      <c r="A133" s="3" t="n">
        <v>109</v>
      </c>
      <c r="B133" s="3" t="n">
        <v>0.0792180753588173</v>
      </c>
      <c r="C133" s="3" t="n">
        <v>-0.0247956413377434</v>
      </c>
      <c r="D133" s="3" t="n">
        <v>-0.659440925992347</v>
      </c>
      <c r="F133" s="3" t="n">
        <v>74.8275862068966</v>
      </c>
      <c r="G133" s="3" t="n">
        <v>0.0282185766495025</v>
      </c>
    </row>
    <row r="134" customFormat="false" ht="12.75" hidden="false" customHeight="false" outlineLevel="0" collapsed="false">
      <c r="A134" s="3" t="n">
        <v>110</v>
      </c>
      <c r="B134" s="3" t="n">
        <v>0.0379741955699817</v>
      </c>
      <c r="C134" s="3" t="n">
        <v>0.02699231615833</v>
      </c>
      <c r="D134" s="3" t="n">
        <v>0.717861567671283</v>
      </c>
      <c r="F134" s="3" t="n">
        <v>75.5172413793104</v>
      </c>
      <c r="G134" s="3" t="n">
        <v>0.0285879601233025</v>
      </c>
    </row>
    <row r="135" customFormat="false" ht="12.75" hidden="false" customHeight="false" outlineLevel="0" collapsed="false">
      <c r="A135" s="3" t="n">
        <v>111</v>
      </c>
      <c r="B135" s="3" t="n">
        <v>-0.0350901053042012</v>
      </c>
      <c r="C135" s="3" t="n">
        <v>0.0393599666163666</v>
      </c>
      <c r="D135" s="3" t="n">
        <v>1.04677965288261</v>
      </c>
      <c r="F135" s="3" t="n">
        <v>76.2068965517241</v>
      </c>
      <c r="G135" s="3" t="n">
        <v>0.031030625390977</v>
      </c>
    </row>
    <row r="136" customFormat="false" ht="12.75" hidden="false" customHeight="false" outlineLevel="0" collapsed="false">
      <c r="A136" s="3" t="n">
        <v>112</v>
      </c>
      <c r="B136" s="3" t="n">
        <v>0.029703992290946</v>
      </c>
      <c r="C136" s="3" t="n">
        <v>-0.00529200560210784</v>
      </c>
      <c r="D136" s="3" t="n">
        <v>-0.140741069249886</v>
      </c>
      <c r="F136" s="3" t="n">
        <v>76.8965517241379</v>
      </c>
      <c r="G136" s="3" t="n">
        <v>0.0311926793956129</v>
      </c>
    </row>
    <row r="137" customFormat="false" ht="12.75" hidden="false" customHeight="false" outlineLevel="0" collapsed="false">
      <c r="A137" s="3" t="n">
        <v>113</v>
      </c>
      <c r="B137" s="3" t="n">
        <v>-0.0144933947582887</v>
      </c>
      <c r="C137" s="3" t="n">
        <v>0.0173997700655033</v>
      </c>
      <c r="D137" s="3" t="n">
        <v>0.462747477581221</v>
      </c>
      <c r="F137" s="3" t="n">
        <v>77.5862068965517</v>
      </c>
      <c r="G137" s="3" t="n">
        <v>0.0326001529342412</v>
      </c>
    </row>
    <row r="138" customFormat="false" ht="12.75" hidden="false" customHeight="false" outlineLevel="0" collapsed="false">
      <c r="A138" s="3" t="n">
        <v>114</v>
      </c>
      <c r="B138" s="3" t="n">
        <v>-0.0855610848900309</v>
      </c>
      <c r="C138" s="3" t="n">
        <v>0.0026120019092799</v>
      </c>
      <c r="D138" s="3" t="n">
        <v>0.0694662797500392</v>
      </c>
      <c r="F138" s="3" t="n">
        <v>78.2758620689655</v>
      </c>
      <c r="G138" s="3" t="n">
        <v>0.033835049048803</v>
      </c>
    </row>
    <row r="139" customFormat="false" ht="12.75" hidden="false" customHeight="false" outlineLevel="0" collapsed="false">
      <c r="A139" s="3" t="n">
        <v>115</v>
      </c>
      <c r="B139" s="3" t="n">
        <v>-0.0459308113751979</v>
      </c>
      <c r="C139" s="3" t="n">
        <v>-0.024510985745584</v>
      </c>
      <c r="D139" s="3" t="n">
        <v>-0.651870500822632</v>
      </c>
      <c r="F139" s="3" t="n">
        <v>78.9655172413793</v>
      </c>
      <c r="G139" s="3" t="n">
        <v>0.0353037167110738</v>
      </c>
    </row>
    <row r="140" customFormat="false" ht="12.75" hidden="false" customHeight="false" outlineLevel="0" collapsed="false">
      <c r="A140" s="3" t="n">
        <v>116</v>
      </c>
      <c r="B140" s="3" t="n">
        <v>-0.0677615019246343</v>
      </c>
      <c r="C140" s="3" t="n">
        <v>0.00855066008443121</v>
      </c>
      <c r="D140" s="3" t="n">
        <v>0.227405096206973</v>
      </c>
      <c r="F140" s="3" t="n">
        <v>79.6551724137931</v>
      </c>
      <c r="G140" s="3" t="n">
        <v>0.0377013408680835</v>
      </c>
    </row>
    <row r="141" customFormat="false" ht="12.75" hidden="false" customHeight="false" outlineLevel="0" collapsed="false">
      <c r="A141" s="3" t="n">
        <v>117</v>
      </c>
      <c r="B141" s="3" t="n">
        <v>0.0549536750116245</v>
      </c>
      <c r="C141" s="3" t="n">
        <v>-0.0270059499050773</v>
      </c>
      <c r="D141" s="3" t="n">
        <v>-0.718224157630435</v>
      </c>
      <c r="F141" s="3" t="n">
        <v>80.3448275862069</v>
      </c>
      <c r="G141" s="3" t="n">
        <v>0.0377403279828471</v>
      </c>
    </row>
    <row r="142" customFormat="false" ht="12.75" hidden="false" customHeight="false" outlineLevel="0" collapsed="false">
      <c r="A142" s="3" t="n">
        <v>118</v>
      </c>
      <c r="B142" s="3" t="n">
        <v>-0.0520174459066626</v>
      </c>
      <c r="C142" s="3" t="n">
        <v>0.016790943091322</v>
      </c>
      <c r="D142" s="3" t="n">
        <v>0.446555703464368</v>
      </c>
      <c r="F142" s="3" t="n">
        <v>81.0344827586207</v>
      </c>
      <c r="G142" s="3" t="n">
        <v>0.0404766821324419</v>
      </c>
    </row>
    <row r="143" customFormat="false" ht="12.75" hidden="false" customHeight="false" outlineLevel="0" collapsed="false">
      <c r="A143" s="3" t="n">
        <v>119</v>
      </c>
      <c r="B143" s="3" t="n">
        <v>0.02834174396477</v>
      </c>
      <c r="C143" s="3" t="n">
        <v>-0.0579172288825865</v>
      </c>
      <c r="D143" s="3" t="n">
        <v>-1.5403106749696</v>
      </c>
      <c r="F143" s="3" t="n">
        <v>81.7241379310345</v>
      </c>
      <c r="G143" s="3" t="n">
        <v>0.0431951980421351</v>
      </c>
    </row>
    <row r="144" customFormat="false" ht="12.75" hidden="false" customHeight="false" outlineLevel="0" collapsed="false">
      <c r="A144" s="3" t="n">
        <v>120</v>
      </c>
      <c r="B144" s="3" t="n">
        <v>0.00937203704522396</v>
      </c>
      <c r="C144" s="3" t="n">
        <v>0.0109106451194294</v>
      </c>
      <c r="D144" s="3" t="n">
        <v>0.290168978601027</v>
      </c>
      <c r="F144" s="3" t="n">
        <v>82.4137931034483</v>
      </c>
      <c r="G144" s="3" t="n">
        <v>0.0446170654888067</v>
      </c>
    </row>
    <row r="145" customFormat="false" ht="12.75" hidden="false" customHeight="false" outlineLevel="0" collapsed="false">
      <c r="A145" s="3" t="n">
        <v>121</v>
      </c>
      <c r="B145" s="3" t="n">
        <v>-0.00779911583899568</v>
      </c>
      <c r="C145" s="3" t="n">
        <v>0.0233193445980927</v>
      </c>
      <c r="D145" s="3" t="n">
        <v>0.620178763914173</v>
      </c>
      <c r="F145" s="3" t="n">
        <v>83.1034482758621</v>
      </c>
      <c r="G145" s="3" t="n">
        <v>0.0486629457989275</v>
      </c>
    </row>
    <row r="146" customFormat="false" ht="12.75" hidden="false" customHeight="false" outlineLevel="0" collapsed="false">
      <c r="A146" s="3" t="n">
        <v>122</v>
      </c>
      <c r="B146" s="3" t="n">
        <v>0.0569430176599907</v>
      </c>
      <c r="C146" s="3" t="n">
        <v>-0.021639300948917</v>
      </c>
      <c r="D146" s="3" t="n">
        <v>-0.575497945836942</v>
      </c>
      <c r="F146" s="3" t="n">
        <v>83.7931034482759</v>
      </c>
      <c r="G146" s="3" t="n">
        <v>0.0496068240759879</v>
      </c>
    </row>
    <row r="147" customFormat="false" ht="12.75" hidden="false" customHeight="false" outlineLevel="0" collapsed="false">
      <c r="A147" s="3" t="n">
        <v>123</v>
      </c>
      <c r="B147" s="3" t="n">
        <v>-0.0270607575803491</v>
      </c>
      <c r="C147" s="3" t="n">
        <v>0.0408405031783667</v>
      </c>
      <c r="D147" s="3" t="n">
        <v>1.08615457318058</v>
      </c>
      <c r="F147" s="3" t="n">
        <v>84.4827586206897</v>
      </c>
      <c r="G147" s="3" t="n">
        <v>0.0512826084031267</v>
      </c>
    </row>
    <row r="148" customFormat="false" ht="12.75" hidden="false" customHeight="false" outlineLevel="0" collapsed="false">
      <c r="A148" s="3" t="n">
        <v>124</v>
      </c>
      <c r="B148" s="3" t="n">
        <v>-0.0735211307711451</v>
      </c>
      <c r="C148" s="3" t="n">
        <v>-0.0375032710659161</v>
      </c>
      <c r="D148" s="3" t="n">
        <v>-0.997400771473672</v>
      </c>
      <c r="F148" s="3" t="n">
        <v>85.1724137931034</v>
      </c>
      <c r="G148" s="3" t="n">
        <v>0.0527167821724042</v>
      </c>
    </row>
    <row r="149" customFormat="false" ht="12.75" hidden="false" customHeight="false" outlineLevel="0" collapsed="false">
      <c r="A149" s="3" t="n">
        <v>125</v>
      </c>
      <c r="B149" s="3" t="n">
        <v>-0.0842450843792862</v>
      </c>
      <c r="C149" s="3" t="n">
        <v>-0.0823622503819321</v>
      </c>
      <c r="D149" s="3" t="n">
        <v>-2.19042685441658</v>
      </c>
      <c r="F149" s="3" t="n">
        <v>85.8620689655172</v>
      </c>
      <c r="G149" s="3" t="n">
        <v>0.054422434021074</v>
      </c>
    </row>
    <row r="150" customFormat="false" ht="12.75" hidden="false" customHeight="false" outlineLevel="0" collapsed="false">
      <c r="A150" s="3" t="n">
        <v>126</v>
      </c>
      <c r="B150" s="3" t="n">
        <v>-0.0521679403915779</v>
      </c>
      <c r="C150" s="3" t="n">
        <v>-0.0596650897718659</v>
      </c>
      <c r="D150" s="3" t="n">
        <v>-1.58679509485745</v>
      </c>
      <c r="F150" s="3" t="n">
        <v>86.551724137931</v>
      </c>
      <c r="G150" s="3" t="n">
        <v>0.0547533276436744</v>
      </c>
    </row>
    <row r="151" customFormat="false" ht="12.75" hidden="false" customHeight="false" outlineLevel="0" collapsed="false">
      <c r="A151" s="3" t="n">
        <v>127</v>
      </c>
      <c r="B151" s="3" t="n">
        <v>-0.0463157806463004</v>
      </c>
      <c r="C151" s="3" t="n">
        <v>-0.0379445629714395</v>
      </c>
      <c r="D151" s="3" t="n">
        <v>-1.00913694473281</v>
      </c>
      <c r="F151" s="3" t="n">
        <v>87.2413793103448</v>
      </c>
      <c r="G151" s="3" t="n">
        <v>0.0552136282102865</v>
      </c>
    </row>
    <row r="152" customFormat="false" ht="12.75" hidden="false" customHeight="false" outlineLevel="0" collapsed="false">
      <c r="A152" s="3" t="n">
        <v>128</v>
      </c>
      <c r="B152" s="3" t="n">
        <v>0.0179383508378104</v>
      </c>
      <c r="C152" s="3" t="n">
        <v>0.0198019771450367</v>
      </c>
      <c r="D152" s="3" t="n">
        <v>0.526634256687902</v>
      </c>
      <c r="F152" s="3" t="n">
        <v>87.9310344827586</v>
      </c>
      <c r="G152" s="3" t="n">
        <v>0.058673401685173</v>
      </c>
    </row>
    <row r="153" customFormat="false" ht="12.75" hidden="false" customHeight="false" outlineLevel="0" collapsed="false">
      <c r="A153" s="3" t="n">
        <v>129</v>
      </c>
      <c r="B153" s="3" t="n">
        <v>0.0389889087608894</v>
      </c>
      <c r="C153" s="3" t="n">
        <v>-0.0150893395620437</v>
      </c>
      <c r="D153" s="3" t="n">
        <v>-0.401301499641413</v>
      </c>
      <c r="F153" s="3" t="n">
        <v>88.6206896551724</v>
      </c>
      <c r="G153" s="3" t="n">
        <v>0.0610060246205549</v>
      </c>
    </row>
    <row r="154" customFormat="false" ht="12.75" hidden="false" customHeight="false" outlineLevel="0" collapsed="false">
      <c r="A154" s="3" t="n">
        <v>130</v>
      </c>
      <c r="B154" s="3" t="n">
        <v>-0.0801682907115501</v>
      </c>
      <c r="C154" s="3" t="n">
        <v>0.0448660894148927</v>
      </c>
      <c r="D154" s="3" t="n">
        <v>1.19321517626472</v>
      </c>
      <c r="F154" s="3" t="n">
        <v>89.3103448275862</v>
      </c>
      <c r="G154" s="3" t="n">
        <v>0.0632621967779665</v>
      </c>
    </row>
    <row r="155" customFormat="false" ht="12.75" hidden="false" customHeight="false" outlineLevel="0" collapsed="false">
      <c r="A155" s="3" t="n">
        <v>131</v>
      </c>
      <c r="B155" s="3" t="n">
        <v>-0.0243900744616019</v>
      </c>
      <c r="C155" s="3" t="n">
        <v>0.0266810262081577</v>
      </c>
      <c r="D155" s="3" t="n">
        <v>0.709582800842966</v>
      </c>
      <c r="F155" s="3" t="n">
        <v>90</v>
      </c>
      <c r="G155" s="3" t="n">
        <v>0.0647605213604831</v>
      </c>
    </row>
    <row r="156" customFormat="false" ht="12.75" hidden="false" customHeight="false" outlineLevel="0" collapsed="false">
      <c r="A156" s="3" t="n">
        <v>132</v>
      </c>
      <c r="B156" s="3" t="n">
        <v>-0.0198330869150601</v>
      </c>
      <c r="C156" s="3" t="n">
        <v>-0.00801093925611317</v>
      </c>
      <c r="D156" s="3" t="n">
        <v>-0.213051202393319</v>
      </c>
      <c r="F156" s="3" t="n">
        <v>90.6896551724138</v>
      </c>
      <c r="G156" s="3" t="n">
        <v>0.0649665117283117</v>
      </c>
    </row>
    <row r="157" customFormat="false" ht="12.75" hidden="false" customHeight="false" outlineLevel="0" collapsed="false">
      <c r="A157" s="3" t="n">
        <v>133</v>
      </c>
      <c r="B157" s="3" t="n">
        <v>0.0786610883994404</v>
      </c>
      <c r="C157" s="3" t="n">
        <v>0.00409287262947188</v>
      </c>
      <c r="D157" s="3" t="n">
        <v>0.108850086996512</v>
      </c>
      <c r="F157" s="3" t="n">
        <v>91.3793103448276</v>
      </c>
      <c r="G157" s="3" t="n">
        <v>0.0672944603059049</v>
      </c>
    </row>
    <row r="158" customFormat="false" ht="12.75" hidden="false" customHeight="false" outlineLevel="0" collapsed="false">
      <c r="A158" s="3" t="n">
        <v>134</v>
      </c>
      <c r="B158" s="3" t="n">
        <v>-0.037182951603785</v>
      </c>
      <c r="C158" s="3" t="n">
        <v>0.0292090057646408</v>
      </c>
      <c r="D158" s="3" t="n">
        <v>0.776814503258316</v>
      </c>
      <c r="F158" s="3" t="n">
        <v>92.0689655172414</v>
      </c>
      <c r="G158" s="3" t="n">
        <v>0.072519409468584</v>
      </c>
    </row>
    <row r="159" customFormat="false" ht="12.75" hidden="false" customHeight="false" outlineLevel="0" collapsed="false">
      <c r="A159" s="3" t="n">
        <v>135</v>
      </c>
      <c r="B159" s="3" t="n">
        <v>-0.083672495770821</v>
      </c>
      <c r="C159" s="3" t="n">
        <v>0.0182602305846529</v>
      </c>
      <c r="D159" s="3" t="n">
        <v>0.48563145439791</v>
      </c>
      <c r="F159" s="3" t="n">
        <v>92.7586206896552</v>
      </c>
      <c r="G159" s="3" t="n">
        <v>0.0768624023512782</v>
      </c>
    </row>
    <row r="160" customFormat="false" ht="12.75" hidden="false" customHeight="false" outlineLevel="0" collapsed="false">
      <c r="A160" s="3" t="n">
        <v>136</v>
      </c>
      <c r="B160" s="3" t="n">
        <v>-0.0837706234914511</v>
      </c>
      <c r="C160" s="3" t="n">
        <v>-0.0419106541891725</v>
      </c>
      <c r="D160" s="3" t="n">
        <v>-1.11461527576557</v>
      </c>
      <c r="F160" s="3" t="n">
        <v>93.448275862069</v>
      </c>
      <c r="G160" s="3" t="n">
        <v>0.0827539610289123</v>
      </c>
    </row>
    <row r="161" customFormat="false" ht="12.75" hidden="false" customHeight="false" outlineLevel="0" collapsed="false">
      <c r="A161" s="3" t="n">
        <v>137</v>
      </c>
      <c r="B161" s="3" t="n">
        <v>0.0687641673460054</v>
      </c>
      <c r="C161" s="3" t="n">
        <v>-0.0573755203819966</v>
      </c>
      <c r="D161" s="3" t="n">
        <v>-1.52590391894417</v>
      </c>
      <c r="F161" s="3" t="n">
        <v>94.1379310344828</v>
      </c>
      <c r="G161" s="3" t="n">
        <v>0.0880771642758381</v>
      </c>
    </row>
    <row r="162" customFormat="false" ht="12.75" hidden="false" customHeight="false" outlineLevel="0" collapsed="false">
      <c r="A162" s="3" t="n">
        <v>138</v>
      </c>
      <c r="B162" s="3" t="n">
        <v>-0.0517319174238003</v>
      </c>
      <c r="C162" s="3" t="n">
        <v>0.0297142952827318</v>
      </c>
      <c r="D162" s="3" t="n">
        <v>0.790252695203648</v>
      </c>
      <c r="F162" s="3" t="n">
        <v>94.8275862068966</v>
      </c>
      <c r="G162" s="3" t="n">
        <v>0.0947079515416188</v>
      </c>
    </row>
    <row r="163" customFormat="false" ht="12.75" hidden="false" customHeight="false" outlineLevel="0" collapsed="false">
      <c r="A163" s="3" t="n">
        <v>139</v>
      </c>
      <c r="B163" s="3" t="n">
        <v>0.149829735172154</v>
      </c>
      <c r="C163" s="3" t="n">
        <v>-0.101166789373226</v>
      </c>
      <c r="D163" s="3" t="n">
        <v>-2.69053420942991</v>
      </c>
      <c r="F163" s="3" t="n">
        <v>95.5172413793104</v>
      </c>
      <c r="G163" s="3" t="n">
        <v>0.104669318545127</v>
      </c>
    </row>
    <row r="164" customFormat="false" ht="12.75" hidden="false" customHeight="false" outlineLevel="0" collapsed="false">
      <c r="A164" s="3" t="n">
        <v>140</v>
      </c>
      <c r="B164" s="3" t="n">
        <v>0.135709113875961</v>
      </c>
      <c r="C164" s="3" t="n">
        <v>0.139174050170646</v>
      </c>
      <c r="D164" s="3" t="n">
        <v>3.70133860498034</v>
      </c>
      <c r="F164" s="3" t="n">
        <v>96.2068965517241</v>
      </c>
      <c r="G164" s="3" t="n">
        <v>0.108844745899889</v>
      </c>
    </row>
    <row r="165" customFormat="false" ht="12.75" hidden="false" customHeight="false" outlineLevel="0" collapsed="false">
      <c r="A165" s="3" t="n">
        <v>141</v>
      </c>
      <c r="B165" s="3" t="n">
        <v>0.0112709470580615</v>
      </c>
      <c r="C165" s="3" t="n">
        <v>0.0400116613450652</v>
      </c>
      <c r="D165" s="3" t="n">
        <v>1.06411149639105</v>
      </c>
      <c r="F165" s="3" t="n">
        <v>96.8965517241379</v>
      </c>
      <c r="G165" s="3" t="n">
        <v>0.118588394999983</v>
      </c>
    </row>
    <row r="166" customFormat="false" ht="12.75" hidden="false" customHeight="false" outlineLevel="0" collapsed="false">
      <c r="A166" s="3" t="n">
        <v>142</v>
      </c>
      <c r="B166" s="3" t="n">
        <v>0.014729606108762</v>
      </c>
      <c r="C166" s="3" t="n">
        <v>0.00542411650286216</v>
      </c>
      <c r="D166" s="3" t="n">
        <v>0.144254563155547</v>
      </c>
      <c r="F166" s="3" t="n">
        <v>97.5862068965517</v>
      </c>
      <c r="G166" s="3" t="n">
        <v>0.123123502287701</v>
      </c>
    </row>
    <row r="167" customFormat="false" ht="12.75" hidden="false" customHeight="false" outlineLevel="0" collapsed="false">
      <c r="A167" s="3" t="n">
        <v>143</v>
      </c>
      <c r="B167" s="3" t="n">
        <v>0.119163771702307</v>
      </c>
      <c r="C167" s="3" t="n">
        <v>-0.0144944531571801</v>
      </c>
      <c r="D167" s="3" t="n">
        <v>-0.385480475440424</v>
      </c>
      <c r="F167" s="3" t="n">
        <v>98.2758620689655</v>
      </c>
      <c r="G167" s="3" t="n">
        <v>0.274883164046606</v>
      </c>
    </row>
    <row r="168" customFormat="false" ht="12.75" hidden="false" customHeight="false" outlineLevel="0" collapsed="false">
      <c r="A168" s="3" t="n">
        <v>144</v>
      </c>
      <c r="B168" s="3" t="n">
        <v>0.0560490863403861</v>
      </c>
      <c r="C168" s="3" t="n">
        <v>0.032028077935452</v>
      </c>
      <c r="D168" s="3" t="n">
        <v>0.851787823667226</v>
      </c>
      <c r="F168" s="3" t="n">
        <v>98.9655172413793</v>
      </c>
      <c r="G168" s="3" t="n">
        <v>0.301621893265891</v>
      </c>
    </row>
    <row r="169" customFormat="false" ht="13.5" hidden="false" customHeight="false" outlineLevel="0" collapsed="false">
      <c r="A169" s="4" t="n">
        <v>145</v>
      </c>
      <c r="B169" s="4" t="n">
        <v>0.0838828404718263</v>
      </c>
      <c r="C169" s="4" t="n">
        <v>0.0249619054280627</v>
      </c>
      <c r="D169" s="4" t="n">
        <v>0.663862725137852</v>
      </c>
      <c r="F169" s="4" t="n">
        <v>99.6551724137931</v>
      </c>
      <c r="G169" s="4" t="n">
        <v>0.314173687898757</v>
      </c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2" t="s">
        <v>1</v>
      </c>
      <c r="B3" s="2"/>
    </row>
    <row r="4" customFormat="false" ht="12.75" hidden="false" customHeight="false" outlineLevel="0" collapsed="false">
      <c r="A4" s="3" t="s">
        <v>2</v>
      </c>
      <c r="B4" s="3" t="n">
        <v>0.830673018556319</v>
      </c>
      <c r="E4" s="1" t="n">
        <f aca="false">SQRT(B4)</f>
        <v>0.911412649986996</v>
      </c>
    </row>
    <row r="5" customFormat="false" ht="12.75" hidden="false" customHeight="false" outlineLevel="0" collapsed="false">
      <c r="A5" s="3" t="s">
        <v>3</v>
      </c>
      <c r="B5" s="3" t="n">
        <v>0.690017663757467</v>
      </c>
      <c r="E5" s="1" t="n">
        <f aca="false">SQRT(B5)</f>
        <v>0.830673018556319</v>
      </c>
    </row>
    <row r="6" customFormat="false" ht="12.75" hidden="false" customHeight="false" outlineLevel="0" collapsed="false">
      <c r="A6" s="3" t="s">
        <v>4</v>
      </c>
      <c r="B6" s="3" t="n">
        <v>0.686821969569399</v>
      </c>
      <c r="E6" s="1" t="n">
        <f aca="false">SQRT(B6)</f>
        <v>0.828747228996513</v>
      </c>
    </row>
    <row r="7" customFormat="false" ht="12.75" hidden="false" customHeight="false" outlineLevel="0" collapsed="false">
      <c r="A7" s="3" t="s">
        <v>5</v>
      </c>
      <c r="B7" s="3" t="n">
        <v>0.0320366588272379</v>
      </c>
      <c r="E7" s="1" t="n">
        <f aca="false">SQRT(B7)</f>
        <v>0.178987873408334</v>
      </c>
    </row>
    <row r="8" customFormat="false" ht="13.5" hidden="false" customHeight="false" outlineLevel="0" collapsed="false">
      <c r="A8" s="4" t="s">
        <v>6</v>
      </c>
      <c r="B8" s="4" t="n">
        <v>99</v>
      </c>
      <c r="E8" s="1" t="n">
        <f aca="false">SQRT(B8)</f>
        <v>9.9498743710662</v>
      </c>
    </row>
    <row r="10" customFormat="false" ht="13.5" hidden="false" customHeight="false" outlineLevel="0" collapsed="false">
      <c r="A10" s="1" t="s">
        <v>7</v>
      </c>
    </row>
    <row r="11" customFormat="false" ht="12.75" hidden="false" customHeight="false" outlineLevel="0" collapsed="false">
      <c r="A11" s="2"/>
      <c r="B11" s="2" t="s">
        <v>8</v>
      </c>
      <c r="C11" s="2" t="s">
        <v>9</v>
      </c>
      <c r="D11" s="2" t="s">
        <v>10</v>
      </c>
      <c r="E11" s="2" t="s">
        <v>11</v>
      </c>
      <c r="F11" s="2" t="s">
        <v>12</v>
      </c>
    </row>
    <row r="12" customFormat="false" ht="12.75" hidden="false" customHeight="false" outlineLevel="0" collapsed="false">
      <c r="A12" s="3" t="s">
        <v>13</v>
      </c>
      <c r="B12" s="3" t="n">
        <v>1</v>
      </c>
      <c r="C12" s="3" t="n">
        <v>0.221610037931266</v>
      </c>
      <c r="D12" s="3" t="n">
        <v>0.221610037931266</v>
      </c>
      <c r="E12" s="3" t="n">
        <v>215.921056005289</v>
      </c>
      <c r="F12" s="3" t="n">
        <v>2.0696522282749E-026</v>
      </c>
    </row>
    <row r="13" customFormat="false" ht="12.75" hidden="false" customHeight="false" outlineLevel="0" collapsed="false">
      <c r="A13" s="3" t="s">
        <v>14</v>
      </c>
      <c r="B13" s="3" t="n">
        <v>97</v>
      </c>
      <c r="C13" s="3" t="n">
        <v>0.0995557083548455</v>
      </c>
      <c r="D13" s="3" t="n">
        <v>0.00102634750881284</v>
      </c>
      <c r="E13" s="3"/>
      <c r="F13" s="3"/>
    </row>
    <row r="14" customFormat="false" ht="13.5" hidden="false" customHeight="false" outlineLevel="0" collapsed="false">
      <c r="A14" s="4" t="s">
        <v>15</v>
      </c>
      <c r="B14" s="4" t="n">
        <v>98</v>
      </c>
      <c r="C14" s="4" t="n">
        <v>0.321165746286111</v>
      </c>
      <c r="D14" s="4"/>
      <c r="E14" s="4"/>
      <c r="F14" s="4"/>
    </row>
    <row r="15" customFormat="false" ht="13.5" hidden="false" customHeight="false" outlineLevel="0" collapsed="false"/>
    <row r="16" customFormat="false" ht="12.75" hidden="false" customHeight="false" outlineLevel="0" collapsed="false">
      <c r="A16" s="2"/>
      <c r="B16" s="2" t="s">
        <v>16</v>
      </c>
      <c r="C16" s="2" t="s">
        <v>5</v>
      </c>
      <c r="D16" s="2" t="s">
        <v>17</v>
      </c>
      <c r="E16" s="2" t="s">
        <v>18</v>
      </c>
      <c r="F16" s="2" t="s">
        <v>19</v>
      </c>
      <c r="G16" s="2" t="s">
        <v>20</v>
      </c>
      <c r="H16" s="2" t="s">
        <v>21</v>
      </c>
      <c r="I16" s="2" t="s">
        <v>22</v>
      </c>
    </row>
    <row r="17" customFormat="false" ht="12.75" hidden="false" customHeight="false" outlineLevel="0" collapsed="false">
      <c r="A17" s="3" t="s">
        <v>23</v>
      </c>
      <c r="B17" s="3" t="n">
        <v>0.000632418320177641</v>
      </c>
      <c r="C17" s="3" t="n">
        <v>0.003221695456792</v>
      </c>
      <c r="D17" s="3" t="n">
        <v>0.196299845425914</v>
      </c>
      <c r="E17" s="3" t="n">
        <v>0.84478615777511</v>
      </c>
      <c r="F17" s="3" t="n">
        <v>-0.00576175177370174</v>
      </c>
      <c r="G17" s="3" t="n">
        <v>0.00702658841405702</v>
      </c>
      <c r="H17" s="3" t="n">
        <v>-0.00576175177370174</v>
      </c>
      <c r="I17" s="3" t="n">
        <v>0.00702658841405702</v>
      </c>
    </row>
    <row r="18" customFormat="false" ht="13.5" hidden="false" customHeight="false" outlineLevel="0" collapsed="false">
      <c r="A18" s="4" t="s">
        <v>24</v>
      </c>
      <c r="B18" s="6" t="n">
        <v>0.663900937592084</v>
      </c>
      <c r="C18" s="4" t="n">
        <v>0.0451809942972284</v>
      </c>
      <c r="D18" s="4" t="n">
        <v>14.6942524820179</v>
      </c>
      <c r="E18" s="4" t="n">
        <v>2.06965222827489E-026</v>
      </c>
      <c r="F18" s="4" t="n">
        <v>0.574229220813882</v>
      </c>
      <c r="G18" s="4" t="n">
        <v>0.753572654370286</v>
      </c>
      <c r="H18" s="4" t="n">
        <v>0.574229220813882</v>
      </c>
      <c r="I18" s="4" t="n">
        <v>0.753572654370286</v>
      </c>
    </row>
    <row r="22" customFormat="false" ht="12.75" hidden="false" customHeight="false" outlineLevel="0" collapsed="false">
      <c r="A22" s="1" t="s">
        <v>25</v>
      </c>
      <c r="F22" s="1" t="s">
        <v>26</v>
      </c>
    </row>
    <row r="23" customFormat="false" ht="13.5" hidden="false" customHeight="false" outlineLevel="0" collapsed="false"/>
    <row r="24" customFormat="false" ht="12.75" hidden="false" customHeight="false" outlineLevel="0" collapsed="false">
      <c r="A24" s="2" t="s">
        <v>27</v>
      </c>
      <c r="B24" s="2" t="s">
        <v>28</v>
      </c>
      <c r="C24" s="2" t="s">
        <v>29</v>
      </c>
      <c r="D24" s="2" t="s">
        <v>30</v>
      </c>
      <c r="F24" s="2" t="s">
        <v>31</v>
      </c>
      <c r="G24" s="2" t="s">
        <v>32</v>
      </c>
    </row>
    <row r="25" customFormat="false" ht="12.75" hidden="false" customHeight="false" outlineLevel="0" collapsed="false">
      <c r="A25" s="3" t="n">
        <v>1</v>
      </c>
      <c r="B25" s="3" t="n">
        <v>0.0445453206214273</v>
      </c>
      <c r="C25" s="3" t="n">
        <v>-0.0171913175393848</v>
      </c>
      <c r="D25" s="3" t="n">
        <v>-0.539372893156197</v>
      </c>
      <c r="F25" s="3" t="n">
        <v>0.505050505050505</v>
      </c>
      <c r="G25" s="3" t="n">
        <v>-0.166607334761218</v>
      </c>
    </row>
    <row r="26" customFormat="false" ht="12.75" hidden="false" customHeight="false" outlineLevel="0" collapsed="false">
      <c r="A26" s="3" t="n">
        <v>2</v>
      </c>
      <c r="B26" s="3" t="n">
        <v>0.0113376174233248</v>
      </c>
      <c r="C26" s="3" t="n">
        <v>0.0137103214458471</v>
      </c>
      <c r="D26" s="3" t="n">
        <v>0.430157591319358</v>
      </c>
      <c r="F26" s="3" t="n">
        <v>1.51515151515152</v>
      </c>
      <c r="G26" s="3" t="n">
        <v>-0.125681277680624</v>
      </c>
    </row>
    <row r="27" customFormat="false" ht="12.75" hidden="false" customHeight="false" outlineLevel="0" collapsed="false">
      <c r="A27" s="3" t="n">
        <v>3</v>
      </c>
      <c r="B27" s="3" t="n">
        <v>0.025581027842314</v>
      </c>
      <c r="C27" s="3" t="n">
        <v>0.0121203130257694</v>
      </c>
      <c r="D27" s="3" t="n">
        <v>0.380271511342344</v>
      </c>
      <c r="F27" s="3" t="n">
        <v>2.52525252525253</v>
      </c>
      <c r="G27" s="3" t="n">
        <v>-0.111833030163444</v>
      </c>
    </row>
    <row r="28" customFormat="false" ht="12.75" hidden="false" customHeight="false" outlineLevel="0" collapsed="false">
      <c r="A28" s="3" t="n">
        <v>4</v>
      </c>
      <c r="B28" s="3" t="n">
        <v>0.0522922546061124</v>
      </c>
      <c r="C28" s="3" t="n">
        <v>0.00292137360417414</v>
      </c>
      <c r="D28" s="3" t="n">
        <v>0.0916572990559711</v>
      </c>
      <c r="F28" s="3" t="n">
        <v>3.53535353535354</v>
      </c>
      <c r="G28" s="3" t="n">
        <v>-0.111024401837061</v>
      </c>
    </row>
    <row r="29" customFormat="false" ht="12.75" hidden="false" customHeight="false" outlineLevel="0" collapsed="false">
      <c r="A29" s="3" t="n">
        <v>5</v>
      </c>
      <c r="B29" s="3" t="n">
        <v>-0.0325711580928827</v>
      </c>
      <c r="C29" s="3" t="n">
        <v>0.050632485563237</v>
      </c>
      <c r="D29" s="3" t="n">
        <v>1.58858040771841</v>
      </c>
      <c r="F29" s="3" t="n">
        <v>4.54545454545455</v>
      </c>
      <c r="G29" s="3" t="n">
        <v>-0.109924218597921</v>
      </c>
    </row>
    <row r="30" customFormat="false" ht="12.75" hidden="false" customHeight="false" outlineLevel="0" collapsed="false">
      <c r="A30" s="3" t="n">
        <v>6</v>
      </c>
      <c r="B30" s="3" t="n">
        <v>-0.0942583979508403</v>
      </c>
      <c r="C30" s="3" t="n">
        <v>-0.0156658206470802</v>
      </c>
      <c r="D30" s="3" t="n">
        <v>-0.491510844746115</v>
      </c>
      <c r="F30" s="3" t="n">
        <v>5.55555555555556</v>
      </c>
      <c r="G30" s="3" t="n">
        <v>-0.107280428480153</v>
      </c>
    </row>
    <row r="31" customFormat="false" ht="12.75" hidden="false" customHeight="false" outlineLevel="0" collapsed="false">
      <c r="A31" s="3" t="n">
        <v>7</v>
      </c>
      <c r="B31" s="3" t="n">
        <v>-0.00424866574980397</v>
      </c>
      <c r="C31" s="3" t="n">
        <v>-0.0486508767329627</v>
      </c>
      <c r="D31" s="3" t="n">
        <v>-1.52640797181056</v>
      </c>
      <c r="F31" s="3" t="n">
        <v>6.56565656565657</v>
      </c>
      <c r="G31" s="3" t="n">
        <v>-0.0842603436177399</v>
      </c>
    </row>
    <row r="32" customFormat="false" ht="12.75" hidden="false" customHeight="false" outlineLevel="0" collapsed="false">
      <c r="A32" s="3" t="n">
        <v>8</v>
      </c>
      <c r="B32" s="3" t="n">
        <v>-0.00193541357963027</v>
      </c>
      <c r="C32" s="3" t="n">
        <v>-0.0165266492601051</v>
      </c>
      <c r="D32" s="3" t="n">
        <v>-0.518519107402841</v>
      </c>
      <c r="F32" s="3" t="n">
        <v>7.57575757575758</v>
      </c>
      <c r="G32" s="3" t="n">
        <v>-0.082949082980751</v>
      </c>
    </row>
    <row r="33" customFormat="false" ht="12.75" hidden="false" customHeight="false" outlineLevel="0" collapsed="false">
      <c r="A33" s="3" t="n">
        <v>9</v>
      </c>
      <c r="B33" s="3" t="n">
        <v>-0.0149942198068511</v>
      </c>
      <c r="C33" s="3" t="n">
        <v>0.0284548829463968</v>
      </c>
      <c r="D33" s="3" t="n">
        <v>0.892764181922512</v>
      </c>
      <c r="F33" s="3" t="n">
        <v>8.58585858585859</v>
      </c>
      <c r="G33" s="3" t="n">
        <v>-0.070441797120782</v>
      </c>
    </row>
    <row r="34" customFormat="false" ht="12.75" hidden="false" customHeight="false" outlineLevel="0" collapsed="false">
      <c r="A34" s="3" t="n">
        <v>10</v>
      </c>
      <c r="B34" s="3" t="n">
        <v>0.0493618294594811</v>
      </c>
      <c r="C34" s="3" t="n">
        <v>-0.0240579491487825</v>
      </c>
      <c r="D34" s="3" t="n">
        <v>-0.75481158474651</v>
      </c>
      <c r="F34" s="3" t="n">
        <v>9.5959595959596</v>
      </c>
      <c r="G34" s="3" t="n">
        <v>-0.0654122651861681</v>
      </c>
    </row>
    <row r="35" customFormat="false" ht="12.75" hidden="false" customHeight="false" outlineLevel="0" collapsed="false">
      <c r="A35" s="3" t="n">
        <v>11</v>
      </c>
      <c r="B35" s="3" t="n">
        <v>0.0337059453345132</v>
      </c>
      <c r="C35" s="3" t="n">
        <v>0.0109111201542935</v>
      </c>
      <c r="D35" s="3" t="n">
        <v>0.342333415208779</v>
      </c>
      <c r="F35" s="3" t="n">
        <v>10.6060606060606</v>
      </c>
      <c r="G35" s="3" t="n">
        <v>-0.060142909664533</v>
      </c>
    </row>
    <row r="36" customFormat="false" ht="12.75" hidden="false" customHeight="false" outlineLevel="0" collapsed="false">
      <c r="A36" s="3" t="n">
        <v>12</v>
      </c>
      <c r="B36" s="3" t="n">
        <v>0.0394519476036275</v>
      </c>
      <c r="C36" s="3" t="n">
        <v>0.0278425127022775</v>
      </c>
      <c r="D36" s="3" t="n">
        <v>0.873551232740652</v>
      </c>
      <c r="F36" s="3" t="n">
        <v>11.6161616161616</v>
      </c>
      <c r="G36" s="3" t="n">
        <v>-0.0597442506492902</v>
      </c>
    </row>
    <row r="37" customFormat="false" ht="12.75" hidden="false" customHeight="false" outlineLevel="0" collapsed="false">
      <c r="A37" s="3" t="n">
        <v>13</v>
      </c>
      <c r="B37" s="3" t="n">
        <v>-0.0267456542222</v>
      </c>
      <c r="C37" s="3" t="n">
        <v>0.0407318961969399</v>
      </c>
      <c r="D37" s="3" t="n">
        <v>1.27795212002509</v>
      </c>
      <c r="F37" s="3" t="n">
        <v>12.6262626262626</v>
      </c>
      <c r="G37" s="3" t="n">
        <v>-0.059210841840203</v>
      </c>
    </row>
    <row r="38" customFormat="false" ht="12.75" hidden="false" customHeight="false" outlineLevel="0" collapsed="false">
      <c r="A38" s="3" t="n">
        <v>14</v>
      </c>
      <c r="B38" s="3" t="n">
        <v>-0.0168559501921056</v>
      </c>
      <c r="C38" s="3" t="n">
        <v>-0.00934642220191848</v>
      </c>
      <c r="D38" s="3" t="n">
        <v>-0.293241444244098</v>
      </c>
      <c r="F38" s="3" t="n">
        <v>13.6363636363636</v>
      </c>
      <c r="G38" s="3" t="n">
        <v>-0.0548371430329332</v>
      </c>
    </row>
    <row r="39" customFormat="false" ht="12.75" hidden="false" customHeight="false" outlineLevel="0" collapsed="false">
      <c r="A39" s="3" t="n">
        <v>15</v>
      </c>
      <c r="B39" s="3" t="n">
        <v>0.0166007130192052</v>
      </c>
      <c r="C39" s="3" t="n">
        <v>-0.0215292592203544</v>
      </c>
      <c r="D39" s="3" t="n">
        <v>-0.675474628782166</v>
      </c>
      <c r="F39" s="3" t="n">
        <v>14.6464646464646</v>
      </c>
      <c r="G39" s="3" t="n">
        <v>-0.0528995424827667</v>
      </c>
    </row>
    <row r="40" customFormat="false" ht="12.75" hidden="false" customHeight="false" outlineLevel="0" collapsed="false">
      <c r="A40" s="3" t="n">
        <v>16</v>
      </c>
      <c r="B40" s="3" t="n">
        <v>0.0010773592639261</v>
      </c>
      <c r="C40" s="3" t="n">
        <v>0.00138995015453252</v>
      </c>
      <c r="D40" s="3" t="n">
        <v>0.0436093065278775</v>
      </c>
      <c r="F40" s="3" t="n">
        <v>15.6565656565657</v>
      </c>
      <c r="G40" s="3" t="n">
        <v>-0.0467503330901353</v>
      </c>
    </row>
    <row r="41" customFormat="false" ht="12.75" hidden="false" customHeight="false" outlineLevel="0" collapsed="false">
      <c r="A41" s="3" t="n">
        <v>17</v>
      </c>
      <c r="B41" s="3" t="n">
        <v>-0.0365346783220332</v>
      </c>
      <c r="C41" s="3" t="n">
        <v>-0.00317900994598893</v>
      </c>
      <c r="D41" s="3" t="n">
        <v>-0.0997405689245234</v>
      </c>
      <c r="F41" s="3" t="n">
        <v>16.6666666666667</v>
      </c>
      <c r="G41" s="3" t="n">
        <v>-0.0467153949155418</v>
      </c>
    </row>
    <row r="42" customFormat="false" ht="12.75" hidden="false" customHeight="false" outlineLevel="0" collapsed="false">
      <c r="A42" s="3" t="n">
        <v>18</v>
      </c>
      <c r="B42" s="3" t="n">
        <v>-0.0333879346204716</v>
      </c>
      <c r="C42" s="3" t="n">
        <v>-0.0133274602950702</v>
      </c>
      <c r="D42" s="3" t="n">
        <v>-0.418145427266281</v>
      </c>
      <c r="F42" s="3" t="n">
        <v>17.6767676767677</v>
      </c>
      <c r="G42" s="3" t="n">
        <v>-0.0397136882680222</v>
      </c>
    </row>
    <row r="43" customFormat="false" ht="12.75" hidden="false" customHeight="false" outlineLevel="0" collapsed="false">
      <c r="A43" s="3" t="n">
        <v>19</v>
      </c>
      <c r="B43" s="3" t="n">
        <v>-0.0262372876703817</v>
      </c>
      <c r="C43" s="3" t="n">
        <v>-0.0205130454197536</v>
      </c>
      <c r="D43" s="3" t="n">
        <v>-0.643591198298169</v>
      </c>
      <c r="F43" s="3" t="n">
        <v>18.6868686868687</v>
      </c>
      <c r="G43" s="3" t="n">
        <v>-0.0367524659929954</v>
      </c>
    </row>
    <row r="44" customFormat="false" ht="12.75" hidden="false" customHeight="false" outlineLevel="0" collapsed="false">
      <c r="A44" s="3" t="n">
        <v>20</v>
      </c>
      <c r="B44" s="3" t="n">
        <v>0.0359420168947319</v>
      </c>
      <c r="C44" s="3" t="n">
        <v>-0.0214085022785642</v>
      </c>
      <c r="D44" s="3" t="n">
        <v>-0.671685912710064</v>
      </c>
      <c r="F44" s="3" t="n">
        <v>19.6969696969697</v>
      </c>
      <c r="G44" s="3" t="n">
        <v>-0.0353022012966574</v>
      </c>
    </row>
    <row r="45" customFormat="false" ht="12.75" hidden="false" customHeight="false" outlineLevel="0" collapsed="false">
      <c r="A45" s="3" t="n">
        <v>21</v>
      </c>
      <c r="B45" s="3" t="n">
        <v>0.0125844577432911</v>
      </c>
      <c r="C45" s="3" t="n">
        <v>0.0126223562900552</v>
      </c>
      <c r="D45" s="3" t="n">
        <v>0.396022981660256</v>
      </c>
      <c r="F45" s="3" t="n">
        <v>20.7070707070707</v>
      </c>
      <c r="G45" s="3" t="n">
        <v>-0.0352265028153406</v>
      </c>
    </row>
    <row r="46" customFormat="false" ht="12.75" hidden="false" customHeight="false" outlineLevel="0" collapsed="false">
      <c r="A46" s="3" t="n">
        <v>22</v>
      </c>
      <c r="B46" s="3" t="n">
        <v>-0.000109417877932658</v>
      </c>
      <c r="C46" s="3" t="n">
        <v>0.0220530331778126</v>
      </c>
      <c r="D46" s="3" t="n">
        <v>0.691907893664099</v>
      </c>
      <c r="F46" s="3" t="n">
        <v>21.7171717171717</v>
      </c>
      <c r="G46" s="3" t="n">
        <v>-0.0321532095838086</v>
      </c>
    </row>
    <row r="47" customFormat="false" ht="12.75" hidden="false" customHeight="false" outlineLevel="0" collapsed="false">
      <c r="A47" s="3" t="n">
        <v>23</v>
      </c>
      <c r="B47" s="3" t="n">
        <v>-0.00548567674117791</v>
      </c>
      <c r="C47" s="3" t="n">
        <v>-0.00515838330476876</v>
      </c>
      <c r="D47" s="3" t="n">
        <v>-0.161842867524703</v>
      </c>
      <c r="F47" s="3" t="n">
        <v>22.7272727272727</v>
      </c>
      <c r="G47" s="3" t="n">
        <v>-0.0295754849178165</v>
      </c>
    </row>
    <row r="48" customFormat="false" ht="12.75" hidden="false" customHeight="false" outlineLevel="0" collapsed="false">
      <c r="A48" s="3" t="n">
        <v>24</v>
      </c>
      <c r="B48" s="3" t="n">
        <v>-0.0346333412840123</v>
      </c>
      <c r="C48" s="3" t="n">
        <v>0.00586609298968801</v>
      </c>
      <c r="D48" s="3" t="n">
        <v>0.18404706562616</v>
      </c>
      <c r="F48" s="3" t="n">
        <v>23.7373737373737</v>
      </c>
      <c r="G48" s="3" t="n">
        <v>-0.0287672482943243</v>
      </c>
    </row>
    <row r="49" customFormat="false" ht="12.75" hidden="false" customHeight="false" outlineLevel="0" collapsed="false">
      <c r="A49" s="3" t="n">
        <v>25</v>
      </c>
      <c r="B49" s="3" t="n">
        <v>-0.0314833541472748</v>
      </c>
      <c r="C49" s="3" t="n">
        <v>-0.0286595555172583</v>
      </c>
      <c r="D49" s="3" t="n">
        <v>-0.899185727940864</v>
      </c>
      <c r="F49" s="3" t="n">
        <v>24.7474747474747</v>
      </c>
      <c r="G49" s="3" t="n">
        <v>-0.0278440261711732</v>
      </c>
    </row>
    <row r="50" customFormat="false" ht="12.75" hidden="false" customHeight="false" outlineLevel="0" collapsed="false">
      <c r="A50" s="3" t="n">
        <v>26</v>
      </c>
      <c r="B50" s="3" t="n">
        <v>0.00100740213810366</v>
      </c>
      <c r="C50" s="3" t="n">
        <v>-0.0175172111019159</v>
      </c>
      <c r="D50" s="3" t="n">
        <v>-0.549597714684896</v>
      </c>
      <c r="F50" s="3" t="n">
        <v>25.7575757575758</v>
      </c>
      <c r="G50" s="3" t="n">
        <v>-0.0262023723940241</v>
      </c>
    </row>
    <row r="51" customFormat="false" ht="12.75" hidden="false" customHeight="false" outlineLevel="0" collapsed="false">
      <c r="A51" s="3" t="n">
        <v>27</v>
      </c>
      <c r="B51" s="3" t="n">
        <v>-0.0270174162166416</v>
      </c>
      <c r="C51" s="3" t="n">
        <v>0.0114389106289531</v>
      </c>
      <c r="D51" s="3" t="n">
        <v>0.358892697221067</v>
      </c>
      <c r="F51" s="3" t="n">
        <v>26.7676767676768</v>
      </c>
      <c r="G51" s="3" t="n">
        <v>-0.0220176221410685</v>
      </c>
    </row>
    <row r="52" customFormat="false" ht="12.75" hidden="false" customHeight="false" outlineLevel="0" collapsed="false">
      <c r="A52" s="3" t="n">
        <v>28</v>
      </c>
      <c r="B52" s="3" t="n">
        <v>0.0215397887482305</v>
      </c>
      <c r="C52" s="3" t="n">
        <v>-0.0101316794342685</v>
      </c>
      <c r="D52" s="3" t="n">
        <v>-0.317878675469344</v>
      </c>
      <c r="F52" s="3" t="n">
        <v>27.7777777777778</v>
      </c>
      <c r="G52" s="3" t="n">
        <v>-0.0217252264888042</v>
      </c>
    </row>
    <row r="53" customFormat="false" ht="12.75" hidden="false" customHeight="false" outlineLevel="0" collapsed="false">
      <c r="A53" s="3" t="n">
        <v>29</v>
      </c>
      <c r="B53" s="3" t="n">
        <v>-0.0562671432395219</v>
      </c>
      <c r="C53" s="3" t="n">
        <v>0.0241139336557133</v>
      </c>
      <c r="D53" s="3" t="n">
        <v>0.756568083363092</v>
      </c>
      <c r="F53" s="3" t="n">
        <v>28.7878787878788</v>
      </c>
      <c r="G53" s="3" t="n">
        <v>-0.0206192872027357</v>
      </c>
    </row>
    <row r="54" customFormat="false" ht="12.75" hidden="false" customHeight="false" outlineLevel="0" collapsed="false">
      <c r="A54" s="3" t="n">
        <v>30</v>
      </c>
      <c r="B54" s="3" t="n">
        <v>-0.0792962833162858</v>
      </c>
      <c r="C54" s="3" t="n">
        <v>-0.0279841451638675</v>
      </c>
      <c r="D54" s="3" t="n">
        <v>-0.877994912545742</v>
      </c>
      <c r="F54" s="3" t="n">
        <v>29.7979797979798</v>
      </c>
      <c r="G54" s="3" t="n">
        <v>-0.0184620628397353</v>
      </c>
    </row>
    <row r="55" customFormat="false" ht="12.75" hidden="false" customHeight="false" outlineLevel="0" collapsed="false">
      <c r="A55" s="3" t="n">
        <v>31</v>
      </c>
      <c r="B55" s="3" t="n">
        <v>0.0344491885028724</v>
      </c>
      <c r="C55" s="3" t="n">
        <v>-0.0167616525601452</v>
      </c>
      <c r="D55" s="3" t="n">
        <v>-0.525892271766394</v>
      </c>
      <c r="F55" s="3" t="n">
        <v>30.8080808080808</v>
      </c>
      <c r="G55" s="3" t="n">
        <v>-0.0179662902714835</v>
      </c>
    </row>
    <row r="56" customFormat="false" ht="12.75" hidden="false" customHeight="false" outlineLevel="0" collapsed="false">
      <c r="A56" s="3" t="n">
        <v>32</v>
      </c>
      <c r="B56" s="3" t="n">
        <v>-0.0235308892663709</v>
      </c>
      <c r="C56" s="3" t="n">
        <v>0.0275685798124479</v>
      </c>
      <c r="D56" s="3" t="n">
        <v>0.864956663128432</v>
      </c>
      <c r="F56" s="3" t="n">
        <v>31.8181818181818</v>
      </c>
      <c r="G56" s="3" t="n">
        <v>-0.0165098089638123</v>
      </c>
    </row>
    <row r="57" customFormat="false" ht="12.75" hidden="false" customHeight="false" outlineLevel="0" collapsed="false">
      <c r="A57" s="3" t="n">
        <v>33</v>
      </c>
      <c r="B57" s="3" t="n">
        <v>0.000405462623649599</v>
      </c>
      <c r="C57" s="3" t="n">
        <v>-0.0221306891124538</v>
      </c>
      <c r="D57" s="3" t="n">
        <v>-0.694344327407016</v>
      </c>
      <c r="F57" s="3" t="n">
        <v>32.8282828282828</v>
      </c>
      <c r="G57" s="3" t="n">
        <v>-0.0160094900169105</v>
      </c>
    </row>
    <row r="58" customFormat="false" ht="12.75" hidden="false" customHeight="false" outlineLevel="0" collapsed="false">
      <c r="A58" s="3" t="n">
        <v>34</v>
      </c>
      <c r="B58" s="3" t="n">
        <v>0.067297289059281</v>
      </c>
      <c r="C58" s="3" t="n">
        <v>-0.0125439614156066</v>
      </c>
      <c r="D58" s="3" t="n">
        <v>-0.393563363882671</v>
      </c>
      <c r="F58" s="3" t="n">
        <v>33.8383838383838</v>
      </c>
      <c r="G58" s="3" t="n">
        <v>-0.0155785055876884</v>
      </c>
    </row>
    <row r="59" customFormat="false" ht="12.75" hidden="false" customHeight="false" outlineLevel="0" collapsed="false">
      <c r="A59" s="3" t="n">
        <v>35</v>
      </c>
      <c r="B59" s="3" t="n">
        <v>0.0490981849254578</v>
      </c>
      <c r="C59" s="3" t="n">
        <v>0.00957521675971529</v>
      </c>
      <c r="D59" s="3" t="n">
        <v>0.300419811015263</v>
      </c>
      <c r="F59" s="3" t="n">
        <v>34.8484848484849</v>
      </c>
      <c r="G59" s="3" t="n">
        <v>-0.0111337182484553</v>
      </c>
    </row>
    <row r="60" customFormat="false" ht="12.75" hidden="false" customHeight="false" outlineLevel="0" collapsed="false">
      <c r="A60" s="3" t="n">
        <v>36</v>
      </c>
      <c r="B60" s="3" t="n">
        <v>0.0298545509326447</v>
      </c>
      <c r="C60" s="3" t="n">
        <v>0.0197522731433432</v>
      </c>
      <c r="D60" s="3" t="n">
        <v>0.619722175879124</v>
      </c>
      <c r="F60" s="3" t="n">
        <v>35.8585858585859</v>
      </c>
      <c r="G60" s="3" t="n">
        <v>-0.0106440600459467</v>
      </c>
    </row>
    <row r="61" customFormat="false" ht="12.75" hidden="false" customHeight="false" outlineLevel="0" collapsed="false">
      <c r="A61" s="3" t="n">
        <v>37</v>
      </c>
      <c r="B61" s="3" t="n">
        <v>0.0384661634640172</v>
      </c>
      <c r="C61" s="3" t="n">
        <v>0.0247960333139493</v>
      </c>
      <c r="D61" s="3" t="n">
        <v>0.777968773871006</v>
      </c>
      <c r="F61" s="3" t="n">
        <v>36.8686868686869</v>
      </c>
      <c r="G61" s="3" t="n">
        <v>-0.0101466484957432</v>
      </c>
    </row>
    <row r="62" customFormat="false" ht="12.75" hidden="false" customHeight="false" outlineLevel="0" collapsed="false">
      <c r="A62" s="3" t="n">
        <v>38</v>
      </c>
      <c r="B62" s="3" t="n">
        <v>-0.0428011004919219</v>
      </c>
      <c r="C62" s="3" t="n">
        <v>0.043895192504781</v>
      </c>
      <c r="D62" s="3" t="n">
        <v>1.37719967784384</v>
      </c>
      <c r="F62" s="3" t="n">
        <v>37.8787878787879</v>
      </c>
      <c r="G62" s="3" t="n">
        <v>-0.0098295096137978</v>
      </c>
    </row>
    <row r="63" customFormat="false" ht="12.75" hidden="false" customHeight="false" outlineLevel="0" collapsed="false">
      <c r="A63" s="3" t="n">
        <v>39</v>
      </c>
      <c r="B63" s="3" t="n">
        <v>-0.0341197777306635</v>
      </c>
      <c r="C63" s="3" t="n">
        <v>-0.00263268826233196</v>
      </c>
      <c r="D63" s="3" t="n">
        <v>-0.0825998752904872</v>
      </c>
      <c r="F63" s="3" t="n">
        <v>38.8888888888889</v>
      </c>
      <c r="G63" s="3" t="n">
        <v>-0.00797394583914423</v>
      </c>
    </row>
    <row r="64" customFormat="false" ht="12.75" hidden="false" customHeight="false" outlineLevel="0" collapsed="false">
      <c r="A64" s="3" t="n">
        <v>40</v>
      </c>
      <c r="B64" s="3" t="n">
        <v>0.0214251623793414</v>
      </c>
      <c r="C64" s="3" t="n">
        <v>-0.0374346523962519</v>
      </c>
      <c r="D64" s="3" t="n">
        <v>-1.17450199619694</v>
      </c>
      <c r="F64" s="3" t="n">
        <v>39.8989898989899</v>
      </c>
      <c r="G64" s="3" t="n">
        <v>-0.00492854620114921</v>
      </c>
    </row>
    <row r="65" customFormat="false" ht="12.75" hidden="false" customHeight="false" outlineLevel="0" collapsed="false">
      <c r="A65" s="3" t="n">
        <v>41</v>
      </c>
      <c r="B65" s="3" t="n">
        <v>0.0345299860535998</v>
      </c>
      <c r="C65" s="3" t="n">
        <v>-0.00724006057141912</v>
      </c>
      <c r="D65" s="3" t="n">
        <v>-0.227154923296949</v>
      </c>
      <c r="F65" s="3" t="n">
        <v>40.9090909090909</v>
      </c>
      <c r="G65" s="3" t="n">
        <v>-0.00459067370859895</v>
      </c>
    </row>
    <row r="66" customFormat="false" ht="12.75" hidden="false" customHeight="false" outlineLevel="0" collapsed="false">
      <c r="A66" s="3" t="n">
        <v>42</v>
      </c>
      <c r="B66" s="3" t="n">
        <v>-0.055964271719733</v>
      </c>
      <c r="C66" s="3" t="n">
        <v>0.0458176232239898</v>
      </c>
      <c r="D66" s="3" t="n">
        <v>1.4375154166775</v>
      </c>
      <c r="F66" s="3" t="n">
        <v>41.9191919191919</v>
      </c>
      <c r="G66" s="3" t="n">
        <v>0.00109409201285905</v>
      </c>
    </row>
    <row r="67" customFormat="false" ht="12.75" hidden="false" customHeight="false" outlineLevel="0" collapsed="false">
      <c r="A67" s="3" t="n">
        <v>43</v>
      </c>
      <c r="B67" s="3" t="n">
        <v>0.026621071069972</v>
      </c>
      <c r="C67" s="3" t="n">
        <v>-0.00754080648683612</v>
      </c>
      <c r="D67" s="3" t="n">
        <v>-0.236590744264815</v>
      </c>
      <c r="F67" s="3" t="n">
        <v>42.9292929292929</v>
      </c>
      <c r="G67" s="3" t="n">
        <v>0.00229095174655576</v>
      </c>
    </row>
    <row r="68" customFormat="false" ht="12.75" hidden="false" customHeight="false" outlineLevel="0" collapsed="false">
      <c r="A68" s="3" t="n">
        <v>44</v>
      </c>
      <c r="B68" s="3" t="n">
        <v>0.0257799909239901</v>
      </c>
      <c r="C68" s="3" t="n">
        <v>0.00541268847162274</v>
      </c>
      <c r="D68" s="3" t="n">
        <v>0.169821622688544</v>
      </c>
      <c r="F68" s="3" t="n">
        <v>43.9393939393939</v>
      </c>
      <c r="G68" s="3" t="n">
        <v>0.00246730941845862</v>
      </c>
    </row>
    <row r="69" customFormat="false" ht="12.75" hidden="false" customHeight="false" outlineLevel="0" collapsed="false">
      <c r="A69" s="3" t="n">
        <v>45</v>
      </c>
      <c r="B69" s="3" t="n">
        <v>-0.00327080013797979</v>
      </c>
      <c r="C69" s="3" t="n">
        <v>0.0113202130659236</v>
      </c>
      <c r="D69" s="3" t="n">
        <v>0.3551685935952</v>
      </c>
      <c r="F69" s="3" t="n">
        <v>44.949494949495</v>
      </c>
      <c r="G69" s="3" t="n">
        <v>0.00290637530721456</v>
      </c>
    </row>
    <row r="70" customFormat="false" ht="12.75" hidden="false" customHeight="false" outlineLevel="0" collapsed="false">
      <c r="A70" s="3" t="n">
        <v>46</v>
      </c>
      <c r="B70" s="3" t="n">
        <v>0.0604445148827391</v>
      </c>
      <c r="C70" s="3" t="n">
        <v>-0.0278443619484978</v>
      </c>
      <c r="D70" s="3" t="n">
        <v>-0.87360925233582</v>
      </c>
      <c r="F70" s="3" t="n">
        <v>45.959595959596</v>
      </c>
      <c r="G70" s="3" t="n">
        <v>0.00403769054607697</v>
      </c>
    </row>
    <row r="71" customFormat="false" ht="12.75" hidden="false" customHeight="false" outlineLevel="0" collapsed="false">
      <c r="A71" s="3" t="n">
        <v>47</v>
      </c>
      <c r="B71" s="3" t="n">
        <v>-0.00297242493542348</v>
      </c>
      <c r="C71" s="3" t="n">
        <v>0.0112156452346533</v>
      </c>
      <c r="D71" s="3" t="n">
        <v>0.351887806444704</v>
      </c>
      <c r="F71" s="3" t="n">
        <v>46.969696969697</v>
      </c>
      <c r="G71" s="3" t="n">
        <v>0.00426986131216537</v>
      </c>
    </row>
    <row r="72" customFormat="false" ht="12.75" hidden="false" customHeight="false" outlineLevel="0" collapsed="false">
      <c r="A72" s="3" t="n">
        <v>48</v>
      </c>
      <c r="B72" s="3" t="n">
        <v>-0.0498451923600179</v>
      </c>
      <c r="C72" s="3" t="n">
        <v>-0.00499195067291525</v>
      </c>
      <c r="D72" s="3" t="n">
        <v>-0.15662108915008</v>
      </c>
      <c r="F72" s="3" t="n">
        <v>47.979797979798</v>
      </c>
      <c r="G72" s="3" t="n">
        <v>0.00804941292794379</v>
      </c>
    </row>
    <row r="73" customFormat="false" ht="12.75" hidden="false" customHeight="false" outlineLevel="0" collapsed="false">
      <c r="A73" s="3" t="n">
        <v>49</v>
      </c>
      <c r="B73" s="3" t="n">
        <v>-0.0516596868519456</v>
      </c>
      <c r="C73" s="3" t="n">
        <v>-0.00808456379734465</v>
      </c>
      <c r="D73" s="3" t="n">
        <v>-0.253650981391603</v>
      </c>
      <c r="F73" s="3" t="n">
        <v>48.989898989899</v>
      </c>
      <c r="G73" s="3" t="n">
        <v>0.00824322029922983</v>
      </c>
    </row>
    <row r="74" customFormat="false" ht="12.75" hidden="false" customHeight="false" outlineLevel="0" collapsed="false">
      <c r="A74" s="3" t="n">
        <v>50</v>
      </c>
      <c r="B74" s="3" t="n">
        <v>0.00823404370131621</v>
      </c>
      <c r="C74" s="3" t="n">
        <v>-0.018063553315114</v>
      </c>
      <c r="D74" s="3" t="n">
        <v>-0.566739052427678</v>
      </c>
      <c r="F74" s="3" t="n">
        <v>50</v>
      </c>
      <c r="G74" s="3" t="n">
        <v>0.0113886469640088</v>
      </c>
    </row>
    <row r="75" customFormat="false" ht="12.75" hidden="false" customHeight="false" outlineLevel="0" collapsed="false">
      <c r="A75" s="3" t="n">
        <v>51</v>
      </c>
      <c r="B75" s="3" t="n">
        <v>0.0189579099487919</v>
      </c>
      <c r="C75" s="3" t="n">
        <v>-0.00740376639214242</v>
      </c>
      <c r="D75" s="3" t="n">
        <v>-0.232291148717005</v>
      </c>
      <c r="F75" s="3" t="n">
        <v>51.010101010101</v>
      </c>
      <c r="G75" s="3" t="n">
        <v>0.011408109313962</v>
      </c>
    </row>
    <row r="76" customFormat="false" ht="12.75" hidden="false" customHeight="false" outlineLevel="0" collapsed="false">
      <c r="A76" s="3" t="n">
        <v>52</v>
      </c>
      <c r="B76" s="3" t="n">
        <v>-0.019474600151277</v>
      </c>
      <c r="C76" s="3" t="n">
        <v>0.00150830987979349</v>
      </c>
      <c r="D76" s="3" t="n">
        <v>0.0473228105860119</v>
      </c>
      <c r="F76" s="3" t="n">
        <v>52.020202020202</v>
      </c>
      <c r="G76" s="3" t="n">
        <v>0.0115541435566495</v>
      </c>
    </row>
    <row r="77" customFormat="false" ht="12.75" hidden="false" customHeight="false" outlineLevel="0" collapsed="false">
      <c r="A77" s="3" t="n">
        <v>53</v>
      </c>
      <c r="B77" s="3" t="n">
        <v>0.0295294477697668</v>
      </c>
      <c r="C77" s="3" t="n">
        <v>-0.00355396136650624</v>
      </c>
      <c r="D77" s="3" t="n">
        <v>-0.111504567350713</v>
      </c>
      <c r="F77" s="3" t="n">
        <v>53.030303030303</v>
      </c>
      <c r="G77" s="3" t="n">
        <v>0.0126383988717228</v>
      </c>
    </row>
    <row r="78" customFormat="false" ht="12.75" hidden="false" customHeight="false" outlineLevel="0" collapsed="false">
      <c r="A78" s="3" t="n">
        <v>54</v>
      </c>
      <c r="B78" s="3" t="n">
        <v>0.0506962737904332</v>
      </c>
      <c r="C78" s="3" t="n">
        <v>0.0218231356781508</v>
      </c>
      <c r="D78" s="3" t="n">
        <v>0.684694922393114</v>
      </c>
      <c r="F78" s="3" t="n">
        <v>54.040404040404</v>
      </c>
      <c r="G78" s="3" t="n">
        <v>0.0134606631395457</v>
      </c>
    </row>
    <row r="79" customFormat="false" ht="12.75" hidden="false" customHeight="false" outlineLevel="0" collapsed="false">
      <c r="A79" s="3" t="n">
        <v>55</v>
      </c>
      <c r="B79" s="3" t="n">
        <v>-0.00599826640321115</v>
      </c>
      <c r="C79" s="3" t="n">
        <v>0.018636665274934</v>
      </c>
      <c r="D79" s="3" t="n">
        <v>0.584720283660383</v>
      </c>
      <c r="F79" s="3" t="n">
        <v>55.0505050505051</v>
      </c>
      <c r="G79" s="3" t="n">
        <v>0.0137797455980176</v>
      </c>
    </row>
    <row r="80" customFormat="false" ht="12.75" hidden="false" customHeight="false" outlineLevel="0" collapsed="false">
      <c r="A80" s="3" t="n">
        <v>56</v>
      </c>
      <c r="B80" s="3" t="n">
        <v>-0.00615803879267957</v>
      </c>
      <c r="C80" s="3" t="n">
        <v>-0.0144612484100561</v>
      </c>
      <c r="D80" s="3" t="n">
        <v>-0.453717719756666</v>
      </c>
      <c r="F80" s="3" t="n">
        <v>56.0606060606061</v>
      </c>
      <c r="G80" s="3" t="n">
        <v>0.0139862419747399</v>
      </c>
    </row>
    <row r="81" customFormat="false" ht="12.75" hidden="false" customHeight="false" outlineLevel="0" collapsed="false">
      <c r="A81" s="3" t="n">
        <v>57</v>
      </c>
      <c r="B81" s="3" t="n">
        <v>0.068478056429665</v>
      </c>
      <c r="C81" s="3" t="n">
        <v>-0.037447431038688</v>
      </c>
      <c r="D81" s="3" t="n">
        <v>-1.17490292261376</v>
      </c>
      <c r="F81" s="3" t="n">
        <v>57.0707070707071</v>
      </c>
      <c r="G81" s="3" t="n">
        <v>0.0145335146161678</v>
      </c>
    </row>
    <row r="82" customFormat="false" ht="12.75" hidden="false" customHeight="false" outlineLevel="0" collapsed="false">
      <c r="A82" s="3" t="n">
        <v>58</v>
      </c>
      <c r="B82" s="3" t="n">
        <v>0.0418418338670288</v>
      </c>
      <c r="C82" s="3" t="n">
        <v>-0.0132538737437263</v>
      </c>
      <c r="D82" s="3" t="n">
        <v>-0.41583666931304</v>
      </c>
      <c r="F82" s="3" t="n">
        <v>58.0808080808081</v>
      </c>
      <c r="G82" s="3" t="n">
        <v>0.015520228759097</v>
      </c>
    </row>
    <row r="83" customFormat="false" ht="12.75" hidden="false" customHeight="false" outlineLevel="0" collapsed="false">
      <c r="A83" s="3" t="n">
        <v>59</v>
      </c>
      <c r="B83" s="3" t="n">
        <v>-0.0573862017934614</v>
      </c>
      <c r="C83" s="3" t="n">
        <v>0.0462524835450061</v>
      </c>
      <c r="D83" s="3" t="n">
        <v>1.4511590404968</v>
      </c>
      <c r="F83" s="3" t="n">
        <v>59.0909090909091</v>
      </c>
      <c r="G83" s="3" t="n">
        <v>0.0176875359427272</v>
      </c>
    </row>
    <row r="84" customFormat="false" ht="12.75" hidden="false" customHeight="false" outlineLevel="0" collapsed="false">
      <c r="A84" s="3" t="n">
        <v>60</v>
      </c>
      <c r="B84" s="3" t="n">
        <v>-0.0259228075127048</v>
      </c>
      <c r="C84" s="3" t="n">
        <v>0.0213321338041059</v>
      </c>
      <c r="D84" s="3" t="n">
        <v>0.669289872678802</v>
      </c>
      <c r="F84" s="3" t="n">
        <v>60.1010101010101</v>
      </c>
      <c r="G84" s="3" t="n">
        <v>0.0180613274703543</v>
      </c>
    </row>
    <row r="85" customFormat="false" ht="12.75" hidden="false" customHeight="false" outlineLevel="0" collapsed="false">
      <c r="A85" s="3" t="n">
        <v>61</v>
      </c>
      <c r="B85" s="3" t="n">
        <v>0.0427679555755081</v>
      </c>
      <c r="C85" s="3" t="n">
        <v>-0.0180254664296012</v>
      </c>
      <c r="D85" s="3" t="n">
        <v>-0.565544086795562</v>
      </c>
      <c r="F85" s="3" t="n">
        <v>61.1111111111111</v>
      </c>
      <c r="G85" s="3" t="n">
        <v>0.0190802645831359</v>
      </c>
    </row>
    <row r="86" customFormat="false" ht="12.75" hidden="false" customHeight="false" outlineLevel="0" collapsed="false">
      <c r="A86" s="3" t="n">
        <v>62</v>
      </c>
      <c r="B86" s="3" t="n">
        <v>0.029322579725733</v>
      </c>
      <c r="C86" s="3" t="n">
        <v>0.00451246932307001</v>
      </c>
      <c r="D86" s="3" t="n">
        <v>0.141577492736485</v>
      </c>
      <c r="F86" s="3" t="n">
        <v>62.1212121212121</v>
      </c>
      <c r="G86" s="3" t="n">
        <v>0.0201537226116242</v>
      </c>
    </row>
    <row r="87" customFormat="false" ht="12.75" hidden="false" customHeight="false" outlineLevel="0" collapsed="false">
      <c r="A87" s="3" t="n">
        <v>63</v>
      </c>
      <c r="B87" s="3" t="n">
        <v>0.0742388665744198</v>
      </c>
      <c r="C87" s="3" t="n">
        <v>-0.0198164325533458</v>
      </c>
      <c r="D87" s="3" t="n">
        <v>-0.621735159847166</v>
      </c>
      <c r="F87" s="3" t="n">
        <v>63.1313131313131</v>
      </c>
      <c r="G87" s="3" t="n">
        <v>0.0202826821646534</v>
      </c>
    </row>
    <row r="88" customFormat="false" ht="12.75" hidden="false" customHeight="false" outlineLevel="0" collapsed="false">
      <c r="A88" s="3" t="n">
        <v>64</v>
      </c>
      <c r="B88" s="3" t="n">
        <v>0.0357110113887331</v>
      </c>
      <c r="C88" s="3" t="n">
        <v>0.0292555003395786</v>
      </c>
      <c r="D88" s="3" t="n">
        <v>0.917883333999268</v>
      </c>
      <c r="F88" s="3" t="n">
        <v>64.1414141414142</v>
      </c>
      <c r="G88" s="3" t="n">
        <v>0.02194361529988</v>
      </c>
    </row>
    <row r="89" customFormat="false" ht="12.75" hidden="false" customHeight="false" outlineLevel="0" collapsed="false">
      <c r="A89" s="3" t="n">
        <v>65</v>
      </c>
      <c r="B89" s="3" t="n">
        <v>-0.0325418013373373</v>
      </c>
      <c r="C89" s="3" t="n">
        <v>0.0368116626495026</v>
      </c>
      <c r="D89" s="3" t="n">
        <v>1.15495586302007</v>
      </c>
      <c r="F89" s="3" t="n">
        <v>65.1515151515152</v>
      </c>
      <c r="G89" s="3" t="n">
        <v>0.0238995691988457</v>
      </c>
    </row>
    <row r="90" customFormat="false" ht="12.75" hidden="false" customHeight="false" outlineLevel="0" collapsed="false">
      <c r="A90" s="3" t="n">
        <v>66</v>
      </c>
      <c r="B90" s="3" t="n">
        <v>0.0279854240792402</v>
      </c>
      <c r="C90" s="3" t="n">
        <v>-0.0035734373904021</v>
      </c>
      <c r="D90" s="3" t="n">
        <v>-0.112115622281891</v>
      </c>
      <c r="F90" s="3" t="n">
        <v>66.1616161616162</v>
      </c>
      <c r="G90" s="3" t="n">
        <v>0.0244119866888381</v>
      </c>
    </row>
    <row r="91" customFormat="false" ht="12.75" hidden="false" customHeight="false" outlineLevel="0" collapsed="false">
      <c r="A91" s="3" t="n">
        <v>67</v>
      </c>
      <c r="B91" s="3" t="n">
        <v>-0.0133014416699805</v>
      </c>
      <c r="C91" s="3" t="n">
        <v>0.0162078169771951</v>
      </c>
      <c r="D91" s="3" t="n">
        <v>0.508515831593946</v>
      </c>
      <c r="F91" s="3" t="n">
        <v>67.1717171717172</v>
      </c>
      <c r="G91" s="3" t="n">
        <v>0.024742489145907</v>
      </c>
    </row>
    <row r="92" customFormat="false" ht="12.75" hidden="false" customHeight="false" outlineLevel="0" collapsed="false">
      <c r="A92" s="3" t="n">
        <v>68</v>
      </c>
      <c r="B92" s="3" t="n">
        <v>-0.0796891260438981</v>
      </c>
      <c r="C92" s="3" t="n">
        <v>-0.00325995693685296</v>
      </c>
      <c r="D92" s="3" t="n">
        <v>-0.102280258657704</v>
      </c>
      <c r="F92" s="3" t="n">
        <v>68.1818181818182</v>
      </c>
      <c r="G92" s="3" t="n">
        <v>0.0250479388691719</v>
      </c>
    </row>
    <row r="93" customFormat="false" ht="12.75" hidden="false" customHeight="false" outlineLevel="0" collapsed="false">
      <c r="A93" s="3" t="n">
        <v>69</v>
      </c>
      <c r="B93" s="3" t="n">
        <v>-0.0426686166552069</v>
      </c>
      <c r="C93" s="3" t="n">
        <v>-0.027773180465575</v>
      </c>
      <c r="D93" s="3" t="n">
        <v>-0.87137595274751</v>
      </c>
      <c r="F93" s="3" t="n">
        <v>69.1919191919192</v>
      </c>
      <c r="G93" s="3" t="n">
        <v>0.0252068140333463</v>
      </c>
    </row>
    <row r="94" customFormat="false" ht="12.75" hidden="false" customHeight="false" outlineLevel="0" collapsed="false">
      <c r="A94" s="3" t="n">
        <v>70</v>
      </c>
      <c r="B94" s="3" t="n">
        <v>-0.0630616952985963</v>
      </c>
      <c r="C94" s="3" t="n">
        <v>0.0038508534583932</v>
      </c>
      <c r="D94" s="3" t="n">
        <v>0.120819475657735</v>
      </c>
      <c r="F94" s="3" t="n">
        <v>70.2020202020202</v>
      </c>
      <c r="G94" s="3" t="n">
        <v>0.0253038803106986</v>
      </c>
    </row>
    <row r="95" customFormat="false" ht="12.75" hidden="false" customHeight="false" outlineLevel="0" collapsed="false">
      <c r="A95" s="3" t="n">
        <v>71</v>
      </c>
      <c r="B95" s="3" t="n">
        <v>0.051572344716376</v>
      </c>
      <c r="C95" s="3" t="n">
        <v>-0.0236246196098289</v>
      </c>
      <c r="D95" s="3" t="n">
        <v>-0.741215988796404</v>
      </c>
      <c r="F95" s="3" t="n">
        <v>71.2121212121212</v>
      </c>
      <c r="G95" s="3" t="n">
        <v>0.0259754864032605</v>
      </c>
    </row>
    <row r="96" customFormat="false" ht="12.75" hidden="false" customHeight="false" outlineLevel="0" collapsed="false">
      <c r="A96" s="3" t="n">
        <v>72</v>
      </c>
      <c r="B96" s="3" t="n">
        <v>-0.0483544293138877</v>
      </c>
      <c r="C96" s="3" t="n">
        <v>0.0131279264985471</v>
      </c>
      <c r="D96" s="3" t="n">
        <v>0.411885108889487</v>
      </c>
      <c r="F96" s="3" t="n">
        <v>72.2222222222222</v>
      </c>
      <c r="G96" s="3" t="n">
        <v>0.0272899254821807</v>
      </c>
    </row>
    <row r="97" customFormat="false" ht="12.75" hidden="false" customHeight="false" outlineLevel="0" collapsed="false">
      <c r="A97" s="3" t="n">
        <v>73</v>
      </c>
      <c r="B97" s="3" t="n">
        <v>0.026712883607622</v>
      </c>
      <c r="C97" s="3" t="n">
        <v>-0.0562883685254385</v>
      </c>
      <c r="D97" s="3" t="n">
        <v>-1.76603219113679</v>
      </c>
      <c r="F97" s="3" t="n">
        <v>73.2323232323232</v>
      </c>
      <c r="G97" s="3" t="n">
        <v>0.0273540030820425</v>
      </c>
    </row>
    <row r="98" customFormat="false" ht="12.75" hidden="false" customHeight="false" outlineLevel="0" collapsed="false">
      <c r="A98" s="3" t="n">
        <v>74</v>
      </c>
      <c r="B98" s="3" t="n">
        <v>0.00899238483657701</v>
      </c>
      <c r="C98" s="3" t="n">
        <v>0.0112902973280764</v>
      </c>
      <c r="D98" s="3" t="n">
        <v>0.354229995489698</v>
      </c>
      <c r="F98" s="3" t="n">
        <v>74.2424242424243</v>
      </c>
      <c r="G98" s="3" t="n">
        <v>0.0279477251065471</v>
      </c>
    </row>
    <row r="99" customFormat="false" ht="12.75" hidden="false" customHeight="false" outlineLevel="0" collapsed="false">
      <c r="A99" s="3" t="n">
        <v>75</v>
      </c>
      <c r="B99" s="3" t="n">
        <v>-0.00704799970245418</v>
      </c>
      <c r="C99" s="3" t="n">
        <v>0.0225682284615511</v>
      </c>
      <c r="D99" s="3" t="n">
        <v>0.708072005000758</v>
      </c>
      <c r="F99" s="3" t="n">
        <v>75.2525252525253</v>
      </c>
      <c r="G99" s="3" t="n">
        <v>0.0285879601233025</v>
      </c>
    </row>
    <row r="100" customFormat="false" ht="12.75" hidden="false" customHeight="false" outlineLevel="0" collapsed="false">
      <c r="A100" s="3" t="n">
        <v>76</v>
      </c>
      <c r="B100" s="3" t="n">
        <v>0.0534306835987358</v>
      </c>
      <c r="C100" s="3" t="n">
        <v>-0.0181269668876621</v>
      </c>
      <c r="D100" s="3" t="n">
        <v>-0.568728635949259</v>
      </c>
      <c r="F100" s="3" t="n">
        <v>76.2626262626263</v>
      </c>
      <c r="G100" s="3" t="n">
        <v>0.031030625390977</v>
      </c>
    </row>
    <row r="101" customFormat="false" ht="12.75" hidden="false" customHeight="false" outlineLevel="0" collapsed="false">
      <c r="A101" s="3" t="n">
        <v>77</v>
      </c>
      <c r="B101" s="3" t="n">
        <v>-0.0250412085724481</v>
      </c>
      <c r="C101" s="3" t="n">
        <v>0.0388209541704657</v>
      </c>
      <c r="D101" s="3" t="n">
        <v>1.21799683578863</v>
      </c>
      <c r="F101" s="3" t="n">
        <v>77.2727272727273</v>
      </c>
      <c r="G101" s="3" t="n">
        <v>0.0311926793956129</v>
      </c>
    </row>
    <row r="102" customFormat="false" ht="12.75" hidden="false" customHeight="false" outlineLevel="0" collapsed="false">
      <c r="A102" s="3" t="n">
        <v>78</v>
      </c>
      <c r="B102" s="3" t="n">
        <v>-0.0684420365094089</v>
      </c>
      <c r="C102" s="3" t="n">
        <v>-0.0425823653276524</v>
      </c>
      <c r="D102" s="3" t="n">
        <v>-1.3360100836711</v>
      </c>
      <c r="F102" s="3" t="n">
        <v>78.2828282828283</v>
      </c>
      <c r="G102" s="3" t="n">
        <v>0.0326001529342412</v>
      </c>
    </row>
    <row r="103" customFormat="false" ht="12.75" hidden="false" customHeight="false" outlineLevel="0" collapsed="false">
      <c r="A103" s="3" t="n">
        <v>79</v>
      </c>
      <c r="B103" s="3" t="n">
        <v>-0.078459787839979</v>
      </c>
      <c r="C103" s="3" t="n">
        <v>-0.0881475469212393</v>
      </c>
      <c r="D103" s="3" t="n">
        <v>-2.76560521313202</v>
      </c>
      <c r="F103" s="3" t="n">
        <v>79.2929292929293</v>
      </c>
      <c r="G103" s="3" t="n">
        <v>0.033835049048803</v>
      </c>
    </row>
    <row r="104" customFormat="false" ht="12.75" hidden="false" customHeight="false" outlineLevel="0" collapsed="false">
      <c r="A104" s="3" t="n">
        <v>80</v>
      </c>
      <c r="B104" s="3" t="n">
        <v>-0.0484950133169143</v>
      </c>
      <c r="C104" s="3" t="n">
        <v>-0.0633380168465295</v>
      </c>
      <c r="D104" s="3" t="n">
        <v>-1.98721298207788</v>
      </c>
      <c r="F104" s="3" t="n">
        <v>80.3030303030303</v>
      </c>
      <c r="G104" s="3" t="n">
        <v>0.0353037167110738</v>
      </c>
    </row>
    <row r="105" customFormat="false" ht="12.75" hidden="false" customHeight="false" outlineLevel="0" collapsed="false">
      <c r="A105" s="3" t="n">
        <v>81</v>
      </c>
      <c r="B105" s="3" t="n">
        <v>-0.0430282346252891</v>
      </c>
      <c r="C105" s="3" t="n">
        <v>-0.0412321089924508</v>
      </c>
      <c r="D105" s="3" t="n">
        <v>-1.29364615988506</v>
      </c>
      <c r="F105" s="3" t="n">
        <v>81.3131313131313</v>
      </c>
      <c r="G105" s="3" t="n">
        <v>0.0377013408680835</v>
      </c>
    </row>
    <row r="106" customFormat="false" ht="12.75" hidden="false" customHeight="false" outlineLevel="0" collapsed="false">
      <c r="A106" s="3" t="n">
        <v>82</v>
      </c>
      <c r="B106" s="3" t="n">
        <v>0.0169945829558058</v>
      </c>
      <c r="C106" s="3" t="n">
        <v>0.0207457450270413</v>
      </c>
      <c r="D106" s="3" t="n">
        <v>0.65089208493071</v>
      </c>
      <c r="F106" s="3" t="n">
        <v>82.3232323232323</v>
      </c>
      <c r="G106" s="3" t="n">
        <v>0.0377403279828471</v>
      </c>
    </row>
    <row r="107" customFormat="false" ht="12.75" hidden="false" customHeight="false" outlineLevel="0" collapsed="false">
      <c r="A107" s="3" t="n">
        <v>83</v>
      </c>
      <c r="B107" s="3" t="n">
        <v>0.0366589028837733</v>
      </c>
      <c r="C107" s="3" t="n">
        <v>-0.0127593336849276</v>
      </c>
      <c r="D107" s="3" t="n">
        <v>-0.400320610018295</v>
      </c>
      <c r="F107" s="3" t="n">
        <v>83.3333333333333</v>
      </c>
      <c r="G107" s="3" t="n">
        <v>0.0446170654888067</v>
      </c>
    </row>
    <row r="108" customFormat="false" ht="12.75" hidden="false" customHeight="false" outlineLevel="0" collapsed="false">
      <c r="A108" s="3" t="n">
        <v>84</v>
      </c>
      <c r="B108" s="3" t="n">
        <v>-0.0746514624143244</v>
      </c>
      <c r="C108" s="3" t="n">
        <v>0.0393492611176671</v>
      </c>
      <c r="D108" s="3" t="n">
        <v>1.23457232198587</v>
      </c>
      <c r="F108" s="3" t="n">
        <v>84.3434343434344</v>
      </c>
      <c r="G108" s="3" t="n">
        <v>0.0486629457989275</v>
      </c>
    </row>
    <row r="109" customFormat="false" ht="12.75" hidden="false" customHeight="false" outlineLevel="0" collapsed="false">
      <c r="A109" s="3" t="n">
        <v>85</v>
      </c>
      <c r="B109" s="3" t="n">
        <v>-0.0225463973914253</v>
      </c>
      <c r="C109" s="3" t="n">
        <v>0.0248373491379811</v>
      </c>
      <c r="D109" s="3" t="n">
        <v>0.779265046567387</v>
      </c>
      <c r="F109" s="3" t="n">
        <v>85.3535353535354</v>
      </c>
      <c r="G109" s="3" t="n">
        <v>0.0496068240759879</v>
      </c>
    </row>
    <row r="110" customFormat="false" ht="12.75" hidden="false" customHeight="false" outlineLevel="0" collapsed="false">
      <c r="A110" s="3" t="n">
        <v>86</v>
      </c>
      <c r="B110" s="3" t="n">
        <v>-0.0182895001941915</v>
      </c>
      <c r="C110" s="3" t="n">
        <v>-0.00955452597698175</v>
      </c>
      <c r="D110" s="3" t="n">
        <v>-0.299770643357281</v>
      </c>
      <c r="F110" s="3" t="n">
        <v>86.3636363636364</v>
      </c>
      <c r="G110" s="3" t="n">
        <v>0.0512826084031267</v>
      </c>
    </row>
    <row r="111" customFormat="false" ht="12.75" hidden="false" customHeight="false" outlineLevel="0" collapsed="false">
      <c r="A111" s="3" t="n">
        <v>87</v>
      </c>
      <c r="B111" s="3" t="n">
        <v>0.0737185587609682</v>
      </c>
      <c r="C111" s="3" t="n">
        <v>0.00903540226794411</v>
      </c>
      <c r="D111" s="3" t="n">
        <v>0.283483278749645</v>
      </c>
      <c r="F111" s="3" t="n">
        <v>87.3737373737374</v>
      </c>
      <c r="G111" s="3" t="n">
        <v>0.054422434021074</v>
      </c>
    </row>
    <row r="112" customFormat="false" ht="12.75" hidden="false" customHeight="false" outlineLevel="0" collapsed="false">
      <c r="A112" s="3" t="n">
        <v>88</v>
      </c>
      <c r="B112" s="3" t="n">
        <v>-0.0344968278665846</v>
      </c>
      <c r="C112" s="3" t="n">
        <v>0.0265228820274404</v>
      </c>
      <c r="D112" s="3" t="n">
        <v>0.832148180685225</v>
      </c>
      <c r="F112" s="3" t="n">
        <v>88.3838383838384</v>
      </c>
      <c r="G112" s="3" t="n">
        <v>0.0547533276436744</v>
      </c>
    </row>
    <row r="113" customFormat="false" ht="12.75" hidden="false" customHeight="false" outlineLevel="0" collapsed="false">
      <c r="A113" s="3" t="n">
        <v>89</v>
      </c>
      <c r="B113" s="3" t="n">
        <v>-0.0779249057895785</v>
      </c>
      <c r="C113" s="3" t="n">
        <v>0.0125126406034104</v>
      </c>
      <c r="D113" s="3" t="n">
        <v>0.39258068195317</v>
      </c>
      <c r="F113" s="3" t="n">
        <v>89.3939393939394</v>
      </c>
      <c r="G113" s="3" t="n">
        <v>0.0552136282102865</v>
      </c>
    </row>
    <row r="114" customFormat="false" ht="12.75" hidden="false" customHeight="false" outlineLevel="0" collapsed="false">
      <c r="A114" s="3" t="n">
        <v>90</v>
      </c>
      <c r="B114" s="3" t="n">
        <v>-0.0780165715259131</v>
      </c>
      <c r="C114" s="3" t="n">
        <v>-0.0476647061547105</v>
      </c>
      <c r="D114" s="3" t="n">
        <v>-1.49546713922348</v>
      </c>
      <c r="F114" s="3" t="n">
        <v>90.4040404040404</v>
      </c>
      <c r="G114" s="3" t="n">
        <v>0.058673401685173</v>
      </c>
    </row>
    <row r="115" customFormat="false" ht="12.75" hidden="false" customHeight="false" outlineLevel="0" collapsed="false">
      <c r="A115" s="3" t="n">
        <v>91</v>
      </c>
      <c r="B115" s="3" t="n">
        <v>0.0644733775829808</v>
      </c>
      <c r="C115" s="3" t="n">
        <v>-0.053084730618972</v>
      </c>
      <c r="D115" s="3" t="n">
        <v>-1.66551892667774</v>
      </c>
      <c r="F115" s="3" t="n">
        <v>91.4141414141414</v>
      </c>
      <c r="G115" s="3" t="n">
        <v>0.0632621967779665</v>
      </c>
    </row>
    <row r="116" customFormat="false" ht="12.75" hidden="false" customHeight="false" outlineLevel="0" collapsed="false">
      <c r="A116" s="3" t="n">
        <v>92</v>
      </c>
      <c r="B116" s="3" t="n">
        <v>-0.0480877036785831</v>
      </c>
      <c r="C116" s="3" t="n">
        <v>0.0260700815375145</v>
      </c>
      <c r="D116" s="3" t="n">
        <v>0.817941688965532</v>
      </c>
      <c r="F116" s="3" t="n">
        <v>92.4242424242424</v>
      </c>
      <c r="G116" s="3" t="n">
        <v>0.0649665117283117</v>
      </c>
    </row>
    <row r="117" customFormat="false" ht="12.75" hidden="false" customHeight="false" outlineLevel="0" collapsed="false">
      <c r="A117" s="3" t="n">
        <v>93</v>
      </c>
      <c r="B117" s="3" t="n">
        <v>0.140200551499261</v>
      </c>
      <c r="C117" s="3" t="n">
        <v>-0.0915376057003333</v>
      </c>
      <c r="D117" s="3" t="n">
        <v>-2.87196738156154</v>
      </c>
      <c r="F117" s="3" t="n">
        <v>93.4343434343435</v>
      </c>
      <c r="G117" s="3" t="n">
        <v>0.0672944603059049</v>
      </c>
    </row>
    <row r="118" customFormat="false" ht="12.75" hidden="false" customHeight="false" outlineLevel="0" collapsed="false">
      <c r="A118" s="3" t="n">
        <v>94</v>
      </c>
      <c r="B118" s="3" t="n">
        <v>0.127009812528605</v>
      </c>
      <c r="C118" s="3" t="n">
        <v>0.147873351518001</v>
      </c>
      <c r="D118" s="3" t="n">
        <v>4.63948602230415</v>
      </c>
      <c r="F118" s="3" t="n">
        <v>94.4444444444445</v>
      </c>
      <c r="G118" s="3" t="n">
        <v>0.072519409468584</v>
      </c>
    </row>
    <row r="119" customFormat="false" ht="12.75" hidden="false" customHeight="false" outlineLevel="0" collapsed="false">
      <c r="A119" s="3" t="n">
        <v>95</v>
      </c>
      <c r="B119" s="3" t="n">
        <v>0.0107662463248713</v>
      </c>
      <c r="C119" s="3" t="n">
        <v>0.0405163620782554</v>
      </c>
      <c r="D119" s="3" t="n">
        <v>1.27118979590989</v>
      </c>
      <c r="F119" s="3" t="n">
        <v>95.4545454545455</v>
      </c>
      <c r="G119" s="3" t="n">
        <v>0.0827539610289123</v>
      </c>
    </row>
    <row r="120" customFormat="false" ht="12.75" hidden="false" customHeight="false" outlineLevel="0" collapsed="false">
      <c r="A120" s="3" t="n">
        <v>96</v>
      </c>
      <c r="B120" s="3" t="n">
        <v>0.0139971430233464</v>
      </c>
      <c r="C120" s="3" t="n">
        <v>0.00615657958827774</v>
      </c>
      <c r="D120" s="3" t="n">
        <v>0.193161003330207</v>
      </c>
      <c r="F120" s="3" t="n">
        <v>96.4646464646465</v>
      </c>
      <c r="G120" s="3" t="n">
        <v>0.0880771642758381</v>
      </c>
    </row>
    <row r="121" customFormat="false" ht="12.75" hidden="false" customHeight="false" outlineLevel="0" collapsed="false">
      <c r="A121" s="3" t="n">
        <v>97</v>
      </c>
      <c r="B121" s="3" t="n">
        <v>0.111554027318099</v>
      </c>
      <c r="C121" s="3" t="n">
        <v>-0.00688470877297205</v>
      </c>
      <c r="D121" s="3" t="n">
        <v>-0.216005857660906</v>
      </c>
      <c r="F121" s="3" t="n">
        <v>97.4747474747475</v>
      </c>
      <c r="G121" s="3" t="n">
        <v>0.104669318545127</v>
      </c>
    </row>
    <row r="122" customFormat="false" ht="12.75" hidden="false" customHeight="false" outlineLevel="0" collapsed="false">
      <c r="A122" s="3" t="n">
        <v>98</v>
      </c>
      <c r="B122" s="3" t="n">
        <v>0.0525956201516495</v>
      </c>
      <c r="C122" s="3" t="n">
        <v>0.0354815441241886</v>
      </c>
      <c r="D122" s="3" t="n">
        <v>1.11322375751997</v>
      </c>
      <c r="F122" s="3" t="n">
        <v>98.4848484848485</v>
      </c>
      <c r="G122" s="3" t="n">
        <v>0.108844745899889</v>
      </c>
    </row>
    <row r="123" customFormat="false" ht="13.5" hidden="false" customHeight="false" outlineLevel="0" collapsed="false">
      <c r="A123" s="4" t="n">
        <v>99</v>
      </c>
      <c r="B123" s="4" t="n">
        <v>0.0785964438845424</v>
      </c>
      <c r="C123" s="4" t="n">
        <v>0.0302483020153467</v>
      </c>
      <c r="D123" s="4" t="n">
        <v>0.949032215460074</v>
      </c>
      <c r="F123" s="4" t="n">
        <v>99.4949494949495</v>
      </c>
      <c r="G123" s="4" t="n">
        <v>0.274883164046606</v>
      </c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2" activeCellId="0" sqref="E3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2" t="s">
        <v>1</v>
      </c>
      <c r="B3" s="2"/>
    </row>
    <row r="4" customFormat="false" ht="12.75" hidden="false" customHeight="false" outlineLevel="0" collapsed="false">
      <c r="A4" s="3" t="s">
        <v>2</v>
      </c>
      <c r="B4" s="3" t="n">
        <v>0.70174777643616</v>
      </c>
    </row>
    <row r="5" customFormat="false" ht="12.75" hidden="false" customHeight="false" outlineLevel="0" collapsed="false">
      <c r="A5" s="3" t="s">
        <v>3</v>
      </c>
      <c r="B5" s="3" t="n">
        <v>0.492449941733094</v>
      </c>
    </row>
    <row r="6" customFormat="false" ht="12.75" hidden="false" customHeight="false" outlineLevel="0" collapsed="false">
      <c r="A6" s="3" t="s">
        <v>4</v>
      </c>
      <c r="B6" s="3" t="n">
        <v>0.488900640626333</v>
      </c>
    </row>
    <row r="7" customFormat="false" ht="12.75" hidden="false" customHeight="false" outlineLevel="0" collapsed="false">
      <c r="A7" s="3" t="s">
        <v>5</v>
      </c>
      <c r="B7" s="3" t="n">
        <v>0.0507106408550549</v>
      </c>
    </row>
    <row r="8" customFormat="false" ht="13.5" hidden="false" customHeight="false" outlineLevel="0" collapsed="false">
      <c r="A8" s="4" t="s">
        <v>6</v>
      </c>
      <c r="B8" s="4" t="n">
        <v>145</v>
      </c>
    </row>
    <row r="10" customFormat="false" ht="13.5" hidden="false" customHeight="false" outlineLevel="0" collapsed="false">
      <c r="A10" s="1" t="s">
        <v>7</v>
      </c>
    </row>
    <row r="11" customFormat="false" ht="12.75" hidden="false" customHeight="false" outlineLevel="0" collapsed="false">
      <c r="A11" s="2"/>
      <c r="B11" s="2" t="s">
        <v>8</v>
      </c>
      <c r="C11" s="2" t="s">
        <v>9</v>
      </c>
      <c r="D11" s="2" t="s">
        <v>10</v>
      </c>
      <c r="E11" s="2" t="s">
        <v>11</v>
      </c>
      <c r="F11" s="2" t="s">
        <v>12</v>
      </c>
    </row>
    <row r="12" customFormat="false" ht="12.75" hidden="false" customHeight="false" outlineLevel="0" collapsed="false">
      <c r="A12" s="3" t="s">
        <v>13</v>
      </c>
      <c r="B12" s="3" t="n">
        <v>1</v>
      </c>
      <c r="C12" s="3" t="n">
        <v>0.356793918960846</v>
      </c>
      <c r="D12" s="3" t="n">
        <v>0.356793918960846</v>
      </c>
      <c r="E12" s="3" t="n">
        <v>138.745608479076</v>
      </c>
      <c r="F12" s="3" t="n">
        <v>8.24208410078888E-023</v>
      </c>
    </row>
    <row r="13" customFormat="false" ht="12.75" hidden="false" customHeight="false" outlineLevel="0" collapsed="false">
      <c r="A13" s="3" t="s">
        <v>14</v>
      </c>
      <c r="B13" s="3" t="n">
        <v>143</v>
      </c>
      <c r="C13" s="3" t="n">
        <v>0.367734380718041</v>
      </c>
      <c r="D13" s="3" t="n">
        <v>0.00257156909593036</v>
      </c>
      <c r="E13" s="3"/>
      <c r="F13" s="3"/>
    </row>
    <row r="14" customFormat="false" ht="13.5" hidden="false" customHeight="false" outlineLevel="0" collapsed="false">
      <c r="A14" s="4" t="s">
        <v>15</v>
      </c>
      <c r="B14" s="4" t="n">
        <v>144</v>
      </c>
      <c r="C14" s="4" t="n">
        <v>0.724528299678887</v>
      </c>
      <c r="D14" s="4"/>
      <c r="E14" s="4"/>
      <c r="F14" s="4"/>
    </row>
    <row r="15" customFormat="false" ht="13.5" hidden="false" customHeight="false" outlineLevel="0" collapsed="false"/>
    <row r="16" customFormat="false" ht="12.75" hidden="false" customHeight="false" outlineLevel="0" collapsed="false">
      <c r="A16" s="2"/>
      <c r="B16" s="2" t="s">
        <v>16</v>
      </c>
      <c r="C16" s="2" t="s">
        <v>5</v>
      </c>
      <c r="D16" s="2" t="s">
        <v>17</v>
      </c>
      <c r="E16" s="2" t="s">
        <v>18</v>
      </c>
      <c r="F16" s="2" t="s">
        <v>19</v>
      </c>
      <c r="G16" s="2" t="s">
        <v>20</v>
      </c>
      <c r="H16" s="2" t="s">
        <v>21</v>
      </c>
      <c r="I16" s="2" t="s">
        <v>22</v>
      </c>
    </row>
    <row r="17" customFormat="false" ht="12.75" hidden="false" customHeight="false" outlineLevel="0" collapsed="false">
      <c r="A17" s="3" t="s">
        <v>23</v>
      </c>
      <c r="B17" s="3" t="n">
        <v>0.00124894559644719</v>
      </c>
      <c r="C17" s="3" t="n">
        <v>0.00421131066529083</v>
      </c>
      <c r="D17" s="3" t="n">
        <v>0.296569333329138</v>
      </c>
      <c r="E17" s="3" t="n">
        <v>0.767225627456975</v>
      </c>
      <c r="F17" s="3" t="n">
        <v>-0.00707551529343295</v>
      </c>
      <c r="G17" s="3" t="n">
        <v>0.00957340648632732</v>
      </c>
      <c r="H17" s="3" t="n">
        <v>-0.00707551529343295</v>
      </c>
      <c r="I17" s="3" t="n">
        <v>0.00957340648632732</v>
      </c>
    </row>
    <row r="18" customFormat="false" ht="13.5" hidden="false" customHeight="false" outlineLevel="0" collapsed="false">
      <c r="A18" s="4" t="s">
        <v>24</v>
      </c>
      <c r="B18" s="4" t="n">
        <v>0.591487197277177</v>
      </c>
      <c r="C18" s="4" t="n">
        <v>0.0502152611726543</v>
      </c>
      <c r="D18" s="4" t="n">
        <v>11.7790325782331</v>
      </c>
      <c r="E18" s="4" t="n">
        <v>8.24208410078914E-023</v>
      </c>
      <c r="F18" s="4" t="n">
        <v>0.492227130535459</v>
      </c>
      <c r="G18" s="4" t="n">
        <v>0.690747264018895</v>
      </c>
      <c r="H18" s="4" t="n">
        <v>0.492227130535459</v>
      </c>
      <c r="I18" s="4" t="n">
        <v>0.690747264018895</v>
      </c>
    </row>
    <row r="22" customFormat="false" ht="12.75" hidden="false" customHeight="false" outlineLevel="0" collapsed="false">
      <c r="A22" s="1" t="s">
        <v>25</v>
      </c>
      <c r="F22" s="1" t="s">
        <v>26</v>
      </c>
    </row>
    <row r="23" customFormat="false" ht="13.5" hidden="false" customHeight="false" outlineLevel="0" collapsed="false"/>
    <row r="24" customFormat="false" ht="12.75" hidden="false" customHeight="false" outlineLevel="0" collapsed="false">
      <c r="A24" s="2" t="s">
        <v>27</v>
      </c>
      <c r="B24" s="2" t="s">
        <v>28</v>
      </c>
      <c r="C24" s="2" t="s">
        <v>29</v>
      </c>
      <c r="D24" s="2" t="s">
        <v>30</v>
      </c>
      <c r="F24" s="2" t="s">
        <v>31</v>
      </c>
      <c r="G24" s="2" t="s">
        <v>32</v>
      </c>
    </row>
    <row r="25" customFormat="false" ht="12.75" hidden="false" customHeight="false" outlineLevel="0" collapsed="false">
      <c r="A25" s="3" t="n">
        <v>1</v>
      </c>
      <c r="B25" s="3" t="n">
        <v>-0.0251708405441966</v>
      </c>
      <c r="C25" s="3" t="n">
        <v>0.0251708405441966</v>
      </c>
      <c r="D25" s="3" t="n">
        <v>0.498094615299631</v>
      </c>
      <c r="F25" s="3" t="n">
        <v>0.344827586206897</v>
      </c>
      <c r="G25" s="3" t="n">
        <v>-0.256877724966235</v>
      </c>
    </row>
    <row r="26" customFormat="false" ht="12.75" hidden="false" customHeight="false" outlineLevel="0" collapsed="false">
      <c r="A26" s="3" t="n">
        <v>2</v>
      </c>
      <c r="B26" s="3" t="n">
        <v>-0.0179724914332951</v>
      </c>
      <c r="C26" s="3" t="n">
        <v>0.019060039120694</v>
      </c>
      <c r="D26" s="3" t="n">
        <v>0.377170672419474</v>
      </c>
      <c r="F26" s="3" t="n">
        <v>1.03448275862069</v>
      </c>
      <c r="G26" s="3" t="n">
        <v>-0.166607334761218</v>
      </c>
    </row>
    <row r="27" customFormat="false" ht="12.75" hidden="false" customHeight="false" outlineLevel="0" collapsed="false">
      <c r="A27" s="3" t="n">
        <v>3</v>
      </c>
      <c r="B27" s="3" t="n">
        <v>0.0166387136519118</v>
      </c>
      <c r="C27" s="3" t="n">
        <v>-0.0160953830218651</v>
      </c>
      <c r="D27" s="3" t="n">
        <v>-0.318504405933496</v>
      </c>
      <c r="F27" s="3" t="n">
        <v>1.72413793103448</v>
      </c>
      <c r="G27" s="3" t="n">
        <v>-0.145794085236317</v>
      </c>
    </row>
    <row r="28" customFormat="false" ht="12.75" hidden="false" customHeight="false" outlineLevel="0" collapsed="false">
      <c r="A28" s="3" t="n">
        <v>4</v>
      </c>
      <c r="B28" s="3" t="n">
        <v>-0.0302097404197415</v>
      </c>
      <c r="C28" s="3" t="n">
        <v>0.0187373392575045</v>
      </c>
      <c r="D28" s="3" t="n">
        <v>0.370784907751411</v>
      </c>
      <c r="F28" s="3" t="n">
        <v>2.41379310344828</v>
      </c>
      <c r="G28" s="3" t="n">
        <v>-0.136106744884916</v>
      </c>
    </row>
    <row r="29" customFormat="false" ht="12.75" hidden="false" customHeight="false" outlineLevel="0" collapsed="false">
      <c r="A29" s="3" t="n">
        <v>5</v>
      </c>
      <c r="B29" s="3" t="n">
        <v>-0.0118380841954815</v>
      </c>
      <c r="C29" s="3" t="n">
        <v>-0.0103850525892287</v>
      </c>
      <c r="D29" s="3" t="n">
        <v>-0.205505206121967</v>
      </c>
      <c r="F29" s="3" t="n">
        <v>3.10344827586207</v>
      </c>
      <c r="G29" s="3" t="n">
        <v>-0.125681277680624</v>
      </c>
    </row>
    <row r="30" customFormat="false" ht="12.75" hidden="false" customHeight="false" outlineLevel="0" collapsed="false">
      <c r="A30" s="3" t="n">
        <v>6</v>
      </c>
      <c r="B30" s="3" t="n">
        <v>-0.0171006721615229</v>
      </c>
      <c r="C30" s="3" t="n">
        <v>0.00238620180752038</v>
      </c>
      <c r="D30" s="3" t="n">
        <v>0.0472194907141543</v>
      </c>
      <c r="F30" s="3" t="n">
        <v>3.79310344827586</v>
      </c>
      <c r="G30" s="3" t="n">
        <v>-0.111833030163444</v>
      </c>
    </row>
    <row r="31" customFormat="false" ht="12.75" hidden="false" customHeight="false" outlineLevel="0" collapsed="false">
      <c r="A31" s="3" t="n">
        <v>7</v>
      </c>
      <c r="B31" s="3" t="n">
        <v>-0.0390610767916546</v>
      </c>
      <c r="C31" s="3" t="n">
        <v>-0.00285425560758029</v>
      </c>
      <c r="D31" s="3" t="n">
        <v>-0.0564816000613181</v>
      </c>
      <c r="F31" s="3" t="n">
        <v>4.48275862068966</v>
      </c>
      <c r="G31" s="3" t="n">
        <v>-0.111024401837061</v>
      </c>
    </row>
    <row r="32" customFormat="false" ht="12.75" hidden="false" customHeight="false" outlineLevel="0" collapsed="false">
      <c r="A32" s="3" t="n">
        <v>8</v>
      </c>
      <c r="B32" s="3" t="n">
        <v>-0.0392793015064863</v>
      </c>
      <c r="C32" s="3" t="n">
        <v>0.0333162546182398</v>
      </c>
      <c r="D32" s="3" t="n">
        <v>0.659280606786204</v>
      </c>
      <c r="F32" s="3" t="n">
        <v>5.17241379310345</v>
      </c>
      <c r="G32" s="3" t="n">
        <v>-0.110431038326263</v>
      </c>
    </row>
    <row r="33" customFormat="false" ht="12.75" hidden="false" customHeight="false" outlineLevel="0" collapsed="false">
      <c r="A33" s="3" t="n">
        <v>9</v>
      </c>
      <c r="B33" s="3" t="n">
        <v>0.0688130520650337</v>
      </c>
      <c r="C33" s="3" t="n">
        <v>-0.0924147527392155</v>
      </c>
      <c r="D33" s="3" t="n">
        <v>-1.82875461122664</v>
      </c>
      <c r="F33" s="3" t="n">
        <v>5.86206896551724</v>
      </c>
      <c r="G33" s="3" t="n">
        <v>-0.109924218597921</v>
      </c>
    </row>
    <row r="34" customFormat="false" ht="12.75" hidden="false" customHeight="false" outlineLevel="0" collapsed="false">
      <c r="A34" s="3" t="n">
        <v>10</v>
      </c>
      <c r="B34" s="3" t="n">
        <v>-0.00448972388736373</v>
      </c>
      <c r="C34" s="3" t="n">
        <v>-0.0190553538641564</v>
      </c>
      <c r="D34" s="3" t="n">
        <v>-0.377077957952964</v>
      </c>
      <c r="F34" s="3" t="n">
        <v>6.55172413793104</v>
      </c>
      <c r="G34" s="3" t="n">
        <v>-0.107280428480153</v>
      </c>
    </row>
    <row r="35" customFormat="false" ht="12.75" hidden="false" customHeight="false" outlineLevel="0" collapsed="false">
      <c r="A35" s="3" t="n">
        <v>11</v>
      </c>
      <c r="B35" s="3" t="n">
        <v>-0.0301243402654282</v>
      </c>
      <c r="C35" s="3" t="n">
        <v>-0.0200146956049844</v>
      </c>
      <c r="D35" s="3" t="n">
        <v>-0.396061946767306</v>
      </c>
      <c r="F35" s="3" t="n">
        <v>7.24137931034483</v>
      </c>
      <c r="G35" s="3" t="n">
        <v>-0.0891056185927446</v>
      </c>
    </row>
    <row r="36" customFormat="false" ht="12.75" hidden="false" customHeight="false" outlineLevel="0" collapsed="false">
      <c r="A36" s="3" t="n">
        <v>12</v>
      </c>
      <c r="B36" s="3" t="n">
        <v>-0.0248062222709094</v>
      </c>
      <c r="C36" s="3" t="n">
        <v>-0.00259275191720514</v>
      </c>
      <c r="D36" s="3" t="n">
        <v>-0.0513068193531357</v>
      </c>
      <c r="F36" s="3" t="n">
        <v>7.93103448275862</v>
      </c>
      <c r="G36" s="3" t="n">
        <v>-0.084476899300466</v>
      </c>
    </row>
    <row r="37" customFormat="false" ht="12.75" hidden="false" customHeight="false" outlineLevel="0" collapsed="false">
      <c r="A37" s="3" t="n">
        <v>13</v>
      </c>
      <c r="B37" s="3" t="n">
        <v>0.00260963988076129</v>
      </c>
      <c r="C37" s="3" t="n">
        <v>-0.0511965726705689</v>
      </c>
      <c r="D37" s="3" t="n">
        <v>-1.01310630148528</v>
      </c>
      <c r="F37" s="3" t="n">
        <v>8.62068965517242</v>
      </c>
      <c r="G37" s="3" t="n">
        <v>-0.0842603436177399</v>
      </c>
    </row>
    <row r="38" customFormat="false" ht="12.75" hidden="false" customHeight="false" outlineLevel="0" collapsed="false">
      <c r="A38" s="3" t="n">
        <v>14</v>
      </c>
      <c r="B38" s="3" t="n">
        <v>-0.0670700301976388</v>
      </c>
      <c r="C38" s="3" t="n">
        <v>-0.0433610081286243</v>
      </c>
      <c r="D38" s="3" t="n">
        <v>-0.858051785156254</v>
      </c>
      <c r="F38" s="3" t="n">
        <v>9.31034482758621</v>
      </c>
      <c r="G38" s="3" t="n">
        <v>-0.082949082980751</v>
      </c>
    </row>
    <row r="39" customFormat="false" ht="12.75" hidden="false" customHeight="false" outlineLevel="0" collapsed="false">
      <c r="A39" s="3" t="n">
        <v>15</v>
      </c>
      <c r="B39" s="3" t="n">
        <v>-0.03866932594828</v>
      </c>
      <c r="C39" s="3" t="n">
        <v>-0.00268232960130691</v>
      </c>
      <c r="D39" s="3" t="n">
        <v>-0.0530794324696408</v>
      </c>
      <c r="F39" s="3" t="n">
        <v>10</v>
      </c>
      <c r="G39" s="3" t="n">
        <v>-0.070441797120782</v>
      </c>
    </row>
    <row r="40" customFormat="false" ht="12.75" hidden="false" customHeight="false" outlineLevel="0" collapsed="false">
      <c r="A40" s="3" t="n">
        <v>16</v>
      </c>
      <c r="B40" s="3" t="n">
        <v>0.0245600334350577</v>
      </c>
      <c r="C40" s="3" t="n">
        <v>0.0701479181065611</v>
      </c>
      <c r="D40" s="3" t="n">
        <v>1.3881260827189</v>
      </c>
      <c r="F40" s="3" t="n">
        <v>10.6896551724138</v>
      </c>
      <c r="G40" s="3" t="n">
        <v>-0.0654122651861681</v>
      </c>
    </row>
    <row r="41" customFormat="false" ht="12.75" hidden="false" customHeight="false" outlineLevel="0" collapsed="false">
      <c r="A41" s="3" t="n">
        <v>17</v>
      </c>
      <c r="B41" s="3" t="n">
        <v>0.0959602902327615</v>
      </c>
      <c r="C41" s="3" t="n">
        <v>0.0271632120549395</v>
      </c>
      <c r="D41" s="3" t="n">
        <v>0.537520772699299</v>
      </c>
      <c r="F41" s="3" t="n">
        <v>11.3793103448276</v>
      </c>
      <c r="G41" s="3" t="n">
        <v>-0.060142909664533</v>
      </c>
    </row>
    <row r="42" customFormat="false" ht="12.75" hidden="false" customHeight="false" outlineLevel="0" collapsed="false">
      <c r="A42" s="3" t="n">
        <v>18</v>
      </c>
      <c r="B42" s="3" t="n">
        <v>0.0656746747981895</v>
      </c>
      <c r="C42" s="3" t="n">
        <v>0.0111877275530887</v>
      </c>
      <c r="D42" s="3" t="n">
        <v>0.221388985475005</v>
      </c>
      <c r="F42" s="3" t="n">
        <v>12.0689655172414</v>
      </c>
      <c r="G42" s="3" t="n">
        <v>-0.0597442506492902</v>
      </c>
    </row>
    <row r="43" customFormat="false" ht="12.75" hidden="false" customHeight="false" outlineLevel="0" collapsed="false">
      <c r="A43" s="3" t="n">
        <v>19</v>
      </c>
      <c r="B43" s="3" t="n">
        <v>-0.00738055750348231</v>
      </c>
      <c r="C43" s="3" t="n">
        <v>0.0478572396359242</v>
      </c>
      <c r="D43" s="3" t="n">
        <v>0.947025719061811</v>
      </c>
      <c r="F43" s="3" t="n">
        <v>12.7586206896552</v>
      </c>
      <c r="G43" s="3" t="n">
        <v>-0.059210841840203</v>
      </c>
    </row>
    <row r="44" customFormat="false" ht="12.75" hidden="false" customHeight="false" outlineLevel="0" collapsed="false">
      <c r="A44" s="3" t="n">
        <v>20</v>
      </c>
      <c r="B44" s="3" t="n">
        <v>0.0675843443700003</v>
      </c>
      <c r="C44" s="3" t="n">
        <v>-0.00282382300951718</v>
      </c>
      <c r="D44" s="3" t="n">
        <v>-0.0558793828569225</v>
      </c>
      <c r="F44" s="3" t="n">
        <v>13.448275862069</v>
      </c>
      <c r="G44" s="3" t="n">
        <v>-0.0548371430329332</v>
      </c>
    </row>
    <row r="45" customFormat="false" ht="12.75" hidden="false" customHeight="false" outlineLevel="0" collapsed="false">
      <c r="A45" s="3" t="n">
        <v>21</v>
      </c>
      <c r="B45" s="3" t="n">
        <v>0.0344055481263217</v>
      </c>
      <c r="C45" s="3" t="n">
        <v>-0.0355160424103489</v>
      </c>
      <c r="D45" s="3" t="n">
        <v>-0.702811233112627</v>
      </c>
      <c r="F45" s="3" t="n">
        <v>14.1379310344828</v>
      </c>
      <c r="G45" s="3" t="n">
        <v>-0.0528995424827667</v>
      </c>
    </row>
    <row r="46" customFormat="false" ht="12.75" hidden="false" customHeight="false" outlineLevel="0" collapsed="false">
      <c r="A46" s="3" t="n">
        <v>22</v>
      </c>
      <c r="B46" s="3" t="n">
        <v>-0.0427798425612549</v>
      </c>
      <c r="C46" s="3" t="n">
        <v>0.0140373736956008</v>
      </c>
      <c r="D46" s="3" t="n">
        <v>0.277779370873633</v>
      </c>
      <c r="F46" s="3" t="n">
        <v>14.8275862068966</v>
      </c>
      <c r="G46" s="3" t="n">
        <v>-0.0501390358704127</v>
      </c>
    </row>
    <row r="47" customFormat="false" ht="12.75" hidden="false" customHeight="false" outlineLevel="0" collapsed="false">
      <c r="A47" s="3" t="n">
        <v>23</v>
      </c>
      <c r="B47" s="3" t="n">
        <v>-0.0254695195089074</v>
      </c>
      <c r="C47" s="3" t="n">
        <v>0.00758614703450605</v>
      </c>
      <c r="D47" s="3" t="n">
        <v>0.15011890374197</v>
      </c>
      <c r="F47" s="3" t="n">
        <v>15.5172413793103</v>
      </c>
      <c r="G47" s="3" t="n">
        <v>-0.0487283995543604</v>
      </c>
    </row>
    <row r="48" customFormat="false" ht="12.75" hidden="false" customHeight="false" outlineLevel="0" collapsed="false">
      <c r="A48" s="3" t="n">
        <v>24</v>
      </c>
      <c r="B48" s="3" t="n">
        <v>0.00865509604670311</v>
      </c>
      <c r="C48" s="3" t="n">
        <v>-0.0298323580580104</v>
      </c>
      <c r="D48" s="3" t="n">
        <v>-0.590339320782497</v>
      </c>
      <c r="F48" s="3" t="n">
        <v>16.2068965517241</v>
      </c>
      <c r="G48" s="3" t="n">
        <v>-0.0485869327898076</v>
      </c>
    </row>
    <row r="49" customFormat="false" ht="12.75" hidden="false" customHeight="false" outlineLevel="0" collapsed="false">
      <c r="A49" s="3" t="n">
        <v>25</v>
      </c>
      <c r="B49" s="3" t="n">
        <v>-0.0208205956329064</v>
      </c>
      <c r="C49" s="3" t="n">
        <v>0.0273391372331483</v>
      </c>
      <c r="D49" s="3" t="n">
        <v>0.541002078133164</v>
      </c>
      <c r="F49" s="3" t="n">
        <v>16.8965517241379</v>
      </c>
      <c r="G49" s="3" t="n">
        <v>-0.0475644021527992</v>
      </c>
    </row>
    <row r="50" customFormat="false" ht="12.75" hidden="false" customHeight="false" outlineLevel="0" collapsed="false">
      <c r="A50" s="3" t="n">
        <v>26</v>
      </c>
      <c r="B50" s="3" t="n">
        <v>0.0256160963607766</v>
      </c>
      <c r="C50" s="3" t="n">
        <v>0.00234146127427715</v>
      </c>
      <c r="D50" s="3" t="n">
        <v>0.0463341401175003</v>
      </c>
      <c r="F50" s="3" t="n">
        <v>17.5862068965517</v>
      </c>
      <c r="G50" s="3" t="n">
        <v>-0.0467503330901353</v>
      </c>
    </row>
    <row r="51" customFormat="false" ht="12.75" hidden="false" customHeight="false" outlineLevel="0" collapsed="false">
      <c r="A51" s="3" t="n">
        <v>27</v>
      </c>
      <c r="B51" s="3" t="n">
        <v>0.0406238852239151</v>
      </c>
      <c r="C51" s="3" t="n">
        <v>-0.0326146890921379</v>
      </c>
      <c r="D51" s="3" t="n">
        <v>-0.645397637315334</v>
      </c>
      <c r="F51" s="3" t="n">
        <v>18.2758620689655</v>
      </c>
      <c r="G51" s="3" t="n">
        <v>-0.0467153949155418</v>
      </c>
    </row>
    <row r="52" customFormat="false" ht="12.75" hidden="false" customHeight="false" outlineLevel="0" collapsed="false">
      <c r="A52" s="3" t="n">
        <v>28</v>
      </c>
      <c r="B52" s="3" t="n">
        <v>0.00529900197876655</v>
      </c>
      <c r="C52" s="3" t="n">
        <v>0.0474177801936377</v>
      </c>
      <c r="D52" s="3" t="n">
        <v>0.938329450796109</v>
      </c>
      <c r="F52" s="3" t="n">
        <v>18.9655172413793</v>
      </c>
      <c r="G52" s="3" t="n">
        <v>-0.0419153323992349</v>
      </c>
    </row>
    <row r="53" customFormat="false" ht="12.75" hidden="false" customHeight="false" outlineLevel="0" collapsed="false">
      <c r="A53" s="3" t="n">
        <v>29</v>
      </c>
      <c r="B53" s="3" t="n">
        <v>0.0227157130351542</v>
      </c>
      <c r="C53" s="3" t="n">
        <v>-0.0308568706188539</v>
      </c>
      <c r="D53" s="3" t="n">
        <v>-0.610612946089803</v>
      </c>
      <c r="F53" s="3" t="n">
        <v>19.6551724137931</v>
      </c>
      <c r="G53" s="3" t="n">
        <v>-0.0415419062096457</v>
      </c>
    </row>
    <row r="54" customFormat="false" ht="12.75" hidden="false" customHeight="false" outlineLevel="0" collapsed="false">
      <c r="A54" s="3" t="n">
        <v>30</v>
      </c>
      <c r="B54" s="3" t="n">
        <v>0.0340436661931314</v>
      </c>
      <c r="C54" s="3" t="n">
        <v>0.00915153184900373</v>
      </c>
      <c r="D54" s="3" t="n">
        <v>0.181095610523138</v>
      </c>
      <c r="F54" s="3" t="n">
        <v>20.3448275862069</v>
      </c>
      <c r="G54" s="3" t="n">
        <v>-0.0413516555495869</v>
      </c>
    </row>
    <row r="55" customFormat="false" ht="12.75" hidden="false" customHeight="false" outlineLevel="0" collapsed="false">
      <c r="A55" s="3" t="n">
        <v>31</v>
      </c>
      <c r="B55" s="3" t="n">
        <v>-0.0309593822277637</v>
      </c>
      <c r="C55" s="3" t="n">
        <v>-0.0166050199250355</v>
      </c>
      <c r="D55" s="3" t="n">
        <v>-0.328589384890852</v>
      </c>
      <c r="F55" s="3" t="n">
        <v>21.0344827586207</v>
      </c>
      <c r="G55" s="3" t="n">
        <v>-0.0397136882680222</v>
      </c>
    </row>
    <row r="56" customFormat="false" ht="12.75" hidden="false" customHeight="false" outlineLevel="0" collapsed="false">
      <c r="A56" s="3" t="n">
        <v>32</v>
      </c>
      <c r="B56" s="3" t="n">
        <v>-0.0437436628767176</v>
      </c>
      <c r="C56" s="3" t="n">
        <v>-0.0407332364237484</v>
      </c>
      <c r="D56" s="3" t="n">
        <v>-0.806051974735255</v>
      </c>
      <c r="F56" s="3" t="n">
        <v>21.7241379310345</v>
      </c>
      <c r="G56" s="3" t="n">
        <v>-0.0367524659929954</v>
      </c>
    </row>
    <row r="57" customFormat="false" ht="12.75" hidden="false" customHeight="false" outlineLevel="0" collapsed="false">
      <c r="A57" s="3" t="n">
        <v>33</v>
      </c>
      <c r="B57" s="3" t="n">
        <v>-0.0584658811984434</v>
      </c>
      <c r="C57" s="3" t="n">
        <v>0.0220761777985378</v>
      </c>
      <c r="D57" s="3" t="n">
        <v>0.436855704859813</v>
      </c>
      <c r="F57" s="3" t="n">
        <v>22.4137931034483</v>
      </c>
      <c r="G57" s="3" t="n">
        <v>-0.0363897033999056</v>
      </c>
    </row>
    <row r="58" customFormat="false" ht="12.75" hidden="false" customHeight="false" outlineLevel="0" collapsed="false">
      <c r="A58" s="3" t="n">
        <v>34</v>
      </c>
      <c r="B58" s="3" t="n">
        <v>0.00337589834455772</v>
      </c>
      <c r="C58" s="3" t="n">
        <v>-0.0521042978989181</v>
      </c>
      <c r="D58" s="3" t="n">
        <v>-1.03106887399526</v>
      </c>
      <c r="F58" s="3" t="n">
        <v>23.1034482758621</v>
      </c>
      <c r="G58" s="3" t="n">
        <v>-0.0353022012966574</v>
      </c>
    </row>
    <row r="59" customFormat="false" ht="12.75" hidden="false" customHeight="false" outlineLevel="0" collapsed="false">
      <c r="A59" s="3" t="n">
        <v>35</v>
      </c>
      <c r="B59" s="3" t="n">
        <v>-0.0371430145536535</v>
      </c>
      <c r="C59" s="3" t="n">
        <v>0.0981490391742084</v>
      </c>
      <c r="D59" s="3" t="n">
        <v>1.94222786575863</v>
      </c>
      <c r="F59" s="3" t="n">
        <v>23.7931034482759</v>
      </c>
      <c r="G59" s="3" t="n">
        <v>-0.0352265028153406</v>
      </c>
    </row>
    <row r="60" customFormat="false" ht="12.75" hidden="false" customHeight="false" outlineLevel="0" collapsed="false">
      <c r="A60" s="3" t="n">
        <v>36</v>
      </c>
      <c r="B60" s="3" t="n">
        <v>0.0691135366262078</v>
      </c>
      <c r="C60" s="3" t="n">
        <v>0.24506015127255</v>
      </c>
      <c r="D60" s="3" t="n">
        <v>4.84938679576646</v>
      </c>
      <c r="F60" s="3" t="n">
        <v>24.4827586206897</v>
      </c>
      <c r="G60" s="3" t="n">
        <v>-0.0321532095838086</v>
      </c>
    </row>
    <row r="61" customFormat="false" ht="12.75" hidden="false" customHeight="false" outlineLevel="0" collapsed="false">
      <c r="A61" s="3" t="n">
        <v>37</v>
      </c>
      <c r="B61" s="3" t="n">
        <v>0.263097175490755</v>
      </c>
      <c r="C61" s="3" t="n">
        <v>0.0385247177751352</v>
      </c>
      <c r="D61" s="3" t="n">
        <v>0.762348577356392</v>
      </c>
      <c r="F61" s="3" t="n">
        <v>25.1724137931035</v>
      </c>
      <c r="G61" s="3" t="n">
        <v>-0.0295754849178165</v>
      </c>
    </row>
    <row r="62" customFormat="false" ht="12.75" hidden="false" customHeight="false" outlineLevel="0" collapsed="false">
      <c r="A62" s="3" t="n">
        <v>38</v>
      </c>
      <c r="B62" s="3" t="n">
        <v>0.148343844435345</v>
      </c>
      <c r="C62" s="3" t="n">
        <v>-0.0297554494353618</v>
      </c>
      <c r="D62" s="3" t="n">
        <v>-0.588817410111929</v>
      </c>
      <c r="F62" s="3" t="n">
        <v>25.8620689655172</v>
      </c>
      <c r="G62" s="3" t="n">
        <v>-0.0287672482943243</v>
      </c>
    </row>
    <row r="63" customFormat="false" ht="12.75" hidden="false" customHeight="false" outlineLevel="0" collapsed="false">
      <c r="A63" s="3" t="n">
        <v>39</v>
      </c>
      <c r="B63" s="3" t="n">
        <v>0.016636460913856</v>
      </c>
      <c r="C63" s="3" t="n">
        <v>-0.0581783671235017</v>
      </c>
      <c r="D63" s="3" t="n">
        <v>-1.15126593965979</v>
      </c>
      <c r="F63" s="3" t="n">
        <v>26.551724137931</v>
      </c>
      <c r="G63" s="3" t="n">
        <v>-0.0287424688656541</v>
      </c>
    </row>
    <row r="64" customFormat="false" ht="12.75" hidden="false" customHeight="false" outlineLevel="0" collapsed="false">
      <c r="A64" s="3" t="n">
        <v>40</v>
      </c>
      <c r="B64" s="3" t="n">
        <v>-0.0515463163728326</v>
      </c>
      <c r="C64" s="3" t="n">
        <v>-0.0845604285120838</v>
      </c>
      <c r="D64" s="3" t="n">
        <v>-1.67332886779617</v>
      </c>
      <c r="F64" s="3" t="n">
        <v>27.2413793103448</v>
      </c>
      <c r="G64" s="3" t="n">
        <v>-0.0278440261711732</v>
      </c>
    </row>
    <row r="65" customFormat="false" ht="12.75" hidden="false" customHeight="false" outlineLevel="0" collapsed="false">
      <c r="A65" s="3" t="n">
        <v>41</v>
      </c>
      <c r="B65" s="3" t="n">
        <v>-0.0965339749658864</v>
      </c>
      <c r="C65" s="3" t="n">
        <v>-0.0492601102704306</v>
      </c>
      <c r="D65" s="3" t="n">
        <v>-0.974786504713076</v>
      </c>
      <c r="F65" s="3" t="n">
        <v>27.9310344827586</v>
      </c>
      <c r="G65" s="3" t="n">
        <v>-0.0273989741881145</v>
      </c>
    </row>
    <row r="66" customFormat="false" ht="12.75" hidden="false" customHeight="false" outlineLevel="0" collapsed="false">
      <c r="A66" s="3" t="n">
        <v>42</v>
      </c>
      <c r="B66" s="3" t="n">
        <v>-0.101498010004454</v>
      </c>
      <c r="C66" s="3" t="n">
        <v>-0.155379714961781</v>
      </c>
      <c r="D66" s="3" t="n">
        <v>-3.07474036130664</v>
      </c>
      <c r="F66" s="3" t="n">
        <v>28.6206896551724</v>
      </c>
      <c r="G66" s="3" t="n">
        <v>-0.0262023723940241</v>
      </c>
    </row>
    <row r="67" customFormat="false" ht="12.75" hidden="false" customHeight="false" outlineLevel="0" collapsed="false">
      <c r="A67" s="3" t="n">
        <v>43</v>
      </c>
      <c r="B67" s="3" t="n">
        <v>-0.115449731281494</v>
      </c>
      <c r="C67" s="3" t="n">
        <v>0.0263441126887492</v>
      </c>
      <c r="D67" s="3" t="n">
        <v>0.521311978122958</v>
      </c>
      <c r="F67" s="3" t="n">
        <v>29.3103448275862</v>
      </c>
      <c r="G67" s="3" t="n">
        <v>-0.0236017006741818</v>
      </c>
    </row>
    <row r="68" customFormat="false" ht="12.75" hidden="false" customHeight="false" outlineLevel="0" collapsed="false">
      <c r="A68" s="3" t="n">
        <v>44</v>
      </c>
      <c r="B68" s="3" t="n">
        <v>0.0041044234811564</v>
      </c>
      <c r="C68" s="3" t="n">
        <v>-0.00524858836570193</v>
      </c>
      <c r="D68" s="3" t="n">
        <v>-0.103861990555702</v>
      </c>
      <c r="F68" s="3" t="n">
        <v>30</v>
      </c>
      <c r="G68" s="3" t="n">
        <v>-0.0235450777515201</v>
      </c>
    </row>
    <row r="69" customFormat="false" ht="12.75" hidden="false" customHeight="false" outlineLevel="0" collapsed="false">
      <c r="A69" s="3" t="n">
        <v>45</v>
      </c>
      <c r="B69" s="3" t="n">
        <v>0.000297630047958569</v>
      </c>
      <c r="C69" s="3" t="n">
        <v>0.0279209466015439</v>
      </c>
      <c r="D69" s="3" t="n">
        <v>0.552515246039491</v>
      </c>
      <c r="F69" s="3" t="n">
        <v>30.6896551724138</v>
      </c>
      <c r="G69" s="3" t="n">
        <v>-0.0222231367847101</v>
      </c>
    </row>
    <row r="70" customFormat="false" ht="12.75" hidden="false" customHeight="false" outlineLevel="0" collapsed="false">
      <c r="A70" s="3" t="n">
        <v>46</v>
      </c>
      <c r="B70" s="3" t="n">
        <v>-0.000673644376030997</v>
      </c>
      <c r="C70" s="3" t="n">
        <v>0.00400698079578944</v>
      </c>
      <c r="D70" s="3" t="n">
        <v>0.0792923682658629</v>
      </c>
      <c r="F70" s="3" t="n">
        <v>31.3793103448276</v>
      </c>
      <c r="G70" s="3" t="n">
        <v>-0.0220176221410685</v>
      </c>
    </row>
    <row r="71" customFormat="false" ht="12.75" hidden="false" customHeight="false" outlineLevel="0" collapsed="false">
      <c r="A71" s="3" t="n">
        <v>47</v>
      </c>
      <c r="B71" s="3" t="n">
        <v>-0.0319578516988644</v>
      </c>
      <c r="C71" s="3" t="n">
        <v>0.0593118547809069</v>
      </c>
      <c r="D71" s="3" t="n">
        <v>1.17369602488761</v>
      </c>
      <c r="F71" s="3" t="n">
        <v>32.0689655172414</v>
      </c>
      <c r="G71" s="3" t="n">
        <v>-0.0217252264888042</v>
      </c>
    </row>
    <row r="72" customFormat="false" ht="12.75" hidden="false" customHeight="false" outlineLevel="0" collapsed="false">
      <c r="A72" s="3" t="n">
        <v>48</v>
      </c>
      <c r="B72" s="3" t="n">
        <v>0.0403721310534191</v>
      </c>
      <c r="C72" s="3" t="n">
        <v>-0.0153241921842472</v>
      </c>
      <c r="D72" s="3" t="n">
        <v>-0.303243652010265</v>
      </c>
      <c r="F72" s="3" t="n">
        <v>32.7586206896552</v>
      </c>
      <c r="G72" s="3" t="n">
        <v>-0.0211772620113073</v>
      </c>
    </row>
    <row r="73" customFormat="false" ht="12.75" hidden="false" customHeight="false" outlineLevel="0" collapsed="false">
      <c r="A73" s="3" t="n">
        <v>49</v>
      </c>
      <c r="B73" s="3" t="n">
        <v>0.0107864953350879</v>
      </c>
      <c r="C73" s="3" t="n">
        <v>0.0269148455329956</v>
      </c>
      <c r="D73" s="3" t="n">
        <v>0.532605957598718</v>
      </c>
      <c r="F73" s="3" t="n">
        <v>33.448275862069</v>
      </c>
      <c r="G73" s="3" t="n">
        <v>-0.0206192872027357</v>
      </c>
    </row>
    <row r="74" customFormat="false" ht="12.75" hidden="false" customHeight="false" outlineLevel="0" collapsed="false">
      <c r="A74" s="3" t="n">
        <v>50</v>
      </c>
      <c r="B74" s="3" t="n">
        <v>0.02347633267581</v>
      </c>
      <c r="C74" s="3" t="n">
        <v>0.0317372955344765</v>
      </c>
      <c r="D74" s="3" t="n">
        <v>0.628035284802618</v>
      </c>
      <c r="F74" s="3" t="n">
        <v>34.1379310344828</v>
      </c>
      <c r="G74" s="3" t="n">
        <v>-0.0184620628397353</v>
      </c>
    </row>
    <row r="75" customFormat="false" ht="12.75" hidden="false" customHeight="false" outlineLevel="0" collapsed="false">
      <c r="A75" s="3" t="n">
        <v>51</v>
      </c>
      <c r="B75" s="3" t="n">
        <v>0.0472740828516979</v>
      </c>
      <c r="C75" s="3" t="n">
        <v>-0.0292127553813437</v>
      </c>
      <c r="D75" s="3" t="n">
        <v>-0.578078277837544</v>
      </c>
      <c r="F75" s="3" t="n">
        <v>34.8275862068966</v>
      </c>
      <c r="G75" s="3" t="n">
        <v>-0.0179662902714835</v>
      </c>
    </row>
    <row r="76" customFormat="false" ht="12.75" hidden="false" customHeight="false" outlineLevel="0" collapsed="false">
      <c r="A76" s="3" t="n">
        <v>52</v>
      </c>
      <c r="B76" s="3" t="n">
        <v>-0.0283330134581228</v>
      </c>
      <c r="C76" s="3" t="n">
        <v>-0.0815912051397977</v>
      </c>
      <c r="D76" s="3" t="n">
        <v>-1.6145722215586</v>
      </c>
      <c r="F76" s="3" t="n">
        <v>35.5172413793104</v>
      </c>
      <c r="G76" s="3" t="n">
        <v>-0.0178833724744014</v>
      </c>
    </row>
    <row r="77" customFormat="false" ht="12.75" hidden="false" customHeight="false" outlineLevel="0" collapsed="false">
      <c r="A77" s="3" t="n">
        <v>53</v>
      </c>
      <c r="B77" s="3" t="n">
        <v>-0.0832918341877403</v>
      </c>
      <c r="C77" s="3" t="n">
        <v>0.0303922917049736</v>
      </c>
      <c r="D77" s="3" t="n">
        <v>0.601419599726212</v>
      </c>
      <c r="F77" s="3" t="n">
        <v>36.2068965517241</v>
      </c>
      <c r="G77" s="3" t="n">
        <v>-0.0165098089638123</v>
      </c>
    </row>
    <row r="78" customFormat="false" ht="12.75" hidden="false" customHeight="false" outlineLevel="0" collapsed="false">
      <c r="A78" s="3" t="n">
        <v>54</v>
      </c>
      <c r="B78" s="3" t="n">
        <v>-0.00309974345149869</v>
      </c>
      <c r="C78" s="3" t="n">
        <v>-0.0153623193882366</v>
      </c>
      <c r="D78" s="3" t="n">
        <v>-0.303998134363376</v>
      </c>
      <c r="F78" s="3" t="n">
        <v>36.8965517241379</v>
      </c>
      <c r="G78" s="3" t="n">
        <v>-0.0160094900169105</v>
      </c>
    </row>
    <row r="79" customFormat="false" ht="12.75" hidden="false" customHeight="false" outlineLevel="0" collapsed="false">
      <c r="A79" s="3" t="n">
        <v>55</v>
      </c>
      <c r="B79" s="3" t="n">
        <v>-0.00103880489085446</v>
      </c>
      <c r="C79" s="3" t="n">
        <v>0.0144994680304002</v>
      </c>
      <c r="D79" s="3" t="n">
        <v>0.286923551002217</v>
      </c>
      <c r="F79" s="3" t="n">
        <v>37.5862068965517</v>
      </c>
      <c r="G79" s="3" t="n">
        <v>-0.0155785055876884</v>
      </c>
    </row>
    <row r="80" customFormat="false" ht="12.75" hidden="false" customHeight="false" outlineLevel="0" collapsed="false">
      <c r="A80" s="3" t="n">
        <v>56</v>
      </c>
      <c r="B80" s="3" t="n">
        <v>-0.0126732465036941</v>
      </c>
      <c r="C80" s="3" t="n">
        <v>0.0379771268143927</v>
      </c>
      <c r="D80" s="3" t="n">
        <v>0.751512542363691</v>
      </c>
      <c r="F80" s="3" t="n">
        <v>38.2758620689655</v>
      </c>
      <c r="G80" s="3" t="n">
        <v>-0.0147144703540025</v>
      </c>
    </row>
    <row r="81" customFormat="false" ht="12.75" hidden="false" customHeight="false" outlineLevel="0" collapsed="false">
      <c r="A81" s="3" t="n">
        <v>57</v>
      </c>
      <c r="B81" s="3" t="n">
        <v>0.0446632882908437</v>
      </c>
      <c r="C81" s="3" t="n">
        <v>-4.62228020369562E-005</v>
      </c>
      <c r="D81" s="3" t="n">
        <v>-0.000914682557312414</v>
      </c>
      <c r="F81" s="3" t="n">
        <v>38.9655172413793</v>
      </c>
      <c r="G81" s="3" t="n">
        <v>-0.0114724011622369</v>
      </c>
    </row>
    <row r="82" customFormat="false" ht="12.75" hidden="false" customHeight="false" outlineLevel="0" collapsed="false">
      <c r="A82" s="3" t="n">
        <v>58</v>
      </c>
      <c r="B82" s="3" t="n">
        <v>0.0307150401447276</v>
      </c>
      <c r="C82" s="3" t="n">
        <v>0.0365794201611774</v>
      </c>
      <c r="D82" s="3" t="n">
        <v>0.723853944451054</v>
      </c>
      <c r="F82" s="3" t="n">
        <v>39.6551724137931</v>
      </c>
      <c r="G82" s="3" t="n">
        <v>-0.0111337182484553</v>
      </c>
    </row>
    <row r="83" customFormat="false" ht="12.75" hidden="false" customHeight="false" outlineLevel="0" collapsed="false">
      <c r="A83" s="3" t="n">
        <v>59</v>
      </c>
      <c r="B83" s="3" t="n">
        <v>0.0358343080735145</v>
      </c>
      <c r="C83" s="3" t="n">
        <v>-0.0218480660987746</v>
      </c>
      <c r="D83" s="3" t="n">
        <v>-0.432341703464452</v>
      </c>
      <c r="F83" s="3" t="n">
        <v>40.3448275862069</v>
      </c>
      <c r="G83" s="3" t="n">
        <v>-0.0106440600459467</v>
      </c>
    </row>
    <row r="84" customFormat="false" ht="12.75" hidden="false" customHeight="false" outlineLevel="0" collapsed="false">
      <c r="A84" s="3" t="n">
        <v>60</v>
      </c>
      <c r="B84" s="3" t="n">
        <v>-0.0231429154147388</v>
      </c>
      <c r="C84" s="3" t="n">
        <v>-0.00305945697928528</v>
      </c>
      <c r="D84" s="3" t="n">
        <v>-0.0605422391217772</v>
      </c>
      <c r="F84" s="3" t="n">
        <v>41.0344827586207</v>
      </c>
      <c r="G84" s="3" t="n">
        <v>-0.0101466484957432</v>
      </c>
    </row>
    <row r="85" customFormat="false" ht="12.75" hidden="false" customHeight="false" outlineLevel="0" collapsed="false">
      <c r="A85" s="3" t="n">
        <v>61</v>
      </c>
      <c r="B85" s="3" t="n">
        <v>-0.0143319121649505</v>
      </c>
      <c r="C85" s="3" t="n">
        <v>0.00940336596380132</v>
      </c>
      <c r="D85" s="3" t="n">
        <v>0.186079044282896</v>
      </c>
      <c r="F85" s="3" t="n">
        <v>41.7241379310345</v>
      </c>
      <c r="G85" s="3" t="n">
        <v>-0.0098295096137978</v>
      </c>
    </row>
    <row r="86" customFormat="false" ht="12.75" hidden="false" customHeight="false" outlineLevel="0" collapsed="false">
      <c r="A86" s="3" t="n">
        <v>62</v>
      </c>
      <c r="B86" s="3" t="n">
        <v>0.0154755287235628</v>
      </c>
      <c r="C86" s="3" t="n">
        <v>-0.0130082193051042</v>
      </c>
      <c r="D86" s="3" t="n">
        <v>-0.257413890455199</v>
      </c>
      <c r="F86" s="3" t="n">
        <v>42.4137931034483</v>
      </c>
      <c r="G86" s="3" t="n">
        <v>-0.00814115758369977</v>
      </c>
    </row>
    <row r="87" customFormat="false" ht="12.75" hidden="false" customHeight="false" outlineLevel="0" collapsed="false">
      <c r="A87" s="3" t="n">
        <v>63</v>
      </c>
      <c r="B87" s="3" t="n">
        <v>0.00164535544748033</v>
      </c>
      <c r="C87" s="3" t="n">
        <v>-0.0413590437155025</v>
      </c>
      <c r="D87" s="3" t="n">
        <v>-0.818435798060132</v>
      </c>
      <c r="F87" s="3" t="n">
        <v>43.1034482758621</v>
      </c>
      <c r="G87" s="3" t="n">
        <v>-0.00797394583914423</v>
      </c>
    </row>
    <row r="88" customFormat="false" ht="12.75" hidden="false" customHeight="false" outlineLevel="0" collapsed="false">
      <c r="A88" s="3" t="n">
        <v>64</v>
      </c>
      <c r="B88" s="3" t="n">
        <v>-0.0318642202074226</v>
      </c>
      <c r="C88" s="3" t="n">
        <v>-0.0148511747081192</v>
      </c>
      <c r="D88" s="3" t="n">
        <v>-0.293883318675814</v>
      </c>
      <c r="F88" s="3" t="n">
        <v>43.7931034482759</v>
      </c>
      <c r="G88" s="3" t="n">
        <v>-0.00596304688824653</v>
      </c>
    </row>
    <row r="89" customFormat="false" ht="12.75" hidden="false" customHeight="false" outlineLevel="0" collapsed="false">
      <c r="A89" s="3" t="n">
        <v>65</v>
      </c>
      <c r="B89" s="3" t="n">
        <v>-0.0290607016292791</v>
      </c>
      <c r="C89" s="3" t="n">
        <v>-0.0176896314608562</v>
      </c>
      <c r="D89" s="3" t="n">
        <v>-0.350052282195993</v>
      </c>
      <c r="F89" s="3" t="n">
        <v>44.4827586206897</v>
      </c>
      <c r="G89" s="3" t="n">
        <v>-0.00492854620114921</v>
      </c>
    </row>
    <row r="90" customFormat="false" ht="12.75" hidden="false" customHeight="false" outlineLevel="0" collapsed="false">
      <c r="A90" s="3" t="n">
        <v>66</v>
      </c>
      <c r="B90" s="3" t="n">
        <v>-0.0226899979839922</v>
      </c>
      <c r="C90" s="3" t="n">
        <v>0.03722351260016</v>
      </c>
      <c r="D90" s="3" t="n">
        <v>0.736599604455897</v>
      </c>
      <c r="F90" s="3" t="n">
        <v>45.1724137931035</v>
      </c>
      <c r="G90" s="3" t="n">
        <v>-0.00459067370859895</v>
      </c>
    </row>
    <row r="91" customFormat="false" ht="12.75" hidden="false" customHeight="false" outlineLevel="0" collapsed="false">
      <c r="A91" s="3" t="n">
        <v>67</v>
      </c>
      <c r="B91" s="3" t="n">
        <v>0.0327072164246135</v>
      </c>
      <c r="C91" s="3" t="n">
        <v>-0.00750040239126719</v>
      </c>
      <c r="D91" s="3" t="n">
        <v>-0.148422140973438</v>
      </c>
      <c r="F91" s="3" t="n">
        <v>45.8620689655172</v>
      </c>
      <c r="G91" s="3" t="n">
        <v>-0.00114416488454552</v>
      </c>
    </row>
    <row r="92" customFormat="false" ht="12.75" hidden="false" customHeight="false" outlineLevel="0" collapsed="false">
      <c r="A92" s="3" t="n">
        <v>68</v>
      </c>
      <c r="B92" s="3" t="n">
        <v>0.0118973389030814</v>
      </c>
      <c r="C92" s="3" t="n">
        <v>0.0100462763967986</v>
      </c>
      <c r="D92" s="3" t="n">
        <v>0.198801314094809</v>
      </c>
      <c r="F92" s="3" t="n">
        <v>46.551724137931</v>
      </c>
      <c r="G92" s="3" t="n">
        <v>-0.00111049428402718</v>
      </c>
    </row>
    <row r="93" customFormat="false" ht="12.75" hidden="false" customHeight="false" outlineLevel="0" collapsed="false">
      <c r="A93" s="3" t="n">
        <v>69</v>
      </c>
      <c r="B93" s="3" t="n">
        <v>0.000588023779932722</v>
      </c>
      <c r="C93" s="3" t="n">
        <v>-0.0112320838258794</v>
      </c>
      <c r="D93" s="3" t="n">
        <v>-0.222266732111754</v>
      </c>
      <c r="F93" s="3" t="n">
        <v>47.2413793103448</v>
      </c>
      <c r="G93" s="3" t="n">
        <v>0</v>
      </c>
    </row>
    <row r="94" customFormat="false" ht="12.75" hidden="false" customHeight="false" outlineLevel="0" collapsed="false">
      <c r="A94" s="3" t="n">
        <v>70</v>
      </c>
      <c r="B94" s="3" t="n">
        <v>-0.00420182980634338</v>
      </c>
      <c r="C94" s="3" t="n">
        <v>-0.0245654184879809</v>
      </c>
      <c r="D94" s="3" t="n">
        <v>-0.486114186372153</v>
      </c>
      <c r="F94" s="3" t="n">
        <v>47.9310344827586</v>
      </c>
      <c r="G94" s="3" t="n">
        <v>0.000543330630046744</v>
      </c>
    </row>
    <row r="95" customFormat="false" ht="12.75" hidden="false" customHeight="false" outlineLevel="0" collapsed="false">
      <c r="A95" s="3" t="n">
        <v>71</v>
      </c>
      <c r="B95" s="3" t="n">
        <v>-0.0301702679142128</v>
      </c>
      <c r="C95" s="3" t="n">
        <v>-0.0299726417503203</v>
      </c>
      <c r="D95" s="3" t="n">
        <v>-0.593115332637612</v>
      </c>
      <c r="F95" s="3" t="n">
        <v>48.6206896551724</v>
      </c>
      <c r="G95" s="3" t="n">
        <v>0.00108754768739892</v>
      </c>
    </row>
    <row r="96" customFormat="false" ht="12.75" hidden="false" customHeight="false" outlineLevel="0" collapsed="false">
      <c r="A96" s="3" t="n">
        <v>72</v>
      </c>
      <c r="B96" s="3" t="n">
        <v>-0.0273638596724566</v>
      </c>
      <c r="C96" s="3" t="n">
        <v>0.0108540507086443</v>
      </c>
      <c r="D96" s="3" t="n">
        <v>0.214786002186621</v>
      </c>
      <c r="F96" s="3" t="n">
        <v>49.3103448275862</v>
      </c>
      <c r="G96" s="3" t="n">
        <v>0.00109409201285905</v>
      </c>
    </row>
    <row r="97" customFormat="false" ht="12.75" hidden="false" customHeight="false" outlineLevel="0" collapsed="false">
      <c r="A97" s="3" t="n">
        <v>73</v>
      </c>
      <c r="B97" s="3" t="n">
        <v>0.00158302876297171</v>
      </c>
      <c r="C97" s="3" t="n">
        <v>-0.0171615343506602</v>
      </c>
      <c r="D97" s="3" t="n">
        <v>-0.33960200237788</v>
      </c>
      <c r="F97" s="3" t="n">
        <v>50</v>
      </c>
      <c r="G97" s="3" t="n">
        <v>0.00229095174655576</v>
      </c>
    </row>
    <row r="98" customFormat="false" ht="12.75" hidden="false" customHeight="false" outlineLevel="0" collapsed="false">
      <c r="A98" s="3" t="n">
        <v>74</v>
      </c>
      <c r="B98" s="3" t="n">
        <v>-0.0233850354831359</v>
      </c>
      <c r="C98" s="3" t="n">
        <v>0.0347931447970979</v>
      </c>
      <c r="D98" s="3" t="n">
        <v>0.688506132417201</v>
      </c>
      <c r="F98" s="3" t="n">
        <v>50.6896551724138</v>
      </c>
      <c r="G98" s="3" t="n">
        <v>0.00246730941845862</v>
      </c>
    </row>
    <row r="99" customFormat="false" ht="12.75" hidden="false" customHeight="false" outlineLevel="0" collapsed="false">
      <c r="A99" s="3" t="n">
        <v>75</v>
      </c>
      <c r="B99" s="3" t="n">
        <v>0.0198758840999185</v>
      </c>
      <c r="C99" s="3" t="n">
        <v>-0.0520290936837271</v>
      </c>
      <c r="D99" s="3" t="n">
        <v>-1.02958069108898</v>
      </c>
      <c r="F99" s="3" t="n">
        <v>51.3793103448276</v>
      </c>
      <c r="G99" s="3" t="n">
        <v>0.00290637530721456</v>
      </c>
    </row>
    <row r="100" customFormat="false" ht="12.75" hidden="false" customHeight="false" outlineLevel="0" collapsed="false">
      <c r="A100" s="3" t="n">
        <v>76</v>
      </c>
      <c r="B100" s="3" t="n">
        <v>-0.0494444037988891</v>
      </c>
      <c r="C100" s="3" t="n">
        <v>-0.0578360246812642</v>
      </c>
      <c r="D100" s="3" t="n">
        <v>-1.1444914766947</v>
      </c>
      <c r="F100" s="3" t="n">
        <v>52.0689655172414</v>
      </c>
      <c r="G100" s="3" t="n">
        <v>0.00333333641975844</v>
      </c>
    </row>
    <row r="101" customFormat="false" ht="12.75" hidden="false" customHeight="false" outlineLevel="0" collapsed="false">
      <c r="A101" s="3" t="n">
        <v>77</v>
      </c>
      <c r="B101" s="3" t="n">
        <v>-0.0699616839357609</v>
      </c>
      <c r="C101" s="3" t="n">
        <v>0.087649219878488</v>
      </c>
      <c r="D101" s="3" t="n">
        <v>1.73445159211237</v>
      </c>
      <c r="F101" s="3" t="n">
        <v>52.7586206896552</v>
      </c>
      <c r="G101" s="3" t="n">
        <v>0.00403769054607697</v>
      </c>
    </row>
    <row r="102" customFormat="false" ht="12.75" hidden="false" customHeight="false" outlineLevel="0" collapsed="false">
      <c r="A102" s="3" t="n">
        <v>78</v>
      </c>
      <c r="B102" s="3" t="n">
        <v>0.0313772154688695</v>
      </c>
      <c r="C102" s="3" t="n">
        <v>-0.0273395249227925</v>
      </c>
      <c r="D102" s="3" t="n">
        <v>-0.541009749951824</v>
      </c>
      <c r="F102" s="3" t="n">
        <v>53.448275862069</v>
      </c>
      <c r="G102" s="3" t="n">
        <v>0.00426986131216537</v>
      </c>
    </row>
    <row r="103" customFormat="false" ht="12.75" hidden="false" customHeight="false" outlineLevel="0" collapsed="false">
      <c r="A103" s="3" t="n">
        <v>79</v>
      </c>
      <c r="B103" s="3" t="n">
        <v>-0.0202787948721097</v>
      </c>
      <c r="C103" s="3" t="n">
        <v>-0.00144643161669451</v>
      </c>
      <c r="D103" s="3" t="n">
        <v>-0.0286227946345156</v>
      </c>
      <c r="F103" s="3" t="n">
        <v>54.1379310344828</v>
      </c>
      <c r="G103" s="3" t="n">
        <v>0.00651854160024195</v>
      </c>
    </row>
    <row r="104" customFormat="false" ht="12.75" hidden="false" customHeight="false" outlineLevel="0" collapsed="false">
      <c r="A104" s="3" t="n">
        <v>80</v>
      </c>
      <c r="B104" s="3" t="n">
        <v>0.00104674466368101</v>
      </c>
      <c r="C104" s="3" t="n">
        <v>0.0537065829799933</v>
      </c>
      <c r="D104" s="3" t="n">
        <v>1.06277578380851</v>
      </c>
      <c r="F104" s="3" t="n">
        <v>54.8275862068966</v>
      </c>
      <c r="G104" s="3" t="n">
        <v>0.00800919613177726</v>
      </c>
    </row>
    <row r="105" customFormat="false" ht="12.75" hidden="false" customHeight="false" outlineLevel="0" collapsed="false">
      <c r="A105" s="3" t="n">
        <v>81</v>
      </c>
      <c r="B105" s="3" t="n">
        <v>0.0606424715241739</v>
      </c>
      <c r="C105" s="3" t="n">
        <v>-0.00196906983900085</v>
      </c>
      <c r="D105" s="3" t="n">
        <v>-0.0389650509379339</v>
      </c>
      <c r="F105" s="3" t="n">
        <v>55.5172413793104</v>
      </c>
      <c r="G105" s="3" t="n">
        <v>0.00804941292794379</v>
      </c>
    </row>
    <row r="106" customFormat="false" ht="12.75" hidden="false" customHeight="false" outlineLevel="0" collapsed="false">
      <c r="A106" s="3" t="n">
        <v>82</v>
      </c>
      <c r="B106" s="3" t="n">
        <v>0.0444284002862077</v>
      </c>
      <c r="C106" s="3" t="n">
        <v>0.00517842378978018</v>
      </c>
      <c r="D106" s="3" t="n">
        <v>0.102473534838856</v>
      </c>
      <c r="F106" s="3" t="n">
        <v>56.2068965517241</v>
      </c>
      <c r="G106" s="3" t="n">
        <v>0.00824322029922983</v>
      </c>
    </row>
    <row r="107" customFormat="false" ht="12.75" hidden="false" customHeight="false" outlineLevel="0" collapsed="false">
      <c r="A107" s="3" t="n">
        <v>83</v>
      </c>
      <c r="B107" s="3" t="n">
        <v>0.0272837293099628</v>
      </c>
      <c r="C107" s="3" t="n">
        <v>0.0359784674680038</v>
      </c>
      <c r="D107" s="3" t="n">
        <v>0.711961957769322</v>
      </c>
      <c r="F107" s="3" t="n">
        <v>56.8965517241379</v>
      </c>
      <c r="G107" s="3" t="n">
        <v>0.0113886469640088</v>
      </c>
    </row>
    <row r="108" customFormat="false" ht="12.75" hidden="false" customHeight="false" outlineLevel="0" collapsed="false">
      <c r="A108" s="3" t="n">
        <v>84</v>
      </c>
      <c r="B108" s="3" t="n">
        <v>0.034956046476275</v>
      </c>
      <c r="C108" s="3" t="n">
        <v>-0.033861954463416</v>
      </c>
      <c r="D108" s="3" t="n">
        <v>-0.670079219330542</v>
      </c>
      <c r="F108" s="3" t="n">
        <v>57.5862068965517</v>
      </c>
      <c r="G108" s="3" t="n">
        <v>0.011408109313962</v>
      </c>
    </row>
    <row r="109" customFormat="false" ht="12.75" hidden="false" customHeight="false" outlineLevel="0" collapsed="false">
      <c r="A109" s="3" t="n">
        <v>85</v>
      </c>
      <c r="B109" s="3" t="n">
        <v>-0.0374471442196498</v>
      </c>
      <c r="C109" s="3" t="n">
        <v>0.00069467822665438</v>
      </c>
      <c r="D109" s="3" t="n">
        <v>0.0137466797525052</v>
      </c>
      <c r="F109" s="3" t="n">
        <v>58.2758620689655</v>
      </c>
      <c r="G109" s="3" t="n">
        <v>0.0115541435566495</v>
      </c>
    </row>
    <row r="110" customFormat="false" ht="12.75" hidden="false" customHeight="false" outlineLevel="0" collapsed="false">
      <c r="A110" s="3" t="n">
        <v>86</v>
      </c>
      <c r="B110" s="3" t="n">
        <v>-0.0297127203350577</v>
      </c>
      <c r="C110" s="3" t="n">
        <v>0.0137032303181472</v>
      </c>
      <c r="D110" s="3" t="n">
        <v>0.271167155570158</v>
      </c>
      <c r="F110" s="3" t="n">
        <v>58.9655172413793</v>
      </c>
      <c r="G110" s="3" t="n">
        <v>0.0126383988717228</v>
      </c>
    </row>
    <row r="111" customFormat="false" ht="12.75" hidden="false" customHeight="false" outlineLevel="0" collapsed="false">
      <c r="A111" s="3" t="n">
        <v>87</v>
      </c>
      <c r="B111" s="3" t="n">
        <v>0.0197737603856274</v>
      </c>
      <c r="C111" s="3" t="n">
        <v>0.00751616509655327</v>
      </c>
      <c r="D111" s="3" t="n">
        <v>0.148734062167001</v>
      </c>
      <c r="F111" s="3" t="n">
        <v>59.6551724137931</v>
      </c>
      <c r="G111" s="3" t="n">
        <v>0.0134606631395457</v>
      </c>
    </row>
    <row r="112" customFormat="false" ht="12.75" hidden="false" customHeight="false" outlineLevel="0" collapsed="false">
      <c r="A112" s="3" t="n">
        <v>88</v>
      </c>
      <c r="B112" s="3" t="n">
        <v>0.0314492001794198</v>
      </c>
      <c r="C112" s="3" t="n">
        <v>-0.041595848675163</v>
      </c>
      <c r="D112" s="3" t="n">
        <v>-0.823121826525333</v>
      </c>
      <c r="F112" s="3" t="n">
        <v>60.3448275862069</v>
      </c>
      <c r="G112" s="3" t="n">
        <v>0.0137797455980176</v>
      </c>
    </row>
    <row r="113" customFormat="false" ht="12.75" hidden="false" customHeight="false" outlineLevel="0" collapsed="false">
      <c r="A113" s="3" t="n">
        <v>89</v>
      </c>
      <c r="B113" s="3" t="n">
        <v>-0.0491745674178399</v>
      </c>
      <c r="C113" s="3" t="n">
        <v>0.0682548320009759</v>
      </c>
      <c r="D113" s="3" t="n">
        <v>1.35066464022813</v>
      </c>
      <c r="F113" s="3" t="n">
        <v>61.0344827586207</v>
      </c>
      <c r="G113" s="3" t="n">
        <v>0.0139862419747399</v>
      </c>
    </row>
    <row r="114" customFormat="false" ht="12.75" hidden="false" customHeight="false" outlineLevel="0" collapsed="false">
      <c r="A114" s="3" t="n">
        <v>90</v>
      </c>
      <c r="B114" s="3" t="n">
        <v>0.0244029351535919</v>
      </c>
      <c r="C114" s="3" t="n">
        <v>0.00678974424202101</v>
      </c>
      <c r="D114" s="3" t="n">
        <v>0.134359241610312</v>
      </c>
      <c r="F114" s="3" t="n">
        <v>61.7241379310345</v>
      </c>
      <c r="G114" s="3" t="n">
        <v>0.0145335146161678</v>
      </c>
    </row>
    <row r="115" customFormat="false" ht="12.75" hidden="false" customHeight="false" outlineLevel="0" collapsed="false">
      <c r="A115" s="3" t="n">
        <v>91</v>
      </c>
      <c r="B115" s="3" t="n">
        <v>0.0236535942352967</v>
      </c>
      <c r="C115" s="3" t="n">
        <v>-0.0156041813073529</v>
      </c>
      <c r="D115" s="3" t="n">
        <v>-0.308784232759507</v>
      </c>
      <c r="F115" s="3" t="n">
        <v>62.4137931034483</v>
      </c>
      <c r="G115" s="3" t="n">
        <v>0.015520228759097</v>
      </c>
    </row>
    <row r="116" customFormat="false" ht="12.75" hidden="false" customHeight="false" outlineLevel="0" collapsed="false">
      <c r="A116" s="3" t="n">
        <v>92</v>
      </c>
      <c r="B116" s="3" t="n">
        <v>-0.0022285366835893</v>
      </c>
      <c r="C116" s="3" t="n">
        <v>0.0348286896178305</v>
      </c>
      <c r="D116" s="3" t="n">
        <v>0.689209513131787</v>
      </c>
      <c r="F116" s="3" t="n">
        <v>63.1034482758621</v>
      </c>
      <c r="G116" s="3" t="n">
        <v>0.0176875359427272</v>
      </c>
    </row>
    <row r="117" customFormat="false" ht="12.75" hidden="false" customHeight="false" outlineLevel="0" collapsed="false">
      <c r="A117" s="3" t="n">
        <v>93</v>
      </c>
      <c r="B117" s="3" t="n">
        <v>0.0545371507424963</v>
      </c>
      <c r="C117" s="3" t="n">
        <v>-0.0462939304432665</v>
      </c>
      <c r="D117" s="3" t="n">
        <v>-0.916090085841935</v>
      </c>
      <c r="F117" s="3" t="n">
        <v>63.7931034482759</v>
      </c>
      <c r="G117" s="3" t="n">
        <v>0.0180613274703543</v>
      </c>
    </row>
    <row r="118" customFormat="false" ht="12.75" hidden="false" customHeight="false" outlineLevel="0" collapsed="false">
      <c r="A118" s="3" t="n">
        <v>94</v>
      </c>
      <c r="B118" s="3" t="n">
        <v>-0.00196270619246643</v>
      </c>
      <c r="C118" s="3" t="n">
        <v>-0.0528744368404668</v>
      </c>
      <c r="D118" s="3" t="n">
        <v>-1.04630881241306</v>
      </c>
      <c r="F118" s="3" t="n">
        <v>64.4827586206897</v>
      </c>
      <c r="G118" s="3" t="n">
        <v>0.0190802645831359</v>
      </c>
    </row>
    <row r="119" customFormat="false" ht="12.75" hidden="false" customHeight="false" outlineLevel="0" collapsed="false">
      <c r="A119" s="3" t="n">
        <v>95</v>
      </c>
      <c r="B119" s="3" t="n">
        <v>-0.0437229150771735</v>
      </c>
      <c r="C119" s="3" t="n">
        <v>-0.0160213355721167</v>
      </c>
      <c r="D119" s="3" t="n">
        <v>-0.31703911374623</v>
      </c>
      <c r="F119" s="3" t="n">
        <v>65.1724137931034</v>
      </c>
      <c r="G119" s="3" t="n">
        <v>0.0201537226116242</v>
      </c>
    </row>
    <row r="120" customFormat="false" ht="12.75" hidden="false" customHeight="false" outlineLevel="0" collapsed="false">
      <c r="A120" s="3" t="n">
        <v>96</v>
      </c>
      <c r="B120" s="3" t="n">
        <v>-0.0453394970109147</v>
      </c>
      <c r="C120" s="3" t="n">
        <v>0.0355099873971169</v>
      </c>
      <c r="D120" s="3" t="n">
        <v>0.70269141313756</v>
      </c>
      <c r="F120" s="3" t="n">
        <v>65.8620689655172</v>
      </c>
      <c r="G120" s="3" t="n">
        <v>0.0202826821646534</v>
      </c>
    </row>
    <row r="121" customFormat="false" ht="12.75" hidden="false" customHeight="false" outlineLevel="0" collapsed="false">
      <c r="A121" s="3" t="n">
        <v>97</v>
      </c>
      <c r="B121" s="3" t="n">
        <v>0.00802143805254808</v>
      </c>
      <c r="C121" s="3" t="n">
        <v>0.00353270550410142</v>
      </c>
      <c r="D121" s="3" t="n">
        <v>0.0699071445763852</v>
      </c>
      <c r="F121" s="3" t="n">
        <v>66.551724137931</v>
      </c>
      <c r="G121" s="3" t="n">
        <v>0.02194361529988</v>
      </c>
    </row>
    <row r="122" customFormat="false" ht="12.75" hidden="false" customHeight="false" outlineLevel="0" collapsed="false">
      <c r="A122" s="3" t="n">
        <v>98</v>
      </c>
      <c r="B122" s="3" t="n">
        <v>0.0175756188520216</v>
      </c>
      <c r="C122" s="3" t="n">
        <v>-0.0355419091235051</v>
      </c>
      <c r="D122" s="3" t="n">
        <v>-0.703323098042842</v>
      </c>
      <c r="F122" s="3" t="n">
        <v>67.2413793103448</v>
      </c>
      <c r="G122" s="3" t="n">
        <v>0.0238995691988457</v>
      </c>
    </row>
    <row r="123" customFormat="false" ht="12.75" hidden="false" customHeight="false" outlineLevel="0" collapsed="false">
      <c r="A123" s="3" t="n">
        <v>99</v>
      </c>
      <c r="B123" s="3" t="n">
        <v>-0.0166649378278122</v>
      </c>
      <c r="C123" s="3" t="n">
        <v>0.0426404242310728</v>
      </c>
      <c r="D123" s="3" t="n">
        <v>0.843792469556053</v>
      </c>
      <c r="F123" s="3" t="n">
        <v>67.9310344827586</v>
      </c>
      <c r="G123" s="3" t="n">
        <v>0.0244119866888381</v>
      </c>
    </row>
    <row r="124" customFormat="false" ht="12.75" hidden="false" customHeight="false" outlineLevel="0" collapsed="false">
      <c r="A124" s="3" t="n">
        <v>100</v>
      </c>
      <c r="B124" s="3" t="n">
        <v>0.0269940861602874</v>
      </c>
      <c r="C124" s="3" t="n">
        <v>0.0455253233082966</v>
      </c>
      <c r="D124" s="3" t="n">
        <v>0.900880459666076</v>
      </c>
      <c r="F124" s="3" t="n">
        <v>68.6206896551724</v>
      </c>
      <c r="G124" s="3" t="n">
        <v>0.024742489145907</v>
      </c>
    </row>
    <row r="125" customFormat="false" ht="12.75" hidden="false" customHeight="false" outlineLevel="0" collapsed="false">
      <c r="A125" s="3" t="n">
        <v>101</v>
      </c>
      <c r="B125" s="3" t="n">
        <v>0.0458521806278541</v>
      </c>
      <c r="C125" s="3" t="n">
        <v>-0.0332137817561312</v>
      </c>
      <c r="D125" s="3" t="n">
        <v>-0.657252816703429</v>
      </c>
      <c r="F125" s="3" t="n">
        <v>69.3103448275862</v>
      </c>
      <c r="G125" s="3" t="n">
        <v>0.0250479388691719</v>
      </c>
    </row>
    <row r="126" customFormat="false" ht="12.75" hidden="false" customHeight="false" outlineLevel="0" collapsed="false">
      <c r="A126" s="3" t="n">
        <v>102</v>
      </c>
      <c r="B126" s="3" t="n">
        <v>-0.00465850971953788</v>
      </c>
      <c r="C126" s="3" t="n">
        <v>-0.0159607774831978</v>
      </c>
      <c r="D126" s="3" t="n">
        <v>-0.315840756545947</v>
      </c>
      <c r="F126" s="3" t="n">
        <v>70</v>
      </c>
      <c r="G126" s="3" t="n">
        <v>0.0252068140333463</v>
      </c>
    </row>
    <row r="127" customFormat="false" ht="12.75" hidden="false" customHeight="false" outlineLevel="0" collapsed="false">
      <c r="A127" s="3" t="n">
        <v>103</v>
      </c>
      <c r="B127" s="3" t="n">
        <v>-0.00480085523751789</v>
      </c>
      <c r="C127" s="3" t="n">
        <v>0.0358314806284949</v>
      </c>
      <c r="D127" s="3" t="n">
        <v>0.709053300303127</v>
      </c>
      <c r="F127" s="3" t="n">
        <v>70.6896551724138</v>
      </c>
      <c r="G127" s="3" t="n">
        <v>0.0253038803106986</v>
      </c>
    </row>
    <row r="128" customFormat="false" ht="12.75" hidden="false" customHeight="false" outlineLevel="0" collapsed="false">
      <c r="A128" s="3" t="n">
        <v>104</v>
      </c>
      <c r="B128" s="3" t="n">
        <v>0.0616944489247148</v>
      </c>
      <c r="C128" s="3" t="n">
        <v>-0.0331064888014123</v>
      </c>
      <c r="D128" s="3" t="n">
        <v>-0.65512964394282</v>
      </c>
      <c r="F128" s="3" t="n">
        <v>71.3793103448276</v>
      </c>
      <c r="G128" s="3" t="n">
        <v>0.0259754864032605</v>
      </c>
    </row>
    <row r="129" customFormat="false" ht="12.75" hidden="false" customHeight="false" outlineLevel="0" collapsed="false">
      <c r="A129" s="3" t="n">
        <v>105</v>
      </c>
      <c r="B129" s="3" t="n">
        <v>0.0379635220084691</v>
      </c>
      <c r="C129" s="3" t="n">
        <v>-0.0490972402569244</v>
      </c>
      <c r="D129" s="3" t="n">
        <v>-0.971563542151345</v>
      </c>
      <c r="F129" s="3" t="n">
        <v>72.0689655172414</v>
      </c>
      <c r="G129" s="3" t="n">
        <v>0.0272899254821807</v>
      </c>
    </row>
    <row r="130" customFormat="false" ht="12.75" hidden="false" customHeight="false" outlineLevel="0" collapsed="false">
      <c r="A130" s="3" t="n">
        <v>106</v>
      </c>
      <c r="B130" s="3" t="n">
        <v>-0.0504414031555393</v>
      </c>
      <c r="C130" s="3" t="n">
        <v>0.0458507294469403</v>
      </c>
      <c r="D130" s="3" t="n">
        <v>0.907319777620488</v>
      </c>
      <c r="F130" s="3" t="n">
        <v>72.7586206896552</v>
      </c>
      <c r="G130" s="3" t="n">
        <v>0.0273540030820425</v>
      </c>
    </row>
    <row r="131" customFormat="false" ht="12.75" hidden="false" customHeight="false" outlineLevel="0" collapsed="false">
      <c r="A131" s="3" t="n">
        <v>107</v>
      </c>
      <c r="B131" s="3" t="n">
        <v>-0.0224098191552979</v>
      </c>
      <c r="C131" s="3" t="n">
        <v>0.0471523083012049</v>
      </c>
      <c r="D131" s="3" t="n">
        <v>0.933076145094936</v>
      </c>
      <c r="F131" s="3" t="n">
        <v>73.448275862069</v>
      </c>
      <c r="G131" s="3" t="n">
        <v>0.0279477251065471</v>
      </c>
    </row>
    <row r="132" customFormat="false" ht="12.75" hidden="false" customHeight="false" outlineLevel="0" collapsed="false">
      <c r="A132" s="3" t="n">
        <v>108</v>
      </c>
      <c r="B132" s="3" t="n">
        <v>0.0387886287415199</v>
      </c>
      <c r="C132" s="3" t="n">
        <v>-0.00495357969271691</v>
      </c>
      <c r="D132" s="3" t="n">
        <v>-0.098024194586095</v>
      </c>
      <c r="F132" s="3" t="n">
        <v>74.1379310344828</v>
      </c>
      <c r="G132" s="3" t="n">
        <v>0.0279575576350538</v>
      </c>
    </row>
    <row r="133" customFormat="false" ht="12.75" hidden="false" customHeight="false" outlineLevel="0" collapsed="false">
      <c r="A133" s="3" t="n">
        <v>109</v>
      </c>
      <c r="B133" s="3" t="n">
        <v>0.0268097818572756</v>
      </c>
      <c r="C133" s="3" t="n">
        <v>0.0276126521637983</v>
      </c>
      <c r="D133" s="3" t="n">
        <v>0.546414543955336</v>
      </c>
      <c r="F133" s="3" t="n">
        <v>74.8275862068966</v>
      </c>
      <c r="G133" s="3" t="n">
        <v>0.0282185766495025</v>
      </c>
    </row>
    <row r="134" customFormat="false" ht="12.75" hidden="false" customHeight="false" outlineLevel="0" collapsed="false">
      <c r="A134" s="3" t="n">
        <v>110</v>
      </c>
      <c r="B134" s="3" t="n">
        <v>0.0668269095880865</v>
      </c>
      <c r="C134" s="3" t="n">
        <v>-0.00186039785977481</v>
      </c>
      <c r="D134" s="3" t="n">
        <v>-0.0368145892721266</v>
      </c>
      <c r="F134" s="3" t="n">
        <v>75.5172413793104</v>
      </c>
      <c r="G134" s="3" t="n">
        <v>0.0285879601233025</v>
      </c>
    </row>
    <row r="135" customFormat="false" ht="12.75" hidden="false" customHeight="false" outlineLevel="0" collapsed="false">
      <c r="A135" s="3" t="n">
        <v>111</v>
      </c>
      <c r="B135" s="3" t="n">
        <v>0.0325014074076924</v>
      </c>
      <c r="C135" s="3" t="n">
        <v>-0.028231546095527</v>
      </c>
      <c r="D135" s="3" t="n">
        <v>-0.558661561860614</v>
      </c>
      <c r="F135" s="3" t="n">
        <v>76.2068965517241</v>
      </c>
      <c r="G135" s="3" t="n">
        <v>0.031030625390977</v>
      </c>
    </row>
    <row r="136" customFormat="false" ht="12.75" hidden="false" customHeight="false" outlineLevel="0" collapsed="false">
      <c r="A136" s="3" t="n">
        <v>112</v>
      </c>
      <c r="B136" s="3" t="n">
        <v>-0.0283068587352183</v>
      </c>
      <c r="C136" s="3" t="n">
        <v>0.0527188454240565</v>
      </c>
      <c r="D136" s="3" t="n">
        <v>1.04322988278556</v>
      </c>
      <c r="F136" s="3" t="n">
        <v>76.8965517241379</v>
      </c>
      <c r="G136" s="3" t="n">
        <v>0.0311926793956129</v>
      </c>
    </row>
    <row r="137" customFormat="false" ht="12.75" hidden="false" customHeight="false" outlineLevel="0" collapsed="false">
      <c r="A137" s="3" t="n">
        <v>113</v>
      </c>
      <c r="B137" s="3" t="n">
        <v>0.0256184739363441</v>
      </c>
      <c r="C137" s="3" t="n">
        <v>-0.0227120986291295</v>
      </c>
      <c r="D137" s="3" t="n">
        <v>-0.449439660525434</v>
      </c>
      <c r="F137" s="3" t="n">
        <v>77.5862068965517</v>
      </c>
      <c r="G137" s="3" t="n">
        <v>0.0326001529342412</v>
      </c>
    </row>
    <row r="138" customFormat="false" ht="12.75" hidden="false" customHeight="false" outlineLevel="0" collapsed="false">
      <c r="A138" s="3" t="n">
        <v>114</v>
      </c>
      <c r="B138" s="3" t="n">
        <v>-0.0111651049435675</v>
      </c>
      <c r="C138" s="3" t="n">
        <v>-0.0717839780371836</v>
      </c>
      <c r="D138" s="3" t="n">
        <v>-1.42050134807087</v>
      </c>
      <c r="F138" s="3" t="n">
        <v>78.2758620689655</v>
      </c>
      <c r="G138" s="3" t="n">
        <v>0.033835049048803</v>
      </c>
    </row>
    <row r="139" customFormat="false" ht="12.75" hidden="false" customHeight="false" outlineLevel="0" collapsed="false">
      <c r="A139" s="3" t="n">
        <v>115</v>
      </c>
      <c r="B139" s="3" t="n">
        <v>-0.0703116780851423</v>
      </c>
      <c r="C139" s="3" t="n">
        <v>-0.000130119035639642</v>
      </c>
      <c r="D139" s="3" t="n">
        <v>-0.00257486796622012</v>
      </c>
      <c r="F139" s="3" t="n">
        <v>78.9655172413793</v>
      </c>
      <c r="G139" s="3" t="n">
        <v>0.0353037167110738</v>
      </c>
    </row>
    <row r="140" customFormat="false" ht="12.75" hidden="false" customHeight="false" outlineLevel="0" collapsed="false">
      <c r="A140" s="3" t="n">
        <v>116</v>
      </c>
      <c r="B140" s="3" t="n">
        <v>-0.0373291108070939</v>
      </c>
      <c r="C140" s="3" t="n">
        <v>-0.0218817310331092</v>
      </c>
      <c r="D140" s="3" t="n">
        <v>-0.433007883939713</v>
      </c>
      <c r="F140" s="3" t="n">
        <v>79.6551724137931</v>
      </c>
      <c r="G140" s="3" t="n">
        <v>0.0377013408680835</v>
      </c>
    </row>
    <row r="141" customFormat="false" ht="12.75" hidden="false" customHeight="false" outlineLevel="0" collapsed="false">
      <c r="A141" s="3" t="n">
        <v>117</v>
      </c>
      <c r="B141" s="3" t="n">
        <v>-0.0554978529305502</v>
      </c>
      <c r="C141" s="3" t="n">
        <v>0.0834455780370973</v>
      </c>
      <c r="D141" s="3" t="n">
        <v>1.65126758551678</v>
      </c>
      <c r="F141" s="3" t="n">
        <v>80.3448275862069</v>
      </c>
      <c r="G141" s="3" t="n">
        <v>0.0377403279828471</v>
      </c>
    </row>
    <row r="142" customFormat="false" ht="12.75" hidden="false" customHeight="false" outlineLevel="0" collapsed="false">
      <c r="A142" s="3" t="n">
        <v>118</v>
      </c>
      <c r="B142" s="3" t="n">
        <v>0.0466326957729017</v>
      </c>
      <c r="C142" s="3" t="n">
        <v>-0.0818591985882423</v>
      </c>
      <c r="D142" s="3" t="n">
        <v>-1.61987542521489</v>
      </c>
      <c r="F142" s="3" t="n">
        <v>81.0344827586207</v>
      </c>
      <c r="G142" s="3" t="n">
        <v>0.0404766821324419</v>
      </c>
    </row>
    <row r="143" customFormat="false" ht="12.75" hidden="false" customHeight="false" outlineLevel="0" collapsed="false">
      <c r="A143" s="3" t="n">
        <v>119</v>
      </c>
      <c r="B143" s="3" t="n">
        <v>-0.042394754193476</v>
      </c>
      <c r="C143" s="3" t="n">
        <v>0.0128192692756595</v>
      </c>
      <c r="D143" s="3" t="n">
        <v>0.253674842008968</v>
      </c>
      <c r="F143" s="3" t="n">
        <v>81.7241379310345</v>
      </c>
      <c r="G143" s="3" t="n">
        <v>0.0431951980421351</v>
      </c>
    </row>
    <row r="144" customFormat="false" ht="12.75" hidden="false" customHeight="false" outlineLevel="0" collapsed="false">
      <c r="A144" s="3" t="n">
        <v>120</v>
      </c>
      <c r="B144" s="3" t="n">
        <v>0.0244847334121791</v>
      </c>
      <c r="C144" s="3" t="n">
        <v>-0.00420205124752577</v>
      </c>
      <c r="D144" s="3" t="n">
        <v>-0.0831525310380726</v>
      </c>
      <c r="F144" s="3" t="n">
        <v>82.4137931034483</v>
      </c>
      <c r="G144" s="3" t="n">
        <v>0.0446170654888067</v>
      </c>
    </row>
    <row r="145" customFormat="false" ht="12.75" hidden="false" customHeight="false" outlineLevel="0" collapsed="false">
      <c r="A145" s="3" t="n">
        <v>121</v>
      </c>
      <c r="B145" s="3" t="n">
        <v>0.00869706456137975</v>
      </c>
      <c r="C145" s="3" t="n">
        <v>0.00682316419771722</v>
      </c>
      <c r="D145" s="3" t="n">
        <v>0.135020574311801</v>
      </c>
      <c r="F145" s="3" t="n">
        <v>83.1034482758621</v>
      </c>
      <c r="G145" s="3" t="n">
        <v>0.0486629457989275</v>
      </c>
    </row>
    <row r="146" customFormat="false" ht="12.75" hidden="false" customHeight="false" outlineLevel="0" collapsed="false">
      <c r="A146" s="3" t="n">
        <v>122</v>
      </c>
      <c r="B146" s="3" t="n">
        <v>-0.00559374534265622</v>
      </c>
      <c r="C146" s="3" t="n">
        <v>0.04089746205373</v>
      </c>
      <c r="D146" s="3" t="n">
        <v>0.809301762991011</v>
      </c>
      <c r="F146" s="3" t="n">
        <v>83.7931034482759</v>
      </c>
      <c r="G146" s="3" t="n">
        <v>0.0496068240759879</v>
      </c>
    </row>
    <row r="147" customFormat="false" ht="12.75" hidden="false" customHeight="false" outlineLevel="0" collapsed="false">
      <c r="A147" s="3" t="n">
        <v>123</v>
      </c>
      <c r="B147" s="3" t="n">
        <v>0.0482883398530334</v>
      </c>
      <c r="C147" s="3" t="n">
        <v>-0.0345085942550158</v>
      </c>
      <c r="D147" s="3" t="n">
        <v>-0.682875287768098</v>
      </c>
      <c r="F147" s="3" t="n">
        <v>84.4827586206897</v>
      </c>
      <c r="G147" s="3" t="n">
        <v>0.0512826084031267</v>
      </c>
    </row>
    <row r="148" customFormat="false" ht="12.75" hidden="false" customHeight="false" outlineLevel="0" collapsed="false">
      <c r="A148" s="3" t="n">
        <v>124</v>
      </c>
      <c r="B148" s="3" t="n">
        <v>-0.0216243789536524</v>
      </c>
      <c r="C148" s="3" t="n">
        <v>-0.0894000228834088</v>
      </c>
      <c r="D148" s="3" t="n">
        <v>-1.76909745734163</v>
      </c>
      <c r="F148" s="3" t="n">
        <v>85.1724137931034</v>
      </c>
      <c r="G148" s="3" t="n">
        <v>0.0527167821724042</v>
      </c>
    </row>
    <row r="149" customFormat="false" ht="12.75" hidden="false" customHeight="false" outlineLevel="0" collapsed="false">
      <c r="A149" s="3" t="n">
        <v>125</v>
      </c>
      <c r="B149" s="3" t="n">
        <v>-0.0602913435900464</v>
      </c>
      <c r="C149" s="3" t="n">
        <v>-0.106315991171172</v>
      </c>
      <c r="D149" s="3" t="n">
        <v>-2.10384006166267</v>
      </c>
      <c r="F149" s="3" t="n">
        <v>85.8620689655172</v>
      </c>
      <c r="G149" s="3" t="n">
        <v>0.054422434021074</v>
      </c>
    </row>
    <row r="150" customFormat="false" ht="12.75" hidden="false" customHeight="false" outlineLevel="0" collapsed="false">
      <c r="A150" s="3" t="n">
        <v>126</v>
      </c>
      <c r="B150" s="3" t="n">
        <v>-0.0692164276229587</v>
      </c>
      <c r="C150" s="3" t="n">
        <v>-0.0426166025404851</v>
      </c>
      <c r="D150" s="3" t="n">
        <v>-0.843321072671701</v>
      </c>
      <c r="F150" s="3" t="n">
        <v>86.551724137931</v>
      </c>
      <c r="G150" s="3" t="n">
        <v>0.0547533276436744</v>
      </c>
    </row>
    <row r="151" customFormat="false" ht="12.75" hidden="false" customHeight="false" outlineLevel="0" collapsed="false">
      <c r="A151" s="3" t="n">
        <v>127</v>
      </c>
      <c r="B151" s="3" t="n">
        <v>-0.0425200042620085</v>
      </c>
      <c r="C151" s="3" t="n">
        <v>-0.0417403393557314</v>
      </c>
      <c r="D151" s="3" t="n">
        <v>-0.825981088607809</v>
      </c>
      <c r="F151" s="3" t="n">
        <v>87.2413793103448</v>
      </c>
      <c r="G151" s="3" t="n">
        <v>0.0552136282102865</v>
      </c>
    </row>
    <row r="152" customFormat="false" ht="12.75" hidden="false" customHeight="false" outlineLevel="0" collapsed="false">
      <c r="A152" s="3" t="n">
        <v>128</v>
      </c>
      <c r="B152" s="3" t="n">
        <v>-0.0376495041265941</v>
      </c>
      <c r="C152" s="3" t="n">
        <v>0.0753898321094412</v>
      </c>
      <c r="D152" s="3" t="n">
        <v>1.49185599726481</v>
      </c>
      <c r="F152" s="3" t="n">
        <v>87.9310344827586</v>
      </c>
      <c r="G152" s="3" t="n">
        <v>0.058673401685173</v>
      </c>
    </row>
    <row r="153" customFormat="false" ht="12.75" hidden="false" customHeight="false" outlineLevel="0" collapsed="false">
      <c r="A153" s="3" t="n">
        <v>129</v>
      </c>
      <c r="B153" s="3" t="n">
        <v>0.0158264380410532</v>
      </c>
      <c r="C153" s="3" t="n">
        <v>0.00807313115779249</v>
      </c>
      <c r="D153" s="3" t="n">
        <v>0.159755616871175</v>
      </c>
      <c r="F153" s="3" t="n">
        <v>88.6206896551724</v>
      </c>
      <c r="G153" s="3" t="n">
        <v>0.0610060246205549</v>
      </c>
    </row>
    <row r="154" customFormat="false" ht="12.75" hidden="false" customHeight="false" outlineLevel="0" collapsed="false">
      <c r="A154" s="3" t="n">
        <v>130</v>
      </c>
      <c r="B154" s="3" t="n">
        <v>0.0333459094289694</v>
      </c>
      <c r="C154" s="3" t="n">
        <v>-0.0686481107256267</v>
      </c>
      <c r="D154" s="3" t="n">
        <v>-1.3584470587261</v>
      </c>
      <c r="F154" s="3" t="n">
        <v>89.3103448275862</v>
      </c>
      <c r="G154" s="3" t="n">
        <v>0.0632621967779665</v>
      </c>
    </row>
    <row r="155" customFormat="false" ht="12.75" hidden="false" customHeight="false" outlineLevel="0" collapsed="false">
      <c r="A155" s="3" t="n">
        <v>131</v>
      </c>
      <c r="B155" s="3" t="n">
        <v>-0.065823488097207</v>
      </c>
      <c r="C155" s="3" t="n">
        <v>0.0681144398437627</v>
      </c>
      <c r="D155" s="3" t="n">
        <v>1.34788648200909</v>
      </c>
      <c r="F155" s="3" t="n">
        <v>90</v>
      </c>
      <c r="G155" s="3" t="n">
        <v>0.0647605213604831</v>
      </c>
    </row>
    <row r="156" customFormat="false" ht="12.75" hidden="false" customHeight="false" outlineLevel="0" collapsed="false">
      <c r="A156" s="3" t="n">
        <v>132</v>
      </c>
      <c r="B156" s="3" t="n">
        <v>-0.0194016845882084</v>
      </c>
      <c r="C156" s="3" t="n">
        <v>-0.00844234158296487</v>
      </c>
      <c r="D156" s="3" t="n">
        <v>-0.167061758450673</v>
      </c>
      <c r="F156" s="3" t="n">
        <v>90.6896551724138</v>
      </c>
      <c r="G156" s="3" t="n">
        <v>0.0649665117283117</v>
      </c>
    </row>
    <row r="157" customFormat="false" ht="12.75" hidden="false" customHeight="false" outlineLevel="0" collapsed="false">
      <c r="A157" s="3" t="n">
        <v>133</v>
      </c>
      <c r="B157" s="3" t="n">
        <v>-0.0156091004092778</v>
      </c>
      <c r="C157" s="3" t="n">
        <v>0.0983630614381901</v>
      </c>
      <c r="D157" s="3" t="n">
        <v>1.94646305754956</v>
      </c>
      <c r="F157" s="3" t="n">
        <v>91.3793103448276</v>
      </c>
      <c r="G157" s="3" t="n">
        <v>0.0672944603059049</v>
      </c>
    </row>
    <row r="158" customFormat="false" ht="12.75" hidden="false" customHeight="false" outlineLevel="0" collapsed="false">
      <c r="A158" s="3" t="n">
        <v>134</v>
      </c>
      <c r="B158" s="3" t="n">
        <v>0.066363353366256</v>
      </c>
      <c r="C158" s="3" t="n">
        <v>-0.0743372992054002</v>
      </c>
      <c r="D158" s="3" t="n">
        <v>-1.47102788979625</v>
      </c>
      <c r="F158" s="3" t="n">
        <v>92.0689655172414</v>
      </c>
      <c r="G158" s="3" t="n">
        <v>0.072519409468584</v>
      </c>
    </row>
    <row r="159" customFormat="false" ht="12.75" hidden="false" customHeight="false" outlineLevel="0" collapsed="false">
      <c r="A159" s="3" t="n">
        <v>135</v>
      </c>
      <c r="B159" s="3" t="n">
        <v>-0.0300486444398464</v>
      </c>
      <c r="C159" s="3" t="n">
        <v>-0.0353636207463217</v>
      </c>
      <c r="D159" s="3" t="n">
        <v>-0.699795028311137</v>
      </c>
      <c r="F159" s="3" t="n">
        <v>92.7586206896552</v>
      </c>
      <c r="G159" s="3" t="n">
        <v>0.0768624023512782</v>
      </c>
    </row>
    <row r="160" customFormat="false" ht="12.75" hidden="false" customHeight="false" outlineLevel="0" collapsed="false">
      <c r="A160" s="3" t="n">
        <v>136</v>
      </c>
      <c r="B160" s="3" t="n">
        <v>-0.0687398868215363</v>
      </c>
      <c r="C160" s="3" t="n">
        <v>-0.0569413908590873</v>
      </c>
      <c r="D160" s="3" t="n">
        <v>-1.12678796422324</v>
      </c>
      <c r="F160" s="3" t="n">
        <v>93.448275862069</v>
      </c>
      <c r="G160" s="3" t="n">
        <v>0.0827539610289123</v>
      </c>
    </row>
    <row r="161" customFormat="false" ht="12.75" hidden="false" customHeight="false" outlineLevel="0" collapsed="false">
      <c r="A161" s="3" t="n">
        <v>137</v>
      </c>
      <c r="B161" s="3" t="n">
        <v>-0.0688215542908843</v>
      </c>
      <c r="C161" s="3" t="n">
        <v>0.0802102012548931</v>
      </c>
      <c r="D161" s="3" t="n">
        <v>1.58724414733037</v>
      </c>
      <c r="F161" s="3" t="n">
        <v>94.1379310344828</v>
      </c>
      <c r="G161" s="3" t="n">
        <v>0.0880771642758381</v>
      </c>
    </row>
    <row r="162" customFormat="false" ht="12.75" hidden="false" customHeight="false" outlineLevel="0" collapsed="false">
      <c r="A162" s="3" t="n">
        <v>138</v>
      </c>
      <c r="B162" s="3" t="n">
        <v>0.0581265728563188</v>
      </c>
      <c r="C162" s="3" t="n">
        <v>-0.0801441949973874</v>
      </c>
      <c r="D162" s="3" t="n">
        <v>-1.58593797873493</v>
      </c>
      <c r="F162" s="3" t="n">
        <v>94.8275862068966</v>
      </c>
      <c r="G162" s="3" t="n">
        <v>0.0947079515416188</v>
      </c>
    </row>
    <row r="163" customFormat="false" ht="12.75" hidden="false" customHeight="false" outlineLevel="0" collapsed="false">
      <c r="A163" s="3" t="n">
        <v>139</v>
      </c>
      <c r="B163" s="3" t="n">
        <v>-0.0421571211528592</v>
      </c>
      <c r="C163" s="3" t="n">
        <v>0.0908200669517867</v>
      </c>
      <c r="D163" s="3" t="n">
        <v>1.79719808046962</v>
      </c>
      <c r="F163" s="3" t="n">
        <v>95.5172413793104</v>
      </c>
      <c r="G163" s="3" t="n">
        <v>0.104669318545127</v>
      </c>
    </row>
    <row r="164" customFormat="false" ht="12.75" hidden="false" customHeight="false" outlineLevel="0" collapsed="false">
      <c r="A164" s="3" t="n">
        <v>140</v>
      </c>
      <c r="B164" s="3" t="n">
        <v>0.125593948365559</v>
      </c>
      <c r="C164" s="3" t="n">
        <v>0.149289215681047</v>
      </c>
      <c r="D164" s="3" t="n">
        <v>2.95421816853785</v>
      </c>
      <c r="F164" s="3" t="n">
        <v>96.2068965517241</v>
      </c>
      <c r="G164" s="3" t="n">
        <v>0.108844745899889</v>
      </c>
    </row>
    <row r="165" customFormat="false" ht="12.75" hidden="false" customHeight="false" outlineLevel="0" collapsed="false">
      <c r="A165" s="3" t="n">
        <v>141</v>
      </c>
      <c r="B165" s="3" t="n">
        <v>0.113841964323985</v>
      </c>
      <c r="C165" s="3" t="n">
        <v>-0.0625593559208583</v>
      </c>
      <c r="D165" s="3" t="n">
        <v>-1.23795938661957</v>
      </c>
      <c r="F165" s="3" t="n">
        <v>96.8965517241379</v>
      </c>
      <c r="G165" s="3" t="n">
        <v>0.118588394999983</v>
      </c>
    </row>
    <row r="166" customFormat="false" ht="12.75" hidden="false" customHeight="false" outlineLevel="0" collapsed="false">
      <c r="A166" s="3" t="n">
        <v>142</v>
      </c>
      <c r="B166" s="3" t="n">
        <v>0.010277445459582</v>
      </c>
      <c r="C166" s="3" t="n">
        <v>0.00987627715204214</v>
      </c>
      <c r="D166" s="3" t="n">
        <v>0.195437274333422</v>
      </c>
      <c r="F166" s="3" t="n">
        <v>97.5862068965517</v>
      </c>
      <c r="G166" s="3" t="n">
        <v>0.123123502287701</v>
      </c>
    </row>
    <row r="167" customFormat="false" ht="12.75" hidden="false" customHeight="false" outlineLevel="0" collapsed="false">
      <c r="A167" s="3" t="n">
        <v>143</v>
      </c>
      <c r="B167" s="3" t="n">
        <v>0.0131559382055093</v>
      </c>
      <c r="C167" s="3" t="n">
        <v>0.0915133803396179</v>
      </c>
      <c r="D167" s="3" t="n">
        <v>1.81091775203114</v>
      </c>
      <c r="F167" s="3" t="n">
        <v>98.2758620689655</v>
      </c>
      <c r="G167" s="3" t="n">
        <v>0.274883164046606</v>
      </c>
    </row>
    <row r="168" customFormat="false" ht="12.75" hidden="false" customHeight="false" outlineLevel="0" collapsed="false">
      <c r="A168" s="3" t="n">
        <v>144</v>
      </c>
      <c r="B168" s="3" t="n">
        <v>0.100071989681327</v>
      </c>
      <c r="C168" s="3" t="n">
        <v>-0.0119948254054889</v>
      </c>
      <c r="D168" s="3" t="n">
        <v>-0.237360287410454</v>
      </c>
      <c r="F168" s="3" t="n">
        <v>98.9655172413793</v>
      </c>
      <c r="G168" s="3" t="n">
        <v>0.301621893265891</v>
      </c>
    </row>
    <row r="169" customFormat="false" ht="13.5" hidden="false" customHeight="false" outlineLevel="0" collapsed="false">
      <c r="A169" s="4" t="n">
        <v>145</v>
      </c>
      <c r="B169" s="4" t="n">
        <v>0.0475443593735704</v>
      </c>
      <c r="C169" s="4" t="n">
        <v>0.0613003865263187</v>
      </c>
      <c r="D169" s="4" t="n">
        <v>1.21304619887178</v>
      </c>
      <c r="F169" s="4" t="n">
        <v>99.6551724137931</v>
      </c>
      <c r="G169" s="4" t="n">
        <v>0.314173687898757</v>
      </c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" activeCellId="0" sqref="J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7" width="10.41"/>
  </cols>
  <sheetData>
    <row r="2" customFormat="false" ht="12.75" hidden="false" customHeight="false" outlineLevel="0" collapsed="false">
      <c r="A2" s="1" t="s">
        <v>33</v>
      </c>
    </row>
    <row r="3" customFormat="false" ht="12.75" hidden="false" customHeight="false" outlineLevel="0" collapsed="false">
      <c r="A3" s="1" t="s">
        <v>34</v>
      </c>
    </row>
    <row r="5" customFormat="false" ht="12.75" hidden="false" customHeight="false" outlineLevel="0" collapsed="false">
      <c r="F5" s="7" t="n">
        <f aca="false">COUNTA(F7:F140)</f>
        <v>134</v>
      </c>
    </row>
    <row r="6" customFormat="false" ht="12.75" hidden="false" customHeight="false" outlineLevel="0" collapsed="false">
      <c r="B6" s="1" t="s">
        <v>35</v>
      </c>
    </row>
    <row r="7" customFormat="false" ht="12.75" hidden="false" customHeight="false" outlineLevel="0" collapsed="false">
      <c r="A7" s="8" t="n">
        <v>32387</v>
      </c>
      <c r="B7" s="1" t="n">
        <v>0.118658866061061</v>
      </c>
      <c r="D7" s="1" t="s">
        <v>36</v>
      </c>
      <c r="E7" s="1" t="s">
        <v>37</v>
      </c>
      <c r="F7" s="7" t="str">
        <f aca="false">D7&amp;":"&amp;E7</f>
        <v>G8:G19</v>
      </c>
      <c r="H7" s="1" t="n">
        <v>0.118658866061061</v>
      </c>
    </row>
    <row r="8" customFormat="false" ht="12.75" hidden="false" customHeight="false" outlineLevel="0" collapsed="false">
      <c r="A8" s="8" t="n">
        <v>32417</v>
      </c>
      <c r="B8" s="1" t="n">
        <v>0.167274327008419</v>
      </c>
      <c r="D8" s="1" t="s">
        <v>38</v>
      </c>
      <c r="E8" s="1" t="s">
        <v>39</v>
      </c>
      <c r="F8" s="7" t="str">
        <f aca="false">D8&amp;":"&amp;E8</f>
        <v>G9:G20</v>
      </c>
      <c r="H8" s="1" t="n">
        <v>0.167274327008419</v>
      </c>
    </row>
    <row r="9" customFormat="false" ht="12.75" hidden="false" customHeight="false" outlineLevel="0" collapsed="false">
      <c r="A9" s="8" t="n">
        <v>32448</v>
      </c>
      <c r="B9" s="1" t="n">
        <v>0.218248000759173</v>
      </c>
      <c r="D9" s="1" t="s">
        <v>40</v>
      </c>
      <c r="E9" s="1" t="s">
        <v>41</v>
      </c>
      <c r="F9" s="7" t="str">
        <f aca="false">D9&amp;":"&amp;E9</f>
        <v>G10:G21</v>
      </c>
      <c r="H9" s="1" t="n">
        <v>0.218248000759173</v>
      </c>
    </row>
    <row r="10" customFormat="false" ht="12.75" hidden="false" customHeight="false" outlineLevel="0" collapsed="false">
      <c r="A10" s="8" t="n">
        <v>32478</v>
      </c>
      <c r="B10" s="1" t="n">
        <v>0.198696340611694</v>
      </c>
      <c r="D10" s="1" t="s">
        <v>42</v>
      </c>
      <c r="E10" s="1" t="s">
        <v>43</v>
      </c>
      <c r="F10" s="7" t="str">
        <f aca="false">D10&amp;":"&amp;E10</f>
        <v>G11:G22</v>
      </c>
      <c r="H10" s="1" t="n">
        <v>0.198696340611694</v>
      </c>
    </row>
    <row r="11" customFormat="false" ht="12.75" hidden="false" customHeight="false" outlineLevel="0" collapsed="false">
      <c r="A11" s="8" t="n">
        <v>32509</v>
      </c>
      <c r="B11" s="1" t="n">
        <v>0.424328108802727</v>
      </c>
      <c r="D11" s="1" t="s">
        <v>44</v>
      </c>
      <c r="E11" s="1" t="s">
        <v>45</v>
      </c>
      <c r="F11" s="7" t="str">
        <f aca="false">D11&amp;":"&amp;E11</f>
        <v>G12:G23</v>
      </c>
      <c r="H11" s="1" t="n">
        <v>0.424328108802727</v>
      </c>
    </row>
    <row r="12" customFormat="false" ht="12.75" hidden="false" customHeight="false" outlineLevel="0" collapsed="false">
      <c r="A12" s="8" t="n">
        <v>32540</v>
      </c>
      <c r="B12" s="1" t="n">
        <v>0.555951354286171</v>
      </c>
      <c r="D12" s="1" t="s">
        <v>46</v>
      </c>
      <c r="E12" s="1" t="s">
        <v>47</v>
      </c>
      <c r="F12" s="7" t="str">
        <f aca="false">D12&amp;":"&amp;E12</f>
        <v>G13:G24</v>
      </c>
      <c r="H12" s="1" t="n">
        <v>0.555951354286171</v>
      </c>
    </row>
    <row r="13" customFormat="false" ht="12.75" hidden="false" customHeight="false" outlineLevel="0" collapsed="false">
      <c r="A13" s="8" t="n">
        <v>32568</v>
      </c>
      <c r="B13" s="1" t="n">
        <v>0.566331914192735</v>
      </c>
      <c r="D13" s="1" t="s">
        <v>48</v>
      </c>
      <c r="E13" s="1" t="s">
        <v>49</v>
      </c>
      <c r="F13" s="7" t="str">
        <f aca="false">D13&amp;":"&amp;E13</f>
        <v>G14:G25</v>
      </c>
      <c r="H13" s="1" t="n">
        <v>0.566331914192735</v>
      </c>
    </row>
    <row r="14" customFormat="false" ht="12.75" hidden="false" customHeight="false" outlineLevel="0" collapsed="false">
      <c r="A14" s="8" t="n">
        <v>32599</v>
      </c>
      <c r="B14" s="1" t="n">
        <v>0.556850412324806</v>
      </c>
      <c r="D14" s="1" t="s">
        <v>50</v>
      </c>
      <c r="E14" s="1" t="s">
        <v>51</v>
      </c>
      <c r="F14" s="7" t="str">
        <f aca="false">D14&amp;":"&amp;E14</f>
        <v>G15:G26</v>
      </c>
      <c r="H14" s="1" t="n">
        <v>0.556850412324806</v>
      </c>
    </row>
    <row r="15" customFormat="false" ht="12.75" hidden="false" customHeight="false" outlineLevel="0" collapsed="false">
      <c r="A15" s="8" t="n">
        <v>32629</v>
      </c>
      <c r="B15" s="1" t="n">
        <v>0.659497378728341</v>
      </c>
      <c r="D15" s="1" t="s">
        <v>52</v>
      </c>
      <c r="E15" s="1" t="s">
        <v>53</v>
      </c>
      <c r="F15" s="7" t="str">
        <f aca="false">D15&amp;":"&amp;E15</f>
        <v>G16:G27</v>
      </c>
      <c r="H15" s="1" t="n">
        <v>0.659497378728341</v>
      </c>
    </row>
    <row r="16" customFormat="false" ht="12.75" hidden="false" customHeight="false" outlineLevel="0" collapsed="false">
      <c r="A16" s="8" t="n">
        <v>32660</v>
      </c>
      <c r="B16" s="1" t="n">
        <v>0.604101693109271</v>
      </c>
      <c r="D16" s="1" t="s">
        <v>54</v>
      </c>
      <c r="E16" s="1" t="s">
        <v>55</v>
      </c>
      <c r="F16" s="7" t="str">
        <f aca="false">D16&amp;":"&amp;E16</f>
        <v>G17:G28</v>
      </c>
      <c r="H16" s="1" t="n">
        <v>0.604101693109271</v>
      </c>
    </row>
    <row r="17" customFormat="false" ht="12.75" hidden="false" customHeight="false" outlineLevel="0" collapsed="false">
      <c r="A17" s="8" t="n">
        <v>32690</v>
      </c>
      <c r="B17" s="1" t="n">
        <v>0.611407950351395</v>
      </c>
      <c r="D17" s="1" t="s">
        <v>56</v>
      </c>
      <c r="E17" s="1" t="s">
        <v>57</v>
      </c>
      <c r="F17" s="7" t="str">
        <f aca="false">D17&amp;":"&amp;E17</f>
        <v>G18:G29</v>
      </c>
      <c r="H17" s="1" t="n">
        <v>0.611407950351395</v>
      </c>
    </row>
    <row r="18" customFormat="false" ht="12.75" hidden="false" customHeight="false" outlineLevel="0" collapsed="false">
      <c r="A18" s="8" t="n">
        <v>32721</v>
      </c>
      <c r="B18" s="1" t="n">
        <v>0.593438790070581</v>
      </c>
      <c r="D18" s="1" t="s">
        <v>37</v>
      </c>
      <c r="E18" s="1" t="s">
        <v>58</v>
      </c>
      <c r="F18" s="7" t="str">
        <f aca="false">D18&amp;":"&amp;E18</f>
        <v>G19:G30</v>
      </c>
      <c r="H18" s="1" t="n">
        <v>0.593438790070581</v>
      </c>
    </row>
    <row r="19" customFormat="false" ht="12.75" hidden="false" customHeight="false" outlineLevel="0" collapsed="false">
      <c r="A19" s="8" t="n">
        <v>32752</v>
      </c>
      <c r="B19" s="1" t="n">
        <v>0.590529538755011</v>
      </c>
      <c r="D19" s="1" t="s">
        <v>39</v>
      </c>
      <c r="E19" s="1" t="s">
        <v>59</v>
      </c>
      <c r="F19" s="7" t="str">
        <f aca="false">D19&amp;":"&amp;E19</f>
        <v>G20:G31</v>
      </c>
      <c r="H19" s="1" t="n">
        <v>0.590529538755011</v>
      </c>
    </row>
    <row r="20" customFormat="false" ht="12.75" hidden="false" customHeight="false" outlineLevel="0" collapsed="false">
      <c r="A20" s="8" t="n">
        <v>32782</v>
      </c>
      <c r="B20" s="1" t="n">
        <v>0.618557839212088</v>
      </c>
      <c r="D20" s="1" t="s">
        <v>41</v>
      </c>
      <c r="E20" s="1" t="s">
        <v>60</v>
      </c>
      <c r="F20" s="7" t="str">
        <f aca="false">D20&amp;":"&amp;E20</f>
        <v>G21:G32</v>
      </c>
      <c r="H20" s="1" t="n">
        <v>0.618557839212088</v>
      </c>
    </row>
    <row r="21" customFormat="false" ht="12.75" hidden="false" customHeight="false" outlineLevel="0" collapsed="false">
      <c r="A21" s="8" t="n">
        <v>32813</v>
      </c>
      <c r="B21" s="1" t="n">
        <v>0.481813348403756</v>
      </c>
      <c r="D21" s="1" t="s">
        <v>43</v>
      </c>
      <c r="E21" s="1" t="s">
        <v>61</v>
      </c>
      <c r="F21" s="7" t="str">
        <f aca="false">D21&amp;":"&amp;E21</f>
        <v>G22:G33</v>
      </c>
      <c r="H21" s="1" t="n">
        <v>0.481813348403756</v>
      </c>
    </row>
    <row r="22" customFormat="false" ht="12.75" hidden="false" customHeight="false" outlineLevel="0" collapsed="false">
      <c r="A22" s="8" t="n">
        <v>32843</v>
      </c>
      <c r="B22" s="1" t="n">
        <v>0.492621384750059</v>
      </c>
      <c r="D22" s="1" t="s">
        <v>45</v>
      </c>
      <c r="E22" s="1" t="s">
        <v>62</v>
      </c>
      <c r="F22" s="7" t="str">
        <f aca="false">D22&amp;":"&amp;E22</f>
        <v>G23:G34</v>
      </c>
      <c r="H22" s="1" t="n">
        <v>0.492621384750059</v>
      </c>
    </row>
    <row r="23" customFormat="false" ht="12.75" hidden="false" customHeight="false" outlineLevel="0" collapsed="false">
      <c r="A23" s="8" t="n">
        <v>32874</v>
      </c>
      <c r="B23" s="1" t="n">
        <v>0.496812639271972</v>
      </c>
      <c r="D23" s="1" t="s">
        <v>47</v>
      </c>
      <c r="E23" s="1" t="s">
        <v>63</v>
      </c>
      <c r="F23" s="7" t="str">
        <f aca="false">D23&amp;":"&amp;E23</f>
        <v>G24:G35</v>
      </c>
      <c r="H23" s="1" t="n">
        <v>0.496812639271972</v>
      </c>
    </row>
    <row r="24" customFormat="false" ht="12.75" hidden="false" customHeight="false" outlineLevel="0" collapsed="false">
      <c r="A24" s="8" t="n">
        <v>32905</v>
      </c>
      <c r="B24" s="1" t="n">
        <v>0.284804912560438</v>
      </c>
      <c r="D24" s="1" t="s">
        <v>49</v>
      </c>
      <c r="E24" s="1" t="s">
        <v>64</v>
      </c>
      <c r="F24" s="7" t="str">
        <f aca="false">D24&amp;":"&amp;E24</f>
        <v>G25:G36</v>
      </c>
      <c r="H24" s="1" t="n">
        <v>0.284804912560438</v>
      </c>
    </row>
    <row r="25" customFormat="false" ht="12.75" hidden="false" customHeight="false" outlineLevel="0" collapsed="false">
      <c r="A25" s="8" t="n">
        <v>32933</v>
      </c>
      <c r="B25" s="1" t="n">
        <v>0.250551177748275</v>
      </c>
      <c r="D25" s="1" t="s">
        <v>51</v>
      </c>
      <c r="E25" s="1" t="s">
        <v>65</v>
      </c>
      <c r="F25" s="7" t="str">
        <f aca="false">D25&amp;":"&amp;E25</f>
        <v>G26:G37</v>
      </c>
      <c r="H25" s="1" t="n">
        <v>0.250551177748275</v>
      </c>
    </row>
    <row r="26" customFormat="false" ht="12.75" hidden="false" customHeight="false" outlineLevel="0" collapsed="false">
      <c r="A26" s="8" t="n">
        <v>32964</v>
      </c>
      <c r="B26" s="1" t="n">
        <v>0.334783602849537</v>
      </c>
      <c r="D26" s="1" t="s">
        <v>53</v>
      </c>
      <c r="E26" s="1" t="s">
        <v>66</v>
      </c>
      <c r="F26" s="7" t="str">
        <f aca="false">D26&amp;":"&amp;E26</f>
        <v>G27:G38</v>
      </c>
      <c r="H26" s="1" t="n">
        <v>0.334783602849537</v>
      </c>
    </row>
    <row r="27" customFormat="false" ht="12.75" hidden="false" customHeight="false" outlineLevel="0" collapsed="false">
      <c r="A27" s="8" t="n">
        <v>32994</v>
      </c>
      <c r="B27" s="1" t="n">
        <v>0.396992536668814</v>
      </c>
      <c r="D27" s="1" t="s">
        <v>55</v>
      </c>
      <c r="E27" s="1" t="s">
        <v>67</v>
      </c>
      <c r="F27" s="7" t="str">
        <f aca="false">D27&amp;":"&amp;E27</f>
        <v>G28:G39</v>
      </c>
      <c r="H27" s="1" t="n">
        <v>0.396992536668814</v>
      </c>
    </row>
    <row r="28" customFormat="false" ht="12.75" hidden="false" customHeight="false" outlineLevel="0" collapsed="false">
      <c r="A28" s="8" t="n">
        <v>33025</v>
      </c>
      <c r="B28" s="1" t="n">
        <v>0.443204633604885</v>
      </c>
      <c r="D28" s="1" t="s">
        <v>57</v>
      </c>
      <c r="E28" s="1" t="s">
        <v>68</v>
      </c>
      <c r="F28" s="7" t="str">
        <f aca="false">D28&amp;":"&amp;E28</f>
        <v>G29:G40</v>
      </c>
      <c r="H28" s="1" t="n">
        <v>0.443204633604885</v>
      </c>
    </row>
    <row r="29" customFormat="false" ht="12.75" hidden="false" customHeight="false" outlineLevel="0" collapsed="false">
      <c r="A29" s="8" t="n">
        <v>33055</v>
      </c>
      <c r="B29" s="1" t="n">
        <v>0.46334366986664</v>
      </c>
      <c r="D29" s="1" t="s">
        <v>58</v>
      </c>
      <c r="E29" s="1" t="s">
        <v>69</v>
      </c>
      <c r="F29" s="7" t="str">
        <f aca="false">D29&amp;":"&amp;E29</f>
        <v>G30:G41</v>
      </c>
      <c r="H29" s="1" t="n">
        <v>0.46334366986664</v>
      </c>
    </row>
    <row r="30" customFormat="false" ht="12.75" hidden="false" customHeight="false" outlineLevel="0" collapsed="false">
      <c r="A30" s="8" t="n">
        <v>33086</v>
      </c>
      <c r="B30" s="1" t="n">
        <v>0.501743987981194</v>
      </c>
      <c r="D30" s="1" t="s">
        <v>59</v>
      </c>
      <c r="E30" s="1" t="s">
        <v>70</v>
      </c>
      <c r="F30" s="7" t="str">
        <f aca="false">D30&amp;":"&amp;E30</f>
        <v>G31:G42</v>
      </c>
      <c r="H30" s="1" t="n">
        <v>0.501743987981194</v>
      </c>
    </row>
    <row r="31" customFormat="false" ht="12.75" hidden="false" customHeight="false" outlineLevel="0" collapsed="false">
      <c r="A31" s="8" t="n">
        <v>33117</v>
      </c>
      <c r="B31" s="1" t="n">
        <v>0.673999366153774</v>
      </c>
      <c r="D31" s="1" t="s">
        <v>60</v>
      </c>
      <c r="E31" s="1" t="s">
        <v>71</v>
      </c>
      <c r="F31" s="7" t="str">
        <f aca="false">D31&amp;":"&amp;E31</f>
        <v>G32:G43</v>
      </c>
      <c r="H31" s="1" t="n">
        <v>0.673999366153774</v>
      </c>
    </row>
    <row r="32" customFormat="false" ht="12.75" hidden="false" customHeight="false" outlineLevel="0" collapsed="false">
      <c r="A32" s="8" t="n">
        <v>33147</v>
      </c>
      <c r="B32" s="1" t="n">
        <v>0.771962279030119</v>
      </c>
      <c r="D32" s="1" t="s">
        <v>61</v>
      </c>
      <c r="E32" s="1" t="s">
        <v>72</v>
      </c>
      <c r="F32" s="7" t="str">
        <f aca="false">D32&amp;":"&amp;E32</f>
        <v>G33:G44</v>
      </c>
      <c r="H32" s="1" t="n">
        <v>0.771962279030119</v>
      </c>
    </row>
    <row r="33" customFormat="false" ht="12.75" hidden="false" customHeight="false" outlineLevel="0" collapsed="false">
      <c r="A33" s="8" t="n">
        <v>33178</v>
      </c>
      <c r="B33" s="1" t="n">
        <v>0.76382863383273</v>
      </c>
      <c r="D33" s="1" t="s">
        <v>62</v>
      </c>
      <c r="E33" s="1" t="s">
        <v>73</v>
      </c>
      <c r="F33" s="7" t="str">
        <f aca="false">D33&amp;":"&amp;E33</f>
        <v>G34:G45</v>
      </c>
      <c r="H33" s="1" t="n">
        <v>0.76382863383273</v>
      </c>
    </row>
    <row r="34" customFormat="false" ht="12.75" hidden="false" customHeight="false" outlineLevel="0" collapsed="false">
      <c r="A34" s="8" t="n">
        <v>33208</v>
      </c>
      <c r="B34" s="9" t="n">
        <v>0.492621384750059</v>
      </c>
      <c r="D34" s="1" t="s">
        <v>63</v>
      </c>
      <c r="E34" s="1" t="s">
        <v>74</v>
      </c>
      <c r="F34" s="7" t="str">
        <f aca="false">D34&amp;":"&amp;E34</f>
        <v>G35:G46</v>
      </c>
      <c r="H34" s="1" t="n">
        <v>0.75683198583037</v>
      </c>
    </row>
    <row r="35" customFormat="false" ht="12.75" hidden="false" customHeight="false" outlineLevel="0" collapsed="false">
      <c r="A35" s="8" t="n">
        <v>33239</v>
      </c>
      <c r="B35" s="1" t="n">
        <v>0.496812639271972</v>
      </c>
      <c r="D35" s="1" t="s">
        <v>64</v>
      </c>
      <c r="E35" s="1" t="s">
        <v>75</v>
      </c>
      <c r="F35" s="7" t="str">
        <f aca="false">D35&amp;":"&amp;E35</f>
        <v>G36:G47</v>
      </c>
      <c r="H35" s="1" t="n">
        <v>0.773922322193809</v>
      </c>
    </row>
    <row r="36" customFormat="false" ht="12.75" hidden="false" customHeight="false" outlineLevel="0" collapsed="false">
      <c r="A36" s="8" t="n">
        <v>33270</v>
      </c>
      <c r="B36" s="1" t="n">
        <v>0.284804912560438</v>
      </c>
      <c r="D36" s="1" t="s">
        <v>65</v>
      </c>
      <c r="E36" s="1" t="s">
        <v>76</v>
      </c>
      <c r="F36" s="7" t="str">
        <f aca="false">D36&amp;":"&amp;E36</f>
        <v>G37:G48</v>
      </c>
      <c r="H36" s="1" t="n">
        <v>0.795428910222313</v>
      </c>
    </row>
    <row r="37" customFormat="false" ht="12.75" hidden="false" customHeight="false" outlineLevel="0" collapsed="false">
      <c r="A37" s="8" t="n">
        <v>33298</v>
      </c>
      <c r="B37" s="1" t="n">
        <v>0.250551177748275</v>
      </c>
      <c r="D37" s="1" t="s">
        <v>66</v>
      </c>
      <c r="E37" s="1" t="s">
        <v>77</v>
      </c>
      <c r="F37" s="7" t="str">
        <f aca="false">D37&amp;":"&amp;E37</f>
        <v>G38:G49</v>
      </c>
      <c r="H37" s="1" t="n">
        <v>0.862142024089306</v>
      </c>
    </row>
    <row r="38" customFormat="false" ht="12.75" hidden="false" customHeight="false" outlineLevel="0" collapsed="false">
      <c r="A38" s="8" t="n">
        <v>33329</v>
      </c>
      <c r="B38" s="1" t="n">
        <v>0.334783602849537</v>
      </c>
      <c r="D38" s="1" t="s">
        <v>67</v>
      </c>
      <c r="E38" s="1" t="s">
        <v>78</v>
      </c>
      <c r="F38" s="7" t="str">
        <f aca="false">D38&amp;":"&amp;E38</f>
        <v>G39:G50</v>
      </c>
      <c r="H38" s="1" t="n">
        <v>0.865229197933294</v>
      </c>
    </row>
    <row r="39" customFormat="false" ht="12.75" hidden="false" customHeight="false" outlineLevel="0" collapsed="false">
      <c r="A39" s="8" t="n">
        <v>33359</v>
      </c>
      <c r="B39" s="1" t="n">
        <v>0.396992536668814</v>
      </c>
      <c r="D39" s="1" t="s">
        <v>68</v>
      </c>
      <c r="E39" s="1" t="s">
        <v>79</v>
      </c>
      <c r="F39" s="7" t="str">
        <f aca="false">D39&amp;":"&amp;E39</f>
        <v>G40:G51</v>
      </c>
      <c r="H39" s="1" t="n">
        <v>0.867964535269716</v>
      </c>
    </row>
    <row r="40" customFormat="false" ht="12.75" hidden="false" customHeight="false" outlineLevel="0" collapsed="false">
      <c r="A40" s="8" t="n">
        <v>33390</v>
      </c>
      <c r="B40" s="1" t="n">
        <v>0.443204633604885</v>
      </c>
      <c r="D40" s="1" t="s">
        <v>69</v>
      </c>
      <c r="E40" s="1" t="s">
        <v>80</v>
      </c>
      <c r="F40" s="7" t="str">
        <f aca="false">D40&amp;":"&amp;E40</f>
        <v>G41:G52</v>
      </c>
      <c r="H40" s="1" t="n">
        <v>0.8657401538141</v>
      </c>
    </row>
    <row r="41" customFormat="false" ht="12.75" hidden="false" customHeight="false" outlineLevel="0" collapsed="false">
      <c r="A41" s="8" t="n">
        <v>33420</v>
      </c>
      <c r="B41" s="1" t="n">
        <v>0.46334366986664</v>
      </c>
      <c r="D41" s="1" t="s">
        <v>70</v>
      </c>
      <c r="E41" s="1" t="s">
        <v>81</v>
      </c>
      <c r="F41" s="7" t="str">
        <f aca="false">D41&amp;":"&amp;E41</f>
        <v>G42:G53</v>
      </c>
      <c r="H41" s="1" t="n">
        <v>0.857855937131937</v>
      </c>
    </row>
    <row r="42" customFormat="false" ht="12.75" hidden="false" customHeight="false" outlineLevel="0" collapsed="false">
      <c r="A42" s="8" t="n">
        <v>33451</v>
      </c>
      <c r="B42" s="1" t="n">
        <v>0.501743987981194</v>
      </c>
      <c r="D42" s="1" t="s">
        <v>71</v>
      </c>
      <c r="E42" s="1" t="s">
        <v>82</v>
      </c>
      <c r="F42" s="7" t="str">
        <f aca="false">D42&amp;":"&amp;E42</f>
        <v>G43:G54</v>
      </c>
      <c r="H42" s="1" t="n">
        <v>0.864328741416593</v>
      </c>
    </row>
    <row r="43" customFormat="false" ht="12.75" hidden="false" customHeight="false" outlineLevel="0" collapsed="false">
      <c r="A43" s="8" t="n">
        <v>33482</v>
      </c>
      <c r="B43" s="1" t="n">
        <v>0.673999366153774</v>
      </c>
      <c r="D43" s="1" t="s">
        <v>72</v>
      </c>
      <c r="E43" s="1" t="s">
        <v>83</v>
      </c>
      <c r="F43" s="7" t="str">
        <f aca="false">D43&amp;":"&amp;E43</f>
        <v>G44:G55</v>
      </c>
      <c r="H43" s="1" t="n">
        <v>1.06845162701703</v>
      </c>
    </row>
    <row r="44" customFormat="false" ht="12.75" hidden="false" customHeight="false" outlineLevel="0" collapsed="false">
      <c r="A44" s="8" t="n">
        <v>33512</v>
      </c>
      <c r="B44" s="1" t="n">
        <v>0.771962279030119</v>
      </c>
      <c r="D44" s="1" t="s">
        <v>73</v>
      </c>
      <c r="E44" s="1" t="s">
        <v>84</v>
      </c>
      <c r="F44" s="7" t="str">
        <f aca="false">D44&amp;":"&amp;E44</f>
        <v>G45:G56</v>
      </c>
      <c r="H44" s="1" t="n">
        <v>0.984816734050269</v>
      </c>
    </row>
    <row r="45" customFormat="false" ht="12.75" hidden="false" customHeight="false" outlineLevel="0" collapsed="false">
      <c r="A45" s="8" t="n">
        <v>33543</v>
      </c>
      <c r="B45" s="1" t="n">
        <v>0.76382863383273</v>
      </c>
      <c r="D45" s="1" t="s">
        <v>74</v>
      </c>
      <c r="E45" s="1" t="s">
        <v>85</v>
      </c>
      <c r="F45" s="7" t="str">
        <f aca="false">D45&amp;":"&amp;E45</f>
        <v>G46:G57</v>
      </c>
      <c r="H45" s="1" t="n">
        <v>0.893760349508071</v>
      </c>
    </row>
    <row r="46" customFormat="false" ht="12.75" hidden="false" customHeight="false" outlineLevel="0" collapsed="false">
      <c r="A46" s="8" t="n">
        <v>33573</v>
      </c>
      <c r="B46" s="1" t="n">
        <v>0.75683198583037</v>
      </c>
      <c r="D46" s="1" t="s">
        <v>75</v>
      </c>
      <c r="E46" s="1" t="s">
        <v>86</v>
      </c>
      <c r="F46" s="7" t="str">
        <f aca="false">D46&amp;":"&amp;E46</f>
        <v>G47:G58</v>
      </c>
      <c r="H46" s="1" t="n">
        <v>0.907908282330968</v>
      </c>
    </row>
    <row r="47" customFormat="false" ht="12.75" hidden="false" customHeight="false" outlineLevel="0" collapsed="false">
      <c r="A47" s="8" t="n">
        <v>33604</v>
      </c>
      <c r="B47" s="1" t="n">
        <v>0.773922322193809</v>
      </c>
      <c r="D47" s="1" t="s">
        <v>76</v>
      </c>
      <c r="E47" s="1" t="s">
        <v>87</v>
      </c>
      <c r="F47" s="7" t="str">
        <f aca="false">D47&amp;":"&amp;E47</f>
        <v>G48:G59</v>
      </c>
      <c r="H47" s="1" t="n">
        <v>0.905080927119754</v>
      </c>
    </row>
    <row r="48" customFormat="false" ht="12.75" hidden="false" customHeight="false" outlineLevel="0" collapsed="false">
      <c r="A48" s="8" t="n">
        <v>33635</v>
      </c>
      <c r="B48" s="1" t="n">
        <v>0.795428910222313</v>
      </c>
      <c r="D48" s="1" t="s">
        <v>77</v>
      </c>
      <c r="E48" s="1" t="s">
        <v>88</v>
      </c>
      <c r="F48" s="7" t="str">
        <f aca="false">D48&amp;":"&amp;E48</f>
        <v>G49:G60</v>
      </c>
      <c r="H48" s="1" t="n">
        <v>0.925272170227919</v>
      </c>
    </row>
    <row r="49" customFormat="false" ht="12.75" hidden="false" customHeight="false" outlineLevel="0" collapsed="false">
      <c r="A49" s="8" t="n">
        <v>33664</v>
      </c>
      <c r="B49" s="1" t="n">
        <v>0.862142024089306</v>
      </c>
      <c r="D49" s="1" t="s">
        <v>78</v>
      </c>
      <c r="E49" s="1" t="s">
        <v>89</v>
      </c>
      <c r="F49" s="7" t="str">
        <f aca="false">D49&amp;":"&amp;E49</f>
        <v>G50:G61</v>
      </c>
      <c r="H49" s="1" t="n">
        <v>0.581829613393187</v>
      </c>
    </row>
    <row r="50" customFormat="false" ht="12.75" hidden="false" customHeight="false" outlineLevel="0" collapsed="false">
      <c r="A50" s="8" t="n">
        <v>33695</v>
      </c>
      <c r="B50" s="1" t="n">
        <v>0.865229197933294</v>
      </c>
      <c r="D50" s="1" t="s">
        <v>79</v>
      </c>
      <c r="E50" s="1" t="s">
        <v>90</v>
      </c>
      <c r="F50" s="7" t="str">
        <f aca="false">D50&amp;":"&amp;E50</f>
        <v>G51:G62</v>
      </c>
      <c r="H50" s="1" t="n">
        <v>0.597906813153311</v>
      </c>
    </row>
    <row r="51" customFormat="false" ht="12.75" hidden="false" customHeight="false" outlineLevel="0" collapsed="false">
      <c r="A51" s="8" t="n">
        <v>33725</v>
      </c>
      <c r="B51" s="1" t="n">
        <v>0.867964535269716</v>
      </c>
      <c r="D51" s="1" t="s">
        <v>80</v>
      </c>
      <c r="E51" s="1" t="s">
        <v>91</v>
      </c>
      <c r="F51" s="7" t="str">
        <f aca="false">D51&amp;":"&amp;E51</f>
        <v>G52:G63</v>
      </c>
      <c r="H51" s="1" t="n">
        <v>0.555102171721441</v>
      </c>
    </row>
    <row r="52" customFormat="false" ht="12.75" hidden="false" customHeight="false" outlineLevel="0" collapsed="false">
      <c r="A52" s="8" t="n">
        <v>33756</v>
      </c>
      <c r="B52" s="1" t="n">
        <v>0.8657401538141</v>
      </c>
      <c r="D52" s="1" t="s">
        <v>81</v>
      </c>
      <c r="E52" s="1" t="s">
        <v>92</v>
      </c>
      <c r="F52" s="7" t="str">
        <f aca="false">D52&amp;":"&amp;E52</f>
        <v>G53:G64</v>
      </c>
      <c r="H52" s="1" t="n">
        <v>0.570390293662245</v>
      </c>
    </row>
    <row r="53" customFormat="false" ht="12.75" hidden="false" customHeight="false" outlineLevel="0" collapsed="false">
      <c r="A53" s="8" t="n">
        <v>33786</v>
      </c>
      <c r="B53" s="1" t="n">
        <v>0.857855937131937</v>
      </c>
      <c r="D53" s="1" t="s">
        <v>82</v>
      </c>
      <c r="E53" s="1" t="s">
        <v>93</v>
      </c>
      <c r="F53" s="7" t="str">
        <f aca="false">D53&amp;":"&amp;E53</f>
        <v>G54:G65</v>
      </c>
      <c r="H53" s="1" t="n">
        <v>0.648833501232727</v>
      </c>
    </row>
    <row r="54" customFormat="false" ht="12.75" hidden="false" customHeight="false" outlineLevel="0" collapsed="false">
      <c r="A54" s="8" t="n">
        <v>33817</v>
      </c>
      <c r="B54" s="1" t="n">
        <v>0.864328741416593</v>
      </c>
      <c r="D54" s="1" t="s">
        <v>83</v>
      </c>
      <c r="E54" s="1" t="s">
        <v>94</v>
      </c>
      <c r="F54" s="7" t="str">
        <f aca="false">D54&amp;":"&amp;E54</f>
        <v>G55:G66</v>
      </c>
      <c r="H54" s="1" t="n">
        <v>0.636342532882276</v>
      </c>
    </row>
    <row r="55" customFormat="false" ht="12.75" hidden="false" customHeight="false" outlineLevel="0" collapsed="false">
      <c r="A55" s="8" t="n">
        <v>33848</v>
      </c>
      <c r="B55" s="1" t="n">
        <v>1.06845162701703</v>
      </c>
      <c r="D55" s="1" t="s">
        <v>84</v>
      </c>
      <c r="E55" s="1" t="s">
        <v>95</v>
      </c>
      <c r="F55" s="7" t="str">
        <f aca="false">D55&amp;":"&amp;E55</f>
        <v>G56:G67</v>
      </c>
      <c r="H55" s="1" t="n">
        <v>0.643875056636588</v>
      </c>
    </row>
    <row r="56" customFormat="false" ht="12.75" hidden="false" customHeight="false" outlineLevel="0" collapsed="false">
      <c r="A56" s="8" t="n">
        <v>33878</v>
      </c>
      <c r="B56" s="1" t="n">
        <v>0.984816734050269</v>
      </c>
      <c r="D56" s="1" t="s">
        <v>85</v>
      </c>
      <c r="E56" s="1" t="s">
        <v>96</v>
      </c>
      <c r="F56" s="7" t="str">
        <f aca="false">D56&amp;":"&amp;E56</f>
        <v>G57:G68</v>
      </c>
      <c r="H56" s="1" t="n">
        <v>0.622073096466732</v>
      </c>
    </row>
    <row r="57" customFormat="false" ht="12.75" hidden="false" customHeight="false" outlineLevel="0" collapsed="false">
      <c r="A57" s="8" t="n">
        <v>33909</v>
      </c>
      <c r="B57" s="1" t="n">
        <v>0.893760349508071</v>
      </c>
      <c r="D57" s="1" t="s">
        <v>86</v>
      </c>
      <c r="E57" s="1" t="s">
        <v>97</v>
      </c>
      <c r="F57" s="7" t="str">
        <f aca="false">D57&amp;":"&amp;E57</f>
        <v>G58:G69</v>
      </c>
      <c r="H57" s="1" t="n">
        <v>0.612580923404571</v>
      </c>
    </row>
    <row r="58" customFormat="false" ht="12.75" hidden="false" customHeight="false" outlineLevel="0" collapsed="false">
      <c r="A58" s="8" t="n">
        <v>33939</v>
      </c>
      <c r="B58" s="1" t="n">
        <v>0.907908282330968</v>
      </c>
      <c r="D58" s="1" t="s">
        <v>87</v>
      </c>
      <c r="E58" s="1" t="s">
        <v>98</v>
      </c>
      <c r="F58" s="7" t="str">
        <f aca="false">D58&amp;":"&amp;E58</f>
        <v>G59:G70</v>
      </c>
      <c r="H58" s="1" t="n">
        <v>0.67424958795599</v>
      </c>
    </row>
    <row r="59" customFormat="false" ht="12.75" hidden="false" customHeight="false" outlineLevel="0" collapsed="false">
      <c r="A59" s="8" t="n">
        <v>33970</v>
      </c>
      <c r="B59" s="1" t="n">
        <v>0.905080927119754</v>
      </c>
      <c r="D59" s="1" t="s">
        <v>88</v>
      </c>
      <c r="E59" s="1" t="s">
        <v>99</v>
      </c>
      <c r="F59" s="7" t="str">
        <f aca="false">D59&amp;":"&amp;E59</f>
        <v>G60:G71</v>
      </c>
      <c r="H59" s="1" t="n">
        <v>0.618411283641801</v>
      </c>
    </row>
    <row r="60" customFormat="false" ht="12.75" hidden="false" customHeight="false" outlineLevel="0" collapsed="false">
      <c r="A60" s="8" t="n">
        <v>34001</v>
      </c>
      <c r="B60" s="1" t="n">
        <v>0.925272170227919</v>
      </c>
      <c r="D60" s="1" t="s">
        <v>89</v>
      </c>
      <c r="E60" s="1" t="s">
        <v>100</v>
      </c>
      <c r="F60" s="7" t="str">
        <f aca="false">D60&amp;":"&amp;E60</f>
        <v>G61:G72</v>
      </c>
      <c r="H60" s="1" t="n">
        <v>0.643248657806194</v>
      </c>
    </row>
    <row r="61" customFormat="false" ht="12.75" hidden="false" customHeight="false" outlineLevel="0" collapsed="false">
      <c r="A61" s="8" t="n">
        <v>34029</v>
      </c>
      <c r="B61" s="1" t="n">
        <v>0.581829613393187</v>
      </c>
      <c r="D61" s="1" t="s">
        <v>90</v>
      </c>
      <c r="E61" s="1" t="s">
        <v>101</v>
      </c>
      <c r="F61" s="7" t="str">
        <f aca="false">D61&amp;":"&amp;E61</f>
        <v>G62:G73</v>
      </c>
      <c r="H61" s="1" t="n">
        <v>0.597720075228636</v>
      </c>
    </row>
    <row r="62" customFormat="false" ht="12.75" hidden="false" customHeight="false" outlineLevel="0" collapsed="false">
      <c r="A62" s="8" t="n">
        <v>34060</v>
      </c>
      <c r="B62" s="1" t="n">
        <v>0.597906813153311</v>
      </c>
      <c r="D62" s="1" t="s">
        <v>91</v>
      </c>
      <c r="E62" s="1" t="s">
        <v>102</v>
      </c>
      <c r="F62" s="7" t="str">
        <f aca="false">D62&amp;":"&amp;E62</f>
        <v>G63:G74</v>
      </c>
      <c r="H62" s="1" t="n">
        <v>0.63687798164732</v>
      </c>
    </row>
    <row r="63" customFormat="false" ht="12.75" hidden="false" customHeight="false" outlineLevel="0" collapsed="false">
      <c r="A63" s="8" t="n">
        <v>34090</v>
      </c>
      <c r="B63" s="1" t="n">
        <v>0.555102171721441</v>
      </c>
      <c r="D63" s="1" t="s">
        <v>92</v>
      </c>
      <c r="E63" s="1" t="s">
        <v>103</v>
      </c>
      <c r="F63" s="7" t="str">
        <f aca="false">D63&amp;":"&amp;E63</f>
        <v>G64:G75</v>
      </c>
      <c r="H63" s="1" t="n">
        <v>0.715562678431568</v>
      </c>
    </row>
    <row r="64" customFormat="false" ht="12.75" hidden="false" customHeight="false" outlineLevel="0" collapsed="false">
      <c r="A64" s="8" t="n">
        <v>34121</v>
      </c>
      <c r="B64" s="1" t="n">
        <v>0.570390293662245</v>
      </c>
      <c r="D64" s="1" t="s">
        <v>93</v>
      </c>
      <c r="E64" s="1" t="s">
        <v>104</v>
      </c>
      <c r="F64" s="7" t="str">
        <f aca="false">D64&amp;":"&amp;E64</f>
        <v>G65:G76</v>
      </c>
      <c r="H64" s="1" t="n">
        <v>0.696457931282804</v>
      </c>
    </row>
    <row r="65" customFormat="false" ht="12.75" hidden="false" customHeight="false" outlineLevel="0" collapsed="false">
      <c r="A65" s="8" t="n">
        <v>34151</v>
      </c>
      <c r="B65" s="1" t="n">
        <v>0.648833501232727</v>
      </c>
      <c r="D65" s="1" t="s">
        <v>94</v>
      </c>
      <c r="E65" s="1" t="s">
        <v>105</v>
      </c>
      <c r="F65" s="7" t="str">
        <f aca="false">D65&amp;":"&amp;E65</f>
        <v>G66:G77</v>
      </c>
      <c r="H65" s="1" t="n">
        <v>0.543790144130817</v>
      </c>
    </row>
    <row r="66" customFormat="false" ht="12.75" hidden="false" customHeight="false" outlineLevel="0" collapsed="false">
      <c r="A66" s="8" t="n">
        <v>34182</v>
      </c>
      <c r="B66" s="1" t="n">
        <v>0.636342532882276</v>
      </c>
      <c r="D66" s="1" t="s">
        <v>95</v>
      </c>
      <c r="E66" s="1" t="s">
        <v>106</v>
      </c>
      <c r="F66" s="7" t="str">
        <f aca="false">D66&amp;":"&amp;E66</f>
        <v>G67:G78</v>
      </c>
      <c r="H66" s="1" t="n">
        <v>0.686761448836629</v>
      </c>
    </row>
    <row r="67" customFormat="false" ht="12.75" hidden="false" customHeight="false" outlineLevel="0" collapsed="false">
      <c r="A67" s="8" t="n">
        <v>34213</v>
      </c>
      <c r="B67" s="1" t="n">
        <v>0.643875056636588</v>
      </c>
      <c r="D67" s="1" t="s">
        <v>96</v>
      </c>
      <c r="E67" s="1" t="s">
        <v>107</v>
      </c>
      <c r="F67" s="7" t="str">
        <f aca="false">D67&amp;":"&amp;E67</f>
        <v>G68:G79</v>
      </c>
      <c r="H67" s="1" t="n">
        <v>0.673535692396373</v>
      </c>
    </row>
    <row r="68" customFormat="false" ht="12.75" hidden="false" customHeight="false" outlineLevel="0" collapsed="false">
      <c r="A68" s="8" t="n">
        <v>34243</v>
      </c>
      <c r="B68" s="1" t="n">
        <v>0.622073096466732</v>
      </c>
      <c r="D68" s="1" t="s">
        <v>97</v>
      </c>
      <c r="E68" s="1" t="s">
        <v>108</v>
      </c>
      <c r="F68" s="7" t="str">
        <f aca="false">D68&amp;":"&amp;E68</f>
        <v>G69:G80</v>
      </c>
      <c r="H68" s="1" t="n">
        <v>0.687970747142604</v>
      </c>
    </row>
    <row r="69" customFormat="false" ht="12.75" hidden="false" customHeight="false" outlineLevel="0" collapsed="false">
      <c r="A69" s="8" t="n">
        <v>34274</v>
      </c>
      <c r="B69" s="1" t="n">
        <v>0.612580923404571</v>
      </c>
      <c r="D69" s="1" t="s">
        <v>98</v>
      </c>
      <c r="E69" s="1" t="s">
        <v>109</v>
      </c>
      <c r="F69" s="7" t="str">
        <f aca="false">D69&amp;":"&amp;E69</f>
        <v>G70:G81</v>
      </c>
      <c r="H69" s="1" t="n">
        <v>0.660748346017734</v>
      </c>
    </row>
    <row r="70" customFormat="false" ht="12.75" hidden="false" customHeight="false" outlineLevel="0" collapsed="false">
      <c r="A70" s="8" t="n">
        <v>34304</v>
      </c>
      <c r="B70" s="1" t="n">
        <v>0.67424958795599</v>
      </c>
      <c r="D70" s="1" t="s">
        <v>99</v>
      </c>
      <c r="E70" s="1" t="s">
        <v>110</v>
      </c>
      <c r="F70" s="7" t="str">
        <f aca="false">D70&amp;":"&amp;E70</f>
        <v>G71:G82</v>
      </c>
      <c r="H70" s="1" t="n">
        <v>0.558393366051547</v>
      </c>
    </row>
    <row r="71" customFormat="false" ht="12.75" hidden="false" customHeight="false" outlineLevel="0" collapsed="false">
      <c r="A71" s="8" t="n">
        <v>34335</v>
      </c>
      <c r="B71" s="1" t="n">
        <v>0.618411283641801</v>
      </c>
      <c r="D71" s="1" t="s">
        <v>100</v>
      </c>
      <c r="E71" s="1" t="s">
        <v>111</v>
      </c>
      <c r="F71" s="7" t="str">
        <f aca="false">D71&amp;":"&amp;E71</f>
        <v>G72:G83</v>
      </c>
      <c r="H71" s="1" t="n">
        <v>0.669268728322985</v>
      </c>
    </row>
    <row r="72" customFormat="false" ht="12.75" hidden="false" customHeight="false" outlineLevel="0" collapsed="false">
      <c r="A72" s="8" t="n">
        <v>34366</v>
      </c>
      <c r="B72" s="1" t="n">
        <v>0.643248657806194</v>
      </c>
      <c r="D72" s="1" t="s">
        <v>101</v>
      </c>
      <c r="E72" s="1" t="s">
        <v>112</v>
      </c>
      <c r="F72" s="7" t="str">
        <f aca="false">D72&amp;":"&amp;E72</f>
        <v>G73:G84</v>
      </c>
      <c r="H72" s="1" t="n">
        <v>0.631061862388518</v>
      </c>
    </row>
    <row r="73" customFormat="false" ht="12.75" hidden="false" customHeight="false" outlineLevel="0" collapsed="false">
      <c r="A73" s="10" t="n">
        <v>34394</v>
      </c>
      <c r="B73" s="1" t="n">
        <v>0.597720075228636</v>
      </c>
      <c r="D73" s="1" t="s">
        <v>102</v>
      </c>
      <c r="E73" s="1" t="s">
        <v>113</v>
      </c>
      <c r="F73" s="7" t="str">
        <f aca="false">D73&amp;":"&amp;E73</f>
        <v>G74:G85</v>
      </c>
      <c r="H73" s="1" t="n">
        <v>0.660249550604385</v>
      </c>
    </row>
    <row r="74" customFormat="false" ht="12.75" hidden="false" customHeight="false" outlineLevel="0" collapsed="false">
      <c r="A74" s="10" t="n">
        <v>34425</v>
      </c>
      <c r="B74" s="1" t="n">
        <v>0.63687798164732</v>
      </c>
      <c r="D74" s="1" t="s">
        <v>103</v>
      </c>
      <c r="E74" s="1" t="s">
        <v>114</v>
      </c>
      <c r="F74" s="7" t="str">
        <f aca="false">D74&amp;":"&amp;E74</f>
        <v>G75:G86</v>
      </c>
      <c r="H74" s="1" t="n">
        <v>0.615810778395723</v>
      </c>
    </row>
    <row r="75" customFormat="false" ht="12.75" hidden="false" customHeight="false" outlineLevel="0" collapsed="false">
      <c r="A75" s="10" t="n">
        <v>34455</v>
      </c>
      <c r="B75" s="1" t="n">
        <v>0.715562678431568</v>
      </c>
      <c r="D75" s="1" t="s">
        <v>104</v>
      </c>
      <c r="E75" s="1" t="s">
        <v>115</v>
      </c>
      <c r="F75" s="7" t="str">
        <f aca="false">D75&amp;":"&amp;E75</f>
        <v>G76:G87</v>
      </c>
      <c r="H75" s="1" t="n">
        <v>0.595065060261284</v>
      </c>
    </row>
    <row r="76" customFormat="false" ht="12.75" hidden="false" customHeight="false" outlineLevel="0" collapsed="false">
      <c r="A76" s="10" t="n">
        <v>34486</v>
      </c>
      <c r="B76" s="1" t="n">
        <v>0.696457931282804</v>
      </c>
      <c r="D76" s="1" t="s">
        <v>105</v>
      </c>
      <c r="E76" s="1" t="s">
        <v>116</v>
      </c>
      <c r="F76" s="7" t="str">
        <f aca="false">D76&amp;":"&amp;E76</f>
        <v>G77:G88</v>
      </c>
      <c r="H76" s="1" t="n">
        <v>0.633359953794627</v>
      </c>
    </row>
    <row r="77" customFormat="false" ht="12.75" hidden="false" customHeight="false" outlineLevel="0" collapsed="false">
      <c r="A77" s="10" t="n">
        <v>34516</v>
      </c>
      <c r="B77" s="1" t="n">
        <v>0.543790144130817</v>
      </c>
      <c r="D77" s="1" t="s">
        <v>106</v>
      </c>
      <c r="E77" s="1" t="s">
        <v>117</v>
      </c>
      <c r="F77" s="7" t="str">
        <f aca="false">D77&amp;":"&amp;E77</f>
        <v>G78:G89</v>
      </c>
      <c r="H77" s="1" t="n">
        <v>0.668594095694585</v>
      </c>
    </row>
    <row r="78" customFormat="false" ht="12.75" hidden="false" customHeight="false" outlineLevel="0" collapsed="false">
      <c r="A78" s="10" t="n">
        <v>34547</v>
      </c>
      <c r="B78" s="1" t="n">
        <v>0.686761448836629</v>
      </c>
      <c r="D78" s="1" t="s">
        <v>107</v>
      </c>
      <c r="E78" s="1" t="s">
        <v>118</v>
      </c>
      <c r="F78" s="7" t="str">
        <f aca="false">D78&amp;":"&amp;E78</f>
        <v>G79:G90</v>
      </c>
      <c r="H78" s="1" t="n">
        <v>0.670222584603114</v>
      </c>
    </row>
    <row r="79" customFormat="false" ht="12.75" hidden="false" customHeight="false" outlineLevel="0" collapsed="false">
      <c r="A79" s="10" t="n">
        <v>34578</v>
      </c>
      <c r="B79" s="1" t="n">
        <v>0.673535692396373</v>
      </c>
      <c r="D79" s="1" t="s">
        <v>108</v>
      </c>
      <c r="E79" s="1" t="s">
        <v>119</v>
      </c>
      <c r="F79" s="7" t="str">
        <f aca="false">D79&amp;":"&amp;E79</f>
        <v>G80:G91</v>
      </c>
      <c r="H79" s="1" t="n">
        <v>0.616412641013675</v>
      </c>
    </row>
    <row r="80" customFormat="false" ht="12.75" hidden="false" customHeight="false" outlineLevel="0" collapsed="false">
      <c r="A80" s="10" t="n">
        <v>34608</v>
      </c>
      <c r="B80" s="1" t="n">
        <v>0.687970747142604</v>
      </c>
      <c r="D80" s="1" t="s">
        <v>109</v>
      </c>
      <c r="E80" s="1" t="s">
        <v>120</v>
      </c>
      <c r="F80" s="7" t="str">
        <f aca="false">D80&amp;":"&amp;E80</f>
        <v>G81:G92</v>
      </c>
      <c r="H80" s="1" t="n">
        <v>0.62968388490285</v>
      </c>
    </row>
    <row r="81" customFormat="false" ht="12.75" hidden="false" customHeight="false" outlineLevel="0" collapsed="false">
      <c r="A81" s="10" t="n">
        <v>34639</v>
      </c>
      <c r="B81" s="1" t="n">
        <v>0.660748346017734</v>
      </c>
      <c r="D81" s="1" t="s">
        <v>110</v>
      </c>
      <c r="E81" s="1" t="s">
        <v>121</v>
      </c>
      <c r="F81" s="7" t="str">
        <f aca="false">D81&amp;":"&amp;E81</f>
        <v>G82:G93</v>
      </c>
      <c r="H81" s="1" t="n">
        <v>0.613828336076658</v>
      </c>
    </row>
    <row r="82" customFormat="false" ht="12.75" hidden="false" customHeight="false" outlineLevel="0" collapsed="false">
      <c r="A82" s="10" t="n">
        <v>34669</v>
      </c>
      <c r="B82" s="1" t="n">
        <v>0.558393366051547</v>
      </c>
      <c r="D82" s="1" t="s">
        <v>111</v>
      </c>
      <c r="E82" s="1" t="s">
        <v>122</v>
      </c>
      <c r="F82" s="7" t="str">
        <f aca="false">D82&amp;":"&amp;E82</f>
        <v>G83:G94</v>
      </c>
      <c r="H82" s="1" t="n">
        <v>0.64267521754632</v>
      </c>
    </row>
    <row r="83" customFormat="false" ht="12.75" hidden="false" customHeight="false" outlineLevel="0" collapsed="false">
      <c r="A83" s="10" t="n">
        <v>34700</v>
      </c>
      <c r="B83" s="1" t="n">
        <v>0.669268728322985</v>
      </c>
      <c r="D83" s="1" t="s">
        <v>112</v>
      </c>
      <c r="E83" s="1" t="s">
        <v>123</v>
      </c>
      <c r="F83" s="7" t="str">
        <f aca="false">D83&amp;":"&amp;E83</f>
        <v>G84:G95</v>
      </c>
      <c r="H83" s="1" t="n">
        <v>0.430967400367085</v>
      </c>
    </row>
    <row r="84" customFormat="false" ht="12.75" hidden="false" customHeight="false" outlineLevel="0" collapsed="false">
      <c r="A84" s="10" t="n">
        <v>34731</v>
      </c>
      <c r="B84" s="1" t="n">
        <v>0.631061862388518</v>
      </c>
      <c r="D84" s="1" t="s">
        <v>113</v>
      </c>
      <c r="E84" s="1" t="s">
        <v>124</v>
      </c>
      <c r="F84" s="7" t="str">
        <f aca="false">D84&amp;":"&amp;E84</f>
        <v>G85:G96</v>
      </c>
      <c r="H84" s="1" t="n">
        <v>0.439536958314883</v>
      </c>
    </row>
    <row r="85" customFormat="false" ht="12.75" hidden="false" customHeight="false" outlineLevel="0" collapsed="false">
      <c r="A85" s="10" t="n">
        <v>34759</v>
      </c>
      <c r="B85" s="1" t="n">
        <v>0.660249550604385</v>
      </c>
      <c r="D85" s="1" t="s">
        <v>114</v>
      </c>
      <c r="E85" s="1" t="s">
        <v>125</v>
      </c>
      <c r="F85" s="7" t="str">
        <f aca="false">D85&amp;":"&amp;E85</f>
        <v>G86:G97</v>
      </c>
      <c r="H85" s="1" t="n">
        <v>0.456148931495318</v>
      </c>
    </row>
    <row r="86" customFormat="false" ht="12.75" hidden="false" customHeight="false" outlineLevel="0" collapsed="false">
      <c r="A86" s="10" t="n">
        <v>34790</v>
      </c>
      <c r="B86" s="1" t="n">
        <v>0.615810778395723</v>
      </c>
      <c r="D86" s="1" t="s">
        <v>115</v>
      </c>
      <c r="E86" s="1" t="s">
        <v>126</v>
      </c>
      <c r="F86" s="7" t="str">
        <f aca="false">D86&amp;":"&amp;E86</f>
        <v>G87:G98</v>
      </c>
      <c r="H86" s="1" t="n">
        <v>0.439434725217724</v>
      </c>
    </row>
    <row r="87" customFormat="false" ht="12.75" hidden="false" customHeight="false" outlineLevel="0" collapsed="false">
      <c r="A87" s="10" t="n">
        <v>34820</v>
      </c>
      <c r="B87" s="1" t="n">
        <v>0.595065060261284</v>
      </c>
      <c r="D87" s="1" t="s">
        <v>116</v>
      </c>
      <c r="E87" s="1" t="s">
        <v>127</v>
      </c>
      <c r="F87" s="7" t="str">
        <f aca="false">D87&amp;":"&amp;E87</f>
        <v>G88:G99</v>
      </c>
      <c r="H87" s="1" t="n">
        <v>0.404342867921379</v>
      </c>
    </row>
    <row r="88" customFormat="false" ht="12.75" hidden="false" customHeight="false" outlineLevel="0" collapsed="false">
      <c r="A88" s="10" t="n">
        <v>34851</v>
      </c>
      <c r="B88" s="1" t="n">
        <v>0.633359953794627</v>
      </c>
      <c r="D88" s="1" t="s">
        <v>117</v>
      </c>
      <c r="E88" s="1" t="s">
        <v>128</v>
      </c>
      <c r="F88" s="7" t="str">
        <f aca="false">D88&amp;":"&amp;E88</f>
        <v>G89:G100</v>
      </c>
      <c r="H88" s="1" t="n">
        <v>0.372194847950116</v>
      </c>
    </row>
    <row r="89" customFormat="false" ht="12.75" hidden="false" customHeight="false" outlineLevel="0" collapsed="false">
      <c r="A89" s="10" t="n">
        <v>34881</v>
      </c>
      <c r="B89" s="1" t="n">
        <v>0.668594095694585</v>
      </c>
      <c r="D89" s="1" t="s">
        <v>118</v>
      </c>
      <c r="E89" s="1" t="s">
        <v>129</v>
      </c>
      <c r="F89" s="7" t="str">
        <f aca="false">D89&amp;":"&amp;E89</f>
        <v>G90:G101</v>
      </c>
      <c r="H89" s="1" t="n">
        <v>0.422273003614629</v>
      </c>
    </row>
    <row r="90" customFormat="false" ht="12.75" hidden="false" customHeight="false" outlineLevel="0" collapsed="false">
      <c r="A90" s="10" t="n">
        <v>34912</v>
      </c>
      <c r="B90" s="1" t="n">
        <v>0.670222584603114</v>
      </c>
      <c r="D90" s="1" t="s">
        <v>119</v>
      </c>
      <c r="E90" s="1" t="s">
        <v>130</v>
      </c>
      <c r="F90" s="7" t="str">
        <f aca="false">D90&amp;":"&amp;E90</f>
        <v>G91:G102</v>
      </c>
      <c r="H90" s="1" t="n">
        <v>0.420941497517038</v>
      </c>
    </row>
    <row r="91" customFormat="false" ht="12.75" hidden="false" customHeight="false" outlineLevel="0" collapsed="false">
      <c r="A91" s="10" t="n">
        <v>34943</v>
      </c>
      <c r="B91" s="1" t="n">
        <v>0.616412641013675</v>
      </c>
      <c r="D91" s="1" t="s">
        <v>120</v>
      </c>
      <c r="E91" s="1" t="s">
        <v>131</v>
      </c>
      <c r="F91" s="7" t="str">
        <f aca="false">D91&amp;":"&amp;E91</f>
        <v>G92:G103</v>
      </c>
      <c r="H91" s="1" t="n">
        <v>0.463129924111969</v>
      </c>
    </row>
    <row r="92" customFormat="false" ht="12.75" hidden="false" customHeight="false" outlineLevel="0" collapsed="false">
      <c r="A92" s="10" t="n">
        <v>34973</v>
      </c>
      <c r="B92" s="1" t="n">
        <v>0.62968388490285</v>
      </c>
      <c r="D92" s="1" t="s">
        <v>121</v>
      </c>
      <c r="E92" s="1" t="s">
        <v>132</v>
      </c>
      <c r="F92" s="7" t="str">
        <f aca="false">D92&amp;":"&amp;E92</f>
        <v>G93:G104</v>
      </c>
      <c r="H92" s="1" t="n">
        <v>0.450181498977668</v>
      </c>
    </row>
    <row r="93" customFormat="false" ht="12.75" hidden="false" customHeight="false" outlineLevel="0" collapsed="false">
      <c r="A93" s="10" t="n">
        <v>35004</v>
      </c>
      <c r="B93" s="1" t="n">
        <v>0.613828336076658</v>
      </c>
      <c r="D93" s="1" t="s">
        <v>122</v>
      </c>
      <c r="E93" s="1" t="s">
        <v>133</v>
      </c>
      <c r="F93" s="7" t="str">
        <f aca="false">D93&amp;":"&amp;E93</f>
        <v>G94:G105</v>
      </c>
      <c r="H93" s="1" t="n">
        <v>0.478259568301389</v>
      </c>
    </row>
    <row r="94" customFormat="false" ht="12.75" hidden="false" customHeight="false" outlineLevel="0" collapsed="false">
      <c r="A94" s="10" t="n">
        <v>35034</v>
      </c>
      <c r="B94" s="1" t="n">
        <v>0.64267521754632</v>
      </c>
      <c r="D94" s="1" t="s">
        <v>123</v>
      </c>
      <c r="E94" s="1" t="s">
        <v>134</v>
      </c>
      <c r="F94" s="7" t="str">
        <f aca="false">D94&amp;":"&amp;E94</f>
        <v>G95:G106</v>
      </c>
      <c r="H94" s="1" t="n">
        <v>0.480677781662627</v>
      </c>
    </row>
    <row r="95" customFormat="false" ht="12.75" hidden="false" customHeight="false" outlineLevel="0" collapsed="false">
      <c r="A95" s="10" t="n">
        <v>35065</v>
      </c>
      <c r="B95" s="1" t="n">
        <v>0.430967400367085</v>
      </c>
      <c r="D95" s="1" t="s">
        <v>124</v>
      </c>
      <c r="E95" s="1" t="s">
        <v>135</v>
      </c>
      <c r="F95" s="7" t="str">
        <f aca="false">D95&amp;":"&amp;E95</f>
        <v>G96:G107</v>
      </c>
      <c r="H95" s="1" t="n">
        <v>0.65122728767285</v>
      </c>
    </row>
    <row r="96" customFormat="false" ht="12.75" hidden="false" customHeight="false" outlineLevel="0" collapsed="false">
      <c r="A96" s="10" t="n">
        <v>35096</v>
      </c>
      <c r="B96" s="1" t="n">
        <v>0.439536958314883</v>
      </c>
      <c r="D96" s="1" t="s">
        <v>125</v>
      </c>
      <c r="E96" s="1" t="s">
        <v>136</v>
      </c>
      <c r="F96" s="7" t="str">
        <f aca="false">D96&amp;":"&amp;E96</f>
        <v>G97:G108</v>
      </c>
      <c r="H96" s="1" t="n">
        <v>0.645364862760572</v>
      </c>
    </row>
    <row r="97" customFormat="false" ht="12.75" hidden="false" customHeight="false" outlineLevel="0" collapsed="false">
      <c r="A97" s="10" t="n">
        <v>35125</v>
      </c>
      <c r="B97" s="1" t="n">
        <v>0.456148931495318</v>
      </c>
      <c r="D97" s="1" t="s">
        <v>126</v>
      </c>
      <c r="E97" s="1" t="s">
        <v>137</v>
      </c>
      <c r="F97" s="7" t="str">
        <f aca="false">D97&amp;":"&amp;E97</f>
        <v>G98:G109</v>
      </c>
      <c r="H97" s="1" t="n">
        <v>0.64464053031761</v>
      </c>
    </row>
    <row r="98" customFormat="false" ht="12.75" hidden="false" customHeight="false" outlineLevel="0" collapsed="false">
      <c r="A98" s="10" t="n">
        <v>35156</v>
      </c>
      <c r="B98" s="1" t="n">
        <v>0.439434725217724</v>
      </c>
      <c r="D98" s="1" t="s">
        <v>127</v>
      </c>
      <c r="E98" s="1" t="s">
        <v>138</v>
      </c>
      <c r="F98" s="7" t="str">
        <f aca="false">D98&amp;":"&amp;E98</f>
        <v>G99:G110</v>
      </c>
      <c r="H98" s="1" t="n">
        <v>0.570882164747312</v>
      </c>
    </row>
    <row r="99" customFormat="false" ht="12.75" hidden="false" customHeight="false" outlineLevel="0" collapsed="false">
      <c r="A99" s="10" t="n">
        <v>35186</v>
      </c>
      <c r="B99" s="1" t="n">
        <v>0.404342867921379</v>
      </c>
      <c r="D99" s="1" t="s">
        <v>128</v>
      </c>
      <c r="E99" s="1" t="s">
        <v>139</v>
      </c>
      <c r="F99" s="7" t="str">
        <f aca="false">D99&amp;":"&amp;E99</f>
        <v>G100:G111</v>
      </c>
      <c r="H99" s="1" t="n">
        <v>0.600932884986047</v>
      </c>
    </row>
    <row r="100" customFormat="false" ht="12.75" hidden="false" customHeight="false" outlineLevel="0" collapsed="false">
      <c r="A100" s="10" t="n">
        <v>35217</v>
      </c>
      <c r="B100" s="1" t="n">
        <v>0.372194847950116</v>
      </c>
      <c r="D100" s="1" t="s">
        <v>129</v>
      </c>
      <c r="E100" s="1" t="s">
        <v>140</v>
      </c>
      <c r="F100" s="7" t="str">
        <f aca="false">D100&amp;":"&amp;E100</f>
        <v>G101:G112</v>
      </c>
      <c r="H100" s="1" t="n">
        <v>0.51122288929666</v>
      </c>
    </row>
    <row r="101" customFormat="false" ht="12.75" hidden="false" customHeight="false" outlineLevel="0" collapsed="false">
      <c r="A101" s="10" t="n">
        <v>35247</v>
      </c>
      <c r="B101" s="1" t="n">
        <v>0.422273003614629</v>
      </c>
      <c r="D101" s="1" t="s">
        <v>130</v>
      </c>
      <c r="E101" s="1" t="s">
        <v>141</v>
      </c>
      <c r="F101" s="7" t="str">
        <f aca="false">D101&amp;":"&amp;E101</f>
        <v>G102:G113</v>
      </c>
      <c r="H101" s="1" t="n">
        <v>0.459868492516482</v>
      </c>
    </row>
    <row r="102" customFormat="false" ht="12.75" hidden="false" customHeight="false" outlineLevel="0" collapsed="false">
      <c r="A102" s="10" t="n">
        <v>35278</v>
      </c>
      <c r="B102" s="1" t="n">
        <v>0.420941497517038</v>
      </c>
      <c r="D102" s="1" t="s">
        <v>131</v>
      </c>
      <c r="E102" s="1" t="s">
        <v>142</v>
      </c>
      <c r="F102" s="7" t="str">
        <f aca="false">D102&amp;":"&amp;E102</f>
        <v>G103:G114</v>
      </c>
      <c r="H102" s="1" t="n">
        <v>0.376425150666503</v>
      </c>
    </row>
    <row r="103" customFormat="false" ht="12.75" hidden="false" customHeight="false" outlineLevel="0" collapsed="false">
      <c r="A103" s="10" t="n">
        <v>35309</v>
      </c>
      <c r="B103" s="1" t="n">
        <v>0.463129924111969</v>
      </c>
      <c r="D103" s="1" t="s">
        <v>132</v>
      </c>
      <c r="E103" s="1" t="s">
        <v>143</v>
      </c>
      <c r="F103" s="7" t="str">
        <f aca="false">D103&amp;":"&amp;E103</f>
        <v>G104:G115</v>
      </c>
      <c r="H103" s="1" t="n">
        <v>0.379849797073573</v>
      </c>
    </row>
    <row r="104" customFormat="false" ht="12.75" hidden="false" customHeight="false" outlineLevel="0" collapsed="false">
      <c r="A104" s="10" t="n">
        <v>35339</v>
      </c>
      <c r="B104" s="1" t="n">
        <v>0.450181498977668</v>
      </c>
      <c r="D104" s="1" t="s">
        <v>133</v>
      </c>
      <c r="E104" s="1" t="s">
        <v>144</v>
      </c>
      <c r="F104" s="7" t="str">
        <f aca="false">D104&amp;":"&amp;E104</f>
        <v>G105:G116</v>
      </c>
      <c r="H104" s="1" t="n">
        <v>0.388705990374269</v>
      </c>
    </row>
    <row r="105" customFormat="false" ht="12.75" hidden="false" customHeight="false" outlineLevel="0" collapsed="false">
      <c r="A105" s="10" t="n">
        <v>35370</v>
      </c>
      <c r="B105" s="1" t="n">
        <v>0.478259568301389</v>
      </c>
      <c r="D105" s="1" t="s">
        <v>134</v>
      </c>
      <c r="E105" s="1" t="s">
        <v>145</v>
      </c>
      <c r="F105" s="7" t="str">
        <f aca="false">D105&amp;":"&amp;E105</f>
        <v>G106:G117</v>
      </c>
      <c r="H105" s="1" t="n">
        <v>0.381632222876296</v>
      </c>
    </row>
    <row r="106" customFormat="false" ht="12.75" hidden="false" customHeight="false" outlineLevel="0" collapsed="false">
      <c r="A106" s="10" t="n">
        <v>35400</v>
      </c>
      <c r="B106" s="1" t="n">
        <v>0.480677781662627</v>
      </c>
      <c r="D106" s="1" t="s">
        <v>135</v>
      </c>
      <c r="E106" s="1" t="s">
        <v>146</v>
      </c>
      <c r="F106" s="7" t="str">
        <f aca="false">D106&amp;":"&amp;E106</f>
        <v>G107:G118</v>
      </c>
      <c r="H106" s="1" t="n">
        <v>0.365745885687558</v>
      </c>
    </row>
    <row r="107" customFormat="false" ht="12.75" hidden="false" customHeight="false" outlineLevel="0" collapsed="false">
      <c r="A107" s="10" t="n">
        <v>35431</v>
      </c>
      <c r="B107" s="1" t="n">
        <v>0.65122728767285</v>
      </c>
      <c r="D107" s="1" t="s">
        <v>136</v>
      </c>
      <c r="E107" s="1" t="s">
        <v>147</v>
      </c>
      <c r="F107" s="7" t="str">
        <f aca="false">D107&amp;":"&amp;E107</f>
        <v>G108:G119</v>
      </c>
      <c r="H107" s="1" t="n">
        <v>0.326281303826307</v>
      </c>
    </row>
    <row r="108" customFormat="false" ht="12.75" hidden="false" customHeight="false" outlineLevel="0" collapsed="false">
      <c r="A108" s="10" t="n">
        <v>35462</v>
      </c>
      <c r="B108" s="1" t="n">
        <v>0.645364862760572</v>
      </c>
      <c r="D108" s="1" t="s">
        <v>137</v>
      </c>
      <c r="E108" s="1" t="s">
        <v>148</v>
      </c>
      <c r="F108" s="7" t="str">
        <f aca="false">D108&amp;":"&amp;E108</f>
        <v>G109:G120</v>
      </c>
      <c r="H108" s="1" t="n">
        <v>0.331593039338513</v>
      </c>
    </row>
    <row r="109" customFormat="false" ht="12.75" hidden="false" customHeight="false" outlineLevel="0" collapsed="false">
      <c r="A109" s="10" t="n">
        <v>35490</v>
      </c>
      <c r="B109" s="1" t="n">
        <v>0.64464053031761</v>
      </c>
      <c r="D109" s="1" t="s">
        <v>138</v>
      </c>
      <c r="E109" s="1" t="s">
        <v>149</v>
      </c>
      <c r="F109" s="7" t="str">
        <f aca="false">D109&amp;":"&amp;E109</f>
        <v>G110:G121</v>
      </c>
      <c r="H109" s="1" t="n">
        <v>0.439631936762219</v>
      </c>
    </row>
    <row r="110" customFormat="false" ht="12.75" hidden="false" customHeight="false" outlineLevel="0" collapsed="false">
      <c r="A110" s="10" t="n">
        <v>35521</v>
      </c>
      <c r="B110" s="1" t="n">
        <v>0.570882164747312</v>
      </c>
      <c r="D110" s="1" t="s">
        <v>139</v>
      </c>
      <c r="E110" s="1" t="s">
        <v>150</v>
      </c>
      <c r="F110" s="7" t="str">
        <f aca="false">D110&amp;":"&amp;E110</f>
        <v>G111:G122</v>
      </c>
      <c r="H110" s="1" t="n">
        <v>0.535796758934882</v>
      </c>
    </row>
    <row r="111" customFormat="false" ht="12.75" hidden="false" customHeight="false" outlineLevel="0" collapsed="false">
      <c r="A111" s="10" t="n">
        <v>35551</v>
      </c>
      <c r="B111" s="1" t="n">
        <v>0.600932884986047</v>
      </c>
      <c r="D111" s="1" t="s">
        <v>140</v>
      </c>
      <c r="E111" s="1" t="s">
        <v>151</v>
      </c>
      <c r="F111" s="7" t="str">
        <f aca="false">D111&amp;":"&amp;E111</f>
        <v>G112:G123</v>
      </c>
      <c r="H111" s="1" t="n">
        <v>0.568494338675195</v>
      </c>
    </row>
    <row r="112" customFormat="false" ht="12.75" hidden="false" customHeight="false" outlineLevel="0" collapsed="false">
      <c r="A112" s="10" t="n">
        <v>35582</v>
      </c>
      <c r="B112" s="1" t="n">
        <v>0.51122288929666</v>
      </c>
      <c r="D112" s="1" t="s">
        <v>141</v>
      </c>
      <c r="E112" s="1" t="s">
        <v>152</v>
      </c>
      <c r="F112" s="7" t="str">
        <f aca="false">D112&amp;":"&amp;E112</f>
        <v>G113:G124</v>
      </c>
      <c r="H112" s="1" t="n">
        <v>0.586274872143085</v>
      </c>
    </row>
    <row r="113" customFormat="false" ht="12.75" hidden="false" customHeight="false" outlineLevel="0" collapsed="false">
      <c r="A113" s="10" t="n">
        <v>35612</v>
      </c>
      <c r="B113" s="1" t="n">
        <v>0.459868492516482</v>
      </c>
      <c r="D113" s="1" t="s">
        <v>142</v>
      </c>
      <c r="E113" s="1" t="s">
        <v>153</v>
      </c>
      <c r="F113" s="7" t="str">
        <f aca="false">D113&amp;":"&amp;E113</f>
        <v>G114:G125</v>
      </c>
      <c r="H113" s="1" t="n">
        <v>0.589231658584668</v>
      </c>
    </row>
    <row r="114" customFormat="false" ht="12.75" hidden="false" customHeight="false" outlineLevel="0" collapsed="false">
      <c r="A114" s="10" t="n">
        <v>35643</v>
      </c>
      <c r="B114" s="1" t="n">
        <v>0.376425150666503</v>
      </c>
      <c r="D114" s="1" t="s">
        <v>143</v>
      </c>
      <c r="E114" s="1" t="s">
        <v>154</v>
      </c>
      <c r="F114" s="7" t="str">
        <f aca="false">D114&amp;":"&amp;E114</f>
        <v>G115:G126</v>
      </c>
      <c r="H114" s="1" t="n">
        <v>0.565888899547702</v>
      </c>
    </row>
    <row r="115" customFormat="false" ht="12.75" hidden="false" customHeight="false" outlineLevel="0" collapsed="false">
      <c r="A115" s="10" t="n">
        <v>35674</v>
      </c>
      <c r="B115" s="1" t="n">
        <v>0.379849797073573</v>
      </c>
      <c r="D115" s="1" t="s">
        <v>144</v>
      </c>
      <c r="E115" s="1" t="s">
        <v>155</v>
      </c>
      <c r="F115" s="7" t="str">
        <f aca="false">D115&amp;":"&amp;E115</f>
        <v>G116:G127</v>
      </c>
      <c r="H115" s="1" t="n">
        <v>0.561154277727381</v>
      </c>
    </row>
    <row r="116" customFormat="false" ht="12.75" hidden="false" customHeight="false" outlineLevel="0" collapsed="false">
      <c r="A116" s="10" t="n">
        <v>35704</v>
      </c>
      <c r="B116" s="1" t="n">
        <v>0.388705990374269</v>
      </c>
      <c r="D116" s="1" t="s">
        <v>145</v>
      </c>
      <c r="E116" s="1" t="s">
        <v>156</v>
      </c>
      <c r="F116" s="7" t="str">
        <f aca="false">D116&amp;":"&amp;E116</f>
        <v>G117:G128</v>
      </c>
      <c r="H116" s="1" t="n">
        <v>0.580840908979227</v>
      </c>
    </row>
    <row r="117" customFormat="false" ht="12.75" hidden="false" customHeight="false" outlineLevel="0" collapsed="false">
      <c r="A117" s="10" t="n">
        <v>35735</v>
      </c>
      <c r="B117" s="1" t="n">
        <v>0.381632222876296</v>
      </c>
      <c r="D117" s="1" t="s">
        <v>146</v>
      </c>
      <c r="E117" s="1" t="s">
        <v>157</v>
      </c>
      <c r="F117" s="7" t="str">
        <f aca="false">D117&amp;":"&amp;E117</f>
        <v>G118:G129</v>
      </c>
      <c r="H117" s="1" t="n">
        <v>0.511646314189387</v>
      </c>
    </row>
    <row r="118" customFormat="false" ht="12.75" hidden="false" customHeight="false" outlineLevel="0" collapsed="false">
      <c r="A118" s="10" t="n">
        <v>35765</v>
      </c>
      <c r="B118" s="1" t="n">
        <v>0.365745885687558</v>
      </c>
      <c r="D118" s="1" t="s">
        <v>147</v>
      </c>
      <c r="E118" s="1" t="s">
        <v>158</v>
      </c>
      <c r="F118" s="7" t="str">
        <f aca="false">D118&amp;":"&amp;E118</f>
        <v>G119:G130</v>
      </c>
      <c r="H118" s="1" t="n">
        <v>0.51772215396545</v>
      </c>
    </row>
    <row r="119" customFormat="false" ht="12.75" hidden="false" customHeight="false" outlineLevel="0" collapsed="false">
      <c r="A119" s="10" t="n">
        <v>35796</v>
      </c>
      <c r="B119" s="1" t="n">
        <v>0.326281303826307</v>
      </c>
      <c r="D119" s="1" t="s">
        <v>148</v>
      </c>
      <c r="E119" s="1" t="s">
        <v>159</v>
      </c>
      <c r="F119" s="7" t="str">
        <f aca="false">D119&amp;":"&amp;E119</f>
        <v>G120:G131</v>
      </c>
      <c r="H119" s="1" t="n">
        <v>0.588414646473736</v>
      </c>
    </row>
    <row r="120" customFormat="false" ht="12.75" hidden="false" customHeight="false" outlineLevel="0" collapsed="false">
      <c r="A120" s="10" t="n">
        <v>35827</v>
      </c>
      <c r="B120" s="1" t="n">
        <v>0.331593039338513</v>
      </c>
      <c r="D120" s="1" t="s">
        <v>149</v>
      </c>
      <c r="E120" s="1" t="s">
        <v>160</v>
      </c>
      <c r="F120" s="7" t="str">
        <f aca="false">D120&amp;":"&amp;E120</f>
        <v>G121:G132</v>
      </c>
      <c r="H120" s="1" t="n">
        <v>0.71011912086497</v>
      </c>
    </row>
    <row r="121" customFormat="false" ht="12.75" hidden="false" customHeight="false" outlineLevel="0" collapsed="false">
      <c r="A121" s="10" t="n">
        <v>35855</v>
      </c>
      <c r="B121" s="1" t="n">
        <v>0.439631936762219</v>
      </c>
      <c r="D121" s="1" t="s">
        <v>150</v>
      </c>
      <c r="E121" s="1" t="s">
        <v>161</v>
      </c>
      <c r="F121" s="7" t="str">
        <f aca="false">D121&amp;":"&amp;E121</f>
        <v>G122:G133</v>
      </c>
      <c r="H121" s="1" t="n">
        <v>0.773282310640482</v>
      </c>
    </row>
    <row r="122" customFormat="false" ht="12.75" hidden="false" customHeight="false" outlineLevel="0" collapsed="false">
      <c r="A122" s="10" t="n">
        <v>35886</v>
      </c>
      <c r="B122" s="1" t="n">
        <v>0.535796758934882</v>
      </c>
      <c r="D122" s="1" t="s">
        <v>151</v>
      </c>
      <c r="E122" s="1" t="s">
        <v>162</v>
      </c>
      <c r="F122" s="7" t="str">
        <f aca="false">D122&amp;":"&amp;E122</f>
        <v>G123:G134</v>
      </c>
      <c r="H122" s="1" t="n">
        <v>0.782012479371929</v>
      </c>
    </row>
    <row r="123" customFormat="false" ht="12.75" hidden="false" customHeight="false" outlineLevel="0" collapsed="false">
      <c r="A123" s="10" t="n">
        <v>35916</v>
      </c>
      <c r="B123" s="1" t="n">
        <v>0.568494338675195</v>
      </c>
      <c r="D123" s="1" t="s">
        <v>152</v>
      </c>
      <c r="E123" s="1" t="s">
        <v>163</v>
      </c>
      <c r="F123" s="7" t="str">
        <f aca="false">D123&amp;":"&amp;E123</f>
        <v>G124:G135</v>
      </c>
      <c r="H123" s="1" t="n">
        <v>0.859541588117744</v>
      </c>
    </row>
    <row r="124" customFormat="false" ht="12.75" hidden="false" customHeight="false" outlineLevel="0" collapsed="false">
      <c r="A124" s="10" t="n">
        <v>35947</v>
      </c>
      <c r="B124" s="1" t="n">
        <v>0.586274872143085</v>
      </c>
      <c r="D124" s="1" t="s">
        <v>153</v>
      </c>
      <c r="E124" s="1" t="s">
        <v>164</v>
      </c>
      <c r="F124" s="7" t="str">
        <f aca="false">D124&amp;":"&amp;E124</f>
        <v>G125:G136</v>
      </c>
      <c r="H124" s="1" t="n">
        <v>0.895987779436108</v>
      </c>
    </row>
    <row r="125" customFormat="false" ht="12.75" hidden="false" customHeight="false" outlineLevel="0" collapsed="false">
      <c r="A125" s="10" t="n">
        <v>35977</v>
      </c>
      <c r="B125" s="1" t="n">
        <v>0.589231658584668</v>
      </c>
      <c r="D125" s="1" t="s">
        <v>154</v>
      </c>
      <c r="E125" s="1" t="s">
        <v>165</v>
      </c>
      <c r="F125" s="7" t="str">
        <f aca="false">D125&amp;":"&amp;E125</f>
        <v>G126:G137</v>
      </c>
      <c r="H125" s="1" t="n">
        <v>0.804995698357845</v>
      </c>
    </row>
    <row r="126" customFormat="false" ht="12.75" hidden="false" customHeight="false" outlineLevel="0" collapsed="false">
      <c r="A126" s="11" t="n">
        <v>36008</v>
      </c>
      <c r="B126" s="1" t="n">
        <v>0.565888899547702</v>
      </c>
      <c r="D126" s="1" t="s">
        <v>155</v>
      </c>
      <c r="E126" s="1" t="s">
        <v>166</v>
      </c>
      <c r="F126" s="7" t="str">
        <f aca="false">D126&amp;":"&amp;E126</f>
        <v>G127:G138</v>
      </c>
      <c r="H126" s="1" t="n">
        <v>0.877570358031486</v>
      </c>
    </row>
    <row r="127" customFormat="false" ht="12.75" hidden="false" customHeight="false" outlineLevel="0" collapsed="false">
      <c r="A127" s="10" t="n">
        <v>36039</v>
      </c>
      <c r="B127" s="1" t="n">
        <v>0.561154277727381</v>
      </c>
      <c r="D127" s="1" t="s">
        <v>156</v>
      </c>
      <c r="E127" s="1" t="s">
        <v>167</v>
      </c>
      <c r="F127" s="7" t="str">
        <f aca="false">D127&amp;":"&amp;E127</f>
        <v>G128:G139</v>
      </c>
      <c r="H127" s="1" t="n">
        <v>0.865982091963576</v>
      </c>
    </row>
    <row r="128" customFormat="false" ht="12.75" hidden="false" customHeight="false" outlineLevel="0" collapsed="false">
      <c r="A128" s="10" t="n">
        <v>36069</v>
      </c>
      <c r="B128" s="1" t="n">
        <v>0.580840908979227</v>
      </c>
      <c r="D128" s="1" t="s">
        <v>157</v>
      </c>
      <c r="E128" s="1" t="s">
        <v>168</v>
      </c>
      <c r="F128" s="7" t="str">
        <f aca="false">D128&amp;":"&amp;E128</f>
        <v>G129:G140</v>
      </c>
      <c r="H128" s="1" t="n">
        <v>0.839559888610281</v>
      </c>
    </row>
    <row r="129" customFormat="false" ht="12.75" hidden="false" customHeight="false" outlineLevel="0" collapsed="false">
      <c r="A129" s="10" t="n">
        <v>36100</v>
      </c>
      <c r="B129" s="1" t="n">
        <v>0.511646314189387</v>
      </c>
      <c r="D129" s="1" t="s">
        <v>158</v>
      </c>
      <c r="E129" s="1" t="s">
        <v>169</v>
      </c>
      <c r="F129" s="7" t="str">
        <f aca="false">D129&amp;":"&amp;E129</f>
        <v>G130:G141</v>
      </c>
      <c r="H129" s="1" t="n">
        <v>0.880478813377011</v>
      </c>
    </row>
    <row r="130" customFormat="false" ht="12.75" hidden="false" customHeight="false" outlineLevel="0" collapsed="false">
      <c r="A130" s="10" t="n">
        <v>36130</v>
      </c>
      <c r="B130" s="1" t="n">
        <v>0.51772215396545</v>
      </c>
      <c r="D130" s="1" t="s">
        <v>159</v>
      </c>
      <c r="E130" s="1" t="s">
        <v>170</v>
      </c>
      <c r="F130" s="7" t="str">
        <f aca="false">D130&amp;":"&amp;E130</f>
        <v>G131:G142</v>
      </c>
      <c r="H130" s="1" t="n">
        <v>0.828382167800786</v>
      </c>
    </row>
    <row r="131" customFormat="false" ht="12.75" hidden="false" customHeight="false" outlineLevel="0" collapsed="false">
      <c r="A131" s="10" t="n">
        <v>36161</v>
      </c>
      <c r="B131" s="1" t="n">
        <v>0.588414646473736</v>
      </c>
      <c r="D131" s="1" t="s">
        <v>160</v>
      </c>
      <c r="E131" s="1" t="s">
        <v>171</v>
      </c>
      <c r="F131" s="7" t="str">
        <f aca="false">D131&amp;":"&amp;E131</f>
        <v>G132:G143</v>
      </c>
      <c r="H131" s="1" t="n">
        <v>0.836860364458212</v>
      </c>
    </row>
    <row r="132" customFormat="false" ht="12.75" hidden="false" customHeight="false" outlineLevel="0" collapsed="false">
      <c r="A132" s="10" t="n">
        <v>36192</v>
      </c>
      <c r="B132" s="1" t="n">
        <v>0.71011912086497</v>
      </c>
      <c r="D132" s="1" t="s">
        <v>161</v>
      </c>
      <c r="E132" s="1" t="s">
        <v>172</v>
      </c>
      <c r="F132" s="7" t="str">
        <f aca="false">D132&amp;":"&amp;E132</f>
        <v>G133:G144</v>
      </c>
      <c r="H132" s="1" t="n">
        <v>0.639973385660268</v>
      </c>
    </row>
    <row r="133" customFormat="false" ht="12.75" hidden="false" customHeight="false" outlineLevel="0" collapsed="false">
      <c r="A133" s="10" t="n">
        <v>36220</v>
      </c>
      <c r="B133" s="1" t="n">
        <v>0.773282310640482</v>
      </c>
      <c r="D133" s="1" t="s">
        <v>162</v>
      </c>
      <c r="E133" s="1" t="s">
        <v>173</v>
      </c>
      <c r="F133" s="7" t="str">
        <f aca="false">D133&amp;":"&amp;E133</f>
        <v>G134:G145</v>
      </c>
      <c r="H133" s="1" t="n">
        <v>0.581351935540822</v>
      </c>
    </row>
    <row r="134" customFormat="false" ht="12.75" hidden="false" customHeight="false" outlineLevel="0" collapsed="false">
      <c r="A134" s="10" t="n">
        <v>36251</v>
      </c>
      <c r="B134" s="1" t="n">
        <v>0.782012479371929</v>
      </c>
      <c r="D134" s="1" t="s">
        <v>163</v>
      </c>
      <c r="E134" s="1" t="s">
        <v>174</v>
      </c>
      <c r="F134" s="7" t="str">
        <f aca="false">D134&amp;":"&amp;E134</f>
        <v>G135:G146</v>
      </c>
      <c r="H134" s="1" t="n">
        <v>0.43111232828555</v>
      </c>
    </row>
    <row r="135" customFormat="false" ht="12.75" hidden="false" customHeight="false" outlineLevel="0" collapsed="false">
      <c r="A135" s="10" t="n">
        <v>36281</v>
      </c>
      <c r="B135" s="1" t="n">
        <v>0.859541588117744</v>
      </c>
      <c r="D135" s="1" t="s">
        <v>164</v>
      </c>
      <c r="E135" s="1" t="s">
        <v>175</v>
      </c>
      <c r="F135" s="7" t="str">
        <f aca="false">D135&amp;":"&amp;E135</f>
        <v>G136:G147</v>
      </c>
      <c r="H135" s="1" t="n">
        <v>0.65854748469445</v>
      </c>
    </row>
    <row r="136" customFormat="false" ht="12.75" hidden="false" customHeight="false" outlineLevel="0" collapsed="false">
      <c r="A136" s="10" t="n">
        <v>36312</v>
      </c>
      <c r="B136" s="1" t="n">
        <v>0.895987779436108</v>
      </c>
      <c r="D136" s="1" t="s">
        <v>165</v>
      </c>
      <c r="E136" s="1" t="s">
        <v>176</v>
      </c>
      <c r="F136" s="7" t="str">
        <f aca="false">D136&amp;":"&amp;E136</f>
        <v>G137:G148</v>
      </c>
      <c r="H136" s="1" t="n">
        <v>0.666200471027564</v>
      </c>
    </row>
    <row r="137" customFormat="false" ht="12.75" hidden="false" customHeight="false" outlineLevel="0" collapsed="false">
      <c r="A137" s="10" t="n">
        <v>36342</v>
      </c>
      <c r="B137" s="1" t="n">
        <v>0.804995698357845</v>
      </c>
      <c r="D137" s="1" t="s">
        <v>166</v>
      </c>
      <c r="E137" s="1" t="s">
        <v>177</v>
      </c>
      <c r="F137" s="7" t="str">
        <f aca="false">D137&amp;":"&amp;E137</f>
        <v>G138:G149</v>
      </c>
      <c r="H137" s="1" t="n">
        <v>0.694191797577519</v>
      </c>
    </row>
    <row r="138" customFormat="false" ht="12.75" hidden="false" customHeight="false" outlineLevel="0" collapsed="false">
      <c r="A138" s="10" t="n">
        <v>36373</v>
      </c>
      <c r="B138" s="1" t="n">
        <v>0.877570358031486</v>
      </c>
      <c r="D138" s="1" t="s">
        <v>167</v>
      </c>
      <c r="E138" s="1" t="s">
        <v>178</v>
      </c>
      <c r="F138" s="7" t="str">
        <f aca="false">D138&amp;":"&amp;E138</f>
        <v>G139:G150</v>
      </c>
      <c r="H138" s="1" t="n">
        <v>0.686289324013525</v>
      </c>
    </row>
    <row r="139" customFormat="false" ht="12.75" hidden="false" customHeight="false" outlineLevel="0" collapsed="false">
      <c r="A139" s="10" t="n">
        <v>36404</v>
      </c>
      <c r="B139" s="1" t="n">
        <v>0.865982091963576</v>
      </c>
      <c r="D139" s="1" t="s">
        <v>168</v>
      </c>
      <c r="E139" s="1" t="s">
        <v>179</v>
      </c>
      <c r="F139" s="7" t="str">
        <f aca="false">D139&amp;":"&amp;E139</f>
        <v>G140:G151</v>
      </c>
      <c r="H139" s="1" t="n">
        <v>0.68676776286142</v>
      </c>
    </row>
    <row r="140" customFormat="false" ht="12.75" hidden="false" customHeight="false" outlineLevel="0" collapsed="false">
      <c r="A140" s="12" t="n">
        <v>36434</v>
      </c>
      <c r="B140" s="1" t="n">
        <v>0.839559888610281</v>
      </c>
      <c r="D140" s="1" t="s">
        <v>169</v>
      </c>
      <c r="E140" s="1" t="s">
        <v>180</v>
      </c>
      <c r="F140" s="7" t="str">
        <f aca="false">D140&amp;":"&amp;E140</f>
        <v>G141:G152</v>
      </c>
      <c r="H140" s="1" t="n">
        <v>0.696911485546987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2413"/>
  <sheetViews>
    <sheetView showFormulas="false" showGridLines="true" showRowColHeaders="true" showZeros="true" rightToLeft="false" tabSelected="true" showOutlineSymbols="true" defaultGridColor="true" view="normal" topLeftCell="O4" colorId="64" zoomScale="100" zoomScaleNormal="100" zoomScalePageLayoutView="100" workbookViewId="0">
      <pane xSplit="0" ySplit="1020" topLeftCell="BM64" activePane="bottomLeft" state="split"/>
      <selection pane="topLeft" activeCell="O4" activeCellId="0" sqref="O4"/>
      <selection pane="bottomLeft" activeCell="R76" activeCellId="0" sqref="R7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1" width="11.28"/>
    <col collapsed="false" customWidth="true" hidden="false" outlineLevel="0" max="11" min="11" style="1" width="10.41"/>
    <col collapsed="false" customWidth="true" hidden="false" outlineLevel="0" max="29" min="29" style="1" width="10.85"/>
  </cols>
  <sheetData>
    <row r="1" customFormat="false" ht="12.75" hidden="false" customHeight="false" outlineLevel="0" collapsed="false">
      <c r="A1" s="1" t="s">
        <v>181</v>
      </c>
      <c r="AB1" s="1" t="n">
        <f aca="false">COUNT(AB2:AB2413)</f>
        <v>134</v>
      </c>
      <c r="AC1" s="1" t="n">
        <f aca="false">COUNTIF(AC2:AC2413,"SUMMARY OUTPUT")</f>
        <v>134</v>
      </c>
    </row>
    <row r="2" customFormat="false" ht="12.75" hidden="false" customHeight="false" outlineLevel="0" collapsed="false">
      <c r="AB2" s="1" t="str">
        <f aca="false">IF(AC2="X Variable 1",AD2,"")</f>
        <v/>
      </c>
      <c r="AC2" s="1" t="s">
        <v>0</v>
      </c>
    </row>
    <row r="3" customFormat="false" ht="13.5" hidden="false" customHeight="false" outlineLevel="0" collapsed="false">
      <c r="M3" s="1" t="n">
        <f aca="false">STDEV(M8:M152)</f>
        <v>0.0376010516969841</v>
      </c>
      <c r="AB3" s="1" t="str">
        <f aca="false">IF(AC3="X Variable 1",AD3,"")</f>
        <v/>
      </c>
    </row>
    <row r="4" customFormat="false" ht="38.25" hidden="false" customHeight="false" outlineLevel="0" collapsed="false">
      <c r="A4" s="13" t="s">
        <v>182</v>
      </c>
      <c r="B4" s="14" t="s">
        <v>183</v>
      </c>
      <c r="C4" s="15" t="s">
        <v>184</v>
      </c>
      <c r="D4" s="14" t="s">
        <v>185</v>
      </c>
      <c r="E4" s="14"/>
      <c r="G4" s="16" t="s">
        <v>186</v>
      </c>
      <c r="H4" s="16" t="s">
        <v>187</v>
      </c>
      <c r="J4" s="16" t="s">
        <v>188</v>
      </c>
      <c r="K4" s="16" t="s">
        <v>189</v>
      </c>
      <c r="L4" s="1" t="s">
        <v>190</v>
      </c>
      <c r="M4" s="1" t="s">
        <v>29</v>
      </c>
      <c r="O4" s="1" t="s">
        <v>191</v>
      </c>
      <c r="P4" s="1" t="s">
        <v>192</v>
      </c>
      <c r="AB4" s="1" t="str">
        <f aca="false">IF(AC4="X Variable 1",AD4,"")</f>
        <v/>
      </c>
      <c r="AC4" s="2" t="s">
        <v>1</v>
      </c>
      <c r="AD4" s="2"/>
    </row>
    <row r="5" customFormat="false" ht="12.75" hidden="false" customHeight="false" outlineLevel="0" collapsed="false">
      <c r="A5" s="8" t="n">
        <v>31959</v>
      </c>
      <c r="B5" s="17" t="n">
        <v>19.838</v>
      </c>
      <c r="C5" s="18" t="n">
        <v>18.22</v>
      </c>
      <c r="D5" s="17" t="n">
        <v>20.0097</v>
      </c>
      <c r="E5" s="19"/>
      <c r="AB5" s="1" t="str">
        <f aca="false">IF(AC5="X Variable 1",AD5,"")</f>
        <v/>
      </c>
      <c r="AC5" s="3" t="s">
        <v>2</v>
      </c>
      <c r="AD5" s="3" t="n">
        <v>0.365336804803183</v>
      </c>
    </row>
    <row r="6" customFormat="false" ht="12.75" hidden="false" customHeight="false" outlineLevel="0" collapsed="false">
      <c r="A6" s="8" t="n">
        <v>31990</v>
      </c>
      <c r="B6" s="17" t="n">
        <v>18.9714</v>
      </c>
      <c r="C6" s="18" t="n">
        <v>18.2</v>
      </c>
      <c r="D6" s="17" t="n">
        <v>18.9595</v>
      </c>
      <c r="E6" s="19"/>
      <c r="G6" s="20" t="n">
        <f aca="false">LN(B6/B5)</f>
        <v>-0.0446667083620124</v>
      </c>
      <c r="H6" s="20" t="n">
        <f aca="false">LN(C6/C5)</f>
        <v>-0.00109829774906257</v>
      </c>
      <c r="I6" s="20"/>
      <c r="J6" s="20"/>
      <c r="K6" s="20"/>
      <c r="L6" s="20"/>
      <c r="M6" s="20"/>
      <c r="N6" s="20"/>
      <c r="O6" s="20"/>
      <c r="P6" s="20"/>
      <c r="Q6" s="20"/>
      <c r="AB6" s="1" t="str">
        <f aca="false">IF(AC6="X Variable 1",AD6,"")</f>
        <v/>
      </c>
      <c r="AC6" s="3" t="s">
        <v>3</v>
      </c>
      <c r="AD6" s="3" t="n">
        <v>0.133470980943799</v>
      </c>
    </row>
    <row r="7" customFormat="false" ht="12.75" hidden="false" customHeight="false" outlineLevel="0" collapsed="false">
      <c r="A7" s="21" t="n">
        <v>32021</v>
      </c>
      <c r="B7" s="22" t="n">
        <v>18.3648</v>
      </c>
      <c r="C7" s="23" t="n">
        <v>18.38</v>
      </c>
      <c r="D7" s="22" t="n">
        <v>18.3227</v>
      </c>
      <c r="E7" s="24"/>
      <c r="G7" s="20" t="n">
        <f aca="false">LN(B7/B6)</f>
        <v>-0.0324967930298834</v>
      </c>
      <c r="H7" s="20" t="n">
        <f aca="false">LN(C7/C6)</f>
        <v>0.00984152284479129</v>
      </c>
      <c r="I7" s="20"/>
      <c r="J7" s="20" t="n">
        <f aca="false">G6</f>
        <v>-0.0446667083620124</v>
      </c>
      <c r="K7" s="20"/>
      <c r="L7" s="20"/>
      <c r="M7" s="20"/>
      <c r="N7" s="20"/>
      <c r="O7" s="20"/>
      <c r="P7" s="20"/>
      <c r="Q7" s="20"/>
      <c r="AB7" s="1" t="str">
        <f aca="false">IF(AC7="X Variable 1",AD7,"")</f>
        <v/>
      </c>
      <c r="AC7" s="3" t="s">
        <v>4</v>
      </c>
      <c r="AD7" s="3" t="n">
        <v>0.0468180790381791</v>
      </c>
    </row>
    <row r="8" customFormat="false" ht="12.75" hidden="false" customHeight="false" outlineLevel="0" collapsed="false">
      <c r="A8" s="8" t="n">
        <v>32051</v>
      </c>
      <c r="B8" s="17" t="n">
        <v>18.8489</v>
      </c>
      <c r="C8" s="18" t="n">
        <v>18.38</v>
      </c>
      <c r="D8" s="17" t="n">
        <v>18.7682</v>
      </c>
      <c r="E8" s="19"/>
      <c r="G8" s="25" t="n">
        <f aca="false">LN(B8/B7)</f>
        <v>0.0260187678217028</v>
      </c>
      <c r="H8" s="25" t="n">
        <f aca="false">LN(C8/C7)</f>
        <v>0</v>
      </c>
      <c r="I8" s="25"/>
      <c r="J8" s="25" t="n">
        <f aca="false">G7</f>
        <v>-0.0324967930298834</v>
      </c>
      <c r="K8" s="25" t="n">
        <f aca="false">G6</f>
        <v>-0.0446667083620124</v>
      </c>
      <c r="L8" s="20" t="n">
        <f aca="false">J8*0.71</f>
        <v>-0.0230727230512172</v>
      </c>
      <c r="M8" s="20" t="n">
        <f aca="false">H8-L8</f>
        <v>0.0230727230512172</v>
      </c>
      <c r="N8" s="20"/>
      <c r="O8" s="20"/>
      <c r="P8" s="20"/>
      <c r="Q8" s="20"/>
      <c r="AB8" s="1" t="str">
        <f aca="false">IF(AC8="X Variable 1",AD8,"")</f>
        <v/>
      </c>
      <c r="AC8" s="3" t="s">
        <v>5</v>
      </c>
      <c r="AD8" s="3" t="n">
        <v>0.0161305276139495</v>
      </c>
    </row>
    <row r="9" customFormat="false" ht="13.5" hidden="false" customHeight="false" outlineLevel="0" collapsed="false">
      <c r="A9" s="8" t="n">
        <v>32082</v>
      </c>
      <c r="B9" s="17" t="n">
        <v>17.8726</v>
      </c>
      <c r="C9" s="18" t="n">
        <v>18.4</v>
      </c>
      <c r="D9" s="17" t="n">
        <v>17.7821</v>
      </c>
      <c r="E9" s="19"/>
      <c r="G9" s="20" t="n">
        <f aca="false">LN(B9/B8)</f>
        <v>-0.0531857429222543</v>
      </c>
      <c r="H9" s="20" t="n">
        <f aca="false">LN(C9/C8)</f>
        <v>0.00108754768739892</v>
      </c>
      <c r="I9" s="20"/>
      <c r="J9" s="20" t="n">
        <f aca="false">G8</f>
        <v>0.0260187678217028</v>
      </c>
      <c r="K9" s="20" t="n">
        <f aca="false">G7</f>
        <v>-0.0324967930298834</v>
      </c>
      <c r="L9" s="20" t="n">
        <f aca="false">J9*0.71</f>
        <v>0.018473325153409</v>
      </c>
      <c r="M9" s="20" t="n">
        <f aca="false">H9-L9</f>
        <v>-0.0173857774660101</v>
      </c>
      <c r="N9" s="20"/>
      <c r="O9" s="20"/>
      <c r="P9" s="20"/>
      <c r="Q9" s="20"/>
      <c r="AB9" s="1" t="str">
        <f aca="false">IF(AC9="X Variable 1",AD9,"")</f>
        <v/>
      </c>
      <c r="AC9" s="4" t="s">
        <v>6</v>
      </c>
      <c r="AD9" s="4" t="n">
        <v>12</v>
      </c>
    </row>
    <row r="10" customFormat="false" ht="12.75" hidden="false" customHeight="false" outlineLevel="0" collapsed="false">
      <c r="A10" s="8" t="n">
        <v>32112</v>
      </c>
      <c r="B10" s="17" t="n">
        <v>17.4815</v>
      </c>
      <c r="C10" s="18" t="n">
        <v>18.41</v>
      </c>
      <c r="D10" s="17" t="n">
        <v>17.1087</v>
      </c>
      <c r="E10" s="19"/>
      <c r="G10" s="20" t="n">
        <f aca="false">LN(B10/B9)</f>
        <v>-0.0221256349286558</v>
      </c>
      <c r="H10" s="20" t="n">
        <f aca="false">LN(C10/C9)</f>
        <v>0.000543330630046744</v>
      </c>
      <c r="I10" s="20"/>
      <c r="J10" s="20" t="n">
        <f aca="false">G9</f>
        <v>-0.0531857429222543</v>
      </c>
      <c r="K10" s="20" t="n">
        <f aca="false">G8</f>
        <v>0.0260187678217028</v>
      </c>
      <c r="L10" s="20" t="n">
        <f aca="false">J10*0.71</f>
        <v>-0.0377618774748005</v>
      </c>
      <c r="M10" s="20" t="n">
        <f aca="false">H10-L10</f>
        <v>0.0383052081048473</v>
      </c>
      <c r="N10" s="20"/>
      <c r="O10" s="20"/>
      <c r="P10" s="20"/>
      <c r="Q10" s="20"/>
      <c r="AB10" s="1" t="str">
        <f aca="false">IF(AC10="X Variable 1",AD10,"")</f>
        <v/>
      </c>
    </row>
    <row r="11" customFormat="false" ht="13.5" hidden="false" customHeight="false" outlineLevel="0" collapsed="false">
      <c r="A11" s="8" t="n">
        <v>32143</v>
      </c>
      <c r="B11" s="17" t="n">
        <v>16.9475</v>
      </c>
      <c r="C11" s="18" t="n">
        <v>18.2</v>
      </c>
      <c r="D11" s="17" t="n">
        <v>16.8438</v>
      </c>
      <c r="E11" s="19"/>
      <c r="G11" s="20" t="n">
        <f aca="false">LN(B11/B10)</f>
        <v>-0.0310228485797154</v>
      </c>
      <c r="H11" s="20" t="n">
        <f aca="false">LN(C11/C10)</f>
        <v>-0.0114724011622369</v>
      </c>
      <c r="I11" s="20"/>
      <c r="J11" s="20" t="n">
        <f aca="false">G10</f>
        <v>-0.0221256349286558</v>
      </c>
      <c r="K11" s="20" t="n">
        <f aca="false">G9</f>
        <v>-0.0531857429222543</v>
      </c>
      <c r="L11" s="20" t="n">
        <f aca="false">J11*0.71</f>
        <v>-0.0157092007993456</v>
      </c>
      <c r="M11" s="20" t="n">
        <f aca="false">H11-L11</f>
        <v>0.00423679963710873</v>
      </c>
      <c r="N11" s="20"/>
      <c r="O11" s="20"/>
      <c r="P11" s="20"/>
      <c r="Q11" s="20"/>
      <c r="AB11" s="1" t="str">
        <f aca="false">IF(AC11="X Variable 1",AD11,"")</f>
        <v/>
      </c>
      <c r="AC11" s="1" t="s">
        <v>7</v>
      </c>
    </row>
    <row r="12" customFormat="false" ht="12.75" hidden="false" customHeight="false" outlineLevel="0" collapsed="false">
      <c r="A12" s="8" t="n">
        <v>32174</v>
      </c>
      <c r="B12" s="17" t="n">
        <v>15.831</v>
      </c>
      <c r="C12" s="18" t="n">
        <v>17.8</v>
      </c>
      <c r="D12" s="17" t="n">
        <v>15.669</v>
      </c>
      <c r="E12" s="19"/>
      <c r="G12" s="20" t="n">
        <f aca="false">LN(B12/B11)</f>
        <v>-0.0681502872313432</v>
      </c>
      <c r="H12" s="20" t="n">
        <f aca="false">LN(C12/C11)</f>
        <v>-0.0222231367847101</v>
      </c>
      <c r="I12" s="20"/>
      <c r="J12" s="20" t="n">
        <f aca="false">G11</f>
        <v>-0.0310228485797154</v>
      </c>
      <c r="K12" s="20" t="n">
        <f aca="false">G10</f>
        <v>-0.0221256349286558</v>
      </c>
      <c r="L12" s="20" t="n">
        <f aca="false">J12*0.71</f>
        <v>-0.0220262224915979</v>
      </c>
      <c r="M12" s="20" t="n">
        <f aca="false">H12-L12</f>
        <v>-0.000196914293112204</v>
      </c>
      <c r="N12" s="20"/>
      <c r="O12" s="20"/>
      <c r="P12" s="20"/>
      <c r="Q12" s="20"/>
      <c r="AB12" s="1" t="str">
        <f aca="false">IF(AC12="X Variable 1",AD12,"")</f>
        <v/>
      </c>
      <c r="AC12" s="2"/>
      <c r="AD12" s="2" t="s">
        <v>8</v>
      </c>
      <c r="AE12" s="2" t="s">
        <v>9</v>
      </c>
      <c r="AF12" s="2" t="s">
        <v>10</v>
      </c>
      <c r="AG12" s="2" t="s">
        <v>11</v>
      </c>
      <c r="AH12" s="2" t="s">
        <v>12</v>
      </c>
    </row>
    <row r="13" customFormat="false" ht="12.75" hidden="false" customHeight="false" outlineLevel="0" collapsed="false">
      <c r="A13" s="8" t="n">
        <v>32203</v>
      </c>
      <c r="B13" s="17" t="n">
        <v>14.7826</v>
      </c>
      <c r="C13" s="18" t="n">
        <v>17.54</v>
      </c>
      <c r="D13" s="17" t="n">
        <v>14.7511</v>
      </c>
      <c r="E13" s="19"/>
      <c r="G13" s="20" t="n">
        <f aca="false">LN(B13/B12)</f>
        <v>-0.0685192296460502</v>
      </c>
      <c r="H13" s="20" t="n">
        <f aca="false">LN(C13/C12)</f>
        <v>-0.0147144703540025</v>
      </c>
      <c r="I13" s="20"/>
      <c r="J13" s="20" t="n">
        <f aca="false">G12</f>
        <v>-0.0681502872313432</v>
      </c>
      <c r="K13" s="20" t="n">
        <f aca="false">G11</f>
        <v>-0.0310228485797154</v>
      </c>
      <c r="L13" s="20" t="n">
        <f aca="false">J13*0.71</f>
        <v>-0.0483867039342537</v>
      </c>
      <c r="M13" s="20" t="n">
        <f aca="false">H13-L13</f>
        <v>0.0336722335802512</v>
      </c>
      <c r="N13" s="20"/>
      <c r="O13" s="20"/>
      <c r="P13" s="20"/>
      <c r="Q13" s="20"/>
      <c r="AB13" s="1" t="str">
        <f aca="false">IF(AC13="X Variable 1",AD13,"")</f>
        <v/>
      </c>
      <c r="AC13" s="3" t="s">
        <v>13</v>
      </c>
      <c r="AD13" s="3" t="n">
        <v>1</v>
      </c>
      <c r="AE13" s="3" t="n">
        <v>0.000400775243779388</v>
      </c>
      <c r="AF13" s="3" t="n">
        <v>0.000400775243779388</v>
      </c>
      <c r="AG13" s="3" t="n">
        <v>1.54029441609667</v>
      </c>
      <c r="AH13" s="3" t="n">
        <v>0.242898873370034</v>
      </c>
    </row>
    <row r="14" customFormat="false" ht="12.75" hidden="false" customHeight="false" outlineLevel="0" collapsed="false">
      <c r="A14" s="8" t="n">
        <v>32234</v>
      </c>
      <c r="B14" s="17" t="n">
        <v>16.5714</v>
      </c>
      <c r="C14" s="18" t="n">
        <v>16.82</v>
      </c>
      <c r="D14" s="17" t="n">
        <v>16.531</v>
      </c>
      <c r="E14" s="19"/>
      <c r="G14" s="20" t="n">
        <f aca="false">LN(B14/B13)</f>
        <v>0.114227504466044</v>
      </c>
      <c r="H14" s="20" t="n">
        <f aca="false">LN(C14/C13)</f>
        <v>-0.0419153323992349</v>
      </c>
      <c r="I14" s="20"/>
      <c r="J14" s="20" t="n">
        <f aca="false">G13</f>
        <v>-0.0685192296460502</v>
      </c>
      <c r="K14" s="20" t="n">
        <f aca="false">G12</f>
        <v>-0.0681502872313432</v>
      </c>
      <c r="L14" s="20" t="n">
        <f aca="false">J14*0.71</f>
        <v>-0.0486486530486957</v>
      </c>
      <c r="M14" s="20" t="n">
        <f aca="false">H14-L14</f>
        <v>0.00673332064946074</v>
      </c>
      <c r="N14" s="20"/>
      <c r="O14" s="20"/>
      <c r="P14" s="20"/>
      <c r="Q14" s="20"/>
      <c r="AB14" s="1" t="str">
        <f aca="false">IF(AC14="X Variable 1",AD14,"")</f>
        <v/>
      </c>
      <c r="AC14" s="3" t="s">
        <v>14</v>
      </c>
      <c r="AD14" s="3" t="n">
        <v>10</v>
      </c>
      <c r="AE14" s="3" t="n">
        <v>0.00260193921104389</v>
      </c>
      <c r="AF14" s="3" t="n">
        <v>0.000260193921104389</v>
      </c>
      <c r="AG14" s="3"/>
      <c r="AH14" s="3"/>
    </row>
    <row r="15" customFormat="false" ht="13.5" hidden="false" customHeight="false" outlineLevel="0" collapsed="false">
      <c r="A15" s="8" t="n">
        <v>32264</v>
      </c>
      <c r="B15" s="17" t="n">
        <v>16.4114</v>
      </c>
      <c r="C15" s="18" t="n">
        <v>16.72</v>
      </c>
      <c r="D15" s="17" t="n">
        <v>16.3193</v>
      </c>
      <c r="E15" s="19"/>
      <c r="G15" s="20" t="n">
        <f aca="false">LN(B15/B14)</f>
        <v>-0.00970210261562385</v>
      </c>
      <c r="H15" s="20" t="n">
        <f aca="false">LN(C15/C14)</f>
        <v>-0.00596304688824653</v>
      </c>
      <c r="I15" s="20"/>
      <c r="J15" s="20" t="n">
        <f aca="false">G14</f>
        <v>0.114227504466044</v>
      </c>
      <c r="K15" s="20" t="n">
        <f aca="false">G13</f>
        <v>-0.0685192296460502</v>
      </c>
      <c r="L15" s="20" t="n">
        <f aca="false">J15*0.71</f>
        <v>0.0811015281708911</v>
      </c>
      <c r="M15" s="20" t="n">
        <f aca="false">H15-L15</f>
        <v>-0.0870645750591376</v>
      </c>
      <c r="N15" s="20"/>
      <c r="O15" s="20"/>
      <c r="P15" s="20"/>
      <c r="Q15" s="20"/>
      <c r="AB15" s="1" t="str">
        <f aca="false">IF(AC15="X Variable 1",AD15,"")</f>
        <v/>
      </c>
      <c r="AC15" s="4" t="s">
        <v>15</v>
      </c>
      <c r="AD15" s="4" t="n">
        <v>11</v>
      </c>
      <c r="AE15" s="4" t="n">
        <v>0.00300271445482328</v>
      </c>
      <c r="AF15" s="4"/>
      <c r="AG15" s="4"/>
      <c r="AH15" s="4"/>
    </row>
    <row r="16" customFormat="false" ht="13.5" hidden="false" customHeight="false" outlineLevel="0" collapsed="false">
      <c r="A16" s="8" t="n">
        <v>32295</v>
      </c>
      <c r="B16" s="17" t="n">
        <v>15.5636</v>
      </c>
      <c r="C16" s="18" t="n">
        <v>16.33</v>
      </c>
      <c r="D16" s="17" t="n">
        <v>15.5284</v>
      </c>
      <c r="E16" s="19"/>
      <c r="G16" s="20" t="n">
        <f aca="false">LN(B16/B15)</f>
        <v>-0.0530413608380666</v>
      </c>
      <c r="H16" s="20" t="n">
        <f aca="false">LN(C16/C15)</f>
        <v>-0.0236017006741818</v>
      </c>
      <c r="I16" s="20"/>
      <c r="J16" s="20" t="n">
        <f aca="false">G15</f>
        <v>-0.00970210261562385</v>
      </c>
      <c r="K16" s="20" t="n">
        <f aca="false">G14</f>
        <v>0.114227504466044</v>
      </c>
      <c r="L16" s="20" t="n">
        <f aca="false">J16*0.71</f>
        <v>-0.00688849285709293</v>
      </c>
      <c r="M16" s="20" t="n">
        <f aca="false">H16-L16</f>
        <v>-0.0167132078170889</v>
      </c>
      <c r="N16" s="20"/>
      <c r="O16" s="20"/>
      <c r="P16" s="20"/>
      <c r="Q16" s="20"/>
      <c r="AB16" s="1" t="str">
        <f aca="false">IF(AC16="X Variable 1",AD16,"")</f>
        <v/>
      </c>
    </row>
    <row r="17" customFormat="false" ht="12.75" hidden="false" customHeight="false" outlineLevel="0" collapsed="false">
      <c r="A17" s="8" t="n">
        <v>32325</v>
      </c>
      <c r="B17" s="17" t="n">
        <v>14.8929</v>
      </c>
      <c r="C17" s="18" t="n">
        <v>15.95</v>
      </c>
      <c r="D17" s="17" t="n">
        <v>14.9012</v>
      </c>
      <c r="E17" s="19"/>
      <c r="G17" s="20" t="n">
        <f aca="false">LN(B17/B16)</f>
        <v>-0.0440502651406448</v>
      </c>
      <c r="H17" s="20" t="n">
        <f aca="false">LN(C17/C16)</f>
        <v>-0.0235450777515201</v>
      </c>
      <c r="I17" s="20"/>
      <c r="J17" s="20" t="n">
        <f aca="false">G16</f>
        <v>-0.0530413608380666</v>
      </c>
      <c r="K17" s="20" t="n">
        <f aca="false">G15</f>
        <v>-0.00970210261562385</v>
      </c>
      <c r="L17" s="20" t="n">
        <f aca="false">J17*0.71</f>
        <v>-0.0376593661950273</v>
      </c>
      <c r="M17" s="20" t="n">
        <f aca="false">H17-L17</f>
        <v>0.0141142884435071</v>
      </c>
      <c r="N17" s="20"/>
      <c r="O17" s="20"/>
      <c r="P17" s="20"/>
      <c r="Q17" s="20"/>
      <c r="AB17" s="1" t="str">
        <f aca="false">IF(AC17="X Variable 1",AD17,"")</f>
        <v/>
      </c>
      <c r="AC17" s="2"/>
      <c r="AD17" s="2" t="s">
        <v>16</v>
      </c>
      <c r="AE17" s="2" t="s">
        <v>5</v>
      </c>
      <c r="AF17" s="2" t="s">
        <v>17</v>
      </c>
      <c r="AG17" s="2" t="s">
        <v>18</v>
      </c>
      <c r="AH17" s="2" t="s">
        <v>19</v>
      </c>
      <c r="AI17" s="2" t="s">
        <v>20</v>
      </c>
    </row>
    <row r="18" customFormat="false" ht="12.75" hidden="false" customHeight="false" outlineLevel="0" collapsed="false">
      <c r="A18" s="8" t="n">
        <v>32356</v>
      </c>
      <c r="B18" s="17" t="n">
        <v>14.9272</v>
      </c>
      <c r="C18" s="18" t="n">
        <v>15.17</v>
      </c>
      <c r="D18" s="17" t="n">
        <v>14.8848</v>
      </c>
      <c r="E18" s="19"/>
      <c r="G18" s="20" t="n">
        <f aca="false">LN(B18/B17)</f>
        <v>0.00230046278360352</v>
      </c>
      <c r="H18" s="20" t="n">
        <f aca="false">LN(C18/C17)</f>
        <v>-0.0501390358704127</v>
      </c>
      <c r="I18" s="20"/>
      <c r="J18" s="20" t="n">
        <f aca="false">G17</f>
        <v>-0.0440502651406448</v>
      </c>
      <c r="K18" s="20" t="n">
        <f aca="false">G16</f>
        <v>-0.0530413608380666</v>
      </c>
      <c r="L18" s="20" t="n">
        <f aca="false">J18*0.71</f>
        <v>-0.0312756882498578</v>
      </c>
      <c r="M18" s="20" t="n">
        <f aca="false">H18-L18</f>
        <v>-0.0188633476205548</v>
      </c>
      <c r="N18" s="20"/>
      <c r="O18" s="20"/>
      <c r="P18" s="20"/>
      <c r="Q18" s="20"/>
      <c r="AB18" s="1" t="str">
        <f aca="false">IF(AC18="X Variable 1",AD18,"")</f>
        <v/>
      </c>
      <c r="AC18" s="3" t="s">
        <v>23</v>
      </c>
      <c r="AD18" s="3" t="n">
        <v>-0.0159078439767484</v>
      </c>
      <c r="AE18" s="3" t="n">
        <v>0.00503304706117845</v>
      </c>
      <c r="AF18" s="3" t="n">
        <v>-3.16067856775091</v>
      </c>
      <c r="AG18" s="3" t="n">
        <v>0.0101470965032205</v>
      </c>
      <c r="AH18" s="3" t="n">
        <v>-0.0271221736182408</v>
      </c>
      <c r="AI18" s="3" t="n">
        <v>-0.00469351433525605</v>
      </c>
    </row>
    <row r="19" customFormat="false" ht="13.5" hidden="false" customHeight="false" outlineLevel="0" collapsed="false">
      <c r="A19" s="8" t="n">
        <v>32387</v>
      </c>
      <c r="B19" s="17" t="n">
        <v>13.2989</v>
      </c>
      <c r="C19" s="18" t="n">
        <v>14.76</v>
      </c>
      <c r="D19" s="17" t="n">
        <v>13.158</v>
      </c>
      <c r="E19" s="19"/>
      <c r="G19" s="20" t="n">
        <f aca="false">LN(B19/B18)</f>
        <v>-0.115503727060505</v>
      </c>
      <c r="H19" s="20" t="n">
        <f aca="false">LN(C19/C18)</f>
        <v>-0.0273989741881145</v>
      </c>
      <c r="I19" s="20"/>
      <c r="J19" s="20" t="n">
        <f aca="false">G18</f>
        <v>0.00230046278360352</v>
      </c>
      <c r="K19" s="20" t="n">
        <f aca="false">G17</f>
        <v>-0.0440502651406448</v>
      </c>
      <c r="L19" s="20" t="n">
        <f aca="false">J19*0.71</f>
        <v>0.0016333285763585</v>
      </c>
      <c r="M19" s="20" t="n">
        <f aca="false">H19-L19</f>
        <v>-0.029032302764473</v>
      </c>
      <c r="N19" s="20"/>
      <c r="O19" s="20"/>
      <c r="P19" s="20"/>
      <c r="Q19" s="20"/>
      <c r="AB19" s="1" t="n">
        <f aca="false">IF(AC19="X Variable 1",AD19,"")</f>
        <v>0.118658866061061</v>
      </c>
      <c r="AC19" s="4" t="s">
        <v>24</v>
      </c>
      <c r="AD19" s="4" t="n">
        <v>0.118658866061061</v>
      </c>
      <c r="AE19" s="4" t="n">
        <v>0.0956089003734429</v>
      </c>
      <c r="AF19" s="4" t="n">
        <v>1.24108598255587</v>
      </c>
      <c r="AG19" s="4" t="n">
        <v>0.242898873370034</v>
      </c>
      <c r="AH19" s="4" t="n">
        <v>-0.0943710763208706</v>
      </c>
      <c r="AI19" s="4" t="n">
        <v>0.331688808442992</v>
      </c>
    </row>
    <row r="20" customFormat="false" ht="12.75" hidden="false" customHeight="false" outlineLevel="0" collapsed="false">
      <c r="A20" s="8" t="n">
        <v>32417</v>
      </c>
      <c r="B20" s="17" t="n">
        <v>12.431</v>
      </c>
      <c r="C20" s="18" t="n">
        <v>14.06</v>
      </c>
      <c r="D20" s="17" t="n">
        <v>12.4214</v>
      </c>
      <c r="E20" s="19"/>
      <c r="G20" s="20" t="n">
        <f aca="false">LN(B20/B19)</f>
        <v>-0.0674879722308192</v>
      </c>
      <c r="H20" s="20" t="n">
        <f aca="false">LN(C20/C19)</f>
        <v>-0.0485869327898076</v>
      </c>
      <c r="I20" s="20"/>
      <c r="J20" s="20" t="n">
        <f aca="false">G19</f>
        <v>-0.115503727060505</v>
      </c>
      <c r="K20" s="20" t="n">
        <f aca="false">G18</f>
        <v>0.00230046278360352</v>
      </c>
      <c r="L20" s="20" t="n">
        <f aca="false">J20*0.71</f>
        <v>-0.0820076462129583</v>
      </c>
      <c r="M20" s="20" t="n">
        <f aca="false">H20-L20</f>
        <v>0.0334207134231507</v>
      </c>
      <c r="N20" s="20"/>
      <c r="O20" s="20"/>
      <c r="P20" s="20"/>
      <c r="Q20" s="20"/>
      <c r="AB20" s="1" t="str">
        <f aca="false">IF(AC20="X Variable 1",AD20,"")</f>
        <v/>
      </c>
      <c r="AC20" s="1" t="s">
        <v>0</v>
      </c>
    </row>
    <row r="21" customFormat="false" ht="13.5" hidden="false" customHeight="false" outlineLevel="0" collapsed="false">
      <c r="A21" s="8" t="n">
        <v>32448</v>
      </c>
      <c r="B21" s="17" t="n">
        <v>12.9307</v>
      </c>
      <c r="C21" s="18" t="n">
        <v>12.59</v>
      </c>
      <c r="D21" s="17" t="n">
        <v>12.9466</v>
      </c>
      <c r="E21" s="19"/>
      <c r="G21" s="20" t="n">
        <f aca="false">LN(B21/B20)</f>
        <v>0.0394109761731439</v>
      </c>
      <c r="H21" s="20" t="n">
        <f aca="false">LN(C21/C20)</f>
        <v>-0.110431038326263</v>
      </c>
      <c r="I21" s="20"/>
      <c r="J21" s="20" t="n">
        <f aca="false">G20</f>
        <v>-0.0674879722308192</v>
      </c>
      <c r="K21" s="20" t="n">
        <f aca="false">G19</f>
        <v>-0.115503727060505</v>
      </c>
      <c r="L21" s="20" t="n">
        <f aca="false">J21*0.71</f>
        <v>-0.0479164602838816</v>
      </c>
      <c r="M21" s="20" t="n">
        <f aca="false">H21-L21</f>
        <v>-0.0625145780423815</v>
      </c>
      <c r="N21" s="20"/>
      <c r="O21" s="20"/>
      <c r="P21" s="20"/>
      <c r="Q21" s="20"/>
      <c r="AB21" s="1" t="str">
        <f aca="false">IF(AC21="X Variable 1",AD21,"")</f>
        <v/>
      </c>
    </row>
    <row r="22" customFormat="false" ht="12.75" hidden="false" customHeight="false" outlineLevel="0" collapsed="false">
      <c r="A22" s="8" t="n">
        <v>32478</v>
      </c>
      <c r="B22" s="17" t="n">
        <v>15.1762</v>
      </c>
      <c r="C22" s="18" t="n">
        <v>12.08</v>
      </c>
      <c r="D22" s="17" t="n">
        <v>15.3262</v>
      </c>
      <c r="E22" s="19"/>
      <c r="G22" s="20" t="n">
        <f aca="false">LN(B22/B21)</f>
        <v>0.160124082266368</v>
      </c>
      <c r="H22" s="20" t="n">
        <f aca="false">LN(C22/C21)</f>
        <v>-0.0413516555495869</v>
      </c>
      <c r="I22" s="20"/>
      <c r="J22" s="20" t="n">
        <f aca="false">G21</f>
        <v>0.0394109761731439</v>
      </c>
      <c r="K22" s="20" t="n">
        <f aca="false">G20</f>
        <v>-0.0674879722308192</v>
      </c>
      <c r="L22" s="20" t="n">
        <f aca="false">J22*0.71</f>
        <v>0.0279817930829322</v>
      </c>
      <c r="M22" s="20" t="n">
        <f aca="false">H22-L22</f>
        <v>-0.0693334486325191</v>
      </c>
      <c r="N22" s="20"/>
      <c r="O22" s="20"/>
      <c r="P22" s="20"/>
      <c r="Q22" s="20"/>
      <c r="AB22" s="1" t="str">
        <f aca="false">IF(AC22="X Variable 1",AD22,"")</f>
        <v/>
      </c>
      <c r="AC22" s="2" t="s">
        <v>1</v>
      </c>
      <c r="AD22" s="2"/>
    </row>
    <row r="23" customFormat="false" ht="12.75" hidden="false" customHeight="false" outlineLevel="0" collapsed="false">
      <c r="A23" s="8" t="n">
        <v>32509</v>
      </c>
      <c r="B23" s="17" t="n">
        <v>16.9226</v>
      </c>
      <c r="C23" s="18" t="n">
        <v>13.28</v>
      </c>
      <c r="D23" s="17" t="n">
        <v>17.1119</v>
      </c>
      <c r="E23" s="19"/>
      <c r="G23" s="20" t="n">
        <f aca="false">LN(B23/B22)</f>
        <v>0.108921595426438</v>
      </c>
      <c r="H23" s="20" t="n">
        <f aca="false">LN(C23/C22)</f>
        <v>0.0947079515416188</v>
      </c>
      <c r="I23" s="20"/>
      <c r="J23" s="20" t="n">
        <f aca="false">G22</f>
        <v>0.160124082266368</v>
      </c>
      <c r="K23" s="20" t="n">
        <f aca="false">G21</f>
        <v>0.0394109761731439</v>
      </c>
      <c r="L23" s="20" t="n">
        <f aca="false">J23*0.71</f>
        <v>0.113688098409121</v>
      </c>
      <c r="M23" s="20" t="n">
        <f aca="false">H23-L23</f>
        <v>-0.0189801468675027</v>
      </c>
      <c r="N23" s="20"/>
      <c r="O23" s="20"/>
      <c r="P23" s="20"/>
      <c r="Q23" s="20"/>
      <c r="AB23" s="1" t="str">
        <f aca="false">IF(AC23="X Variable 1",AD23,"")</f>
        <v/>
      </c>
      <c r="AC23" s="3" t="s">
        <v>2</v>
      </c>
      <c r="AD23" s="3" t="n">
        <v>0.551526799561095</v>
      </c>
    </row>
    <row r="24" customFormat="false" ht="12.75" hidden="false" customHeight="false" outlineLevel="0" collapsed="false">
      <c r="A24" s="8" t="n">
        <v>32540</v>
      </c>
      <c r="B24" s="17" t="n">
        <v>16.6775</v>
      </c>
      <c r="C24" s="18" t="n">
        <v>15.02</v>
      </c>
      <c r="D24" s="17" t="n">
        <v>16.9188</v>
      </c>
      <c r="E24" s="19"/>
      <c r="G24" s="20" t="n">
        <f aca="false">LN(B24/B23)</f>
        <v>-0.0145895010739947</v>
      </c>
      <c r="H24" s="20" t="n">
        <f aca="false">LN(C24/C23)</f>
        <v>0.123123502287701</v>
      </c>
      <c r="I24" s="20"/>
      <c r="J24" s="20" t="n">
        <f aca="false">G23</f>
        <v>0.108921595426438</v>
      </c>
      <c r="K24" s="20" t="n">
        <f aca="false">G22</f>
        <v>0.160124082266368</v>
      </c>
      <c r="L24" s="20" t="n">
        <f aca="false">J24*0.71</f>
        <v>0.0773343327527708</v>
      </c>
      <c r="M24" s="20" t="n">
        <f aca="false">H24-L24</f>
        <v>0.0457891695349301</v>
      </c>
      <c r="N24" s="20"/>
      <c r="O24" s="20"/>
      <c r="P24" s="20"/>
      <c r="Q24" s="20"/>
      <c r="AB24" s="1" t="str">
        <f aca="false">IF(AC24="X Variable 1",AD24,"")</f>
        <v/>
      </c>
      <c r="AC24" s="3" t="s">
        <v>3</v>
      </c>
      <c r="AD24" s="3" t="n">
        <v>0.304181810634104</v>
      </c>
    </row>
    <row r="25" customFormat="false" ht="12.75" hidden="false" customHeight="false" outlineLevel="0" collapsed="false">
      <c r="A25" s="8" t="n">
        <v>32568</v>
      </c>
      <c r="B25" s="17" t="n">
        <v>18.6568</v>
      </c>
      <c r="C25" s="18" t="n">
        <v>16.22</v>
      </c>
      <c r="D25" s="17" t="n">
        <v>18.7432</v>
      </c>
      <c r="E25" s="19"/>
      <c r="G25" s="20" t="n">
        <f aca="false">LN(B25/B24)</f>
        <v>0.112150185293812</v>
      </c>
      <c r="H25" s="20" t="n">
        <f aca="false">LN(C25/C24)</f>
        <v>0.0768624023512782</v>
      </c>
      <c r="I25" s="20"/>
      <c r="J25" s="20" t="n">
        <f aca="false">G24</f>
        <v>-0.0145895010739947</v>
      </c>
      <c r="K25" s="20" t="n">
        <f aca="false">G23</f>
        <v>0.108921595426438</v>
      </c>
      <c r="L25" s="20" t="n">
        <f aca="false">J25*0.71</f>
        <v>-0.0103585457625363</v>
      </c>
      <c r="M25" s="20" t="n">
        <f aca="false">H25-L25</f>
        <v>0.0872209481138144</v>
      </c>
      <c r="N25" s="20"/>
      <c r="O25" s="20"/>
      <c r="P25" s="20"/>
      <c r="Q25" s="20"/>
      <c r="AB25" s="1" t="str">
        <f aca="false">IF(AC25="X Variable 1",AD25,"")</f>
        <v/>
      </c>
      <c r="AC25" s="3" t="s">
        <v>4</v>
      </c>
      <c r="AD25" s="3" t="n">
        <v>0.234599991697515</v>
      </c>
    </row>
    <row r="26" customFormat="false" ht="12.75" hidden="false" customHeight="false" outlineLevel="0" collapsed="false">
      <c r="A26" s="8" t="n">
        <v>32599</v>
      </c>
      <c r="B26" s="17" t="n">
        <v>19.7325</v>
      </c>
      <c r="C26" s="18" t="n">
        <v>16.89</v>
      </c>
      <c r="D26" s="17" t="n">
        <v>20.2187</v>
      </c>
      <c r="E26" s="19"/>
      <c r="G26" s="20" t="n">
        <f aca="false">LN(B26/B25)</f>
        <v>0.0560563317050748</v>
      </c>
      <c r="H26" s="20" t="n">
        <f aca="false">LN(C26/C25)</f>
        <v>0.0404766821324419</v>
      </c>
      <c r="I26" s="20"/>
      <c r="J26" s="20" t="n">
        <f aca="false">G25</f>
        <v>0.112150185293812</v>
      </c>
      <c r="K26" s="20" t="n">
        <f aca="false">G24</f>
        <v>-0.0145895010739947</v>
      </c>
      <c r="L26" s="20" t="n">
        <f aca="false">J26*0.71</f>
        <v>0.0796266315586067</v>
      </c>
      <c r="M26" s="20" t="n">
        <f aca="false">H26-L26</f>
        <v>-0.0391499494261647</v>
      </c>
      <c r="N26" s="20"/>
      <c r="O26" s="20"/>
      <c r="P26" s="20"/>
      <c r="Q26" s="20"/>
      <c r="AB26" s="1" t="str">
        <f aca="false">IF(AC26="X Variable 1",AD26,"")</f>
        <v/>
      </c>
      <c r="AC26" s="3" t="s">
        <v>5</v>
      </c>
      <c r="AD26" s="3" t="n">
        <v>0.0153595619041857</v>
      </c>
    </row>
    <row r="27" customFormat="false" ht="13.5" hidden="false" customHeight="false" outlineLevel="0" collapsed="false">
      <c r="A27" s="8" t="n">
        <v>32629</v>
      </c>
      <c r="B27" s="17" t="n">
        <v>18.317</v>
      </c>
      <c r="C27" s="18" t="n">
        <v>18.02</v>
      </c>
      <c r="D27" s="17" t="n">
        <v>18.6818</v>
      </c>
      <c r="E27" s="19"/>
      <c r="G27" s="20" t="n">
        <f aca="false">LN(B27/B26)</f>
        <v>-0.0744374322223407</v>
      </c>
      <c r="H27" s="20" t="n">
        <f aca="false">LN(C27/C26)</f>
        <v>0.0647605213604831</v>
      </c>
      <c r="I27" s="20"/>
      <c r="J27" s="20" t="n">
        <f aca="false">G26</f>
        <v>0.0560563317050748</v>
      </c>
      <c r="K27" s="20" t="n">
        <f aca="false">G25</f>
        <v>0.112150185293812</v>
      </c>
      <c r="L27" s="20" t="n">
        <f aca="false">J27*0.71</f>
        <v>0.0397999955106031</v>
      </c>
      <c r="M27" s="20" t="n">
        <f aca="false">H27-L27</f>
        <v>0.0249605258498799</v>
      </c>
      <c r="N27" s="20"/>
      <c r="O27" s="20"/>
      <c r="P27" s="20"/>
      <c r="Q27" s="20"/>
      <c r="AB27" s="1" t="str">
        <f aca="false">IF(AC27="X Variable 1",AD27,"")</f>
        <v/>
      </c>
      <c r="AC27" s="4" t="s">
        <v>6</v>
      </c>
      <c r="AD27" s="4" t="n">
        <v>12</v>
      </c>
    </row>
    <row r="28" customFormat="false" ht="12.75" hidden="false" customHeight="false" outlineLevel="0" collapsed="false">
      <c r="A28" s="8" t="n">
        <v>32660</v>
      </c>
      <c r="B28" s="17" t="n">
        <v>17.508</v>
      </c>
      <c r="C28" s="18" t="n">
        <v>18</v>
      </c>
      <c r="D28" s="17" t="n">
        <v>17.6</v>
      </c>
      <c r="E28" s="19"/>
      <c r="G28" s="20" t="n">
        <f aca="false">LN(B28/B27)</f>
        <v>-0.0451716710494311</v>
      </c>
      <c r="H28" s="20" t="n">
        <f aca="false">LN(C28/C27)</f>
        <v>-0.00111049428402718</v>
      </c>
      <c r="I28" s="20"/>
      <c r="J28" s="20" t="n">
        <f aca="false">G27</f>
        <v>-0.0744374322223407</v>
      </c>
      <c r="K28" s="20" t="n">
        <f aca="false">G26</f>
        <v>0.0560563317050748</v>
      </c>
      <c r="L28" s="20" t="n">
        <f aca="false">J28*0.71</f>
        <v>-0.0528505768778619</v>
      </c>
      <c r="M28" s="20" t="n">
        <f aca="false">H28-L28</f>
        <v>0.0517400825938347</v>
      </c>
      <c r="N28" s="20"/>
      <c r="O28" s="20"/>
      <c r="P28" s="20"/>
      <c r="Q28" s="20"/>
      <c r="AB28" s="1" t="str">
        <f aca="false">IF(AC28="X Variable 1",AD28,"")</f>
        <v/>
      </c>
    </row>
    <row r="29" customFormat="false" ht="13.5" hidden="false" customHeight="false" outlineLevel="0" collapsed="false">
      <c r="A29" s="8" t="n">
        <v>32690</v>
      </c>
      <c r="B29" s="17" t="n">
        <v>17.7286</v>
      </c>
      <c r="C29" s="18" t="n">
        <v>17.49</v>
      </c>
      <c r="D29" s="17" t="n">
        <v>17.5433</v>
      </c>
      <c r="E29" s="19"/>
      <c r="G29" s="20" t="n">
        <f aca="false">LN(B29/B28)</f>
        <v>0.0125212354288462</v>
      </c>
      <c r="H29" s="20" t="n">
        <f aca="false">LN(C29/C28)</f>
        <v>-0.0287424688656541</v>
      </c>
      <c r="I29" s="20"/>
      <c r="J29" s="20" t="n">
        <f aca="false">G28</f>
        <v>-0.0451716710494311</v>
      </c>
      <c r="K29" s="20" t="n">
        <f aca="false">G27</f>
        <v>-0.0744374322223407</v>
      </c>
      <c r="L29" s="20" t="n">
        <f aca="false">J29*0.71</f>
        <v>-0.0320718864450961</v>
      </c>
      <c r="M29" s="20" t="n">
        <f aca="false">H29-L29</f>
        <v>0.00332941757944197</v>
      </c>
      <c r="N29" s="20"/>
      <c r="O29" s="20"/>
      <c r="P29" s="20"/>
      <c r="Q29" s="20"/>
      <c r="AB29" s="1" t="str">
        <f aca="false">IF(AC29="X Variable 1",AD29,"")</f>
        <v/>
      </c>
      <c r="AC29" s="1" t="s">
        <v>7</v>
      </c>
    </row>
    <row r="30" customFormat="false" ht="12.75" hidden="false" customHeight="false" outlineLevel="0" collapsed="false">
      <c r="A30" s="8" t="n">
        <v>32721</v>
      </c>
      <c r="B30" s="17" t="n">
        <v>17.0793</v>
      </c>
      <c r="C30" s="18" t="n">
        <v>17.18</v>
      </c>
      <c r="D30" s="17" t="n">
        <v>16.7533</v>
      </c>
      <c r="E30" s="19"/>
      <c r="G30" s="20" t="n">
        <f aca="false">LN(B30/B29)</f>
        <v>-0.0373119508434796</v>
      </c>
      <c r="H30" s="20" t="n">
        <f aca="false">LN(C30/C29)</f>
        <v>-0.0178833724744014</v>
      </c>
      <c r="I30" s="20"/>
      <c r="J30" s="20" t="n">
        <f aca="false">G29</f>
        <v>0.0125212354288462</v>
      </c>
      <c r="K30" s="20" t="n">
        <f aca="false">G28</f>
        <v>-0.0451716710494311</v>
      </c>
      <c r="L30" s="20" t="n">
        <f aca="false">J30*0.71</f>
        <v>0.00889007715448078</v>
      </c>
      <c r="M30" s="20" t="n">
        <f aca="false">H30-L30</f>
        <v>-0.0267734496288821</v>
      </c>
      <c r="N30" s="20"/>
      <c r="O30" s="20"/>
      <c r="P30" s="20"/>
      <c r="Q30" s="20"/>
      <c r="AB30" s="1" t="str">
        <f aca="false">IF(AC30="X Variable 1",AD30,"")</f>
        <v/>
      </c>
      <c r="AC30" s="2"/>
      <c r="AD30" s="2" t="s">
        <v>8</v>
      </c>
      <c r="AE30" s="2" t="s">
        <v>9</v>
      </c>
      <c r="AF30" s="2" t="s">
        <v>10</v>
      </c>
      <c r="AG30" s="2" t="s">
        <v>11</v>
      </c>
      <c r="AH30" s="2" t="s">
        <v>12</v>
      </c>
    </row>
    <row r="31" customFormat="false" ht="12.75" hidden="false" customHeight="false" outlineLevel="0" collapsed="false">
      <c r="A31" s="8" t="n">
        <v>32752</v>
      </c>
      <c r="B31" s="17" t="n">
        <v>17.7976</v>
      </c>
      <c r="C31" s="18" t="n">
        <v>16.82</v>
      </c>
      <c r="D31" s="17" t="n">
        <v>17.7964</v>
      </c>
      <c r="E31" s="19"/>
      <c r="G31" s="20" t="n">
        <f aca="false">LN(B31/B30)</f>
        <v>0.0411964128327713</v>
      </c>
      <c r="H31" s="20" t="n">
        <f aca="false">LN(C31/C30)</f>
        <v>-0.0211772620113073</v>
      </c>
      <c r="I31" s="20"/>
      <c r="J31" s="20" t="n">
        <f aca="false">G30</f>
        <v>-0.0373119508434796</v>
      </c>
      <c r="K31" s="20" t="n">
        <f aca="false">G29</f>
        <v>0.0125212354288462</v>
      </c>
      <c r="L31" s="20" t="n">
        <f aca="false">J31*0.71</f>
        <v>-0.0264914850988705</v>
      </c>
      <c r="M31" s="20" t="n">
        <f aca="false">H31-L31</f>
        <v>0.00531422308756325</v>
      </c>
      <c r="N31" s="20"/>
      <c r="O31" s="20"/>
      <c r="P31" s="20"/>
      <c r="Q31" s="20"/>
      <c r="AB31" s="1" t="str">
        <f aca="false">IF(AC31="X Variable 1",AD31,"")</f>
        <v/>
      </c>
      <c r="AC31" s="3" t="s">
        <v>13</v>
      </c>
      <c r="AD31" s="3" t="n">
        <v>1</v>
      </c>
      <c r="AE31" s="3" t="n">
        <v>0.00103132399086688</v>
      </c>
      <c r="AF31" s="3" t="n">
        <v>0.00103132399086688</v>
      </c>
      <c r="AG31" s="3" t="n">
        <v>4.37157026480304</v>
      </c>
      <c r="AH31" s="3" t="n">
        <v>0.0630410956044827</v>
      </c>
    </row>
    <row r="32" customFormat="false" ht="12.75" hidden="false" customHeight="false" outlineLevel="0" collapsed="false">
      <c r="A32" s="8" t="n">
        <v>32782</v>
      </c>
      <c r="B32" s="17" t="n">
        <v>19.0227</v>
      </c>
      <c r="C32" s="18" t="n">
        <v>16.93</v>
      </c>
      <c r="D32" s="17" t="n">
        <v>18.9057</v>
      </c>
      <c r="E32" s="19"/>
      <c r="G32" s="20" t="n">
        <f aca="false">LN(B32/B31)</f>
        <v>0.0665693861316434</v>
      </c>
      <c r="H32" s="20" t="n">
        <f aca="false">LN(C32/C31)</f>
        <v>0.00651854160024195</v>
      </c>
      <c r="I32" s="20"/>
      <c r="J32" s="20" t="n">
        <f aca="false">G31</f>
        <v>0.0411964128327713</v>
      </c>
      <c r="K32" s="20" t="n">
        <f aca="false">G30</f>
        <v>-0.0373119508434796</v>
      </c>
      <c r="L32" s="20" t="n">
        <f aca="false">J32*0.71</f>
        <v>0.0292494531112676</v>
      </c>
      <c r="M32" s="20" t="n">
        <f aca="false">H32-L32</f>
        <v>-0.0227309115110257</v>
      </c>
      <c r="N32" s="20"/>
      <c r="O32" s="20"/>
      <c r="P32" s="20"/>
      <c r="Q32" s="20"/>
      <c r="AB32" s="1" t="str">
        <f aca="false">IF(AC32="X Variable 1",AD32,"")</f>
        <v/>
      </c>
      <c r="AC32" s="3" t="s">
        <v>14</v>
      </c>
      <c r="AD32" s="3" t="n">
        <v>10</v>
      </c>
      <c r="AE32" s="3" t="n">
        <v>0.00235916141888514</v>
      </c>
      <c r="AF32" s="3" t="n">
        <v>0.000235916141888514</v>
      </c>
      <c r="AG32" s="3"/>
      <c r="AH32" s="3"/>
    </row>
    <row r="33" customFormat="false" ht="13.5" hidden="false" customHeight="false" outlineLevel="0" collapsed="false">
      <c r="A33" s="8" t="n">
        <v>32813</v>
      </c>
      <c r="B33" s="17" t="n">
        <v>19.1534</v>
      </c>
      <c r="C33" s="18" t="n">
        <v>17.41</v>
      </c>
      <c r="D33" s="17" t="n">
        <v>18.7023</v>
      </c>
      <c r="E33" s="19"/>
      <c r="G33" s="20" t="n">
        <f aca="false">LN(B33/B32)</f>
        <v>0.00684724268075994</v>
      </c>
      <c r="H33" s="20" t="n">
        <f aca="false">LN(C33/C32)</f>
        <v>0.0279575576350538</v>
      </c>
      <c r="I33" s="20"/>
      <c r="J33" s="20" t="n">
        <f aca="false">G32</f>
        <v>0.0665693861316434</v>
      </c>
      <c r="K33" s="20" t="n">
        <f aca="false">G31</f>
        <v>0.0411964128327713</v>
      </c>
      <c r="L33" s="20" t="n">
        <f aca="false">J33*0.71</f>
        <v>0.0472642641534668</v>
      </c>
      <c r="M33" s="20" t="n">
        <f aca="false">H33-L33</f>
        <v>-0.019306706518413</v>
      </c>
      <c r="N33" s="20"/>
      <c r="O33" s="20"/>
      <c r="P33" s="20"/>
      <c r="Q33" s="20"/>
      <c r="AB33" s="1" t="str">
        <f aca="false">IF(AC33="X Variable 1",AD33,"")</f>
        <v/>
      </c>
      <c r="AC33" s="4" t="s">
        <v>15</v>
      </c>
      <c r="AD33" s="4" t="n">
        <v>11</v>
      </c>
      <c r="AE33" s="4" t="n">
        <v>0.00339048540975202</v>
      </c>
      <c r="AF33" s="4"/>
      <c r="AG33" s="4"/>
      <c r="AH33" s="4"/>
    </row>
    <row r="34" customFormat="false" ht="13.5" hidden="false" customHeight="false" outlineLevel="0" collapsed="false">
      <c r="A34" s="8" t="n">
        <v>32843</v>
      </c>
      <c r="B34" s="17" t="n">
        <v>19.8613</v>
      </c>
      <c r="C34" s="18" t="n">
        <v>17.55</v>
      </c>
      <c r="D34" s="17" t="n">
        <v>19.92</v>
      </c>
      <c r="E34" s="19"/>
      <c r="G34" s="20" t="n">
        <f aca="false">LN(B34/B33)</f>
        <v>0.0362928691229937</v>
      </c>
      <c r="H34" s="20" t="n">
        <f aca="false">LN(C34/C33)</f>
        <v>0.00800919613177726</v>
      </c>
      <c r="I34" s="20"/>
      <c r="J34" s="20" t="n">
        <f aca="false">G33</f>
        <v>0.00684724268075994</v>
      </c>
      <c r="K34" s="20" t="n">
        <f aca="false">G32</f>
        <v>0.0665693861316434</v>
      </c>
      <c r="L34" s="20" t="n">
        <f aca="false">J34*0.71</f>
        <v>0.00486154230333956</v>
      </c>
      <c r="M34" s="20" t="n">
        <f aca="false">H34-L34</f>
        <v>0.00314765382843771</v>
      </c>
      <c r="N34" s="20"/>
      <c r="O34" s="20"/>
      <c r="P34" s="20"/>
      <c r="Q34" s="20"/>
      <c r="AB34" s="1" t="str">
        <f aca="false">IF(AC34="X Variable 1",AD34,"")</f>
        <v/>
      </c>
    </row>
    <row r="35" customFormat="false" ht="12.75" hidden="false" customHeight="false" outlineLevel="0" collapsed="false">
      <c r="A35" s="8" t="n">
        <v>32874</v>
      </c>
      <c r="B35" s="17" t="n">
        <v>20.9936</v>
      </c>
      <c r="C35" s="18" t="n">
        <v>18.5</v>
      </c>
      <c r="D35" s="17" t="n">
        <v>21.2998</v>
      </c>
      <c r="E35" s="19"/>
      <c r="G35" s="20" t="n">
        <f aca="false">LN(B35/B34)</f>
        <v>0.0554445146871306</v>
      </c>
      <c r="H35" s="20" t="n">
        <f aca="false">LN(C35/C34)</f>
        <v>0.0527167821724042</v>
      </c>
      <c r="I35" s="20"/>
      <c r="J35" s="20" t="n">
        <f aca="false">G34</f>
        <v>0.0362928691229937</v>
      </c>
      <c r="K35" s="20" t="n">
        <f aca="false">G33</f>
        <v>0.00684724268075994</v>
      </c>
      <c r="L35" s="20" t="n">
        <f aca="false">J35*0.71</f>
        <v>0.0257679370773255</v>
      </c>
      <c r="M35" s="20" t="n">
        <f aca="false">H35-L35</f>
        <v>0.0269488450950787</v>
      </c>
      <c r="N35" s="20"/>
      <c r="O35" s="20"/>
      <c r="P35" s="20"/>
      <c r="Q35" s="20"/>
      <c r="AB35" s="1" t="str">
        <f aca="false">IF(AC35="X Variable 1",AD35,"")</f>
        <v/>
      </c>
      <c r="AC35" s="2"/>
      <c r="AD35" s="2" t="s">
        <v>16</v>
      </c>
      <c r="AE35" s="2" t="s">
        <v>5</v>
      </c>
      <c r="AF35" s="2" t="s">
        <v>17</v>
      </c>
      <c r="AG35" s="2" t="s">
        <v>18</v>
      </c>
      <c r="AH35" s="2" t="s">
        <v>19</v>
      </c>
      <c r="AI35" s="2" t="s">
        <v>20</v>
      </c>
    </row>
    <row r="36" customFormat="false" ht="12.75" hidden="false" customHeight="false" outlineLevel="0" collapsed="false">
      <c r="A36" s="8" t="n">
        <v>32905</v>
      </c>
      <c r="B36" s="17" t="n">
        <v>19.881</v>
      </c>
      <c r="C36" s="18" t="n">
        <v>18.35</v>
      </c>
      <c r="D36" s="17" t="n">
        <v>19.7767</v>
      </c>
      <c r="E36" s="19"/>
      <c r="G36" s="20" t="n">
        <f aca="false">LN(B36/B35)</f>
        <v>-0.0544531275951147</v>
      </c>
      <c r="H36" s="20" t="n">
        <f aca="false">LN(C36/C35)</f>
        <v>-0.00814115758369977</v>
      </c>
      <c r="I36" s="20"/>
      <c r="J36" s="20" t="n">
        <f aca="false">G35</f>
        <v>0.0554445146871306</v>
      </c>
      <c r="K36" s="20" t="n">
        <f aca="false">G34</f>
        <v>0.0362928691229937</v>
      </c>
      <c r="L36" s="20" t="n">
        <f aca="false">J36*0.71</f>
        <v>0.0393656054278627</v>
      </c>
      <c r="M36" s="20" t="n">
        <f aca="false">H36-L36</f>
        <v>-0.0475067630115625</v>
      </c>
      <c r="N36" s="20"/>
      <c r="O36" s="20"/>
      <c r="P36" s="20"/>
      <c r="Q36" s="20"/>
      <c r="AB36" s="1" t="str">
        <f aca="false">IF(AC36="X Variable 1",AD36,"")</f>
        <v/>
      </c>
      <c r="AC36" s="3" t="s">
        <v>23</v>
      </c>
      <c r="AD36" s="3" t="n">
        <v>-0.0178283912340506</v>
      </c>
      <c r="AE36" s="3" t="n">
        <v>0.00492847995333934</v>
      </c>
      <c r="AF36" s="3" t="n">
        <v>-3.61742188318546</v>
      </c>
      <c r="AG36" s="3" t="n">
        <v>0.00470976014863877</v>
      </c>
      <c r="AH36" s="3" t="n">
        <v>-0.0288097307996086</v>
      </c>
      <c r="AI36" s="3" t="n">
        <v>-0.00684705166849257</v>
      </c>
    </row>
    <row r="37" customFormat="false" ht="13.5" hidden="false" customHeight="false" outlineLevel="0" collapsed="false">
      <c r="A37" s="8" t="n">
        <v>32933</v>
      </c>
      <c r="B37" s="17" t="n">
        <v>18.4248</v>
      </c>
      <c r="C37" s="18" t="n">
        <v>19.16</v>
      </c>
      <c r="D37" s="17" t="n">
        <v>18.3302</v>
      </c>
      <c r="E37" s="19"/>
      <c r="G37" s="20" t="n">
        <f aca="false">LN(B37/B36)</f>
        <v>-0.076066918574538</v>
      </c>
      <c r="H37" s="20" t="n">
        <f aca="false">LN(C37/C36)</f>
        <v>0.0431951980421351</v>
      </c>
      <c r="I37" s="20"/>
      <c r="J37" s="20" t="n">
        <f aca="false">G36</f>
        <v>-0.0544531275951147</v>
      </c>
      <c r="K37" s="20" t="n">
        <f aca="false">G35</f>
        <v>0.0554445146871306</v>
      </c>
      <c r="L37" s="20" t="n">
        <f aca="false">J37*0.71</f>
        <v>-0.0386617205925314</v>
      </c>
      <c r="M37" s="20" t="n">
        <f aca="false">H37-L37</f>
        <v>0.0818569186346665</v>
      </c>
      <c r="N37" s="20"/>
      <c r="O37" s="20"/>
      <c r="P37" s="20"/>
      <c r="Q37" s="20"/>
      <c r="AB37" s="1" t="n">
        <f aca="false">IF(AC37="X Variable 1",AD37,"")</f>
        <v>0.167274327008419</v>
      </c>
      <c r="AC37" s="4" t="s">
        <v>24</v>
      </c>
      <c r="AD37" s="4" t="n">
        <v>0.167274327008419</v>
      </c>
      <c r="AE37" s="4" t="n">
        <v>0.0800037897117557</v>
      </c>
      <c r="AF37" s="4" t="n">
        <v>2.09083004206536</v>
      </c>
      <c r="AG37" s="4" t="n">
        <v>0.0630410956044828</v>
      </c>
      <c r="AH37" s="4" t="n">
        <v>-0.0109852560017583</v>
      </c>
      <c r="AI37" s="4" t="n">
        <v>0.345533910018595</v>
      </c>
    </row>
    <row r="38" customFormat="false" ht="12.75" hidden="false" customHeight="false" outlineLevel="0" collapsed="false">
      <c r="A38" s="8" t="n">
        <v>32964</v>
      </c>
      <c r="B38" s="17" t="n">
        <v>16.6555</v>
      </c>
      <c r="C38" s="18" t="n">
        <v>18.27</v>
      </c>
      <c r="D38" s="17" t="n">
        <v>16.419</v>
      </c>
      <c r="E38" s="19"/>
      <c r="G38" s="20" t="n">
        <f aca="false">LN(B38/B37)</f>
        <v>-0.10095709098993</v>
      </c>
      <c r="H38" s="20" t="n">
        <f aca="false">LN(C38/C37)</f>
        <v>-0.0475644021527992</v>
      </c>
      <c r="I38" s="20"/>
      <c r="J38" s="20" t="n">
        <f aca="false">G37</f>
        <v>-0.076066918574538</v>
      </c>
      <c r="K38" s="20" t="n">
        <f aca="false">G36</f>
        <v>-0.0544531275951147</v>
      </c>
      <c r="L38" s="20" t="n">
        <f aca="false">J38*0.71</f>
        <v>-0.054007512187922</v>
      </c>
      <c r="M38" s="20" t="n">
        <f aca="false">H38-L38</f>
        <v>0.00644311003512278</v>
      </c>
      <c r="N38" s="20"/>
      <c r="O38" s="20"/>
      <c r="P38" s="20"/>
      <c r="Q38" s="20"/>
      <c r="AB38" s="1" t="str">
        <f aca="false">IF(AC38="X Variable 1",AD38,"")</f>
        <v/>
      </c>
      <c r="AC38" s="1" t="s">
        <v>0</v>
      </c>
    </row>
    <row r="39" customFormat="false" ht="13.5" hidden="false" customHeight="false" outlineLevel="0" collapsed="false">
      <c r="A39" s="8" t="n">
        <v>32994</v>
      </c>
      <c r="B39" s="17" t="n">
        <v>16.7155</v>
      </c>
      <c r="C39" s="18" t="n">
        <v>16.79</v>
      </c>
      <c r="D39" s="17" t="n">
        <v>16.3348</v>
      </c>
      <c r="E39" s="19"/>
      <c r="G39" s="20" t="n">
        <f aca="false">LN(B39/B38)</f>
        <v>0.00359594046650821</v>
      </c>
      <c r="H39" s="20" t="n">
        <f aca="false">LN(C39/C38)</f>
        <v>-0.084476899300466</v>
      </c>
      <c r="I39" s="20"/>
      <c r="J39" s="20" t="n">
        <f aca="false">G38</f>
        <v>-0.10095709098993</v>
      </c>
      <c r="K39" s="20" t="n">
        <f aca="false">G37</f>
        <v>-0.076066918574538</v>
      </c>
      <c r="L39" s="20" t="n">
        <f aca="false">J39*0.71</f>
        <v>-0.0716795346028502</v>
      </c>
      <c r="M39" s="20" t="n">
        <f aca="false">H39-L39</f>
        <v>-0.0127973646976158</v>
      </c>
      <c r="N39" s="20"/>
      <c r="O39" s="20"/>
      <c r="P39" s="20"/>
      <c r="Q39" s="20"/>
      <c r="AB39" s="1" t="str">
        <f aca="false">IF(AC39="X Variable 1",AD39,"")</f>
        <v/>
      </c>
    </row>
    <row r="40" customFormat="false" ht="12.75" hidden="false" customHeight="false" outlineLevel="0" collapsed="false">
      <c r="A40" s="8" t="n">
        <v>33025</v>
      </c>
      <c r="B40" s="17" t="n">
        <v>15.665</v>
      </c>
      <c r="C40" s="18" t="n">
        <v>16.19</v>
      </c>
      <c r="D40" s="17" t="n">
        <v>15.0779</v>
      </c>
      <c r="E40" s="19"/>
      <c r="G40" s="20" t="n">
        <f aca="false">LN(B40/B39)</f>
        <v>-0.064907508272085</v>
      </c>
      <c r="H40" s="20" t="n">
        <f aca="false">LN(C40/C39)</f>
        <v>-0.0363897033999056</v>
      </c>
      <c r="I40" s="20"/>
      <c r="J40" s="20" t="n">
        <f aca="false">G39</f>
        <v>0.00359594046650821</v>
      </c>
      <c r="K40" s="20" t="n">
        <f aca="false">G38</f>
        <v>-0.10095709098993</v>
      </c>
      <c r="L40" s="20" t="n">
        <f aca="false">J40*0.71</f>
        <v>0.00255311773122083</v>
      </c>
      <c r="M40" s="20" t="n">
        <f aca="false">H40-L40</f>
        <v>-0.0389428211311264</v>
      </c>
      <c r="N40" s="20"/>
      <c r="O40" s="20"/>
      <c r="P40" s="20"/>
      <c r="Q40" s="20"/>
      <c r="AB40" s="1" t="str">
        <f aca="false">IF(AC40="X Variable 1",AD40,"")</f>
        <v/>
      </c>
      <c r="AC40" s="2" t="s">
        <v>1</v>
      </c>
      <c r="AD40" s="2"/>
    </row>
    <row r="41" customFormat="false" ht="12.75" hidden="false" customHeight="false" outlineLevel="0" collapsed="false">
      <c r="A41" s="8" t="n">
        <v>33055</v>
      </c>
      <c r="B41" s="17" t="n">
        <v>17.5695</v>
      </c>
      <c r="C41" s="18" t="n">
        <v>15.42</v>
      </c>
      <c r="D41" s="17" t="n">
        <v>17.2225</v>
      </c>
      <c r="E41" s="19"/>
      <c r="G41" s="20" t="n">
        <f aca="false">LN(B41/B40)</f>
        <v>0.114735519791747</v>
      </c>
      <c r="H41" s="20" t="n">
        <f aca="false">LN(C41/C40)</f>
        <v>-0.0487283995543604</v>
      </c>
      <c r="I41" s="20"/>
      <c r="J41" s="20" t="n">
        <f aca="false">G40</f>
        <v>-0.064907508272085</v>
      </c>
      <c r="K41" s="20" t="n">
        <f aca="false">G39</f>
        <v>0.00359594046650821</v>
      </c>
      <c r="L41" s="20" t="n">
        <f aca="false">J41*0.71</f>
        <v>-0.0460843308731803</v>
      </c>
      <c r="M41" s="20" t="n">
        <f aca="false">H41-L41</f>
        <v>-0.00264406868118007</v>
      </c>
      <c r="N41" s="20"/>
      <c r="O41" s="20"/>
      <c r="P41" s="20"/>
      <c r="Q41" s="20"/>
      <c r="AB41" s="1" t="str">
        <f aca="false">IF(AC41="X Variable 1",AD41,"")</f>
        <v/>
      </c>
      <c r="AC41" s="3" t="s">
        <v>2</v>
      </c>
      <c r="AD41" s="3" t="n">
        <v>0.417283873196179</v>
      </c>
    </row>
    <row r="42" customFormat="false" ht="12.75" hidden="false" customHeight="false" outlineLevel="0" collapsed="false">
      <c r="A42" s="8" t="n">
        <v>33086</v>
      </c>
      <c r="B42" s="17" t="n">
        <v>27.3539</v>
      </c>
      <c r="C42" s="18" t="n">
        <v>16.39</v>
      </c>
      <c r="D42" s="17" t="n">
        <v>27.4404</v>
      </c>
      <c r="E42" s="19"/>
      <c r="G42" s="20" t="n">
        <f aca="false">LN(B42/B41)</f>
        <v>0.44269467048431</v>
      </c>
      <c r="H42" s="20" t="n">
        <f aca="false">LN(C42/C41)</f>
        <v>0.0610060246205549</v>
      </c>
      <c r="I42" s="20"/>
      <c r="J42" s="20" t="n">
        <f aca="false">G41</f>
        <v>0.114735519791747</v>
      </c>
      <c r="K42" s="20" t="n">
        <f aca="false">G40</f>
        <v>-0.064907508272085</v>
      </c>
      <c r="L42" s="20" t="n">
        <f aca="false">J42*0.71</f>
        <v>0.0814622190521405</v>
      </c>
      <c r="M42" s="20" t="n">
        <f aca="false">H42-L42</f>
        <v>-0.0204561944315856</v>
      </c>
      <c r="N42" s="20"/>
      <c r="O42" s="20"/>
      <c r="P42" s="20"/>
      <c r="Q42" s="20"/>
      <c r="AB42" s="1" t="str">
        <f aca="false">IF(AC42="X Variable 1",AD42,"")</f>
        <v/>
      </c>
      <c r="AC42" s="3" t="s">
        <v>3</v>
      </c>
      <c r="AD42" s="3" t="n">
        <v>0.174125830829604</v>
      </c>
    </row>
    <row r="43" customFormat="false" ht="12.75" hidden="false" customHeight="false" outlineLevel="0" collapsed="false">
      <c r="A43" s="8" t="n">
        <v>33117</v>
      </c>
      <c r="B43" s="17" t="n">
        <v>35.077</v>
      </c>
      <c r="C43" s="18" t="n">
        <v>22.44</v>
      </c>
      <c r="D43" s="17" t="n">
        <v>35.183</v>
      </c>
      <c r="E43" s="19"/>
      <c r="G43" s="20" t="n">
        <f aca="false">LN(B43/B42)</f>
        <v>0.248686530352689</v>
      </c>
      <c r="H43" s="20" t="n">
        <f aca="false">LN(C43/C42)</f>
        <v>0.314173687898757</v>
      </c>
      <c r="I43" s="20"/>
      <c r="J43" s="20" t="n">
        <f aca="false">G42</f>
        <v>0.44269467048431</v>
      </c>
      <c r="K43" s="20" t="n">
        <f aca="false">G41</f>
        <v>0.114735519791747</v>
      </c>
      <c r="L43" s="20" t="n">
        <f aca="false">J43*0.71</f>
        <v>0.31431321604386</v>
      </c>
      <c r="M43" s="20" t="n">
        <f aca="false">H43-L43</f>
        <v>-0.000139528145102985</v>
      </c>
      <c r="N43" s="20"/>
      <c r="O43" s="20"/>
      <c r="P43" s="20"/>
      <c r="Q43" s="20"/>
      <c r="AB43" s="1" t="str">
        <f aca="false">IF(AC43="X Variable 1",AD43,"")</f>
        <v/>
      </c>
      <c r="AC43" s="3" t="s">
        <v>4</v>
      </c>
      <c r="AD43" s="3" t="n">
        <v>0.0915384139125649</v>
      </c>
    </row>
    <row r="44" customFormat="false" ht="12.75" hidden="false" customHeight="false" outlineLevel="0" collapsed="false">
      <c r="A44" s="8" t="n">
        <v>33147</v>
      </c>
      <c r="B44" s="17" t="n">
        <v>36.0015</v>
      </c>
      <c r="C44" s="18" t="n">
        <v>30.34</v>
      </c>
      <c r="D44" s="17" t="n">
        <v>35.9509</v>
      </c>
      <c r="E44" s="19"/>
      <c r="G44" s="20" t="n">
        <f aca="false">LN(B44/B43)</f>
        <v>0.0260149592218444</v>
      </c>
      <c r="H44" s="20" t="n">
        <f aca="false">LN(C44/C43)</f>
        <v>0.301621893265891</v>
      </c>
      <c r="I44" s="20"/>
      <c r="J44" s="20" t="n">
        <f aca="false">G43</f>
        <v>0.248686530352689</v>
      </c>
      <c r="K44" s="20" t="n">
        <f aca="false">G42</f>
        <v>0.44269467048431</v>
      </c>
      <c r="L44" s="20" t="n">
        <f aca="false">J44*0.71</f>
        <v>0.176567436550409</v>
      </c>
      <c r="M44" s="20" t="n">
        <f aca="false">H44-L44</f>
        <v>0.125054456715482</v>
      </c>
      <c r="N44" s="20"/>
      <c r="O44" s="20"/>
      <c r="P44" s="20"/>
      <c r="Q44" s="20"/>
      <c r="AB44" s="1" t="str">
        <f aca="false">IF(AC44="X Variable 1",AD44,"")</f>
        <v/>
      </c>
      <c r="AC44" s="3" t="s">
        <v>5</v>
      </c>
      <c r="AD44" s="3" t="n">
        <v>0.0281105828380544</v>
      </c>
    </row>
    <row r="45" customFormat="false" ht="13.5" hidden="false" customHeight="false" outlineLevel="0" collapsed="false">
      <c r="A45" s="8" t="n">
        <v>33178</v>
      </c>
      <c r="B45" s="17" t="n">
        <v>32.9273</v>
      </c>
      <c r="C45" s="18" t="n">
        <v>34.16</v>
      </c>
      <c r="D45" s="17" t="n">
        <v>33.05</v>
      </c>
      <c r="E45" s="19"/>
      <c r="G45" s="20" t="n">
        <f aca="false">LN(B45/B44)</f>
        <v>-0.0892585033324726</v>
      </c>
      <c r="H45" s="20" t="n">
        <f aca="false">LN(C45/C44)</f>
        <v>0.118588394999983</v>
      </c>
      <c r="I45" s="20"/>
      <c r="J45" s="20" t="n">
        <f aca="false">G44</f>
        <v>0.0260149592218444</v>
      </c>
      <c r="K45" s="20" t="n">
        <f aca="false">G43</f>
        <v>0.248686530352689</v>
      </c>
      <c r="L45" s="20" t="n">
        <f aca="false">J45*0.71</f>
        <v>0.0184706210475095</v>
      </c>
      <c r="M45" s="20" t="n">
        <f aca="false">H45-L45</f>
        <v>0.100117773952473</v>
      </c>
      <c r="N45" s="20"/>
      <c r="O45" s="20"/>
      <c r="P45" s="20"/>
      <c r="Q45" s="20"/>
      <c r="AB45" s="1" t="str">
        <f aca="false">IF(AC45="X Variable 1",AD45,"")</f>
        <v/>
      </c>
      <c r="AC45" s="4" t="s">
        <v>6</v>
      </c>
      <c r="AD45" s="4" t="n">
        <v>12</v>
      </c>
    </row>
    <row r="46" customFormat="false" ht="12.75" hidden="false" customHeight="false" outlineLevel="0" collapsed="false">
      <c r="A46" s="8" t="n">
        <v>33208</v>
      </c>
      <c r="B46" s="17" t="n">
        <v>27.91</v>
      </c>
      <c r="C46" s="18" t="n">
        <v>32.77</v>
      </c>
      <c r="D46" s="17" t="n">
        <v>28.1253</v>
      </c>
      <c r="E46" s="19"/>
      <c r="G46" s="20" t="n">
        <f aca="false">LN(B46/B45)</f>
        <v>-0.165317053374042</v>
      </c>
      <c r="H46" s="20" t="n">
        <f aca="false">LN(C46/C45)</f>
        <v>-0.0415419062096457</v>
      </c>
      <c r="I46" s="20"/>
      <c r="J46" s="20" t="n">
        <f aca="false">G45</f>
        <v>-0.0892585033324726</v>
      </c>
      <c r="K46" s="20" t="n">
        <f aca="false">G44</f>
        <v>0.0260149592218444</v>
      </c>
      <c r="L46" s="20" t="n">
        <f aca="false">J46*0.71</f>
        <v>-0.0633735373660555</v>
      </c>
      <c r="M46" s="20" t="n">
        <f aca="false">H46-L46</f>
        <v>0.0218316311564099</v>
      </c>
      <c r="N46" s="20"/>
      <c r="O46" s="20"/>
      <c r="P46" s="20"/>
      <c r="Q46" s="20"/>
      <c r="AB46" s="1" t="str">
        <f aca="false">IF(AC46="X Variable 1",AD46,"")</f>
        <v/>
      </c>
    </row>
    <row r="47" customFormat="false" ht="13.5" hidden="false" customHeight="false" outlineLevel="0" collapsed="false">
      <c r="A47" s="8" t="n">
        <v>33239</v>
      </c>
      <c r="B47" s="17" t="n">
        <v>23.4595</v>
      </c>
      <c r="C47" s="18" t="n">
        <v>28.6</v>
      </c>
      <c r="D47" s="17" t="n">
        <v>23.4686</v>
      </c>
      <c r="E47" s="19"/>
      <c r="G47" s="20" t="n">
        <f aca="false">LN(B47/B46)</f>
        <v>-0.173709517422999</v>
      </c>
      <c r="H47" s="20" t="n">
        <f aca="false">LN(C47/C46)</f>
        <v>-0.136106744884916</v>
      </c>
      <c r="I47" s="20"/>
      <c r="J47" s="20" t="n">
        <f aca="false">G46</f>
        <v>-0.165317053374042</v>
      </c>
      <c r="K47" s="20" t="n">
        <f aca="false">G45</f>
        <v>-0.0892585033324726</v>
      </c>
      <c r="L47" s="20" t="n">
        <f aca="false">J47*0.71</f>
        <v>-0.11737510789557</v>
      </c>
      <c r="M47" s="20" t="n">
        <f aca="false">H47-L47</f>
        <v>-0.0187316369893467</v>
      </c>
      <c r="N47" s="20"/>
      <c r="O47" s="20"/>
      <c r="P47" s="20"/>
      <c r="Q47" s="20"/>
      <c r="AB47" s="1" t="str">
        <f aca="false">IF(AC47="X Variable 1",AD47,"")</f>
        <v/>
      </c>
      <c r="AC47" s="1" t="s">
        <v>7</v>
      </c>
    </row>
    <row r="48" customFormat="false" ht="12.75" hidden="false" customHeight="false" outlineLevel="0" collapsed="false">
      <c r="A48" s="8" t="n">
        <v>33270</v>
      </c>
      <c r="B48" s="17" t="n">
        <v>19.259</v>
      </c>
      <c r="C48" s="18" t="n">
        <v>24.72</v>
      </c>
      <c r="D48" s="17" t="n">
        <v>19.455</v>
      </c>
      <c r="E48" s="19"/>
      <c r="G48" s="20" t="n">
        <f aca="false">LN(B48/B47)</f>
        <v>-0.197297046183156</v>
      </c>
      <c r="H48" s="20" t="n">
        <f aca="false">LN(C48/C47)</f>
        <v>-0.145794085236317</v>
      </c>
      <c r="I48" s="20"/>
      <c r="J48" s="20" t="n">
        <f aca="false">G47</f>
        <v>-0.173709517422999</v>
      </c>
      <c r="K48" s="20" t="n">
        <f aca="false">G46</f>
        <v>-0.165317053374042</v>
      </c>
      <c r="L48" s="20" t="n">
        <f aca="false">J48*0.71</f>
        <v>-0.123333757370329</v>
      </c>
      <c r="M48" s="20" t="n">
        <f aca="false">H48-L48</f>
        <v>-0.0224603278659876</v>
      </c>
      <c r="N48" s="20"/>
      <c r="O48" s="20"/>
      <c r="P48" s="20"/>
      <c r="Q48" s="20"/>
      <c r="AB48" s="1" t="str">
        <f aca="false">IF(AC48="X Variable 1",AD48,"")</f>
        <v/>
      </c>
      <c r="AC48" s="2"/>
      <c r="AD48" s="2" t="s">
        <v>8</v>
      </c>
      <c r="AE48" s="2" t="s">
        <v>9</v>
      </c>
      <c r="AF48" s="2" t="s">
        <v>10</v>
      </c>
      <c r="AG48" s="2" t="s">
        <v>11</v>
      </c>
      <c r="AH48" s="2" t="s">
        <v>12</v>
      </c>
    </row>
    <row r="49" customFormat="false" ht="12.75" hidden="false" customHeight="false" outlineLevel="0" collapsed="false">
      <c r="A49" s="8" t="n">
        <v>33298</v>
      </c>
      <c r="B49" s="17" t="n">
        <v>19.3522</v>
      </c>
      <c r="C49" s="18" t="n">
        <v>19.12</v>
      </c>
      <c r="D49" s="17" t="n">
        <v>19.0017</v>
      </c>
      <c r="E49" s="19"/>
      <c r="G49" s="20" t="n">
        <f aca="false">LN(B49/B48)</f>
        <v>0.00482762416135798</v>
      </c>
      <c r="H49" s="20" t="n">
        <f aca="false">LN(C49/C48)</f>
        <v>-0.256877724966235</v>
      </c>
      <c r="I49" s="20"/>
      <c r="J49" s="20" t="n">
        <f aca="false">G48</f>
        <v>-0.197297046183156</v>
      </c>
      <c r="K49" s="20" t="n">
        <f aca="false">G47</f>
        <v>-0.173709517422999</v>
      </c>
      <c r="L49" s="20" t="n">
        <f aca="false">J49*0.71</f>
        <v>-0.140080902790041</v>
      </c>
      <c r="M49" s="20" t="n">
        <f aca="false">H49-L49</f>
        <v>-0.116796822176194</v>
      </c>
      <c r="N49" s="20"/>
      <c r="O49" s="20"/>
      <c r="P49" s="20"/>
      <c r="Q49" s="20"/>
      <c r="AB49" s="1" t="str">
        <f aca="false">IF(AC49="X Variable 1",AD49,"")</f>
        <v/>
      </c>
      <c r="AC49" s="3" t="s">
        <v>13</v>
      </c>
      <c r="AD49" s="3" t="n">
        <v>1</v>
      </c>
      <c r="AE49" s="3" t="n">
        <v>0.0016660537914196</v>
      </c>
      <c r="AF49" s="3" t="n">
        <v>0.0016660537914196</v>
      </c>
      <c r="AG49" s="3" t="n">
        <v>2.10838209172369</v>
      </c>
      <c r="AH49" s="3" t="n">
        <v>0.177136057409522</v>
      </c>
    </row>
    <row r="50" customFormat="false" ht="12.75" hidden="false" customHeight="false" outlineLevel="0" collapsed="false">
      <c r="A50" s="8" t="n">
        <v>33329</v>
      </c>
      <c r="B50" s="17" t="n">
        <v>19.3211</v>
      </c>
      <c r="C50" s="18" t="n">
        <v>17.49</v>
      </c>
      <c r="D50" s="17" t="n">
        <v>19.1439</v>
      </c>
      <c r="E50" s="19"/>
      <c r="G50" s="20" t="n">
        <f aca="false">LN(B50/B49)</f>
        <v>-0.0016083451220379</v>
      </c>
      <c r="H50" s="20" t="n">
        <f aca="false">LN(C50/C49)</f>
        <v>-0.0891056185927446</v>
      </c>
      <c r="I50" s="20"/>
      <c r="J50" s="20" t="n">
        <f aca="false">G49</f>
        <v>0.00482762416135798</v>
      </c>
      <c r="K50" s="20" t="n">
        <f aca="false">G48</f>
        <v>-0.197297046183156</v>
      </c>
      <c r="L50" s="20" t="n">
        <f aca="false">J50*0.71</f>
        <v>0.00342761315456417</v>
      </c>
      <c r="M50" s="20" t="n">
        <f aca="false">H50-L50</f>
        <v>-0.0925332317473088</v>
      </c>
      <c r="N50" s="20"/>
      <c r="O50" s="20"/>
      <c r="P50" s="20"/>
      <c r="Q50" s="20"/>
      <c r="AB50" s="1" t="str">
        <f aca="false">IF(AC50="X Variable 1",AD50,"")</f>
        <v/>
      </c>
      <c r="AC50" s="3" t="s">
        <v>14</v>
      </c>
      <c r="AD50" s="3" t="n">
        <v>10</v>
      </c>
      <c r="AE50" s="3" t="n">
        <v>0.0079020486749512</v>
      </c>
      <c r="AF50" s="3" t="n">
        <v>0.00079020486749512</v>
      </c>
      <c r="AG50" s="3"/>
      <c r="AH50" s="3"/>
    </row>
    <row r="51" customFormat="false" ht="13.5" hidden="false" customHeight="false" outlineLevel="0" collapsed="false">
      <c r="A51" s="8" t="n">
        <v>33359</v>
      </c>
      <c r="B51" s="17" t="n">
        <v>19.2584</v>
      </c>
      <c r="C51" s="18" t="n">
        <v>17.47</v>
      </c>
      <c r="D51" s="17" t="n">
        <v>19.1289</v>
      </c>
      <c r="E51" s="19"/>
      <c r="G51" s="20" t="n">
        <f aca="false">LN(B51/B50)</f>
        <v>-0.00325043379016239</v>
      </c>
      <c r="H51" s="20" t="n">
        <f aca="false">LN(C51/C50)</f>
        <v>-0.00114416488454552</v>
      </c>
      <c r="I51" s="20"/>
      <c r="J51" s="20" t="n">
        <f aca="false">G50</f>
        <v>-0.0016083451220379</v>
      </c>
      <c r="K51" s="20" t="n">
        <f aca="false">G49</f>
        <v>0.00482762416135798</v>
      </c>
      <c r="L51" s="20" t="n">
        <f aca="false">J51*0.71</f>
        <v>-0.00114192503664691</v>
      </c>
      <c r="M51" s="20" t="n">
        <f aca="false">H51-L51</f>
        <v>-2.2398478986131E-006</v>
      </c>
      <c r="N51" s="20"/>
      <c r="O51" s="20"/>
      <c r="P51" s="20"/>
      <c r="Q51" s="20"/>
      <c r="AB51" s="1" t="str">
        <f aca="false">IF(AC51="X Variable 1",AD51,"")</f>
        <v/>
      </c>
      <c r="AC51" s="4" t="s">
        <v>15</v>
      </c>
      <c r="AD51" s="4" t="n">
        <v>11</v>
      </c>
      <c r="AE51" s="4" t="n">
        <v>0.00956810246637081</v>
      </c>
      <c r="AF51" s="4"/>
      <c r="AG51" s="4"/>
      <c r="AH51" s="4"/>
    </row>
    <row r="52" customFormat="false" ht="13.5" hidden="false" customHeight="false" outlineLevel="0" collapsed="false">
      <c r="A52" s="8" t="n">
        <v>33390</v>
      </c>
      <c r="B52" s="17" t="n">
        <v>18.207</v>
      </c>
      <c r="C52" s="18" t="n">
        <v>17.97</v>
      </c>
      <c r="D52" s="17" t="n">
        <v>18.129</v>
      </c>
      <c r="E52" s="19"/>
      <c r="G52" s="20" t="n">
        <f aca="false">LN(B52/B51)</f>
        <v>-0.056141193669405</v>
      </c>
      <c r="H52" s="20" t="n">
        <f aca="false">LN(C52/C51)</f>
        <v>0.0282185766495025</v>
      </c>
      <c r="I52" s="20"/>
      <c r="J52" s="20" t="n">
        <f aca="false">G51</f>
        <v>-0.00325043379016239</v>
      </c>
      <c r="K52" s="20" t="n">
        <f aca="false">G50</f>
        <v>-0.0016083451220379</v>
      </c>
      <c r="L52" s="20" t="n">
        <f aca="false">J52*0.71</f>
        <v>-0.0023078079910153</v>
      </c>
      <c r="M52" s="20" t="n">
        <f aca="false">H52-L52</f>
        <v>0.0305263846405178</v>
      </c>
      <c r="N52" s="20"/>
      <c r="O52" s="20"/>
      <c r="P52" s="20"/>
      <c r="Q52" s="20"/>
      <c r="AB52" s="1" t="str">
        <f aca="false">IF(AC52="X Variable 1",AD52,"")</f>
        <v/>
      </c>
    </row>
    <row r="53" customFormat="false" ht="12.75" hidden="false" customHeight="false" outlineLevel="0" collapsed="false">
      <c r="A53" s="8" t="n">
        <v>33420</v>
      </c>
      <c r="B53" s="17" t="n">
        <v>19.452</v>
      </c>
      <c r="C53" s="18" t="n">
        <v>18.03</v>
      </c>
      <c r="D53" s="17" t="n">
        <v>19.4093</v>
      </c>
      <c r="E53" s="19"/>
      <c r="G53" s="20" t="n">
        <f aca="false">LN(B53/B52)</f>
        <v>0.0661437570197117</v>
      </c>
      <c r="H53" s="20" t="n">
        <f aca="false">LN(C53/C52)</f>
        <v>0.00333333641975844</v>
      </c>
      <c r="I53" s="20"/>
      <c r="J53" s="20" t="n">
        <f aca="false">G52</f>
        <v>-0.056141193669405</v>
      </c>
      <c r="K53" s="20" t="n">
        <f aca="false">G51</f>
        <v>-0.00325043379016239</v>
      </c>
      <c r="L53" s="20" t="n">
        <f aca="false">J53*0.71</f>
        <v>-0.0398602475052776</v>
      </c>
      <c r="M53" s="20" t="n">
        <f aca="false">H53-L53</f>
        <v>0.043193583925036</v>
      </c>
      <c r="N53" s="20"/>
      <c r="O53" s="20"/>
      <c r="P53" s="20"/>
      <c r="Q53" s="20"/>
      <c r="AB53" s="1" t="str">
        <f aca="false">IF(AC53="X Variable 1",AD53,"")</f>
        <v/>
      </c>
      <c r="AC53" s="2"/>
      <c r="AD53" s="2" t="s">
        <v>16</v>
      </c>
      <c r="AE53" s="2" t="s">
        <v>5</v>
      </c>
      <c r="AF53" s="2" t="s">
        <v>17</v>
      </c>
      <c r="AG53" s="2" t="s">
        <v>18</v>
      </c>
      <c r="AH53" s="2" t="s">
        <v>19</v>
      </c>
      <c r="AI53" s="2" t="s">
        <v>20</v>
      </c>
    </row>
    <row r="54" customFormat="false" ht="12.75" hidden="false" customHeight="false" outlineLevel="0" collapsed="false">
      <c r="A54" s="26" t="n">
        <v>33451</v>
      </c>
      <c r="B54" s="27" t="n">
        <v>19.7682</v>
      </c>
      <c r="C54" s="28" t="n">
        <v>18.53</v>
      </c>
      <c r="D54" s="27" t="n">
        <v>19.77</v>
      </c>
      <c r="E54" s="29" t="s">
        <v>193</v>
      </c>
      <c r="F54" s="9"/>
      <c r="G54" s="30" t="n">
        <f aca="false">LN(B54/B53)</f>
        <v>0.0161246934549816</v>
      </c>
      <c r="H54" s="30" t="n">
        <f aca="false">LN(C54/C53)</f>
        <v>0.0273540030820425</v>
      </c>
      <c r="I54" s="30"/>
      <c r="J54" s="30" t="n">
        <f aca="false">G53</f>
        <v>0.0661437570197117</v>
      </c>
      <c r="K54" s="30" t="n">
        <f aca="false">G52</f>
        <v>-0.056141193669405</v>
      </c>
      <c r="L54" s="30" t="n">
        <f aca="false">J54*0.71</f>
        <v>0.0469620674839953</v>
      </c>
      <c r="M54" s="30" t="n">
        <f aca="false">H54-L54</f>
        <v>-0.0196080644019528</v>
      </c>
      <c r="N54" s="20"/>
      <c r="O54" s="20"/>
      <c r="P54" s="20"/>
      <c r="Q54" s="20"/>
      <c r="AB54" s="1" t="str">
        <f aca="false">IF(AC54="X Variable 1",AD54,"")</f>
        <v/>
      </c>
      <c r="AC54" s="3" t="s">
        <v>23</v>
      </c>
      <c r="AD54" s="3" t="n">
        <v>-0.0240499700836911</v>
      </c>
      <c r="AE54" s="3" t="n">
        <v>0.00964545796182887</v>
      </c>
      <c r="AF54" s="3" t="n">
        <v>-2.49339846577186</v>
      </c>
      <c r="AG54" s="3" t="n">
        <v>0.0318045117874039</v>
      </c>
      <c r="AH54" s="3" t="n">
        <v>-0.0455413934326672</v>
      </c>
      <c r="AI54" s="3" t="n">
        <v>-0.00255854673471494</v>
      </c>
    </row>
    <row r="55" customFormat="false" ht="13.5" hidden="false" customHeight="false" outlineLevel="0" collapsed="false">
      <c r="A55" s="8" t="n">
        <v>33482</v>
      </c>
      <c r="B55" s="17" t="n">
        <v>20.5252</v>
      </c>
      <c r="C55" s="18" t="n">
        <v>19</v>
      </c>
      <c r="D55" s="17" t="n">
        <v>20.5486</v>
      </c>
      <c r="E55" s="19"/>
      <c r="G55" s="20" t="n">
        <f aca="false">LN(B55/B54)</f>
        <v>0.0375788135088693</v>
      </c>
      <c r="H55" s="20" t="n">
        <f aca="false">LN(C55/C54)</f>
        <v>0.0250479388691719</v>
      </c>
      <c r="I55" s="20"/>
      <c r="J55" s="20" t="n">
        <f aca="false">G54</f>
        <v>0.0161246934549816</v>
      </c>
      <c r="K55" s="20" t="n">
        <f aca="false">G53</f>
        <v>0.0661437570197117</v>
      </c>
      <c r="L55" s="20" t="n">
        <f aca="false">J55*0.71</f>
        <v>0.0114485323530369</v>
      </c>
      <c r="M55" s="20" t="n">
        <f aca="false">H55-L55</f>
        <v>0.013599406516135</v>
      </c>
      <c r="N55" s="20"/>
      <c r="O55" s="20"/>
      <c r="P55" s="20"/>
      <c r="Q55" s="20"/>
      <c r="AB55" s="1" t="n">
        <f aca="false">IF(AC55="X Variable 1",AD55,"")</f>
        <v>0.218248000759173</v>
      </c>
      <c r="AC55" s="4" t="s">
        <v>24</v>
      </c>
      <c r="AD55" s="4" t="n">
        <v>0.218248000759173</v>
      </c>
      <c r="AE55" s="4" t="n">
        <v>0.150305756825794</v>
      </c>
      <c r="AF55" s="4" t="n">
        <v>1.45202689084042</v>
      </c>
      <c r="AG55" s="4" t="n">
        <v>0.177136057409522</v>
      </c>
      <c r="AH55" s="4" t="n">
        <v>-0.116654153655369</v>
      </c>
      <c r="AI55" s="4" t="n">
        <v>0.553150155173715</v>
      </c>
    </row>
    <row r="56" customFormat="false" ht="12.75" hidden="false" customHeight="false" outlineLevel="0" collapsed="false">
      <c r="A56" s="8" t="n">
        <v>33512</v>
      </c>
      <c r="B56" s="17" t="n">
        <v>22.1861</v>
      </c>
      <c r="C56" s="18" t="n">
        <v>19.73</v>
      </c>
      <c r="D56" s="17" t="n">
        <v>22.2426</v>
      </c>
      <c r="E56" s="19"/>
      <c r="G56" s="20" t="n">
        <f aca="false">LN(B56/B55)</f>
        <v>0.0778125671478953</v>
      </c>
      <c r="H56" s="20" t="n">
        <f aca="false">LN(C56/C55)</f>
        <v>0.0377013408680835</v>
      </c>
      <c r="I56" s="20"/>
      <c r="J56" s="20" t="n">
        <f aca="false">G55</f>
        <v>0.0375788135088693</v>
      </c>
      <c r="K56" s="20" t="n">
        <f aca="false">G54</f>
        <v>0.0161246934549816</v>
      </c>
      <c r="L56" s="20" t="n">
        <f aca="false">J56*0.71</f>
        <v>0.0266809575912972</v>
      </c>
      <c r="M56" s="20" t="n">
        <f aca="false">H56-L56</f>
        <v>0.0110203832767863</v>
      </c>
      <c r="N56" s="20"/>
      <c r="O56" s="20"/>
      <c r="P56" s="20"/>
      <c r="Q56" s="20"/>
      <c r="AB56" s="1" t="str">
        <f aca="false">IF(AC56="X Variable 1",AD56,"")</f>
        <v/>
      </c>
      <c r="AC56" s="1" t="s">
        <v>0</v>
      </c>
    </row>
    <row r="57" customFormat="false" ht="13.5" hidden="false" customHeight="false" outlineLevel="0" collapsed="false">
      <c r="A57" s="8" t="n">
        <v>33543</v>
      </c>
      <c r="B57" s="17" t="n">
        <v>21.1038</v>
      </c>
      <c r="C57" s="18" t="n">
        <v>20.85</v>
      </c>
      <c r="D57" s="17" t="n">
        <v>21.0326</v>
      </c>
      <c r="E57" s="19"/>
      <c r="G57" s="20" t="n">
        <f aca="false">LN(B57/B56)</f>
        <v>-0.0500128475996541</v>
      </c>
      <c r="H57" s="20" t="n">
        <f aca="false">LN(C57/C56)</f>
        <v>0.0552136282102865</v>
      </c>
      <c r="I57" s="20"/>
      <c r="J57" s="20" t="n">
        <f aca="false">G56</f>
        <v>0.0778125671478953</v>
      </c>
      <c r="K57" s="20" t="n">
        <f aca="false">G55</f>
        <v>0.0375788135088693</v>
      </c>
      <c r="L57" s="20" t="n">
        <f aca="false">J57*0.71</f>
        <v>0.0552469226750057</v>
      </c>
      <c r="M57" s="20" t="n">
        <f aca="false">H57-L57</f>
        <v>-3.32944647191691E-005</v>
      </c>
      <c r="N57" s="20"/>
      <c r="O57" s="20"/>
      <c r="P57" s="20"/>
      <c r="Q57" s="20"/>
      <c r="AB57" s="1" t="str">
        <f aca="false">IF(AC57="X Variable 1",AD57,"")</f>
        <v/>
      </c>
    </row>
    <row r="58" customFormat="false" ht="12.75" hidden="false" customHeight="false" outlineLevel="0" collapsed="false">
      <c r="A58" s="8" t="n">
        <v>33573</v>
      </c>
      <c r="B58" s="17" t="n">
        <v>18.2931</v>
      </c>
      <c r="C58" s="18" t="n">
        <v>21.23</v>
      </c>
      <c r="D58" s="17" t="n">
        <v>18.289</v>
      </c>
      <c r="E58" s="19"/>
      <c r="G58" s="20" t="n">
        <f aca="false">LN(B58/B57)</f>
        <v>-0.142929179487499</v>
      </c>
      <c r="H58" s="20" t="n">
        <f aca="false">LN(C58/C57)</f>
        <v>0.0180613274703543</v>
      </c>
      <c r="I58" s="20"/>
      <c r="J58" s="20" t="n">
        <f aca="false">G57</f>
        <v>-0.0500128475996541</v>
      </c>
      <c r="K58" s="20" t="n">
        <f aca="false">G56</f>
        <v>0.0778125671478953</v>
      </c>
      <c r="L58" s="20" t="n">
        <f aca="false">J58*0.71</f>
        <v>-0.0355091217957544</v>
      </c>
      <c r="M58" s="20" t="n">
        <f aca="false">H58-L58</f>
        <v>0.0535704492661087</v>
      </c>
      <c r="N58" s="20"/>
      <c r="O58" s="20"/>
      <c r="P58" s="20"/>
      <c r="Q58" s="20"/>
      <c r="AB58" s="1" t="str">
        <f aca="false">IF(AC58="X Variable 1",AD58,"")</f>
        <v/>
      </c>
      <c r="AC58" s="2" t="s">
        <v>1</v>
      </c>
      <c r="AD58" s="2"/>
    </row>
    <row r="59" customFormat="false" ht="12.75" hidden="false" customHeight="false" outlineLevel="0" collapsed="false">
      <c r="A59" s="8" t="n">
        <v>33604</v>
      </c>
      <c r="B59" s="17" t="n">
        <v>18.1591</v>
      </c>
      <c r="C59" s="18" t="n">
        <v>19.02</v>
      </c>
      <c r="D59" s="17" t="n">
        <v>18.1959</v>
      </c>
      <c r="E59" s="19"/>
      <c r="G59" s="20" t="n">
        <f aca="false">LN(B59/B58)</f>
        <v>-0.00735212709246188</v>
      </c>
      <c r="H59" s="20" t="n">
        <f aca="false">LN(C59/C58)</f>
        <v>-0.109924218597921</v>
      </c>
      <c r="I59" s="20"/>
      <c r="J59" s="20" t="n">
        <f aca="false">G58</f>
        <v>-0.142929179487499</v>
      </c>
      <c r="K59" s="20" t="n">
        <f aca="false">G57</f>
        <v>-0.0500128475996541</v>
      </c>
      <c r="L59" s="20" t="n">
        <f aca="false">J59*0.71</f>
        <v>-0.101479717436124</v>
      </c>
      <c r="M59" s="20" t="n">
        <f aca="false">H59-L59</f>
        <v>-0.00844450116179611</v>
      </c>
      <c r="N59" s="20"/>
      <c r="O59" s="20"/>
      <c r="P59" s="20"/>
      <c r="Q59" s="20"/>
      <c r="AB59" s="1" t="str">
        <f aca="false">IF(AC59="X Variable 1",AD59,"")</f>
        <v/>
      </c>
      <c r="AC59" s="3" t="s">
        <v>2</v>
      </c>
      <c r="AD59" s="3" t="n">
        <v>0.428304093828559</v>
      </c>
    </row>
    <row r="60" customFormat="false" ht="12.75" hidden="false" customHeight="false" outlineLevel="0" collapsed="false">
      <c r="A60" s="8" t="n">
        <v>33635</v>
      </c>
      <c r="B60" s="17" t="n">
        <v>18.089</v>
      </c>
      <c r="C60" s="18" t="n">
        <v>18.04</v>
      </c>
      <c r="D60" s="17" t="n">
        <v>18.0952</v>
      </c>
      <c r="E60" s="19"/>
      <c r="G60" s="20" t="n">
        <f aca="false">LN(B60/B59)</f>
        <v>-0.00386779375417247</v>
      </c>
      <c r="H60" s="20" t="n">
        <f aca="false">LN(C60/C59)</f>
        <v>-0.0528995424827667</v>
      </c>
      <c r="I60" s="20"/>
      <c r="J60" s="20" t="n">
        <f aca="false">G59</f>
        <v>-0.00735212709246188</v>
      </c>
      <c r="K60" s="20" t="n">
        <f aca="false">G58</f>
        <v>-0.142929179487499</v>
      </c>
      <c r="L60" s="20" t="n">
        <f aca="false">J60*0.71</f>
        <v>-0.00522001023564794</v>
      </c>
      <c r="M60" s="20" t="n">
        <f aca="false">H60-L60</f>
        <v>-0.0476795322471187</v>
      </c>
      <c r="N60" s="20"/>
      <c r="O60" s="20"/>
      <c r="P60" s="20"/>
      <c r="Q60" s="20"/>
      <c r="AB60" s="1" t="str">
        <f aca="false">IF(AC60="X Variable 1",AD60,"")</f>
        <v/>
      </c>
      <c r="AC60" s="3" t="s">
        <v>3</v>
      </c>
      <c r="AD60" s="3" t="n">
        <v>0.183444396790303</v>
      </c>
    </row>
    <row r="61" customFormat="false" ht="12.75" hidden="false" customHeight="false" outlineLevel="0" collapsed="false">
      <c r="A61" s="8" t="n">
        <v>33664</v>
      </c>
      <c r="B61" s="17" t="n">
        <v>17.6682</v>
      </c>
      <c r="C61" s="18" t="n">
        <v>17.71</v>
      </c>
      <c r="D61" s="17" t="n">
        <v>17.5736</v>
      </c>
      <c r="E61" s="19"/>
      <c r="G61" s="20" t="n">
        <f aca="false">LN(B61/B60)</f>
        <v>-0.0235376051489027</v>
      </c>
      <c r="H61" s="20" t="n">
        <f aca="false">LN(C61/C60)</f>
        <v>-0.0184620628397353</v>
      </c>
      <c r="I61" s="20"/>
      <c r="J61" s="20" t="n">
        <f aca="false">G60</f>
        <v>-0.00386779375417247</v>
      </c>
      <c r="K61" s="20" t="n">
        <f aca="false">G59</f>
        <v>-0.00735212709246188</v>
      </c>
      <c r="L61" s="20" t="n">
        <f aca="false">J61*0.71</f>
        <v>-0.00274613356546245</v>
      </c>
      <c r="M61" s="20" t="n">
        <f aca="false">H61-L61</f>
        <v>-0.0157159292742729</v>
      </c>
      <c r="N61" s="20"/>
      <c r="O61" s="20"/>
      <c r="P61" s="20"/>
      <c r="Q61" s="20"/>
      <c r="AB61" s="1" t="str">
        <f aca="false">IF(AC61="X Variable 1",AD61,"")</f>
        <v/>
      </c>
      <c r="AC61" s="3" t="s">
        <v>4</v>
      </c>
      <c r="AD61" s="3" t="n">
        <v>0.101788836469334</v>
      </c>
    </row>
    <row r="62" customFormat="false" ht="12.75" hidden="false" customHeight="false" outlineLevel="0" collapsed="false">
      <c r="A62" s="8" t="n">
        <v>33695</v>
      </c>
      <c r="B62" s="17" t="n">
        <v>19.0138</v>
      </c>
      <c r="C62" s="18" t="n">
        <v>17.95</v>
      </c>
      <c r="D62" s="17" t="n">
        <v>18.9898</v>
      </c>
      <c r="E62" s="19"/>
      <c r="G62" s="20" t="n">
        <f aca="false">LN(B62/B61)</f>
        <v>0.0733986177456552</v>
      </c>
      <c r="H62" s="20" t="n">
        <f aca="false">LN(C62/C61)</f>
        <v>0.0134606631395457</v>
      </c>
      <c r="I62" s="20"/>
      <c r="J62" s="20" t="n">
        <f aca="false">G61</f>
        <v>-0.0235376051489027</v>
      </c>
      <c r="K62" s="20" t="n">
        <f aca="false">G60</f>
        <v>-0.00386779375417247</v>
      </c>
      <c r="L62" s="20" t="n">
        <f aca="false">J62*0.71</f>
        <v>-0.0167116996557209</v>
      </c>
      <c r="M62" s="20" t="n">
        <f aca="false">H62-L62</f>
        <v>0.0301723627952666</v>
      </c>
      <c r="N62" s="20"/>
      <c r="O62" s="20"/>
      <c r="P62" s="20"/>
      <c r="Q62" s="20"/>
      <c r="AB62" s="1" t="str">
        <f aca="false">IF(AC62="X Variable 1",AD62,"")</f>
        <v/>
      </c>
      <c r="AC62" s="3" t="s">
        <v>5</v>
      </c>
      <c r="AD62" s="3" t="n">
        <v>0.0263173528799855</v>
      </c>
    </row>
    <row r="63" customFormat="false" ht="13.5" hidden="false" customHeight="false" outlineLevel="0" collapsed="false">
      <c r="A63" s="8" t="n">
        <v>33725</v>
      </c>
      <c r="B63" s="17" t="n">
        <v>19.985</v>
      </c>
      <c r="C63" s="18" t="n">
        <v>18.41</v>
      </c>
      <c r="D63" s="17" t="n">
        <v>19.9048</v>
      </c>
      <c r="E63" s="19"/>
      <c r="G63" s="20" t="n">
        <f aca="false">LN(B63/B62)</f>
        <v>0.0498169608470363</v>
      </c>
      <c r="H63" s="20" t="n">
        <f aca="false">LN(C63/C62)</f>
        <v>0.0253038803106986</v>
      </c>
      <c r="I63" s="20"/>
      <c r="J63" s="20" t="n">
        <f aca="false">G62</f>
        <v>0.0733986177456552</v>
      </c>
      <c r="K63" s="20" t="n">
        <f aca="false">G61</f>
        <v>-0.0235376051489027</v>
      </c>
      <c r="L63" s="20" t="n">
        <f aca="false">J63*0.71</f>
        <v>0.0521130185994152</v>
      </c>
      <c r="M63" s="20" t="n">
        <f aca="false">H63-L63</f>
        <v>-0.0268091382887166</v>
      </c>
      <c r="N63" s="20"/>
      <c r="O63" s="20"/>
      <c r="P63" s="20"/>
      <c r="Q63" s="20"/>
      <c r="AB63" s="1" t="str">
        <f aca="false">IF(AC63="X Variable 1",AD63,"")</f>
        <v/>
      </c>
      <c r="AC63" s="4" t="s">
        <v>6</v>
      </c>
      <c r="AD63" s="4" t="n">
        <v>12</v>
      </c>
    </row>
    <row r="64" customFormat="false" ht="12.75" hidden="false" customHeight="false" outlineLevel="0" collapsed="false">
      <c r="A64" s="8" t="n">
        <v>33756</v>
      </c>
      <c r="B64" s="17" t="n">
        <v>21.1884</v>
      </c>
      <c r="C64" s="18" t="n">
        <v>19.25</v>
      </c>
      <c r="D64" s="17" t="n">
        <v>21.1361</v>
      </c>
      <c r="E64" s="19"/>
      <c r="G64" s="20" t="n">
        <f aca="false">LN(B64/B63)</f>
        <v>0.0584718699513291</v>
      </c>
      <c r="H64" s="20" t="n">
        <f aca="false">LN(C64/C63)</f>
        <v>0.0446170654888067</v>
      </c>
      <c r="I64" s="20"/>
      <c r="J64" s="20" t="n">
        <f aca="false">G63</f>
        <v>0.0498169608470363</v>
      </c>
      <c r="K64" s="20" t="n">
        <f aca="false">G62</f>
        <v>0.0733986177456552</v>
      </c>
      <c r="L64" s="20" t="n">
        <f aca="false">J64*0.71</f>
        <v>0.0353700422013958</v>
      </c>
      <c r="M64" s="20" t="n">
        <f aca="false">H64-L64</f>
        <v>0.00924702328741093</v>
      </c>
      <c r="N64" s="20"/>
      <c r="O64" s="20"/>
      <c r="P64" s="20"/>
      <c r="Q64" s="20"/>
      <c r="AB64" s="1" t="str">
        <f aca="false">IF(AC64="X Variable 1",AD64,"")</f>
        <v/>
      </c>
    </row>
    <row r="65" customFormat="false" ht="13.5" hidden="false" customHeight="false" outlineLevel="0" collapsed="false">
      <c r="A65" s="8" t="n">
        <v>33786</v>
      </c>
      <c r="B65" s="17" t="n">
        <v>20.3324</v>
      </c>
      <c r="C65" s="18" t="n">
        <v>20.59</v>
      </c>
      <c r="D65" s="17" t="n">
        <v>20.2561</v>
      </c>
      <c r="E65" s="19"/>
      <c r="G65" s="20" t="n">
        <f aca="false">LN(B65/B64)</f>
        <v>-0.0412381893022711</v>
      </c>
      <c r="H65" s="20" t="n">
        <f aca="false">LN(C65/C64)</f>
        <v>0.0672944603059049</v>
      </c>
      <c r="I65" s="20"/>
      <c r="J65" s="20" t="n">
        <f aca="false">G64</f>
        <v>0.0584718699513291</v>
      </c>
      <c r="K65" s="20" t="n">
        <f aca="false">G63</f>
        <v>0.0498169608470363</v>
      </c>
      <c r="L65" s="20" t="n">
        <f aca="false">J65*0.71</f>
        <v>0.0415150276654437</v>
      </c>
      <c r="M65" s="20" t="n">
        <f aca="false">H65-L65</f>
        <v>0.0257794326404612</v>
      </c>
      <c r="N65" s="20"/>
      <c r="O65" s="20"/>
      <c r="P65" s="20"/>
      <c r="Q65" s="20"/>
      <c r="AB65" s="1" t="str">
        <f aca="false">IF(AC65="X Variable 1",AD65,"")</f>
        <v/>
      </c>
      <c r="AC65" s="1" t="s">
        <v>7</v>
      </c>
    </row>
    <row r="66" customFormat="false" ht="12.75" hidden="false" customHeight="false" outlineLevel="0" collapsed="false">
      <c r="A66" s="8" t="n">
        <v>33817</v>
      </c>
      <c r="B66" s="17" t="n">
        <v>19.8038</v>
      </c>
      <c r="C66" s="18" t="n">
        <v>20.88</v>
      </c>
      <c r="D66" s="17" t="n">
        <v>19.7307</v>
      </c>
      <c r="E66" s="19"/>
      <c r="G66" s="20" t="n">
        <f aca="false">LN(B66/B65)</f>
        <v>-0.0263418343340682</v>
      </c>
      <c r="H66" s="20" t="n">
        <f aca="false">LN(C66/C65)</f>
        <v>0.0139862419747399</v>
      </c>
      <c r="I66" s="20"/>
      <c r="J66" s="20" t="n">
        <f aca="false">G65</f>
        <v>-0.0412381893022711</v>
      </c>
      <c r="K66" s="20" t="n">
        <f aca="false">G64</f>
        <v>0.0584718699513291</v>
      </c>
      <c r="L66" s="20" t="n">
        <f aca="false">J66*0.71</f>
        <v>-0.0292791144046125</v>
      </c>
      <c r="M66" s="20" t="n">
        <f aca="false">H66-L66</f>
        <v>0.0432653563793523</v>
      </c>
      <c r="N66" s="20"/>
      <c r="O66" s="20"/>
      <c r="P66" s="20"/>
      <c r="Q66" s="20"/>
      <c r="AB66" s="1" t="str">
        <f aca="false">IF(AC66="X Variable 1",AD66,"")</f>
        <v/>
      </c>
      <c r="AC66" s="2"/>
      <c r="AD66" s="2" t="s">
        <v>8</v>
      </c>
      <c r="AE66" s="2" t="s">
        <v>9</v>
      </c>
      <c r="AF66" s="2" t="s">
        <v>10</v>
      </c>
      <c r="AG66" s="2" t="s">
        <v>11</v>
      </c>
      <c r="AH66" s="2" t="s">
        <v>12</v>
      </c>
    </row>
    <row r="67" customFormat="false" ht="12.75" hidden="false" customHeight="false" outlineLevel="0" collapsed="false">
      <c r="A67" s="8" t="n">
        <v>33848</v>
      </c>
      <c r="B67" s="17" t="n">
        <v>20.2859</v>
      </c>
      <c r="C67" s="18" t="n">
        <v>20.34</v>
      </c>
      <c r="D67" s="17" t="n">
        <v>20.2493</v>
      </c>
      <c r="E67" s="19"/>
      <c r="G67" s="20" t="n">
        <f aca="false">LN(B67/B66)</f>
        <v>0.0240522249553424</v>
      </c>
      <c r="H67" s="20" t="n">
        <f aca="false">LN(C67/C66)</f>
        <v>-0.0262023723940241</v>
      </c>
      <c r="I67" s="20"/>
      <c r="J67" s="20" t="n">
        <f aca="false">G66</f>
        <v>-0.0263418343340682</v>
      </c>
      <c r="K67" s="20" t="n">
        <f aca="false">G65</f>
        <v>-0.0412381893022711</v>
      </c>
      <c r="L67" s="20" t="n">
        <f aca="false">J67*0.71</f>
        <v>-0.0187027023771884</v>
      </c>
      <c r="M67" s="20" t="n">
        <f aca="false">H67-L67</f>
        <v>-0.00749967001683566</v>
      </c>
      <c r="N67" s="20"/>
      <c r="O67" s="20"/>
      <c r="P67" s="20"/>
      <c r="Q67" s="20"/>
      <c r="AB67" s="1" t="str">
        <f aca="false">IF(AC67="X Variable 1",AD67,"")</f>
        <v/>
      </c>
      <c r="AC67" s="3" t="s">
        <v>13</v>
      </c>
      <c r="AD67" s="3" t="n">
        <v>1</v>
      </c>
      <c r="AE67" s="3" t="n">
        <v>0.00155597672143977</v>
      </c>
      <c r="AF67" s="3" t="n">
        <v>0.00155597672143977</v>
      </c>
      <c r="AG67" s="3" t="n">
        <v>2.24656344368007</v>
      </c>
      <c r="AH67" s="3" t="n">
        <v>0.164799644396767</v>
      </c>
    </row>
    <row r="68" customFormat="false" ht="12.75" hidden="false" customHeight="false" outlineLevel="0" collapsed="false">
      <c r="A68" s="8" t="n">
        <v>33878</v>
      </c>
      <c r="B68" s="17" t="n">
        <v>20.2995</v>
      </c>
      <c r="C68" s="18" t="n">
        <v>20.24</v>
      </c>
      <c r="D68" s="17" t="n">
        <v>20.2464</v>
      </c>
      <c r="E68" s="19"/>
      <c r="G68" s="20" t="n">
        <f aca="false">LN(B68/B67)</f>
        <v>0.000670191768913941</v>
      </c>
      <c r="H68" s="20" t="n">
        <f aca="false">LN(C68/C67)</f>
        <v>-0.00492854620114921</v>
      </c>
      <c r="I68" s="20"/>
      <c r="J68" s="20" t="n">
        <f aca="false">G67</f>
        <v>0.0240522249553424</v>
      </c>
      <c r="K68" s="20" t="n">
        <f aca="false">G66</f>
        <v>-0.0263418343340682</v>
      </c>
      <c r="L68" s="20" t="n">
        <f aca="false">J68*0.71</f>
        <v>0.0170770797182931</v>
      </c>
      <c r="M68" s="20" t="n">
        <f aca="false">H68-L68</f>
        <v>-0.0220056259194423</v>
      </c>
      <c r="N68" s="20"/>
      <c r="O68" s="20"/>
      <c r="P68" s="20"/>
      <c r="Q68" s="20"/>
      <c r="AB68" s="1" t="str">
        <f aca="false">IF(AC68="X Variable 1",AD68,"")</f>
        <v/>
      </c>
      <c r="AC68" s="3" t="s">
        <v>14</v>
      </c>
      <c r="AD68" s="3" t="n">
        <v>10</v>
      </c>
      <c r="AE68" s="3" t="n">
        <v>0.00692603062609682</v>
      </c>
      <c r="AF68" s="3" t="n">
        <v>0.000692603062609682</v>
      </c>
      <c r="AG68" s="3"/>
      <c r="AH68" s="3"/>
    </row>
    <row r="69" customFormat="false" ht="13.5" hidden="false" customHeight="false" outlineLevel="0" collapsed="false">
      <c r="A69" s="8" t="n">
        <v>33909</v>
      </c>
      <c r="B69" s="17" t="n">
        <v>19.1943</v>
      </c>
      <c r="C69" s="18" t="n">
        <v>20.29</v>
      </c>
      <c r="D69" s="17" t="n">
        <v>19.1898</v>
      </c>
      <c r="E69" s="19"/>
      <c r="G69" s="20" t="n">
        <f aca="false">LN(B69/B68)</f>
        <v>-0.0559828952449035</v>
      </c>
      <c r="H69" s="20" t="n">
        <f aca="false">LN(C69/C68)</f>
        <v>0.00246730941845862</v>
      </c>
      <c r="I69" s="20"/>
      <c r="J69" s="20" t="n">
        <f aca="false">G68</f>
        <v>0.000670191768913941</v>
      </c>
      <c r="K69" s="20" t="n">
        <f aca="false">G67</f>
        <v>0.0240522249553424</v>
      </c>
      <c r="L69" s="20" t="n">
        <f aca="false">J69*0.71</f>
        <v>0.000475836155928898</v>
      </c>
      <c r="M69" s="20" t="n">
        <f aca="false">H69-L69</f>
        <v>0.00199147326252972</v>
      </c>
      <c r="N69" s="20"/>
      <c r="O69" s="20"/>
      <c r="P69" s="20"/>
      <c r="Q69" s="20"/>
      <c r="AB69" s="1" t="str">
        <f aca="false">IF(AC69="X Variable 1",AD69,"")</f>
        <v/>
      </c>
      <c r="AC69" s="4" t="s">
        <v>15</v>
      </c>
      <c r="AD69" s="4" t="n">
        <v>11</v>
      </c>
      <c r="AE69" s="4" t="n">
        <v>0.00848200734753659</v>
      </c>
      <c r="AF69" s="4"/>
      <c r="AG69" s="4"/>
      <c r="AH69" s="4"/>
    </row>
    <row r="70" customFormat="false" ht="13.5" hidden="false" customHeight="false" outlineLevel="0" collapsed="false">
      <c r="A70" s="8" t="n">
        <v>33939</v>
      </c>
      <c r="B70" s="17" t="n">
        <v>18.2355</v>
      </c>
      <c r="C70" s="18" t="n">
        <v>19.5</v>
      </c>
      <c r="D70" s="17" t="n">
        <v>18.1248</v>
      </c>
      <c r="E70" s="19"/>
      <c r="G70" s="20" t="n">
        <f aca="false">LN(B70/B69)</f>
        <v>-0.0512431162758081</v>
      </c>
      <c r="H70" s="20" t="n">
        <f aca="false">LN(C70/C69)</f>
        <v>-0.0397136882680222</v>
      </c>
      <c r="I70" s="20"/>
      <c r="J70" s="20" t="n">
        <f aca="false">G69</f>
        <v>-0.0559828952449035</v>
      </c>
      <c r="K70" s="20" t="n">
        <f aca="false">G68</f>
        <v>0.000670191768913941</v>
      </c>
      <c r="L70" s="20" t="n">
        <f aca="false">J70*0.71</f>
        <v>-0.0397478556238815</v>
      </c>
      <c r="M70" s="20" t="n">
        <f aca="false">H70-L70</f>
        <v>3.41673558593228E-005</v>
      </c>
      <c r="N70" s="20"/>
      <c r="O70" s="20"/>
      <c r="P70" s="20"/>
      <c r="Q70" s="20"/>
      <c r="AB70" s="1" t="str">
        <f aca="false">IF(AC70="X Variable 1",AD70,"")</f>
        <v/>
      </c>
    </row>
    <row r="71" customFormat="false" ht="12.75" hidden="false" customHeight="false" outlineLevel="0" collapsed="false">
      <c r="A71" s="8" t="n">
        <v>33970</v>
      </c>
      <c r="B71" s="17" t="n">
        <v>17.5122</v>
      </c>
      <c r="C71" s="18" t="n">
        <v>18.61</v>
      </c>
      <c r="D71" s="17" t="n">
        <v>17.3673</v>
      </c>
      <c r="E71" s="19"/>
      <c r="G71" s="20" t="n">
        <f aca="false">LN(B71/B70)</f>
        <v>-0.0404724627864115</v>
      </c>
      <c r="H71" s="20" t="n">
        <f aca="false">LN(C71/C70)</f>
        <v>-0.0467153949155418</v>
      </c>
      <c r="I71" s="20"/>
      <c r="J71" s="20" t="n">
        <f aca="false">G70</f>
        <v>-0.0512431162758081</v>
      </c>
      <c r="K71" s="20" t="n">
        <f aca="false">G69</f>
        <v>-0.0559828952449035</v>
      </c>
      <c r="L71" s="20" t="n">
        <f aca="false">J71*0.71</f>
        <v>-0.0363826125558238</v>
      </c>
      <c r="M71" s="20" t="n">
        <f aca="false">H71-L71</f>
        <v>-0.010332782359718</v>
      </c>
      <c r="N71" s="20"/>
      <c r="O71" s="20"/>
      <c r="P71" s="20"/>
      <c r="Q71" s="20"/>
      <c r="AB71" s="1" t="str">
        <f aca="false">IF(AC71="X Variable 1",AD71,"")</f>
        <v/>
      </c>
      <c r="AC71" s="2"/>
      <c r="AD71" s="2" t="s">
        <v>16</v>
      </c>
      <c r="AE71" s="2" t="s">
        <v>5</v>
      </c>
      <c r="AF71" s="2" t="s">
        <v>17</v>
      </c>
      <c r="AG71" s="2" t="s">
        <v>18</v>
      </c>
      <c r="AH71" s="2" t="s">
        <v>19</v>
      </c>
      <c r="AI71" s="2" t="s">
        <v>20</v>
      </c>
    </row>
    <row r="72" customFormat="false" ht="12.75" hidden="false" customHeight="false" outlineLevel="0" collapsed="false">
      <c r="A72" s="8" t="n">
        <v>34001</v>
      </c>
      <c r="B72" s="17" t="n">
        <v>18.4688</v>
      </c>
      <c r="C72" s="18" t="n">
        <v>17.76</v>
      </c>
      <c r="D72" s="17" t="n">
        <v>18.4892</v>
      </c>
      <c r="E72" s="19"/>
      <c r="G72" s="20" t="n">
        <f aca="false">LN(B72/B71)</f>
        <v>0.0531850409831012</v>
      </c>
      <c r="H72" s="20" t="n">
        <f aca="false">LN(C72/C71)</f>
        <v>-0.0467503330901353</v>
      </c>
      <c r="I72" s="20"/>
      <c r="J72" s="20" t="n">
        <f aca="false">G71</f>
        <v>-0.0404724627864115</v>
      </c>
      <c r="K72" s="20" t="n">
        <f aca="false">G70</f>
        <v>-0.0512431162758081</v>
      </c>
      <c r="L72" s="20" t="n">
        <f aca="false">J72*0.71</f>
        <v>-0.0287354485783522</v>
      </c>
      <c r="M72" s="20" t="n">
        <f aca="false">H72-L72</f>
        <v>-0.0180148845117831</v>
      </c>
      <c r="N72" s="20"/>
      <c r="O72" s="20"/>
      <c r="P72" s="20"/>
      <c r="Q72" s="20"/>
      <c r="AB72" s="1" t="str">
        <f aca="false">IF(AC72="X Variable 1",AD72,"")</f>
        <v/>
      </c>
      <c r="AC72" s="3" t="s">
        <v>23</v>
      </c>
      <c r="AD72" s="3" t="n">
        <v>-0.0297526545010771</v>
      </c>
      <c r="AE72" s="3" t="n">
        <v>0.00839652108259286</v>
      </c>
      <c r="AF72" s="3" t="n">
        <v>-3.54345022282603</v>
      </c>
      <c r="AG72" s="3" t="n">
        <v>0.00532604392288217</v>
      </c>
      <c r="AH72" s="3" t="n">
        <v>-0.0484612725841931</v>
      </c>
      <c r="AI72" s="3" t="n">
        <v>-0.0110440364179611</v>
      </c>
    </row>
    <row r="73" customFormat="false" ht="13.5" hidden="false" customHeight="false" outlineLevel="0" collapsed="false">
      <c r="A73" s="8" t="n">
        <v>34029</v>
      </c>
      <c r="B73" s="17" t="n">
        <v>18.8043</v>
      </c>
      <c r="C73" s="18" t="n">
        <v>18.02</v>
      </c>
      <c r="D73" s="17" t="n">
        <v>18.7283</v>
      </c>
      <c r="E73" s="19"/>
      <c r="G73" s="20" t="n">
        <f aca="false">LN(B73/B72)</f>
        <v>0.0180027452084381</v>
      </c>
      <c r="H73" s="20" t="n">
        <f aca="false">LN(C73/C72)</f>
        <v>0.0145335146161678</v>
      </c>
      <c r="I73" s="20"/>
      <c r="J73" s="20" t="n">
        <f aca="false">G72</f>
        <v>0.0531850409831012</v>
      </c>
      <c r="K73" s="20" t="n">
        <f aca="false">G71</f>
        <v>-0.0404724627864115</v>
      </c>
      <c r="L73" s="20" t="n">
        <f aca="false">J73*0.71</f>
        <v>0.0377613790980018</v>
      </c>
      <c r="M73" s="20" t="n">
        <f aca="false">H73-L73</f>
        <v>-0.0232278644818341</v>
      </c>
      <c r="N73" s="20"/>
      <c r="O73" s="20"/>
      <c r="P73" s="20"/>
      <c r="Q73" s="20"/>
      <c r="AB73" s="1" t="n">
        <f aca="false">IF(AC73="X Variable 1",AD73,"")</f>
        <v>0.198696340611694</v>
      </c>
      <c r="AC73" s="4" t="s">
        <v>24</v>
      </c>
      <c r="AD73" s="4" t="n">
        <v>0.198696340611694</v>
      </c>
      <c r="AE73" s="4" t="n">
        <v>0.132565503275634</v>
      </c>
      <c r="AF73" s="4" t="n">
        <v>1.49885404348792</v>
      </c>
      <c r="AG73" s="4" t="n">
        <v>0.164799644396767</v>
      </c>
      <c r="AH73" s="4" t="n">
        <v>-0.0966780587834931</v>
      </c>
      <c r="AI73" s="4" t="n">
        <v>0.494070740006882</v>
      </c>
    </row>
    <row r="74" customFormat="false" ht="12.75" hidden="false" customHeight="false" outlineLevel="0" collapsed="false">
      <c r="A74" s="8" t="n">
        <v>34060</v>
      </c>
      <c r="B74" s="17" t="n">
        <v>18.7833</v>
      </c>
      <c r="C74" s="18" t="n">
        <v>18.48</v>
      </c>
      <c r="D74" s="17" t="n">
        <v>18.6386</v>
      </c>
      <c r="E74" s="19"/>
      <c r="G74" s="20" t="n">
        <f aca="false">LN(B74/B73)</f>
        <v>-0.00111738989374059</v>
      </c>
      <c r="H74" s="20" t="n">
        <f aca="false">LN(C74/C73)</f>
        <v>0.0252068140333463</v>
      </c>
      <c r="I74" s="20"/>
      <c r="J74" s="20" t="n">
        <f aca="false">G73</f>
        <v>0.0180027452084381</v>
      </c>
      <c r="K74" s="20" t="n">
        <f aca="false">G72</f>
        <v>0.0531850409831012</v>
      </c>
      <c r="L74" s="20" t="n">
        <f aca="false">J74*0.71</f>
        <v>0.012781949097991</v>
      </c>
      <c r="M74" s="20" t="n">
        <f aca="false">H74-L74</f>
        <v>0.0124248649353553</v>
      </c>
      <c r="N74" s="20"/>
      <c r="O74" s="20"/>
      <c r="P74" s="20"/>
      <c r="Q74" s="20"/>
      <c r="AB74" s="1" t="str">
        <f aca="false">IF(AC74="X Variable 1",AD74,"")</f>
        <v/>
      </c>
      <c r="AC74" s="1" t="s">
        <v>0</v>
      </c>
    </row>
    <row r="75" customFormat="false" ht="13.5" hidden="false" customHeight="false" outlineLevel="0" collapsed="false">
      <c r="A75" s="8" t="n">
        <v>34090</v>
      </c>
      <c r="B75" s="17" t="n">
        <v>18.611</v>
      </c>
      <c r="C75" s="18" t="n">
        <v>18.89</v>
      </c>
      <c r="D75" s="17" t="n">
        <v>18.4608</v>
      </c>
      <c r="E75" s="19"/>
      <c r="G75" s="20" t="n">
        <f aca="false">LN(B75/B74)</f>
        <v>-0.00921537343138178</v>
      </c>
      <c r="H75" s="20" t="n">
        <f aca="false">LN(C75/C74)</f>
        <v>0.02194361529988</v>
      </c>
      <c r="I75" s="20"/>
      <c r="J75" s="20" t="n">
        <f aca="false">G74</f>
        <v>-0.00111738989374059</v>
      </c>
      <c r="K75" s="20" t="n">
        <f aca="false">G73</f>
        <v>0.0180027452084381</v>
      </c>
      <c r="L75" s="20" t="n">
        <f aca="false">J75*0.71</f>
        <v>-0.000793346824555822</v>
      </c>
      <c r="M75" s="20" t="n">
        <f aca="false">H75-L75</f>
        <v>0.0227369621244358</v>
      </c>
      <c r="N75" s="20"/>
      <c r="O75" s="20"/>
      <c r="P75" s="20"/>
      <c r="Q75" s="20"/>
      <c r="AB75" s="1" t="str">
        <f aca="false">IF(AC75="X Variable 1",AD75,"")</f>
        <v/>
      </c>
    </row>
    <row r="76" customFormat="false" ht="12.75" hidden="false" customHeight="false" outlineLevel="0" collapsed="false">
      <c r="A76" s="8" t="n">
        <v>34121</v>
      </c>
      <c r="B76" s="17" t="n">
        <v>17.6482</v>
      </c>
      <c r="C76" s="18" t="n">
        <v>18.69</v>
      </c>
      <c r="D76" s="17" t="n">
        <v>17.5925</v>
      </c>
      <c r="E76" s="19"/>
      <c r="G76" s="20" t="n">
        <f aca="false">LN(B76/B75)</f>
        <v>-0.0531190085859738</v>
      </c>
      <c r="H76" s="20" t="n">
        <f aca="false">LN(C76/C75)</f>
        <v>-0.0106440600459467</v>
      </c>
      <c r="I76" s="20"/>
      <c r="J76" s="20" t="n">
        <f aca="false">G75</f>
        <v>-0.00921537343138178</v>
      </c>
      <c r="K76" s="20" t="n">
        <f aca="false">G74</f>
        <v>-0.00111738989374059</v>
      </c>
      <c r="L76" s="20" t="n">
        <f aca="false">J76*0.71</f>
        <v>-0.00654291513628106</v>
      </c>
      <c r="M76" s="20" t="n">
        <f aca="false">H76-L76</f>
        <v>-0.00410114490966561</v>
      </c>
      <c r="N76" s="20"/>
      <c r="O76" s="20"/>
      <c r="P76" s="20"/>
      <c r="Q76" s="20"/>
      <c r="AB76" s="1" t="str">
        <f aca="false">IF(AC76="X Variable 1",AD76,"")</f>
        <v/>
      </c>
      <c r="AC76" s="2" t="s">
        <v>1</v>
      </c>
      <c r="AD76" s="2"/>
    </row>
    <row r="77" customFormat="false" ht="12.75" hidden="false" customHeight="false" outlineLevel="0" collapsed="false">
      <c r="A77" s="8" t="n">
        <v>34151</v>
      </c>
      <c r="B77" s="17" t="n">
        <v>16.8148</v>
      </c>
      <c r="C77" s="18" t="n">
        <v>18.16</v>
      </c>
      <c r="D77" s="17" t="n">
        <v>16.7839</v>
      </c>
      <c r="E77" s="19"/>
      <c r="G77" s="20" t="n">
        <f aca="false">LN(B77/B76)</f>
        <v>-0.0483743441964907</v>
      </c>
      <c r="H77" s="20" t="n">
        <f aca="false">LN(C77/C76)</f>
        <v>-0.0287672482943243</v>
      </c>
      <c r="I77" s="20"/>
      <c r="J77" s="20" t="n">
        <f aca="false">G76</f>
        <v>-0.0531190085859738</v>
      </c>
      <c r="K77" s="20" t="n">
        <f aca="false">G75</f>
        <v>-0.00921537343138178</v>
      </c>
      <c r="L77" s="20" t="n">
        <f aca="false">J77*0.71</f>
        <v>-0.0377144960960414</v>
      </c>
      <c r="M77" s="20" t="n">
        <f aca="false">H77-L77</f>
        <v>0.00894724780171707</v>
      </c>
      <c r="N77" s="20"/>
      <c r="O77" s="20"/>
      <c r="P77" s="20"/>
      <c r="Q77" s="20"/>
      <c r="AB77" s="1" t="str">
        <f aca="false">IF(AC77="X Variable 1",AD77,"")</f>
        <v/>
      </c>
      <c r="AC77" s="3" t="s">
        <v>2</v>
      </c>
      <c r="AD77" s="3" t="n">
        <v>0.735546179561928</v>
      </c>
    </row>
    <row r="78" customFormat="false" ht="12.75" hidden="false" customHeight="false" outlineLevel="0" collapsed="false">
      <c r="A78" s="8" t="n">
        <v>34182</v>
      </c>
      <c r="B78" s="17" t="n">
        <v>16.8243</v>
      </c>
      <c r="C78" s="18" t="n">
        <v>17.1</v>
      </c>
      <c r="D78" s="17" t="n">
        <v>16.7141</v>
      </c>
      <c r="E78" s="19"/>
      <c r="G78" s="20" t="n">
        <f aca="false">LN(B78/B77)</f>
        <v>0.000564818931098455</v>
      </c>
      <c r="H78" s="20" t="n">
        <f aca="false">LN(C78/C77)</f>
        <v>-0.060142909664533</v>
      </c>
      <c r="I78" s="20"/>
      <c r="J78" s="20" t="n">
        <f aca="false">G77</f>
        <v>-0.0483743441964907</v>
      </c>
      <c r="K78" s="20" t="n">
        <f aca="false">G76</f>
        <v>-0.0531190085859738</v>
      </c>
      <c r="L78" s="20" t="n">
        <f aca="false">J78*0.71</f>
        <v>-0.0343457843795084</v>
      </c>
      <c r="M78" s="20" t="n">
        <f aca="false">H78-L78</f>
        <v>-0.0257971252850246</v>
      </c>
      <c r="N78" s="20"/>
      <c r="O78" s="20"/>
      <c r="P78" s="20"/>
      <c r="Q78" s="20"/>
      <c r="AB78" s="1" t="str">
        <f aca="false">IF(AC78="X Variable 1",AD78,"")</f>
        <v/>
      </c>
      <c r="AC78" s="3" t="s">
        <v>3</v>
      </c>
      <c r="AD78" s="3" t="n">
        <v>0.541028182268148</v>
      </c>
    </row>
    <row r="79" customFormat="false" ht="12.75" hidden="false" customHeight="false" outlineLevel="0" collapsed="false">
      <c r="A79" s="8" t="n">
        <v>34213</v>
      </c>
      <c r="B79" s="17" t="n">
        <v>16.138</v>
      </c>
      <c r="C79" s="18" t="n">
        <v>16.82</v>
      </c>
      <c r="D79" s="17" t="n">
        <v>16.0061</v>
      </c>
      <c r="E79" s="19"/>
      <c r="G79" s="20" t="n">
        <f aca="false">LN(B79/B78)</f>
        <v>-0.0416475304841457</v>
      </c>
      <c r="H79" s="20" t="n">
        <f aca="false">LN(C79/C78)</f>
        <v>-0.0165098089638123</v>
      </c>
      <c r="I79" s="20"/>
      <c r="J79" s="20" t="n">
        <f aca="false">G78</f>
        <v>0.000564818931098455</v>
      </c>
      <c r="K79" s="20" t="n">
        <f aca="false">G77</f>
        <v>-0.0483743441964907</v>
      </c>
      <c r="L79" s="20" t="n">
        <f aca="false">J79*0.71</f>
        <v>0.000401021441079903</v>
      </c>
      <c r="M79" s="20" t="n">
        <f aca="false">H79-L79</f>
        <v>-0.0169108304048922</v>
      </c>
      <c r="N79" s="20"/>
      <c r="O79" s="20"/>
      <c r="P79" s="20"/>
      <c r="Q79" s="20"/>
      <c r="AB79" s="1" t="str">
        <f aca="false">IF(AC79="X Variable 1",AD79,"")</f>
        <v/>
      </c>
      <c r="AC79" s="3" t="s">
        <v>4</v>
      </c>
      <c r="AD79" s="3" t="n">
        <v>0.495131000494963</v>
      </c>
    </row>
    <row r="80" customFormat="false" ht="12.75" hidden="false" customHeight="false" outlineLevel="0" collapsed="false">
      <c r="A80" s="8" t="n">
        <v>34243</v>
      </c>
      <c r="B80" s="17" t="n">
        <v>16.6543</v>
      </c>
      <c r="C80" s="18" t="n">
        <v>16.56</v>
      </c>
      <c r="D80" s="17" t="n">
        <v>16.5293</v>
      </c>
      <c r="E80" s="19"/>
      <c r="G80" s="20" t="n">
        <f aca="false">LN(B80/B79)</f>
        <v>0.0314917019154728</v>
      </c>
      <c r="H80" s="20" t="n">
        <f aca="false">LN(C80/C79)</f>
        <v>-0.0155785055876884</v>
      </c>
      <c r="I80" s="20"/>
      <c r="J80" s="20" t="n">
        <f aca="false">G79</f>
        <v>-0.0416475304841457</v>
      </c>
      <c r="K80" s="20" t="n">
        <f aca="false">G78</f>
        <v>0.000564818931098455</v>
      </c>
      <c r="L80" s="20" t="n">
        <f aca="false">J80*0.71</f>
        <v>-0.0295697466437434</v>
      </c>
      <c r="M80" s="20" t="n">
        <f aca="false">H80-L80</f>
        <v>0.013991241056055</v>
      </c>
      <c r="N80" s="20"/>
      <c r="O80" s="20"/>
      <c r="P80" s="20"/>
      <c r="Q80" s="20"/>
      <c r="AB80" s="1" t="str">
        <f aca="false">IF(AC80="X Variable 1",AD80,"")</f>
        <v/>
      </c>
      <c r="AC80" s="3" t="s">
        <v>5</v>
      </c>
      <c r="AD80" s="3" t="n">
        <v>0.033076341669727</v>
      </c>
    </row>
    <row r="81" customFormat="false" ht="13.5" hidden="false" customHeight="false" outlineLevel="0" collapsed="false">
      <c r="A81" s="8" t="n">
        <v>34274</v>
      </c>
      <c r="B81" s="17" t="n">
        <v>15.2864</v>
      </c>
      <c r="C81" s="18" t="n">
        <v>16.75</v>
      </c>
      <c r="D81" s="17" t="n">
        <v>15.0998</v>
      </c>
      <c r="E81" s="19"/>
      <c r="G81" s="20" t="n">
        <f aca="false">LN(B81/B80)</f>
        <v>-0.0857048971282819</v>
      </c>
      <c r="H81" s="20" t="n">
        <f aca="false">LN(C81/C80)</f>
        <v>0.011408109313962</v>
      </c>
      <c r="I81" s="20"/>
      <c r="J81" s="20" t="n">
        <f aca="false">G80</f>
        <v>0.0314917019154728</v>
      </c>
      <c r="K81" s="20" t="n">
        <f aca="false">G79</f>
        <v>-0.0416475304841457</v>
      </c>
      <c r="L81" s="20" t="n">
        <f aca="false">J81*0.71</f>
        <v>0.0223591083599857</v>
      </c>
      <c r="M81" s="20" t="n">
        <f aca="false">H81-L81</f>
        <v>-0.0109509990460237</v>
      </c>
      <c r="N81" s="20"/>
      <c r="O81" s="20"/>
      <c r="P81" s="20"/>
      <c r="Q81" s="20"/>
      <c r="AB81" s="1" t="str">
        <f aca="false">IF(AC81="X Variable 1",AD81,"")</f>
        <v/>
      </c>
      <c r="AC81" s="4" t="s">
        <v>6</v>
      </c>
      <c r="AD81" s="4" t="n">
        <v>12</v>
      </c>
    </row>
    <row r="82" customFormat="false" ht="12.75" hidden="false" customHeight="false" outlineLevel="0" collapsed="false">
      <c r="A82" s="8" t="n">
        <v>34304</v>
      </c>
      <c r="B82" s="17" t="n">
        <v>13.5525</v>
      </c>
      <c r="C82" s="18" t="n">
        <v>16.22</v>
      </c>
      <c r="D82" s="17" t="n">
        <v>13.535</v>
      </c>
      <c r="E82" s="19"/>
      <c r="G82" s="20" t="n">
        <f aca="false">LN(B82/B81)</f>
        <v>-0.12039251206115</v>
      </c>
      <c r="H82" s="20" t="n">
        <f aca="false">LN(C82/C81)</f>
        <v>-0.0321532095838086</v>
      </c>
      <c r="I82" s="20"/>
      <c r="J82" s="20" t="n">
        <f aca="false">G81</f>
        <v>-0.0857048971282819</v>
      </c>
      <c r="K82" s="20" t="n">
        <f aca="false">G80</f>
        <v>0.0314917019154728</v>
      </c>
      <c r="L82" s="20" t="n">
        <f aca="false">J82*0.71</f>
        <v>-0.0608504769610802</v>
      </c>
      <c r="M82" s="20" t="n">
        <f aca="false">H82-L82</f>
        <v>0.0286972673772716</v>
      </c>
      <c r="N82" s="20"/>
      <c r="O82" s="20"/>
      <c r="P82" s="20"/>
      <c r="Q82" s="20"/>
      <c r="AB82" s="1" t="str">
        <f aca="false">IF(AC82="X Variable 1",AD82,"")</f>
        <v/>
      </c>
    </row>
    <row r="83" customFormat="false" ht="13.5" hidden="false" customHeight="false" outlineLevel="0" collapsed="false">
      <c r="A83" s="8" t="n">
        <v>34335</v>
      </c>
      <c r="B83" s="17" t="n">
        <v>14.2607</v>
      </c>
      <c r="C83" s="18" t="n">
        <v>14.57</v>
      </c>
      <c r="D83" s="17" t="n">
        <v>14.2736</v>
      </c>
      <c r="E83" s="19"/>
      <c r="G83" s="20" t="n">
        <f aca="false">LN(B83/B82)</f>
        <v>0.0509364699880459</v>
      </c>
      <c r="H83" s="20" t="n">
        <f aca="false">LN(C83/C82)</f>
        <v>-0.107280428480153</v>
      </c>
      <c r="I83" s="20"/>
      <c r="J83" s="20" t="n">
        <f aca="false">G82</f>
        <v>-0.12039251206115</v>
      </c>
      <c r="K83" s="20" t="n">
        <f aca="false">G81</f>
        <v>-0.0857048971282819</v>
      </c>
      <c r="L83" s="20" t="n">
        <f aca="false">J83*0.71</f>
        <v>-0.0854786835634161</v>
      </c>
      <c r="M83" s="20" t="n">
        <f aca="false">H83-L83</f>
        <v>-0.0218017449167372</v>
      </c>
      <c r="N83" s="20"/>
      <c r="O83" s="20"/>
      <c r="P83" s="20"/>
      <c r="Q83" s="20"/>
      <c r="AB83" s="1" t="str">
        <f aca="false">IF(AC83="X Variable 1",AD83,"")</f>
        <v/>
      </c>
      <c r="AC83" s="1" t="s">
        <v>7</v>
      </c>
    </row>
    <row r="84" customFormat="false" ht="12.75" hidden="false" customHeight="false" outlineLevel="0" collapsed="false">
      <c r="A84" s="8" t="n">
        <v>34366</v>
      </c>
      <c r="B84" s="17" t="n">
        <v>13.751</v>
      </c>
      <c r="C84" s="18" t="n">
        <v>14.83</v>
      </c>
      <c r="D84" s="17" t="n">
        <v>13.6918</v>
      </c>
      <c r="E84" s="19"/>
      <c r="G84" s="20" t="n">
        <f aca="false">LN(B84/B83)</f>
        <v>-0.0363959533995944</v>
      </c>
      <c r="H84" s="20" t="n">
        <f aca="false">LN(C84/C83)</f>
        <v>0.0176875359427272</v>
      </c>
      <c r="I84" s="20"/>
      <c r="J84" s="20" t="n">
        <f aca="false">G83</f>
        <v>0.0509364699880459</v>
      </c>
      <c r="K84" s="20" t="n">
        <f aca="false">G82</f>
        <v>-0.12039251206115</v>
      </c>
      <c r="L84" s="20" t="n">
        <f aca="false">J84*0.71</f>
        <v>0.0361648936915126</v>
      </c>
      <c r="M84" s="20" t="n">
        <f aca="false">H84-L84</f>
        <v>-0.0184773577487854</v>
      </c>
      <c r="N84" s="20"/>
      <c r="O84" s="20"/>
      <c r="P84" s="20"/>
      <c r="Q84" s="20"/>
      <c r="AB84" s="1" t="str">
        <f aca="false">IF(AC84="X Variable 1",AD84,"")</f>
        <v/>
      </c>
      <c r="AC84" s="2"/>
      <c r="AD84" s="2" t="s">
        <v>8</v>
      </c>
      <c r="AE84" s="2" t="s">
        <v>9</v>
      </c>
      <c r="AF84" s="2" t="s">
        <v>10</v>
      </c>
      <c r="AG84" s="2" t="s">
        <v>11</v>
      </c>
      <c r="AH84" s="2" t="s">
        <v>12</v>
      </c>
    </row>
    <row r="85" customFormat="false" ht="12.75" hidden="false" customHeight="false" outlineLevel="0" collapsed="false">
      <c r="A85" s="10" t="n">
        <v>34394</v>
      </c>
      <c r="B85" s="17" t="n">
        <v>13.7463</v>
      </c>
      <c r="C85" s="31" t="n">
        <v>14.89</v>
      </c>
      <c r="D85" s="17" t="n">
        <v>13.9009</v>
      </c>
      <c r="E85" s="19"/>
      <c r="G85" s="20" t="n">
        <f aca="false">LN(B85/B84)</f>
        <v>-0.000341851748773232</v>
      </c>
      <c r="H85" s="20" t="n">
        <f aca="false">LN(C85/C84)</f>
        <v>0.00403769054607697</v>
      </c>
      <c r="I85" s="20"/>
      <c r="J85" s="20" t="n">
        <f aca="false">G84</f>
        <v>-0.0363959533995944</v>
      </c>
      <c r="K85" s="20" t="n">
        <f aca="false">G83</f>
        <v>0.0509364699880459</v>
      </c>
      <c r="L85" s="20" t="n">
        <f aca="false">J85*0.71</f>
        <v>-0.0258411269137121</v>
      </c>
      <c r="M85" s="20" t="n">
        <f aca="false">H85-L85</f>
        <v>0.029878817459789</v>
      </c>
      <c r="N85" s="20"/>
      <c r="O85" s="20"/>
      <c r="P85" s="20"/>
      <c r="Q85" s="20"/>
      <c r="AB85" s="1" t="str">
        <f aca="false">IF(AC85="X Variable 1",AD85,"")</f>
        <v/>
      </c>
      <c r="AC85" s="3" t="s">
        <v>13</v>
      </c>
      <c r="AD85" s="3" t="n">
        <v>1</v>
      </c>
      <c r="AE85" s="3" t="n">
        <v>0.0128964092874317</v>
      </c>
      <c r="AF85" s="3" t="n">
        <v>0.0128964092874317</v>
      </c>
      <c r="AG85" s="3" t="n">
        <v>11.7878301317454</v>
      </c>
      <c r="AH85" s="3" t="n">
        <v>0.0064025066195076</v>
      </c>
    </row>
    <row r="86" customFormat="false" ht="12.75" hidden="false" customHeight="false" outlineLevel="0" collapsed="false">
      <c r="A86" s="10" t="n">
        <v>34425</v>
      </c>
      <c r="B86" s="17" t="n">
        <v>15.1983</v>
      </c>
      <c r="C86" s="31" t="n">
        <v>14.57</v>
      </c>
      <c r="D86" s="17" t="n">
        <v>15.2012</v>
      </c>
      <c r="E86" s="19"/>
      <c r="G86" s="20" t="n">
        <f aca="false">LN(B86/B85)</f>
        <v>0.100413882500138</v>
      </c>
      <c r="H86" s="20" t="n">
        <f aca="false">LN(C86/C85)</f>
        <v>-0.0217252264888042</v>
      </c>
      <c r="I86" s="20"/>
      <c r="J86" s="20" t="n">
        <f aca="false">G85</f>
        <v>-0.000341851748773232</v>
      </c>
      <c r="K86" s="20" t="n">
        <f aca="false">G84</f>
        <v>-0.0363959533995944</v>
      </c>
      <c r="L86" s="20" t="n">
        <f aca="false">J86*0.71</f>
        <v>-0.000242714741628995</v>
      </c>
      <c r="M86" s="20" t="n">
        <f aca="false">H86-L86</f>
        <v>-0.0214825117471752</v>
      </c>
      <c r="N86" s="20"/>
      <c r="O86" s="20"/>
      <c r="P86" s="20"/>
      <c r="Q86" s="20"/>
      <c r="AB86" s="1" t="str">
        <f aca="false">IF(AC86="X Variable 1",AD86,"")</f>
        <v/>
      </c>
      <c r="AC86" s="3" t="s">
        <v>14</v>
      </c>
      <c r="AD86" s="3" t="n">
        <v>10</v>
      </c>
      <c r="AE86" s="3" t="n">
        <v>0.0109404437825252</v>
      </c>
      <c r="AF86" s="3" t="n">
        <v>0.00109404437825252</v>
      </c>
      <c r="AG86" s="3"/>
      <c r="AH86" s="3"/>
    </row>
    <row r="87" customFormat="false" ht="13.5" hidden="false" customHeight="false" outlineLevel="0" collapsed="false">
      <c r="A87" s="10" t="n">
        <v>34455</v>
      </c>
      <c r="B87" s="17" t="n">
        <v>16.3493</v>
      </c>
      <c r="C87" s="31" t="n">
        <v>15.39</v>
      </c>
      <c r="D87" s="17" t="n">
        <v>16.1619</v>
      </c>
      <c r="E87" s="19"/>
      <c r="G87" s="20" t="n">
        <f aca="false">LN(B87/B86)</f>
        <v>0.0730015034789099</v>
      </c>
      <c r="H87" s="20" t="n">
        <f aca="false">LN(C87/C86)</f>
        <v>0.0547533276436744</v>
      </c>
      <c r="I87" s="20"/>
      <c r="J87" s="20" t="n">
        <f aca="false">G86</f>
        <v>0.100413882500138</v>
      </c>
      <c r="K87" s="20" t="n">
        <f aca="false">G85</f>
        <v>-0.000341851748773232</v>
      </c>
      <c r="L87" s="20" t="n">
        <f aca="false">J87*0.71</f>
        <v>0.0712938565750983</v>
      </c>
      <c r="M87" s="20" t="n">
        <f aca="false">H87-L87</f>
        <v>-0.016540528931424</v>
      </c>
      <c r="N87" s="20"/>
      <c r="O87" s="20"/>
      <c r="P87" s="20"/>
      <c r="Q87" s="20"/>
      <c r="AB87" s="1" t="str">
        <f aca="false">IF(AC87="X Variable 1",AD87,"")</f>
        <v/>
      </c>
      <c r="AC87" s="4" t="s">
        <v>15</v>
      </c>
      <c r="AD87" s="4" t="n">
        <v>11</v>
      </c>
      <c r="AE87" s="4" t="n">
        <v>0.0238368530699569</v>
      </c>
      <c r="AF87" s="4"/>
      <c r="AG87" s="4"/>
      <c r="AH87" s="4"/>
    </row>
    <row r="88" customFormat="false" ht="13.5" hidden="false" customHeight="false" outlineLevel="0" collapsed="false">
      <c r="A88" s="10" t="n">
        <v>34486</v>
      </c>
      <c r="B88" s="17" t="n">
        <v>17.085</v>
      </c>
      <c r="C88" s="31" t="n">
        <v>16.32</v>
      </c>
      <c r="D88" s="17" t="n">
        <v>16.7502</v>
      </c>
      <c r="E88" s="19"/>
      <c r="G88" s="20" t="n">
        <f aca="false">LN(B88/B87)</f>
        <v>0.0440158025961725</v>
      </c>
      <c r="H88" s="20" t="n">
        <f aca="false">LN(C88/C87)</f>
        <v>0.058673401685173</v>
      </c>
      <c r="I88" s="20"/>
      <c r="J88" s="20" t="n">
        <f aca="false">G87</f>
        <v>0.0730015034789099</v>
      </c>
      <c r="K88" s="20" t="n">
        <f aca="false">G86</f>
        <v>0.100413882500138</v>
      </c>
      <c r="L88" s="20" t="n">
        <f aca="false">J88*0.71</f>
        <v>0.051831067470026</v>
      </c>
      <c r="M88" s="20" t="n">
        <f aca="false">H88-L88</f>
        <v>0.006842334215147</v>
      </c>
      <c r="N88" s="20"/>
      <c r="O88" s="20"/>
      <c r="P88" s="20"/>
      <c r="Q88" s="20"/>
      <c r="AB88" s="1" t="str">
        <f aca="false">IF(AC88="X Variable 1",AD88,"")</f>
        <v/>
      </c>
    </row>
    <row r="89" customFormat="false" ht="12.75" hidden="false" customHeight="false" outlineLevel="0" collapsed="false">
      <c r="A89" s="10" t="n">
        <v>34516</v>
      </c>
      <c r="B89" s="17" t="n">
        <v>18.0869</v>
      </c>
      <c r="C89" s="31" t="n">
        <v>17.15</v>
      </c>
      <c r="D89" s="17" t="n">
        <v>17.5717</v>
      </c>
      <c r="E89" s="19"/>
      <c r="G89" s="20" t="n">
        <f aca="false">LN(B89/B88)</f>
        <v>0.0569870337599756</v>
      </c>
      <c r="H89" s="20" t="n">
        <f aca="false">LN(C89/C88)</f>
        <v>0.0496068240759879</v>
      </c>
      <c r="I89" s="20"/>
      <c r="J89" s="20" t="n">
        <f aca="false">G88</f>
        <v>0.0440158025961725</v>
      </c>
      <c r="K89" s="20" t="n">
        <f aca="false">G87</f>
        <v>0.0730015034789099</v>
      </c>
      <c r="L89" s="20" t="n">
        <f aca="false">J89*0.71</f>
        <v>0.0312512198432825</v>
      </c>
      <c r="M89" s="20" t="n">
        <f aca="false">H89-L89</f>
        <v>0.0183556042327054</v>
      </c>
      <c r="N89" s="20"/>
      <c r="O89" s="20"/>
      <c r="P89" s="20"/>
      <c r="Q89" s="20"/>
      <c r="AB89" s="1" t="str">
        <f aca="false">IF(AC89="X Variable 1",AD89,"")</f>
        <v/>
      </c>
      <c r="AC89" s="2"/>
      <c r="AD89" s="2" t="s">
        <v>16</v>
      </c>
      <c r="AE89" s="2" t="s">
        <v>5</v>
      </c>
      <c r="AF89" s="2" t="s">
        <v>17</v>
      </c>
      <c r="AG89" s="2" t="s">
        <v>18</v>
      </c>
      <c r="AH89" s="2" t="s">
        <v>19</v>
      </c>
      <c r="AI89" s="2" t="s">
        <v>20</v>
      </c>
    </row>
    <row r="90" customFormat="false" ht="12.75" hidden="false" customHeight="false" outlineLevel="0" collapsed="false">
      <c r="A90" s="10" t="n">
        <v>34547</v>
      </c>
      <c r="B90" s="17" t="n">
        <v>16.9415</v>
      </c>
      <c r="C90" s="31" t="n">
        <v>18.27</v>
      </c>
      <c r="D90" s="17" t="n">
        <v>16.6863</v>
      </c>
      <c r="E90" s="19"/>
      <c r="G90" s="20" t="n">
        <f aca="false">LN(B90/B89)</f>
        <v>-0.0654216862076283</v>
      </c>
      <c r="H90" s="20" t="n">
        <f aca="false">LN(C90/C89)</f>
        <v>0.0632621967779665</v>
      </c>
      <c r="I90" s="20"/>
      <c r="J90" s="20" t="n">
        <f aca="false">G89</f>
        <v>0.0569870337599756</v>
      </c>
      <c r="K90" s="20" t="n">
        <f aca="false">G88</f>
        <v>0.0440158025961725</v>
      </c>
      <c r="L90" s="20" t="n">
        <f aca="false">J90*0.71</f>
        <v>0.0404607939695827</v>
      </c>
      <c r="M90" s="20" t="n">
        <f aca="false">H90-L90</f>
        <v>0.0228014028083839</v>
      </c>
      <c r="N90" s="20"/>
      <c r="O90" s="20"/>
      <c r="P90" s="20"/>
      <c r="Q90" s="20"/>
      <c r="AB90" s="1" t="str">
        <f aca="false">IF(AC90="X Variable 1",AD90,"")</f>
        <v/>
      </c>
      <c r="AC90" s="3" t="s">
        <v>23</v>
      </c>
      <c r="AD90" s="3" t="n">
        <v>-0.0212630157599358</v>
      </c>
      <c r="AE90" s="3" t="n">
        <v>0.0096587596960026</v>
      </c>
      <c r="AF90" s="3" t="n">
        <v>-2.20142300141661</v>
      </c>
      <c r="AG90" s="3" t="n">
        <v>0.0523149091894293</v>
      </c>
      <c r="AH90" s="3" t="n">
        <v>-0.042784077224752</v>
      </c>
      <c r="AI90" s="3" t="n">
        <v>0.000258045704880413</v>
      </c>
    </row>
    <row r="91" customFormat="false" ht="13.5" hidden="false" customHeight="false" outlineLevel="0" collapsed="false">
      <c r="A91" s="10" t="n">
        <v>34578</v>
      </c>
      <c r="B91" s="17" t="n">
        <v>16.0775</v>
      </c>
      <c r="C91" s="31" t="n">
        <v>18.29</v>
      </c>
      <c r="D91" s="17" t="n">
        <v>15.8495</v>
      </c>
      <c r="E91" s="19"/>
      <c r="G91" s="20" t="n">
        <f aca="false">LN(B91/B90)</f>
        <v>-0.0523454540927214</v>
      </c>
      <c r="H91" s="20" t="n">
        <f aca="false">LN(C91/C90)</f>
        <v>0.00109409201285905</v>
      </c>
      <c r="I91" s="20"/>
      <c r="J91" s="20" t="n">
        <f aca="false">G90</f>
        <v>-0.0654216862076283</v>
      </c>
      <c r="K91" s="20" t="n">
        <f aca="false">G89</f>
        <v>0.0569870337599756</v>
      </c>
      <c r="L91" s="20" t="n">
        <f aca="false">J91*0.71</f>
        <v>-0.0464493972074161</v>
      </c>
      <c r="M91" s="20" t="n">
        <f aca="false">H91-L91</f>
        <v>0.0475434892202751</v>
      </c>
      <c r="N91" s="20"/>
      <c r="O91" s="20"/>
      <c r="P91" s="20"/>
      <c r="Q91" s="20"/>
      <c r="AB91" s="1" t="n">
        <f aca="false">IF(AC91="X Variable 1",AD91,"")</f>
        <v>0.424328108802727</v>
      </c>
      <c r="AC91" s="4" t="s">
        <v>24</v>
      </c>
      <c r="AD91" s="4" t="n">
        <v>0.424328108802727</v>
      </c>
      <c r="AE91" s="4" t="n">
        <v>0.123590436846195</v>
      </c>
      <c r="AF91" s="4" t="n">
        <v>3.43334095768908</v>
      </c>
      <c r="AG91" s="4" t="n">
        <v>0.0064025066195076</v>
      </c>
      <c r="AH91" s="4" t="n">
        <v>0.14895140707867</v>
      </c>
      <c r="AI91" s="4" t="n">
        <v>0.699704810526783</v>
      </c>
    </row>
    <row r="92" customFormat="false" ht="12.75" hidden="false" customHeight="false" outlineLevel="0" collapsed="false">
      <c r="A92" s="10" t="n">
        <v>34608</v>
      </c>
      <c r="B92" s="17" t="n">
        <v>16.589</v>
      </c>
      <c r="C92" s="31" t="n">
        <v>17.63</v>
      </c>
      <c r="D92" s="17" t="n">
        <v>16.4707</v>
      </c>
      <c r="E92" s="19"/>
      <c r="G92" s="20" t="n">
        <f aca="false">LN(B92/B91)</f>
        <v>0.0313190460832566</v>
      </c>
      <c r="H92" s="20" t="n">
        <f aca="false">LN(C92/C91)</f>
        <v>-0.0367524659929954</v>
      </c>
      <c r="I92" s="20"/>
      <c r="J92" s="20" t="n">
        <f aca="false">G91</f>
        <v>-0.0523454540927214</v>
      </c>
      <c r="K92" s="20" t="n">
        <f aca="false">G90</f>
        <v>-0.0654216862076283</v>
      </c>
      <c r="L92" s="20" t="n">
        <f aca="false">J92*0.71</f>
        <v>-0.0371652724058322</v>
      </c>
      <c r="M92" s="20" t="n">
        <f aca="false">H92-L92</f>
        <v>0.000412806412836732</v>
      </c>
      <c r="N92" s="20"/>
      <c r="O92" s="20"/>
      <c r="P92" s="20"/>
      <c r="Q92" s="20"/>
      <c r="AB92" s="1" t="str">
        <f aca="false">IF(AC92="X Variable 1",AD92,"")</f>
        <v/>
      </c>
      <c r="AC92" s="1" t="s">
        <v>0</v>
      </c>
    </row>
    <row r="93" customFormat="false" ht="13.5" hidden="false" customHeight="false" outlineLevel="0" collapsed="false">
      <c r="A93" s="10" t="n">
        <v>34639</v>
      </c>
      <c r="B93" s="17" t="n">
        <v>17.458</v>
      </c>
      <c r="C93" s="31" t="n">
        <v>17.35</v>
      </c>
      <c r="D93" s="17" t="n">
        <v>17.2684</v>
      </c>
      <c r="E93" s="19"/>
      <c r="G93" s="20" t="n">
        <f aca="false">LN(B93/B92)</f>
        <v>0.05105817120302</v>
      </c>
      <c r="H93" s="20" t="n">
        <f aca="false">LN(C93/C92)</f>
        <v>-0.0160094900169105</v>
      </c>
      <c r="I93" s="20"/>
      <c r="J93" s="20" t="n">
        <f aca="false">G92</f>
        <v>0.0313190460832566</v>
      </c>
      <c r="K93" s="20" t="n">
        <f aca="false">G91</f>
        <v>-0.0523454540927214</v>
      </c>
      <c r="L93" s="20" t="n">
        <f aca="false">J93*0.71</f>
        <v>0.0222365227191122</v>
      </c>
      <c r="M93" s="20" t="n">
        <f aca="false">H93-L93</f>
        <v>-0.0382460127360227</v>
      </c>
      <c r="N93" s="20"/>
      <c r="O93" s="20"/>
      <c r="P93" s="20"/>
      <c r="Q93" s="20"/>
      <c r="AB93" s="1" t="str">
        <f aca="false">IF(AC93="X Variable 1",AD93,"")</f>
        <v/>
      </c>
    </row>
    <row r="94" customFormat="false" ht="12.75" hidden="false" customHeight="false" outlineLevel="0" collapsed="false">
      <c r="A94" s="10" t="n">
        <v>34669</v>
      </c>
      <c r="B94" s="17" t="n">
        <v>16.0314</v>
      </c>
      <c r="C94" s="31" t="n">
        <v>17.83</v>
      </c>
      <c r="D94" s="17" t="n">
        <v>15.8395</v>
      </c>
      <c r="E94" s="19"/>
      <c r="G94" s="20" t="n">
        <f aca="false">LN(B94/B93)</f>
        <v>-0.0852486972607425</v>
      </c>
      <c r="H94" s="20" t="n">
        <f aca="false">LN(C94/C93)</f>
        <v>0.0272899254821807</v>
      </c>
      <c r="I94" s="20"/>
      <c r="J94" s="20" t="n">
        <f aca="false">G93</f>
        <v>0.05105817120302</v>
      </c>
      <c r="K94" s="20" t="n">
        <f aca="false">G92</f>
        <v>0.0313190460832566</v>
      </c>
      <c r="L94" s="20" t="n">
        <f aca="false">J94*0.71</f>
        <v>0.0362513015541442</v>
      </c>
      <c r="M94" s="20" t="n">
        <f aca="false">H94-L94</f>
        <v>-0.00896137607196354</v>
      </c>
      <c r="N94" s="20"/>
      <c r="O94" s="20"/>
      <c r="P94" s="20"/>
      <c r="Q94" s="20"/>
      <c r="AB94" s="1" t="str">
        <f aca="false">IF(AC94="X Variable 1",AD94,"")</f>
        <v/>
      </c>
      <c r="AC94" s="2" t="s">
        <v>1</v>
      </c>
      <c r="AD94" s="2"/>
    </row>
    <row r="95" customFormat="false" ht="12.75" hidden="false" customHeight="false" outlineLevel="0" collapsed="false">
      <c r="A95" s="10" t="n">
        <v>34700</v>
      </c>
      <c r="B95" s="17" t="n">
        <v>16.6714</v>
      </c>
      <c r="C95" s="31" t="n">
        <v>17.65</v>
      </c>
      <c r="D95" s="17" t="n">
        <v>16.5857</v>
      </c>
      <c r="E95" s="19"/>
      <c r="G95" s="20" t="n">
        <f aca="false">LN(B95/B94)</f>
        <v>0.0391453773872547</v>
      </c>
      <c r="H95" s="20" t="n">
        <f aca="false">LN(C95/C94)</f>
        <v>-0.0101466484957432</v>
      </c>
      <c r="I95" s="20"/>
      <c r="J95" s="20" t="n">
        <f aca="false">G94</f>
        <v>-0.0852486972607425</v>
      </c>
      <c r="K95" s="20" t="n">
        <f aca="false">G93</f>
        <v>0.05105817120302</v>
      </c>
      <c r="L95" s="20" t="n">
        <f aca="false">J95*0.71</f>
        <v>-0.0605265750551272</v>
      </c>
      <c r="M95" s="20" t="n">
        <f aca="false">H95-L95</f>
        <v>0.0503799265593839</v>
      </c>
      <c r="N95" s="20"/>
      <c r="O95" s="20"/>
      <c r="P95" s="20"/>
      <c r="Q95" s="20"/>
      <c r="AB95" s="1" t="str">
        <f aca="false">IF(AC95="X Variable 1",AD95,"")</f>
        <v/>
      </c>
      <c r="AC95" s="3" t="s">
        <v>2</v>
      </c>
      <c r="AD95" s="3" t="n">
        <v>0.765769100355088</v>
      </c>
    </row>
    <row r="96" customFormat="false" ht="12.75" hidden="false" customHeight="false" outlineLevel="0" collapsed="false">
      <c r="A96" s="10" t="n">
        <v>34731</v>
      </c>
      <c r="B96" s="17" t="n">
        <v>17.315</v>
      </c>
      <c r="C96" s="31" t="n">
        <v>17.99</v>
      </c>
      <c r="D96" s="17" t="n">
        <v>17.145</v>
      </c>
      <c r="E96" s="19"/>
      <c r="G96" s="20" t="n">
        <f aca="false">LN(B96/B95)</f>
        <v>0.0378785014147152</v>
      </c>
      <c r="H96" s="20" t="n">
        <f aca="false">LN(C96/C95)</f>
        <v>0.0190802645831359</v>
      </c>
      <c r="I96" s="20"/>
      <c r="J96" s="20" t="n">
        <f aca="false">G95</f>
        <v>0.0391453773872547</v>
      </c>
      <c r="K96" s="20" t="n">
        <f aca="false">G94</f>
        <v>-0.0852486972607425</v>
      </c>
      <c r="L96" s="20" t="n">
        <f aca="false">J96*0.71</f>
        <v>0.0277932179449509</v>
      </c>
      <c r="M96" s="20" t="n">
        <f aca="false">H96-L96</f>
        <v>-0.00871295336181495</v>
      </c>
      <c r="N96" s="20"/>
      <c r="O96" s="20"/>
      <c r="P96" s="20"/>
      <c r="Q96" s="20"/>
      <c r="AB96" s="1" t="str">
        <f aca="false">IF(AC96="X Variable 1",AD96,"")</f>
        <v/>
      </c>
      <c r="AC96" s="3" t="s">
        <v>3</v>
      </c>
      <c r="AD96" s="3" t="n">
        <v>0.586402315058641</v>
      </c>
    </row>
    <row r="97" customFormat="false" ht="12.75" hidden="false" customHeight="false" outlineLevel="0" collapsed="false">
      <c r="A97" s="10" t="n">
        <v>34759</v>
      </c>
      <c r="B97" s="17" t="n">
        <v>17.2135</v>
      </c>
      <c r="C97" s="31" t="n">
        <v>18.56</v>
      </c>
      <c r="D97" s="17" t="n">
        <v>16.9815</v>
      </c>
      <c r="E97" s="19"/>
      <c r="G97" s="20" t="n">
        <f aca="false">LN(B97/B96)</f>
        <v>-0.00587921817419643</v>
      </c>
      <c r="H97" s="20" t="n">
        <f aca="false">LN(C97/C96)</f>
        <v>0.0311926793956129</v>
      </c>
      <c r="I97" s="20"/>
      <c r="J97" s="20" t="n">
        <f aca="false">G96</f>
        <v>0.0378785014147152</v>
      </c>
      <c r="K97" s="20" t="n">
        <f aca="false">G95</f>
        <v>0.0391453773872547</v>
      </c>
      <c r="L97" s="20" t="n">
        <f aca="false">J97*0.71</f>
        <v>0.0268937360044478</v>
      </c>
      <c r="M97" s="20" t="n">
        <f aca="false">H97-L97</f>
        <v>0.00429894339116511</v>
      </c>
      <c r="N97" s="20"/>
      <c r="O97" s="20"/>
      <c r="P97" s="20"/>
      <c r="Q97" s="20"/>
      <c r="AB97" s="1" t="str">
        <f aca="false">IF(AC97="X Variable 1",AD97,"")</f>
        <v/>
      </c>
      <c r="AC97" s="3" t="s">
        <v>4</v>
      </c>
      <c r="AD97" s="3" t="n">
        <v>0.545042546564506</v>
      </c>
    </row>
    <row r="98" customFormat="false" ht="12.75" hidden="false" customHeight="false" outlineLevel="0" collapsed="false">
      <c r="A98" s="10" t="n">
        <v>34790</v>
      </c>
      <c r="B98" s="17" t="n">
        <v>18.8363</v>
      </c>
      <c r="C98" s="31" t="n">
        <v>18.71</v>
      </c>
      <c r="D98" s="17" t="n">
        <v>18.6389</v>
      </c>
      <c r="E98" s="19"/>
      <c r="G98" s="20" t="n">
        <f aca="false">LN(B98/B97)</f>
        <v>0.0900918995226835</v>
      </c>
      <c r="H98" s="20" t="n">
        <f aca="false">LN(C98/C97)</f>
        <v>0.00804941292794379</v>
      </c>
      <c r="I98" s="20"/>
      <c r="J98" s="20" t="n">
        <f aca="false">G97</f>
        <v>-0.00587921817419643</v>
      </c>
      <c r="K98" s="20" t="n">
        <f aca="false">G96</f>
        <v>0.0378785014147152</v>
      </c>
      <c r="L98" s="20" t="n">
        <f aca="false">J98*0.71</f>
        <v>-0.00417424490367946</v>
      </c>
      <c r="M98" s="20" t="n">
        <f aca="false">H98-L98</f>
        <v>0.0122236578316233</v>
      </c>
      <c r="N98" s="20"/>
      <c r="O98" s="20"/>
      <c r="P98" s="20"/>
      <c r="Q98" s="20"/>
      <c r="AB98" s="1" t="str">
        <f aca="false">IF(AC98="X Variable 1",AD98,"")</f>
        <v/>
      </c>
      <c r="AC98" s="3" t="s">
        <v>5</v>
      </c>
      <c r="AD98" s="3" t="n">
        <v>0.0428416111465645</v>
      </c>
    </row>
    <row r="99" customFormat="false" ht="13.5" hidden="false" customHeight="false" outlineLevel="0" collapsed="false">
      <c r="A99" s="10" t="n">
        <v>34820</v>
      </c>
      <c r="B99" s="17" t="n">
        <v>18.7343</v>
      </c>
      <c r="C99" s="31" t="n">
        <v>19.33</v>
      </c>
      <c r="D99" s="17" t="n">
        <v>18.3366</v>
      </c>
      <c r="E99" s="19"/>
      <c r="G99" s="20" t="n">
        <f aca="false">LN(B99/B98)</f>
        <v>-0.00542979087915677</v>
      </c>
      <c r="H99" s="20" t="n">
        <f aca="false">LN(C99/C98)</f>
        <v>0.0326001529342412</v>
      </c>
      <c r="I99" s="20"/>
      <c r="J99" s="20" t="n">
        <f aca="false">G98</f>
        <v>0.0900918995226835</v>
      </c>
      <c r="K99" s="20" t="n">
        <f aca="false">G97</f>
        <v>-0.00587921817419643</v>
      </c>
      <c r="L99" s="20" t="n">
        <f aca="false">J99*0.71</f>
        <v>0.0639652486611053</v>
      </c>
      <c r="M99" s="20" t="n">
        <f aca="false">H99-L99</f>
        <v>-0.031365095726864</v>
      </c>
      <c r="N99" s="20"/>
      <c r="O99" s="20"/>
      <c r="P99" s="20"/>
      <c r="Q99" s="20"/>
      <c r="AB99" s="1" t="str">
        <f aca="false">IF(AC99="X Variable 1",AD99,"")</f>
        <v/>
      </c>
      <c r="AC99" s="4" t="s">
        <v>6</v>
      </c>
      <c r="AD99" s="4" t="n">
        <v>12</v>
      </c>
    </row>
    <row r="100" customFormat="false" ht="12.75" hidden="false" customHeight="false" outlineLevel="0" collapsed="false">
      <c r="A100" s="10" t="n">
        <v>34851</v>
      </c>
      <c r="B100" s="17" t="n">
        <v>17.3627</v>
      </c>
      <c r="C100" s="31" t="n">
        <v>19.49</v>
      </c>
      <c r="D100" s="17" t="n">
        <v>17.3395</v>
      </c>
      <c r="E100" s="19"/>
      <c r="G100" s="20" t="n">
        <f aca="false">LN(B100/B99)</f>
        <v>-0.0760318412311238</v>
      </c>
      <c r="H100" s="20" t="n">
        <f aca="false">LN(C100/C99)</f>
        <v>0.00824322029922983</v>
      </c>
      <c r="I100" s="20"/>
      <c r="J100" s="20" t="n">
        <f aca="false">G99</f>
        <v>-0.00542979087915677</v>
      </c>
      <c r="K100" s="20" t="n">
        <f aca="false">G98</f>
        <v>0.0900918995226835</v>
      </c>
      <c r="L100" s="20" t="n">
        <f aca="false">J100*0.71</f>
        <v>-0.0038551515242013</v>
      </c>
      <c r="M100" s="20" t="n">
        <f aca="false">H100-L100</f>
        <v>0.0120983718234311</v>
      </c>
      <c r="N100" s="20"/>
      <c r="O100" s="20"/>
      <c r="P100" s="20"/>
      <c r="Q100" s="20"/>
      <c r="AB100" s="1" t="str">
        <f aca="false">IF(AC100="X Variable 1",AD100,"")</f>
        <v/>
      </c>
    </row>
    <row r="101" customFormat="false" ht="13.5" hidden="false" customHeight="false" outlineLevel="0" collapsed="false">
      <c r="A101" s="10" t="n">
        <v>34881</v>
      </c>
      <c r="B101" s="17" t="n">
        <v>16.0476</v>
      </c>
      <c r="C101" s="31" t="n">
        <v>18.45</v>
      </c>
      <c r="D101" s="17" t="n">
        <v>15.7945</v>
      </c>
      <c r="E101" s="19"/>
      <c r="G101" s="20" t="n">
        <f aca="false">LN(B101/B100)</f>
        <v>-0.0787649214079777</v>
      </c>
      <c r="H101" s="20" t="n">
        <f aca="false">LN(C101/C100)</f>
        <v>-0.0548371430329332</v>
      </c>
      <c r="I101" s="20"/>
      <c r="J101" s="20" t="n">
        <f aca="false">G100</f>
        <v>-0.0760318412311238</v>
      </c>
      <c r="K101" s="20" t="n">
        <f aca="false">G99</f>
        <v>-0.00542979087915677</v>
      </c>
      <c r="L101" s="20" t="n">
        <f aca="false">J101*0.71</f>
        <v>-0.0539826072740979</v>
      </c>
      <c r="M101" s="20" t="n">
        <f aca="false">H101-L101</f>
        <v>-0.000854535758835297</v>
      </c>
      <c r="N101" s="20"/>
      <c r="O101" s="20"/>
      <c r="P101" s="20"/>
      <c r="Q101" s="20"/>
      <c r="AB101" s="1" t="str">
        <f aca="false">IF(AC101="X Variable 1",AD101,"")</f>
        <v/>
      </c>
      <c r="AC101" s="1" t="s">
        <v>7</v>
      </c>
    </row>
    <row r="102" customFormat="false" ht="12.75" hidden="false" customHeight="false" outlineLevel="0" collapsed="false">
      <c r="A102" s="10" t="n">
        <v>34912</v>
      </c>
      <c r="B102" s="17" t="n">
        <v>16.2324</v>
      </c>
      <c r="C102" s="31" t="n">
        <v>17.38</v>
      </c>
      <c r="D102" s="17" t="n">
        <v>16.0413</v>
      </c>
      <c r="E102" s="19"/>
      <c r="G102" s="20" t="n">
        <f aca="false">LN(B102/B101)</f>
        <v>0.0114499392163973</v>
      </c>
      <c r="H102" s="20" t="n">
        <f aca="false">LN(C102/C101)</f>
        <v>-0.0597442506492902</v>
      </c>
      <c r="I102" s="20"/>
      <c r="J102" s="20" t="n">
        <f aca="false">G101</f>
        <v>-0.0787649214079777</v>
      </c>
      <c r="K102" s="20" t="n">
        <f aca="false">G100</f>
        <v>-0.0760318412311238</v>
      </c>
      <c r="L102" s="20" t="n">
        <f aca="false">J102*0.71</f>
        <v>-0.0559230941996642</v>
      </c>
      <c r="M102" s="20" t="n">
        <f aca="false">H102-L102</f>
        <v>-0.00382115644962606</v>
      </c>
      <c r="N102" s="20"/>
      <c r="O102" s="20"/>
      <c r="P102" s="20"/>
      <c r="Q102" s="20"/>
      <c r="AB102" s="1" t="str">
        <f aca="false">IF(AC102="X Variable 1",AD102,"")</f>
        <v/>
      </c>
      <c r="AC102" s="2"/>
      <c r="AD102" s="2" t="s">
        <v>8</v>
      </c>
      <c r="AE102" s="2" t="s">
        <v>9</v>
      </c>
      <c r="AF102" s="2" t="s">
        <v>10</v>
      </c>
      <c r="AG102" s="2" t="s">
        <v>11</v>
      </c>
      <c r="AH102" s="2" t="s">
        <v>12</v>
      </c>
    </row>
    <row r="103" customFormat="false" ht="12.75" hidden="false" customHeight="false" outlineLevel="0" collapsed="false">
      <c r="A103" s="10" t="n">
        <v>34943</v>
      </c>
      <c r="B103" s="17" t="n">
        <v>16.6867</v>
      </c>
      <c r="C103" s="31" t="n">
        <v>17.21</v>
      </c>
      <c r="D103" s="17" t="n">
        <v>16.6967</v>
      </c>
      <c r="E103" s="19"/>
      <c r="G103" s="20" t="n">
        <f aca="false">LN(B103/B102)</f>
        <v>0.0276027500353884</v>
      </c>
      <c r="H103" s="20" t="n">
        <f aca="false">LN(C103/C102)</f>
        <v>-0.0098295096137978</v>
      </c>
      <c r="I103" s="20"/>
      <c r="J103" s="20" t="n">
        <f aca="false">G102</f>
        <v>0.0114499392163973</v>
      </c>
      <c r="K103" s="20" t="n">
        <f aca="false">G101</f>
        <v>-0.0787649214079777</v>
      </c>
      <c r="L103" s="20" t="n">
        <f aca="false">J103*0.71</f>
        <v>0.0081294568436421</v>
      </c>
      <c r="M103" s="20" t="n">
        <f aca="false">H103-L103</f>
        <v>-0.0179589664574399</v>
      </c>
      <c r="N103" s="20"/>
      <c r="O103" s="20"/>
      <c r="P103" s="20"/>
      <c r="Q103" s="20"/>
      <c r="AB103" s="1" t="str">
        <f aca="false">IF(AC103="X Variable 1",AD103,"")</f>
        <v/>
      </c>
      <c r="AC103" s="3" t="s">
        <v>13</v>
      </c>
      <c r="AD103" s="3" t="n">
        <v>1</v>
      </c>
      <c r="AE103" s="3" t="n">
        <v>0.0260225089755789</v>
      </c>
      <c r="AF103" s="3" t="n">
        <v>0.0260225089755789</v>
      </c>
      <c r="AG103" s="3" t="n">
        <v>14.178085042758</v>
      </c>
      <c r="AH103" s="3" t="n">
        <v>0.00368941773178868</v>
      </c>
    </row>
    <row r="104" customFormat="false" ht="12.75" hidden="false" customHeight="false" outlineLevel="0" collapsed="false">
      <c r="A104" s="10" t="n">
        <v>34973</v>
      </c>
      <c r="B104" s="17" t="n">
        <v>16.1889</v>
      </c>
      <c r="C104" s="31" t="n">
        <v>17.41</v>
      </c>
      <c r="D104" s="17" t="n">
        <v>16.0943</v>
      </c>
      <c r="E104" s="19"/>
      <c r="G104" s="20" t="n">
        <f aca="false">LN(B104/B103)</f>
        <v>-0.0302861727298973</v>
      </c>
      <c r="H104" s="20" t="n">
        <f aca="false">LN(C104/C103)</f>
        <v>0.0115541435566495</v>
      </c>
      <c r="I104" s="20"/>
      <c r="J104" s="20" t="n">
        <f aca="false">G103</f>
        <v>0.0276027500353884</v>
      </c>
      <c r="K104" s="20" t="n">
        <f aca="false">G102</f>
        <v>0.0114499392163973</v>
      </c>
      <c r="L104" s="20" t="n">
        <f aca="false">J104*0.71</f>
        <v>0.0195979525251258</v>
      </c>
      <c r="M104" s="20" t="n">
        <f aca="false">H104-L104</f>
        <v>-0.00804380896847625</v>
      </c>
      <c r="N104" s="20"/>
      <c r="O104" s="20"/>
      <c r="P104" s="20"/>
      <c r="Q104" s="20"/>
      <c r="AB104" s="1" t="str">
        <f aca="false">IF(AC104="X Variable 1",AD104,"")</f>
        <v/>
      </c>
      <c r="AC104" s="3" t="s">
        <v>14</v>
      </c>
      <c r="AD104" s="3" t="n">
        <v>10</v>
      </c>
      <c r="AE104" s="3" t="n">
        <v>0.0183540364563344</v>
      </c>
      <c r="AF104" s="3" t="n">
        <v>0.00183540364563344</v>
      </c>
      <c r="AG104" s="3"/>
      <c r="AH104" s="3"/>
    </row>
    <row r="105" customFormat="false" ht="13.5" hidden="false" customHeight="false" outlineLevel="0" collapsed="false">
      <c r="A105" s="10" t="n">
        <v>35004</v>
      </c>
      <c r="B105" s="17" t="n">
        <v>16.9091</v>
      </c>
      <c r="C105" s="31" t="n">
        <v>17.1</v>
      </c>
      <c r="D105" s="17" t="n">
        <v>16.8209</v>
      </c>
      <c r="E105" s="19"/>
      <c r="G105" s="20" t="n">
        <f aca="false">LN(B105/B104)</f>
        <v>0.0435261163425922</v>
      </c>
      <c r="H105" s="20" t="n">
        <f aca="false">LN(C105/C104)</f>
        <v>-0.0179662902714835</v>
      </c>
      <c r="I105" s="20"/>
      <c r="J105" s="20" t="n">
        <f aca="false">G104</f>
        <v>-0.0302861727298973</v>
      </c>
      <c r="K105" s="20" t="n">
        <f aca="false">G103</f>
        <v>0.0276027500353884</v>
      </c>
      <c r="L105" s="20" t="n">
        <f aca="false">J105*0.71</f>
        <v>-0.0215031826382271</v>
      </c>
      <c r="M105" s="20" t="n">
        <f aca="false">H105-L105</f>
        <v>0.00353689236674358</v>
      </c>
      <c r="N105" s="20"/>
      <c r="O105" s="20"/>
      <c r="P105" s="20"/>
      <c r="Q105" s="20"/>
      <c r="AB105" s="1" t="str">
        <f aca="false">IF(AC105="X Variable 1",AD105,"")</f>
        <v/>
      </c>
      <c r="AC105" s="4" t="s">
        <v>15</v>
      </c>
      <c r="AD105" s="4" t="n">
        <v>11</v>
      </c>
      <c r="AE105" s="4" t="n">
        <v>0.0443765454319133</v>
      </c>
      <c r="AF105" s="4"/>
      <c r="AG105" s="4"/>
      <c r="AH105" s="4"/>
    </row>
    <row r="106" customFormat="false" ht="13.5" hidden="false" customHeight="false" outlineLevel="0" collapsed="false">
      <c r="A106" s="10" t="n">
        <v>35034</v>
      </c>
      <c r="B106" s="17" t="n">
        <v>18.2335</v>
      </c>
      <c r="C106" s="31" t="n">
        <v>17.55</v>
      </c>
      <c r="D106" s="17" t="n">
        <v>18.004</v>
      </c>
      <c r="E106" s="19"/>
      <c r="G106" s="20" t="n">
        <f aca="false">LN(B106/B105)</f>
        <v>0.075408622936779</v>
      </c>
      <c r="H106" s="20" t="n">
        <f aca="false">LN(C106/C105)</f>
        <v>0.0259754864032605</v>
      </c>
      <c r="I106" s="20"/>
      <c r="J106" s="20" t="n">
        <f aca="false">G105</f>
        <v>0.0435261163425922</v>
      </c>
      <c r="K106" s="20" t="n">
        <f aca="false">G104</f>
        <v>-0.0302861727298973</v>
      </c>
      <c r="L106" s="20" t="n">
        <f aca="false">J106*0.71</f>
        <v>0.0309035426032405</v>
      </c>
      <c r="M106" s="20" t="n">
        <f aca="false">H106-L106</f>
        <v>-0.00492805619997996</v>
      </c>
      <c r="N106" s="20"/>
      <c r="O106" s="20"/>
      <c r="P106" s="20"/>
      <c r="Q106" s="20"/>
      <c r="AB106" s="1" t="str">
        <f aca="false">IF(AC106="X Variable 1",AD106,"")</f>
        <v/>
      </c>
    </row>
    <row r="107" customFormat="false" ht="12.75" hidden="false" customHeight="false" outlineLevel="0" collapsed="false">
      <c r="A107" s="10" t="n">
        <v>35065</v>
      </c>
      <c r="B107" s="17" t="n">
        <v>18.0523</v>
      </c>
      <c r="C107" s="31" t="n">
        <v>18.87</v>
      </c>
      <c r="D107" s="17" t="n">
        <v>17.925</v>
      </c>
      <c r="E107" s="19"/>
      <c r="G107" s="20" t="n">
        <f aca="false">LN(B107/B106)</f>
        <v>-0.00998746100199489</v>
      </c>
      <c r="H107" s="20" t="n">
        <f aca="false">LN(C107/C106)</f>
        <v>0.072519409468584</v>
      </c>
      <c r="I107" s="20"/>
      <c r="J107" s="20" t="n">
        <f aca="false">G106</f>
        <v>0.075408622936779</v>
      </c>
      <c r="K107" s="20" t="n">
        <f aca="false">G105</f>
        <v>0.0435261163425922</v>
      </c>
      <c r="L107" s="20" t="n">
        <f aca="false">J107*0.71</f>
        <v>0.0535401222851131</v>
      </c>
      <c r="M107" s="20" t="n">
        <f aca="false">H107-L107</f>
        <v>0.0189792871834709</v>
      </c>
      <c r="N107" s="20"/>
      <c r="O107" s="20"/>
      <c r="P107" s="20"/>
      <c r="Q107" s="20"/>
      <c r="AB107" s="1" t="str">
        <f aca="false">IF(AC107="X Variable 1",AD107,"")</f>
        <v/>
      </c>
      <c r="AC107" s="2"/>
      <c r="AD107" s="2" t="s">
        <v>16</v>
      </c>
      <c r="AE107" s="2" t="s">
        <v>5</v>
      </c>
      <c r="AF107" s="2" t="s">
        <v>17</v>
      </c>
      <c r="AG107" s="2" t="s">
        <v>18</v>
      </c>
      <c r="AH107" s="2" t="s">
        <v>19</v>
      </c>
      <c r="AI107" s="2" t="s">
        <v>20</v>
      </c>
    </row>
    <row r="108" customFormat="false" ht="12.75" hidden="false" customHeight="false" outlineLevel="0" collapsed="false">
      <c r="A108" s="10" t="n">
        <v>35096</v>
      </c>
      <c r="B108" s="17" t="n">
        <v>17.8686</v>
      </c>
      <c r="C108" s="31" t="n">
        <v>19.11</v>
      </c>
      <c r="D108" s="17" t="n">
        <v>17.9788</v>
      </c>
      <c r="E108" s="19"/>
      <c r="G108" s="20" t="n">
        <f aca="false">LN(B108/B107)</f>
        <v>-0.010228117974175</v>
      </c>
      <c r="H108" s="20" t="n">
        <f aca="false">LN(C108/C107)</f>
        <v>0.0126383988717228</v>
      </c>
      <c r="I108" s="20"/>
      <c r="J108" s="20" t="n">
        <f aca="false">G107</f>
        <v>-0.00998746100199489</v>
      </c>
      <c r="K108" s="20" t="n">
        <f aca="false">G106</f>
        <v>0.075408622936779</v>
      </c>
      <c r="L108" s="20" t="n">
        <f aca="false">J108*0.71</f>
        <v>-0.00709109731141637</v>
      </c>
      <c r="M108" s="20" t="n">
        <f aca="false">H108-L108</f>
        <v>0.0197294961831392</v>
      </c>
      <c r="N108" s="20"/>
      <c r="O108" s="20"/>
      <c r="P108" s="20"/>
      <c r="Q108" s="20"/>
      <c r="AB108" s="1" t="str">
        <f aca="false">IF(AC108="X Variable 1",AD108,"")</f>
        <v/>
      </c>
      <c r="AC108" s="3" t="s">
        <v>23</v>
      </c>
      <c r="AD108" s="3" t="n">
        <v>-0.0140831985449174</v>
      </c>
      <c r="AE108" s="3" t="n">
        <v>0.012367321095643</v>
      </c>
      <c r="AF108" s="3" t="n">
        <v>-1.13874285595115</v>
      </c>
      <c r="AG108" s="3" t="n">
        <v>0.281355030555865</v>
      </c>
      <c r="AH108" s="3" t="n">
        <v>-0.04163931194161</v>
      </c>
      <c r="AI108" s="3" t="n">
        <v>0.0134729148517751</v>
      </c>
    </row>
    <row r="109" customFormat="false" ht="13.5" hidden="false" customHeight="false" outlineLevel="0" collapsed="false">
      <c r="A109" s="10" t="n">
        <v>35125</v>
      </c>
      <c r="B109" s="17" t="n">
        <v>19.7912</v>
      </c>
      <c r="C109" s="31" t="n">
        <v>18.72</v>
      </c>
      <c r="D109" s="17" t="n">
        <v>19.9464</v>
      </c>
      <c r="E109" s="19"/>
      <c r="G109" s="20" t="n">
        <f aca="false">LN(B109/B108)</f>
        <v>0.102192411951635</v>
      </c>
      <c r="H109" s="20" t="n">
        <f aca="false">LN(C109/C108)</f>
        <v>-0.0206192872027357</v>
      </c>
      <c r="I109" s="20"/>
      <c r="J109" s="20" t="n">
        <f aca="false">G108</f>
        <v>-0.010228117974175</v>
      </c>
      <c r="K109" s="20" t="n">
        <f aca="false">G107</f>
        <v>-0.00998746100199489</v>
      </c>
      <c r="L109" s="20" t="n">
        <f aca="false">J109*0.71</f>
        <v>-0.00726196376166423</v>
      </c>
      <c r="M109" s="20" t="n">
        <f aca="false">H109-L109</f>
        <v>-0.0133573234410715</v>
      </c>
      <c r="N109" s="20"/>
      <c r="O109" s="20"/>
      <c r="P109" s="20"/>
      <c r="Q109" s="20"/>
      <c r="AB109" s="1" t="n">
        <f aca="false">IF(AC109="X Variable 1",AD109,"")</f>
        <v>0.555951354286171</v>
      </c>
      <c r="AC109" s="4" t="s">
        <v>24</v>
      </c>
      <c r="AD109" s="4" t="n">
        <v>0.555951354286171</v>
      </c>
      <c r="AE109" s="4" t="n">
        <v>0.147648148056074</v>
      </c>
      <c r="AF109" s="4" t="n">
        <v>3.76537980059887</v>
      </c>
      <c r="AG109" s="4" t="n">
        <v>0.00368941773178868</v>
      </c>
      <c r="AH109" s="4" t="n">
        <v>0.226970722249522</v>
      </c>
      <c r="AI109" s="4" t="n">
        <v>0.884931986322819</v>
      </c>
    </row>
    <row r="110" customFormat="false" ht="12.75" hidden="false" customHeight="false" outlineLevel="0" collapsed="false">
      <c r="A110" s="10" t="n">
        <v>35156</v>
      </c>
      <c r="B110" s="17" t="n">
        <v>21.0586</v>
      </c>
      <c r="C110" s="31" t="n">
        <v>19.31</v>
      </c>
      <c r="D110" s="17" t="n">
        <v>20.9319</v>
      </c>
      <c r="E110" s="19"/>
      <c r="G110" s="20" t="n">
        <f aca="false">LN(B110/B109)</f>
        <v>0.0620716333016706</v>
      </c>
      <c r="H110" s="20" t="n">
        <f aca="false">LN(C110/C109)</f>
        <v>0.031030625390977</v>
      </c>
      <c r="I110" s="20"/>
      <c r="J110" s="20" t="n">
        <f aca="false">G109</f>
        <v>0.102192411951635</v>
      </c>
      <c r="K110" s="20" t="n">
        <f aca="false">G108</f>
        <v>-0.010228117974175</v>
      </c>
      <c r="L110" s="20" t="n">
        <f aca="false">J110*0.71</f>
        <v>0.0725566124856612</v>
      </c>
      <c r="M110" s="20" t="n">
        <f aca="false">H110-L110</f>
        <v>-0.0415259870946842</v>
      </c>
      <c r="N110" s="20"/>
      <c r="O110" s="20"/>
      <c r="P110" s="20"/>
      <c r="Q110" s="20"/>
      <c r="AB110" s="1" t="str">
        <f aca="false">IF(AC110="X Variable 1",AD110,"")</f>
        <v/>
      </c>
      <c r="AC110" s="1" t="s">
        <v>0</v>
      </c>
    </row>
    <row r="111" customFormat="false" ht="13.5" hidden="false" customHeight="false" outlineLevel="0" collapsed="false">
      <c r="A111" s="10" t="n">
        <v>35186</v>
      </c>
      <c r="B111" s="17" t="n">
        <v>19.2964</v>
      </c>
      <c r="C111" s="31" t="n">
        <v>19.87</v>
      </c>
      <c r="D111" s="17" t="n">
        <v>19.1025</v>
      </c>
      <c r="E111" s="19"/>
      <c r="G111" s="20" t="n">
        <f aca="false">LN(B111/B110)</f>
        <v>-0.0873904777481833</v>
      </c>
      <c r="H111" s="20" t="n">
        <f aca="false">LN(C111/C110)</f>
        <v>0.0285879601233025</v>
      </c>
      <c r="I111" s="20"/>
      <c r="J111" s="20" t="n">
        <f aca="false">G110</f>
        <v>0.0620716333016706</v>
      </c>
      <c r="K111" s="20" t="n">
        <f aca="false">G109</f>
        <v>0.102192411951635</v>
      </c>
      <c r="L111" s="20" t="n">
        <f aca="false">J111*0.71</f>
        <v>0.0440708596441861</v>
      </c>
      <c r="M111" s="20" t="n">
        <f aca="false">H111-L111</f>
        <v>-0.0154828995208836</v>
      </c>
      <c r="N111" s="20"/>
      <c r="O111" s="20"/>
      <c r="P111" s="20"/>
      <c r="Q111" s="20"/>
      <c r="AB111" s="1" t="str">
        <f aca="false">IF(AC111="X Variable 1",AD111,"")</f>
        <v/>
      </c>
    </row>
    <row r="112" customFormat="false" ht="12.75" hidden="false" customHeight="false" outlineLevel="0" collapsed="false">
      <c r="A112" s="10" t="n">
        <v>35217</v>
      </c>
      <c r="B112" s="17" t="n">
        <v>18.5398</v>
      </c>
      <c r="C112" s="31" t="n">
        <v>19.65</v>
      </c>
      <c r="D112" s="17" t="n">
        <v>18.425</v>
      </c>
      <c r="E112" s="19"/>
      <c r="G112" s="20" t="n">
        <f aca="false">LN(B112/B111)</f>
        <v>-0.0399987774218186</v>
      </c>
      <c r="H112" s="20" t="n">
        <f aca="false">LN(C112/C111)</f>
        <v>-0.0111337182484553</v>
      </c>
      <c r="I112" s="20"/>
      <c r="J112" s="20" t="n">
        <f aca="false">G111</f>
        <v>-0.0873904777481833</v>
      </c>
      <c r="K112" s="20" t="n">
        <f aca="false">G110</f>
        <v>0.0620716333016706</v>
      </c>
      <c r="L112" s="20" t="n">
        <f aca="false">J112*0.71</f>
        <v>-0.0620472392012101</v>
      </c>
      <c r="M112" s="20" t="n">
        <f aca="false">H112-L112</f>
        <v>0.0509135209527548</v>
      </c>
      <c r="N112" s="20"/>
      <c r="O112" s="20"/>
      <c r="P112" s="20"/>
      <c r="Q112" s="20"/>
      <c r="AB112" s="1" t="str">
        <f aca="false">IF(AC112="X Variable 1",AD112,"")</f>
        <v/>
      </c>
      <c r="AC112" s="2" t="s">
        <v>1</v>
      </c>
      <c r="AD112" s="2"/>
    </row>
    <row r="113" customFormat="false" ht="12.75" hidden="false" customHeight="false" outlineLevel="0" collapsed="false">
      <c r="A113" s="10" t="n">
        <v>35247</v>
      </c>
      <c r="B113" s="17" t="n">
        <v>19.7546</v>
      </c>
      <c r="C113" s="31" t="n">
        <v>19.56</v>
      </c>
      <c r="D113" s="17" t="n">
        <v>19.6367</v>
      </c>
      <c r="E113" s="19"/>
      <c r="G113" s="20" t="n">
        <f aca="false">LN(B113/B112)</f>
        <v>0.0634666030268804</v>
      </c>
      <c r="H113" s="20" t="n">
        <f aca="false">LN(C113/C112)</f>
        <v>-0.00459067370859895</v>
      </c>
      <c r="I113" s="20"/>
      <c r="J113" s="20" t="n">
        <f aca="false">G112</f>
        <v>-0.0399987774218186</v>
      </c>
      <c r="K113" s="20" t="n">
        <f aca="false">G111</f>
        <v>-0.0873904777481833</v>
      </c>
      <c r="L113" s="20" t="n">
        <f aca="false">J113*0.71</f>
        <v>-0.0283991319694912</v>
      </c>
      <c r="M113" s="20" t="n">
        <f aca="false">H113-L113</f>
        <v>0.0238084582608923</v>
      </c>
      <c r="N113" s="20"/>
      <c r="O113" s="20"/>
      <c r="P113" s="20"/>
      <c r="Q113" s="20"/>
      <c r="AB113" s="1" t="str">
        <f aca="false">IF(AC113="X Variable 1",AD113,"")</f>
        <v/>
      </c>
      <c r="AC113" s="3" t="s">
        <v>2</v>
      </c>
      <c r="AD113" s="3" t="n">
        <v>0.70066918516789</v>
      </c>
    </row>
    <row r="114" customFormat="false" ht="12.75" hidden="false" customHeight="false" outlineLevel="0" collapsed="false">
      <c r="A114" s="10" t="n">
        <v>35278</v>
      </c>
      <c r="B114" s="17" t="n">
        <v>20.627</v>
      </c>
      <c r="C114" s="31" t="n">
        <v>20.05</v>
      </c>
      <c r="D114" s="17" t="n">
        <v>20.5577</v>
      </c>
      <c r="E114" s="19"/>
      <c r="G114" s="20" t="n">
        <f aca="false">LN(B114/B113)</f>
        <v>0.0432145215965687</v>
      </c>
      <c r="H114" s="20" t="n">
        <f aca="false">LN(C114/C113)</f>
        <v>0.024742489145907</v>
      </c>
      <c r="I114" s="20"/>
      <c r="J114" s="20" t="n">
        <f aca="false">G113</f>
        <v>0.0634666030268804</v>
      </c>
      <c r="K114" s="20" t="n">
        <f aca="false">G112</f>
        <v>-0.0399987774218186</v>
      </c>
      <c r="L114" s="20" t="n">
        <f aca="false">J114*0.71</f>
        <v>0.0450612881490851</v>
      </c>
      <c r="M114" s="20" t="n">
        <f aca="false">H114-L114</f>
        <v>-0.0203187990031781</v>
      </c>
      <c r="N114" s="20"/>
      <c r="O114" s="20"/>
      <c r="P114" s="20"/>
      <c r="Q114" s="20"/>
      <c r="AB114" s="1" t="str">
        <f aca="false">IF(AC114="X Variable 1",AD114,"")</f>
        <v/>
      </c>
      <c r="AC114" s="3" t="s">
        <v>3</v>
      </c>
      <c r="AD114" s="3" t="n">
        <v>0.490937307043835</v>
      </c>
    </row>
    <row r="115" customFormat="false" ht="12.75" hidden="false" customHeight="false" outlineLevel="0" collapsed="false">
      <c r="A115" s="10" t="n">
        <v>35309</v>
      </c>
      <c r="B115" s="17" t="n">
        <v>23.0455</v>
      </c>
      <c r="C115" s="31" t="n">
        <v>20.74</v>
      </c>
      <c r="D115" s="17" t="n">
        <v>22.6367</v>
      </c>
      <c r="E115" s="19"/>
      <c r="G115" s="20" t="n">
        <f aca="false">LN(B115/B114)</f>
        <v>0.110869625401053</v>
      </c>
      <c r="H115" s="20" t="n">
        <f aca="false">LN(C115/C114)</f>
        <v>0.033835049048803</v>
      </c>
      <c r="I115" s="20"/>
      <c r="J115" s="20" t="n">
        <f aca="false">G114</f>
        <v>0.0432145215965687</v>
      </c>
      <c r="K115" s="20" t="n">
        <f aca="false">G113</f>
        <v>0.0634666030268804</v>
      </c>
      <c r="L115" s="20" t="n">
        <f aca="false">J115*0.71</f>
        <v>0.0306823103335637</v>
      </c>
      <c r="M115" s="20" t="n">
        <f aca="false">H115-L115</f>
        <v>0.00315273871523921</v>
      </c>
      <c r="N115" s="20"/>
      <c r="O115" s="20"/>
      <c r="P115" s="20"/>
      <c r="Q115" s="20"/>
      <c r="AB115" s="1" t="str">
        <f aca="false">IF(AC115="X Variable 1",AD115,"")</f>
        <v/>
      </c>
      <c r="AC115" s="3" t="s">
        <v>4</v>
      </c>
      <c r="AD115" s="3" t="n">
        <v>0.440031037748219</v>
      </c>
    </row>
    <row r="116" customFormat="false" ht="12.75" hidden="false" customHeight="false" outlineLevel="0" collapsed="false">
      <c r="A116" s="10" t="n">
        <v>35339</v>
      </c>
      <c r="B116" s="17" t="n">
        <v>24.2959</v>
      </c>
      <c r="C116" s="31" t="n">
        <v>21.9</v>
      </c>
      <c r="D116" s="17" t="n">
        <v>24.1639</v>
      </c>
      <c r="E116" s="19"/>
      <c r="G116" s="20" t="n">
        <f aca="false">LN(B116/B115)</f>
        <v>0.0528370892136148</v>
      </c>
      <c r="H116" s="20" t="n">
        <f aca="false">LN(C116/C115)</f>
        <v>0.054422434021074</v>
      </c>
      <c r="I116" s="20"/>
      <c r="J116" s="20" t="n">
        <f aca="false">G115</f>
        <v>0.110869625401053</v>
      </c>
      <c r="K116" s="20" t="n">
        <f aca="false">G114</f>
        <v>0.0432145215965687</v>
      </c>
      <c r="L116" s="20" t="n">
        <f aca="false">J116*0.71</f>
        <v>0.0787174340347475</v>
      </c>
      <c r="M116" s="20" t="n">
        <f aca="false">H116-L116</f>
        <v>-0.0242950000136735</v>
      </c>
      <c r="N116" s="20"/>
      <c r="O116" s="20"/>
      <c r="P116" s="20"/>
      <c r="Q116" s="20"/>
      <c r="AB116" s="1" t="str">
        <f aca="false">IF(AC116="X Variable 1",AD116,"")</f>
        <v/>
      </c>
      <c r="AC116" s="3" t="s">
        <v>5</v>
      </c>
      <c r="AD116" s="3" t="n">
        <v>0.0514308642449294</v>
      </c>
    </row>
    <row r="117" customFormat="false" ht="13.5" hidden="false" customHeight="false" outlineLevel="0" collapsed="false">
      <c r="A117" s="10" t="n">
        <v>35370</v>
      </c>
      <c r="B117" s="17" t="n">
        <v>23.1117</v>
      </c>
      <c r="C117" s="31" t="n">
        <v>23.37</v>
      </c>
      <c r="D117" s="17" t="n">
        <v>22.6931</v>
      </c>
      <c r="E117" s="19"/>
      <c r="G117" s="20" t="n">
        <f aca="false">LN(B117/B116)</f>
        <v>-0.0499686290214247</v>
      </c>
      <c r="H117" s="20" t="n">
        <f aca="false">LN(C117/C116)</f>
        <v>0.0649665117283117</v>
      </c>
      <c r="I117" s="20"/>
      <c r="J117" s="20" t="n">
        <f aca="false">G116</f>
        <v>0.0528370892136148</v>
      </c>
      <c r="K117" s="20" t="n">
        <f aca="false">G115</f>
        <v>0.110869625401053</v>
      </c>
      <c r="L117" s="20" t="n">
        <f aca="false">J117*0.71</f>
        <v>0.0375143333416665</v>
      </c>
      <c r="M117" s="20" t="n">
        <f aca="false">H117-L117</f>
        <v>0.0274521783866452</v>
      </c>
      <c r="N117" s="20"/>
      <c r="O117" s="20"/>
      <c r="P117" s="20"/>
      <c r="Q117" s="20"/>
      <c r="AB117" s="1" t="str">
        <f aca="false">IF(AC117="X Variable 1",AD117,"")</f>
        <v/>
      </c>
      <c r="AC117" s="4" t="s">
        <v>6</v>
      </c>
      <c r="AD117" s="4" t="n">
        <v>12</v>
      </c>
    </row>
    <row r="118" customFormat="false" ht="12.75" hidden="false" customHeight="false" outlineLevel="0" collapsed="false">
      <c r="A118" s="10" t="n">
        <v>35400</v>
      </c>
      <c r="B118" s="17" t="n">
        <v>24.0838</v>
      </c>
      <c r="C118" s="31" t="n">
        <v>23.47</v>
      </c>
      <c r="D118" s="17" t="n">
        <v>23.8931</v>
      </c>
      <c r="E118" s="19"/>
      <c r="G118" s="20" t="n">
        <f aca="false">LN(B118/B117)</f>
        <v>0.0412004324896268</v>
      </c>
      <c r="H118" s="20" t="n">
        <f aca="false">LN(C118/C117)</f>
        <v>0.00426986131216537</v>
      </c>
      <c r="I118" s="20"/>
      <c r="J118" s="20" t="n">
        <f aca="false">G117</f>
        <v>-0.0499686290214247</v>
      </c>
      <c r="K118" s="20" t="n">
        <f aca="false">G116</f>
        <v>0.0528370892136148</v>
      </c>
      <c r="L118" s="20" t="n">
        <f aca="false">J118*0.71</f>
        <v>-0.0354777266052115</v>
      </c>
      <c r="M118" s="20" t="n">
        <f aca="false">H118-L118</f>
        <v>0.0397475879173769</v>
      </c>
      <c r="N118" s="20"/>
      <c r="O118" s="20"/>
      <c r="P118" s="20"/>
      <c r="Q118" s="20"/>
      <c r="AB118" s="1" t="str">
        <f aca="false">IF(AC118="X Variable 1",AD118,"")</f>
        <v/>
      </c>
    </row>
    <row r="119" customFormat="false" ht="13.5" hidden="false" customHeight="false" outlineLevel="0" collapsed="false">
      <c r="A119" s="10" t="n">
        <v>35431</v>
      </c>
      <c r="B119" s="17" t="n">
        <v>23.5836</v>
      </c>
      <c r="C119" s="31" t="n">
        <v>24.05</v>
      </c>
      <c r="D119" s="17" t="n">
        <v>23.4489</v>
      </c>
      <c r="E119" s="19"/>
      <c r="G119" s="20" t="n">
        <f aca="false">LN(B119/B118)</f>
        <v>-0.0209878600875232</v>
      </c>
      <c r="H119" s="20" t="n">
        <f aca="false">LN(C119/C118)</f>
        <v>0.0244119866888381</v>
      </c>
      <c r="I119" s="20"/>
      <c r="J119" s="20" t="n">
        <f aca="false">G118</f>
        <v>0.0412004324896268</v>
      </c>
      <c r="K119" s="20" t="n">
        <f aca="false">G117</f>
        <v>-0.0499686290214247</v>
      </c>
      <c r="L119" s="20" t="n">
        <f aca="false">J119*0.71</f>
        <v>0.029252307067635</v>
      </c>
      <c r="M119" s="20" t="n">
        <f aca="false">H119-L119</f>
        <v>-0.00484032037879687</v>
      </c>
      <c r="N119" s="20"/>
      <c r="O119" s="20"/>
      <c r="P119" s="20"/>
      <c r="Q119" s="20"/>
      <c r="AB119" s="1" t="str">
        <f aca="false">IF(AC119="X Variable 1",AD119,"")</f>
        <v/>
      </c>
      <c r="AC119" s="1" t="s">
        <v>7</v>
      </c>
    </row>
    <row r="120" customFormat="false" ht="12.75" hidden="false" customHeight="false" outlineLevel="0" collapsed="false">
      <c r="A120" s="10" t="n">
        <v>35462</v>
      </c>
      <c r="B120" s="17" t="n">
        <v>20.8962</v>
      </c>
      <c r="C120" s="31" t="n">
        <v>24.12</v>
      </c>
      <c r="D120" s="17" t="n">
        <v>20.823</v>
      </c>
      <c r="E120" s="19"/>
      <c r="G120" s="20" t="n">
        <f aca="false">LN(B120/B119)</f>
        <v>-0.120984230953786</v>
      </c>
      <c r="H120" s="20" t="n">
        <f aca="false">LN(C120/C119)</f>
        <v>0.00290637530721456</v>
      </c>
      <c r="I120" s="20"/>
      <c r="J120" s="20" t="n">
        <f aca="false">G119</f>
        <v>-0.0209878600875232</v>
      </c>
      <c r="K120" s="20" t="n">
        <f aca="false">G118</f>
        <v>0.0412004324896268</v>
      </c>
      <c r="L120" s="20" t="n">
        <f aca="false">J120*0.71</f>
        <v>-0.0149013806621415</v>
      </c>
      <c r="M120" s="20" t="n">
        <f aca="false">H120-L120</f>
        <v>0.0178077559693561</v>
      </c>
      <c r="N120" s="20"/>
      <c r="O120" s="20"/>
      <c r="P120" s="20"/>
      <c r="Q120" s="20"/>
      <c r="AB120" s="1" t="str">
        <f aca="false">IF(AC120="X Variable 1",AD120,"")</f>
        <v/>
      </c>
      <c r="AC120" s="2"/>
      <c r="AD120" s="2" t="s">
        <v>8</v>
      </c>
      <c r="AE120" s="2" t="s">
        <v>9</v>
      </c>
      <c r="AF120" s="2" t="s">
        <v>10</v>
      </c>
      <c r="AG120" s="2" t="s">
        <v>11</v>
      </c>
      <c r="AH120" s="2" t="s">
        <v>12</v>
      </c>
    </row>
    <row r="121" customFormat="false" ht="12.75" hidden="false" customHeight="false" outlineLevel="0" collapsed="false">
      <c r="A121" s="10" t="n">
        <v>35490</v>
      </c>
      <c r="B121" s="17" t="n">
        <v>19.5768</v>
      </c>
      <c r="C121" s="31" t="n">
        <v>22.2</v>
      </c>
      <c r="D121" s="17" t="n">
        <v>19.0575</v>
      </c>
      <c r="E121" s="19"/>
      <c r="G121" s="20" t="n">
        <f aca="false">LN(B121/B120)</f>
        <v>-0.0652221325856745</v>
      </c>
      <c r="H121" s="20" t="n">
        <f aca="false">LN(C121/C120)</f>
        <v>-0.082949082980751</v>
      </c>
      <c r="I121" s="20"/>
      <c r="J121" s="20" t="n">
        <f aca="false">G120</f>
        <v>-0.120984230953786</v>
      </c>
      <c r="K121" s="20" t="n">
        <f aca="false">G119</f>
        <v>-0.0209878600875232</v>
      </c>
      <c r="L121" s="20" t="n">
        <f aca="false">J121*0.71</f>
        <v>-0.0858988039771879</v>
      </c>
      <c r="M121" s="20" t="n">
        <f aca="false">H121-L121</f>
        <v>0.00294972099643692</v>
      </c>
      <c r="N121" s="20"/>
      <c r="O121" s="20"/>
      <c r="P121" s="20"/>
      <c r="Q121" s="20"/>
      <c r="AB121" s="1" t="str">
        <f aca="false">IF(AC121="X Variable 1",AD121,"")</f>
        <v/>
      </c>
      <c r="AC121" s="3" t="s">
        <v>13</v>
      </c>
      <c r="AD121" s="3" t="n">
        <v>1</v>
      </c>
      <c r="AE121" s="3" t="n">
        <v>0.0255095272356167</v>
      </c>
      <c r="AF121" s="3" t="n">
        <v>0.0255095272356167</v>
      </c>
      <c r="AG121" s="3" t="n">
        <v>9.64394589972653</v>
      </c>
      <c r="AH121" s="3" t="n">
        <v>0.0111463240051668</v>
      </c>
    </row>
    <row r="122" customFormat="false" ht="12.75" hidden="false" customHeight="false" outlineLevel="0" collapsed="false">
      <c r="A122" s="10" t="n">
        <v>35521</v>
      </c>
      <c r="B122" s="17" t="n">
        <v>17.7859</v>
      </c>
      <c r="C122" s="31" t="n">
        <v>20.69</v>
      </c>
      <c r="D122" s="17" t="n">
        <v>17.453</v>
      </c>
      <c r="E122" s="19"/>
      <c r="G122" s="20" t="n">
        <f aca="false">LN(B122/B121)</f>
        <v>-0.0959391831103408</v>
      </c>
      <c r="H122" s="20" t="n">
        <f aca="false">LN(C122/C121)</f>
        <v>-0.070441797120782</v>
      </c>
      <c r="I122" s="20"/>
      <c r="J122" s="20" t="n">
        <f aca="false">G121</f>
        <v>-0.0652221325856745</v>
      </c>
      <c r="K122" s="20" t="n">
        <f aca="false">G120</f>
        <v>-0.120984230953786</v>
      </c>
      <c r="L122" s="20" t="n">
        <f aca="false">J122*0.71</f>
        <v>-0.0463077141358289</v>
      </c>
      <c r="M122" s="20" t="n">
        <f aca="false">H122-L122</f>
        <v>-0.024134082984953</v>
      </c>
      <c r="N122" s="20"/>
      <c r="O122" s="20"/>
      <c r="P122" s="20"/>
      <c r="Q122" s="20"/>
      <c r="AB122" s="1" t="str">
        <f aca="false">IF(AC122="X Variable 1",AD122,"")</f>
        <v/>
      </c>
      <c r="AC122" s="3" t="s">
        <v>14</v>
      </c>
      <c r="AD122" s="3" t="n">
        <v>10</v>
      </c>
      <c r="AE122" s="3" t="n">
        <v>0.0264513379698035</v>
      </c>
      <c r="AF122" s="3" t="n">
        <v>0.00264513379698035</v>
      </c>
      <c r="AG122" s="3"/>
      <c r="AH122" s="3"/>
    </row>
    <row r="123" customFormat="false" ht="13.5" hidden="false" customHeight="false" outlineLevel="0" collapsed="false">
      <c r="A123" s="10" t="n">
        <v>35551</v>
      </c>
      <c r="B123" s="17" t="n">
        <v>19.2043</v>
      </c>
      <c r="C123" s="32" t="n">
        <v>19.5004911009612</v>
      </c>
      <c r="D123" s="17" t="n">
        <v>19.0688</v>
      </c>
      <c r="E123" s="19"/>
      <c r="G123" s="20" t="n">
        <f aca="false">LN(B123/B122)</f>
        <v>0.076728203730143</v>
      </c>
      <c r="H123" s="20" t="n">
        <f aca="false">LN(C123/C122)</f>
        <v>-0.059210841840203</v>
      </c>
      <c r="I123" s="20"/>
      <c r="J123" s="20" t="n">
        <f aca="false">G122</f>
        <v>-0.0959391831103408</v>
      </c>
      <c r="K123" s="20" t="n">
        <f aca="false">G121</f>
        <v>-0.0652221325856745</v>
      </c>
      <c r="L123" s="20" t="n">
        <f aca="false">J123*0.71</f>
        <v>-0.0681168200083419</v>
      </c>
      <c r="M123" s="20" t="n">
        <f aca="false">H123-L123</f>
        <v>0.00890597816813889</v>
      </c>
      <c r="N123" s="20"/>
      <c r="O123" s="20"/>
      <c r="P123" s="20"/>
      <c r="Q123" s="20"/>
      <c r="AB123" s="1" t="str">
        <f aca="false">IF(AC123="X Variable 1",AD123,"")</f>
        <v/>
      </c>
      <c r="AC123" s="4" t="s">
        <v>15</v>
      </c>
      <c r="AD123" s="4" t="n">
        <v>11</v>
      </c>
      <c r="AE123" s="4" t="n">
        <v>0.0519608652054203</v>
      </c>
      <c r="AF123" s="4"/>
      <c r="AG123" s="4"/>
      <c r="AH123" s="4"/>
    </row>
    <row r="124" customFormat="false" ht="13.5" hidden="false" customHeight="false" outlineLevel="0" collapsed="false">
      <c r="A124" s="10" t="n">
        <v>35582</v>
      </c>
      <c r="B124" s="17" t="n">
        <v>17.8383</v>
      </c>
      <c r="C124" s="32" t="n">
        <v>20.0531725874667</v>
      </c>
      <c r="D124" s="17" t="n">
        <v>17.5774</v>
      </c>
      <c r="E124" s="19"/>
      <c r="G124" s="20" t="n">
        <f aca="false">LN(B124/B123)</f>
        <v>-0.0737863811606243</v>
      </c>
      <c r="H124" s="20" t="n">
        <f aca="false">LN(C124/C123)</f>
        <v>0.0279477251065471</v>
      </c>
      <c r="I124" s="20"/>
      <c r="J124" s="20" t="n">
        <f aca="false">G123</f>
        <v>0.076728203730143</v>
      </c>
      <c r="K124" s="20" t="n">
        <f aca="false">G122</f>
        <v>-0.0959391831103408</v>
      </c>
      <c r="L124" s="20" t="n">
        <f aca="false">J124*0.71</f>
        <v>0.0544770246484015</v>
      </c>
      <c r="M124" s="20" t="n">
        <f aca="false">H124-L124</f>
        <v>-0.0265292995418544</v>
      </c>
      <c r="N124" s="20"/>
      <c r="O124" s="20"/>
      <c r="P124" s="20"/>
      <c r="Q124" s="20"/>
      <c r="AB124" s="1" t="str">
        <f aca="false">IF(AC124="X Variable 1",AD124,"")</f>
        <v/>
      </c>
    </row>
    <row r="125" customFormat="false" ht="12.75" hidden="false" customHeight="false" outlineLevel="0" collapsed="false">
      <c r="A125" s="10" t="n">
        <v>35612</v>
      </c>
      <c r="B125" s="17" t="n">
        <v>18.553</v>
      </c>
      <c r="C125" s="32" t="n">
        <v>19.3590666838677</v>
      </c>
      <c r="D125" s="17" t="n">
        <v>18.5191</v>
      </c>
      <c r="E125" s="19"/>
      <c r="G125" s="20" t="n">
        <f aca="false">LN(B125/B124)</f>
        <v>0.0392836699132195</v>
      </c>
      <c r="H125" s="20" t="n">
        <f aca="false">LN(C125/C124)</f>
        <v>-0.0352265028153406</v>
      </c>
      <c r="I125" s="20"/>
      <c r="J125" s="20" t="n">
        <f aca="false">G124</f>
        <v>-0.0737863811606243</v>
      </c>
      <c r="K125" s="20" t="n">
        <f aca="false">G123</f>
        <v>0.076728203730143</v>
      </c>
      <c r="L125" s="20" t="n">
        <f aca="false">J125*0.71</f>
        <v>-0.0523883306240432</v>
      </c>
      <c r="M125" s="20" t="n">
        <f aca="false">H125-L125</f>
        <v>0.0171618278087026</v>
      </c>
      <c r="N125" s="20"/>
      <c r="O125" s="20"/>
      <c r="P125" s="20"/>
      <c r="Q125" s="20"/>
      <c r="AB125" s="1" t="str">
        <f aca="false">IF(AC125="X Variable 1",AD125,"")</f>
        <v/>
      </c>
      <c r="AC125" s="2"/>
      <c r="AD125" s="2" t="s">
        <v>16</v>
      </c>
      <c r="AE125" s="2" t="s">
        <v>5</v>
      </c>
      <c r="AF125" s="2" t="s">
        <v>17</v>
      </c>
      <c r="AG125" s="2" t="s">
        <v>18</v>
      </c>
      <c r="AH125" s="2" t="s">
        <v>19</v>
      </c>
      <c r="AI125" s="2" t="s">
        <v>20</v>
      </c>
    </row>
    <row r="126" customFormat="false" ht="12.75" hidden="false" customHeight="false" outlineLevel="0" collapsed="false">
      <c r="A126" s="10" t="n">
        <v>35643</v>
      </c>
      <c r="B126" s="17" t="n">
        <v>18.7881</v>
      </c>
      <c r="C126" s="32" t="n">
        <v>18.7948968208924</v>
      </c>
      <c r="D126" s="17" t="n">
        <v>18.6374</v>
      </c>
      <c r="E126" s="19"/>
      <c r="G126" s="20" t="n">
        <f aca="false">LN(B126/B125)</f>
        <v>0.0125921896521495</v>
      </c>
      <c r="H126" s="20" t="n">
        <f aca="false">LN(C126/C125)</f>
        <v>-0.0295754849178165</v>
      </c>
      <c r="I126" s="20"/>
      <c r="J126" s="20" t="n">
        <f aca="false">G125</f>
        <v>0.0392836699132195</v>
      </c>
      <c r="K126" s="20" t="n">
        <f aca="false">G124</f>
        <v>-0.0737863811606243</v>
      </c>
      <c r="L126" s="20" t="n">
        <f aca="false">J126*0.71</f>
        <v>0.0278914056383858</v>
      </c>
      <c r="M126" s="20" t="n">
        <f aca="false">H126-L126</f>
        <v>-0.0574668905562023</v>
      </c>
      <c r="N126" s="20"/>
      <c r="O126" s="20"/>
      <c r="P126" s="20"/>
      <c r="Q126" s="20"/>
      <c r="AB126" s="1" t="str">
        <f aca="false">IF(AC126="X Variable 1",AD126,"")</f>
        <v/>
      </c>
      <c r="AC126" s="3" t="s">
        <v>23</v>
      </c>
      <c r="AD126" s="3" t="n">
        <v>-0.00897828580009857</v>
      </c>
      <c r="AE126" s="3" t="n">
        <v>0.014867901324222</v>
      </c>
      <c r="AF126" s="3" t="n">
        <v>-0.603870418851356</v>
      </c>
      <c r="AG126" s="3" t="n">
        <v>0.55937865251793</v>
      </c>
      <c r="AH126" s="3" t="n">
        <v>-0.0421060401207521</v>
      </c>
      <c r="AI126" s="3" t="n">
        <v>0.0241494685205549</v>
      </c>
    </row>
    <row r="127" customFormat="false" ht="13.5" hidden="false" customHeight="false" outlineLevel="0" collapsed="false">
      <c r="A127" s="10" t="n">
        <v>35674</v>
      </c>
      <c r="B127" s="17" t="n">
        <v>18.572</v>
      </c>
      <c r="C127" s="31" t="n">
        <v>19.18</v>
      </c>
      <c r="D127" s="17" t="n">
        <v>18.4443</v>
      </c>
      <c r="E127" s="19"/>
      <c r="G127" s="20" t="n">
        <f aca="false">LN(B127/B126)</f>
        <v>-0.0115686205392149</v>
      </c>
      <c r="H127" s="20" t="n">
        <f aca="false">LN(C127/C126)</f>
        <v>0.0202826821646534</v>
      </c>
      <c r="I127" s="20"/>
      <c r="J127" s="20" t="n">
        <f aca="false">G126</f>
        <v>0.0125921896521495</v>
      </c>
      <c r="K127" s="20" t="n">
        <f aca="false">G125</f>
        <v>0.0392836699132195</v>
      </c>
      <c r="L127" s="20" t="n">
        <f aca="false">J127*0.71</f>
        <v>0.00894045465302612</v>
      </c>
      <c r="M127" s="20" t="n">
        <f aca="false">H127-L127</f>
        <v>0.0113422275116273</v>
      </c>
      <c r="N127" s="20"/>
      <c r="O127" s="20"/>
      <c r="P127" s="20"/>
      <c r="Q127" s="20"/>
      <c r="AB127" s="1" t="n">
        <f aca="false">IF(AC127="X Variable 1",AD127,"")</f>
        <v>0.566331914192735</v>
      </c>
      <c r="AC127" s="4" t="s">
        <v>24</v>
      </c>
      <c r="AD127" s="4" t="n">
        <v>0.566331914192735</v>
      </c>
      <c r="AE127" s="4" t="n">
        <v>0.182365907927091</v>
      </c>
      <c r="AF127" s="4" t="n">
        <v>3.10547031860337</v>
      </c>
      <c r="AG127" s="4" t="n">
        <v>0.0111463240051668</v>
      </c>
      <c r="AH127" s="4" t="n">
        <v>0.159995279147325</v>
      </c>
      <c r="AI127" s="4" t="n">
        <v>0.972668549238145</v>
      </c>
    </row>
    <row r="128" customFormat="false" ht="12.75" hidden="false" customHeight="false" outlineLevel="0" collapsed="false">
      <c r="A128" s="10" t="n">
        <v>35704</v>
      </c>
      <c r="B128" s="17" t="n">
        <v>20.1093</v>
      </c>
      <c r="C128" s="31" t="n">
        <v>19.48</v>
      </c>
      <c r="D128" s="17" t="n">
        <v>19.885</v>
      </c>
      <c r="E128" s="19"/>
      <c r="G128" s="20" t="n">
        <f aca="false">LN(B128/B127)</f>
        <v>0.079527324468095</v>
      </c>
      <c r="H128" s="20" t="n">
        <f aca="false">LN(C128/C127)</f>
        <v>0.015520228759097</v>
      </c>
      <c r="I128" s="20"/>
      <c r="J128" s="20" t="n">
        <f aca="false">G127</f>
        <v>-0.0115686205392149</v>
      </c>
      <c r="K128" s="20" t="n">
        <f aca="false">G126</f>
        <v>0.0125921896521495</v>
      </c>
      <c r="L128" s="20" t="n">
        <f aca="false">J128*0.71</f>
        <v>-0.00821372058284258</v>
      </c>
      <c r="M128" s="20" t="n">
        <f aca="false">H128-L128</f>
        <v>0.0237339493419396</v>
      </c>
      <c r="N128" s="20"/>
      <c r="O128" s="20"/>
      <c r="P128" s="20"/>
      <c r="Q128" s="20"/>
      <c r="AB128" s="1" t="str">
        <f aca="false">IF(AC128="X Variable 1",AD128,"")</f>
        <v/>
      </c>
      <c r="AC128" s="1" t="s">
        <v>0</v>
      </c>
    </row>
    <row r="129" customFormat="false" ht="13.5" hidden="false" customHeight="false" outlineLevel="0" collapsed="false">
      <c r="A129" s="10" t="n">
        <v>35735</v>
      </c>
      <c r="B129" s="17" t="n">
        <v>19.3465</v>
      </c>
      <c r="C129" s="31" t="n">
        <v>20.18</v>
      </c>
      <c r="D129" s="17" t="n">
        <v>19.153</v>
      </c>
      <c r="E129" s="19"/>
      <c r="G129" s="20" t="n">
        <f aca="false">LN(B129/B128)</f>
        <v>-0.0386708700634494</v>
      </c>
      <c r="H129" s="20" t="n">
        <f aca="false">LN(C129/C128)</f>
        <v>0.0353037167110738</v>
      </c>
      <c r="I129" s="20"/>
      <c r="J129" s="20" t="n">
        <f aca="false">G128</f>
        <v>0.079527324468095</v>
      </c>
      <c r="K129" s="20" t="n">
        <f aca="false">G127</f>
        <v>-0.0115686205392149</v>
      </c>
      <c r="L129" s="20" t="n">
        <f aca="false">J129*0.71</f>
        <v>0.0564644003723474</v>
      </c>
      <c r="M129" s="20" t="n">
        <f aca="false">H129-L129</f>
        <v>-0.0211606836612737</v>
      </c>
      <c r="N129" s="20"/>
      <c r="O129" s="20"/>
      <c r="P129" s="20"/>
      <c r="Q129" s="20"/>
      <c r="AB129" s="1" t="str">
        <f aca="false">IF(AC129="X Variable 1",AD129,"")</f>
        <v/>
      </c>
    </row>
    <row r="130" customFormat="false" ht="12.75" hidden="false" customHeight="false" outlineLevel="0" collapsed="false">
      <c r="A130" s="10" t="n">
        <v>35765</v>
      </c>
      <c r="B130" s="17" t="n">
        <v>17.4348</v>
      </c>
      <c r="C130" s="1" t="n">
        <v>20.46</v>
      </c>
      <c r="D130" s="17" t="n">
        <v>17.1027</v>
      </c>
      <c r="E130" s="19"/>
      <c r="G130" s="20" t="n">
        <f aca="false">LN(B130/B129)</f>
        <v>-0.104043315679164</v>
      </c>
      <c r="H130" s="20" t="n">
        <f aca="false">LN(C130/C129)</f>
        <v>0.0137797455980176</v>
      </c>
      <c r="I130" s="20"/>
      <c r="J130" s="20" t="n">
        <f aca="false">G129</f>
        <v>-0.0386708700634494</v>
      </c>
      <c r="K130" s="20" t="n">
        <f aca="false">G128</f>
        <v>0.079527324468095</v>
      </c>
      <c r="L130" s="20" t="n">
        <f aca="false">J130*0.71</f>
        <v>-0.0274563177450491</v>
      </c>
      <c r="M130" s="20" t="n">
        <f aca="false">H130-L130</f>
        <v>0.0412360633430667</v>
      </c>
      <c r="N130" s="20"/>
      <c r="O130" s="20"/>
      <c r="P130" s="20"/>
      <c r="Q130" s="20"/>
      <c r="AB130" s="1" t="str">
        <f aca="false">IF(AC130="X Variable 1",AD130,"")</f>
        <v/>
      </c>
      <c r="AC130" s="2" t="s">
        <v>1</v>
      </c>
      <c r="AD130" s="2"/>
    </row>
    <row r="131" customFormat="false" ht="12.75" hidden="false" customHeight="false" outlineLevel="0" collapsed="false">
      <c r="A131" s="10" t="n">
        <v>35796</v>
      </c>
      <c r="B131" s="17" t="n">
        <v>15.4767</v>
      </c>
      <c r="C131" s="33" t="n">
        <v>18.31</v>
      </c>
      <c r="D131" s="17" t="n">
        <v>15.1155</v>
      </c>
      <c r="E131" s="19"/>
      <c r="G131" s="20" t="n">
        <f aca="false">LN(B131/B130)</f>
        <v>-0.119132541741872</v>
      </c>
      <c r="H131" s="20" t="n">
        <f aca="false">LN(C131/C130)</f>
        <v>-0.111024401837061</v>
      </c>
      <c r="I131" s="20"/>
      <c r="J131" s="20" t="n">
        <f aca="false">G130</f>
        <v>-0.104043315679164</v>
      </c>
      <c r="K131" s="20" t="n">
        <f aca="false">G129</f>
        <v>-0.0386708700634494</v>
      </c>
      <c r="L131" s="20" t="n">
        <f aca="false">J131*0.71</f>
        <v>-0.0738707541322068</v>
      </c>
      <c r="M131" s="20" t="n">
        <f aca="false">H131-L131</f>
        <v>-0.0371536477048545</v>
      </c>
      <c r="N131" s="20"/>
      <c r="O131" s="20"/>
      <c r="P131" s="20"/>
      <c r="Q131" s="20"/>
      <c r="AB131" s="1" t="str">
        <f aca="false">IF(AC131="X Variable 1",AD131,"")</f>
        <v/>
      </c>
      <c r="AC131" s="3" t="s">
        <v>2</v>
      </c>
      <c r="AD131" s="3" t="n">
        <v>0.701703498011367</v>
      </c>
    </row>
    <row r="132" customFormat="false" ht="12.75" hidden="false" customHeight="false" outlineLevel="0" collapsed="false">
      <c r="A132" s="10" t="n">
        <v>35827</v>
      </c>
      <c r="B132" s="17" t="n">
        <v>14.3728</v>
      </c>
      <c r="C132" s="33" t="n">
        <v>15.5</v>
      </c>
      <c r="D132" s="17" t="n">
        <v>13.9525</v>
      </c>
      <c r="E132" s="19"/>
      <c r="G132" s="20" t="n">
        <f aca="false">LN(B132/B131)</f>
        <v>-0.0739981356484798</v>
      </c>
      <c r="H132" s="20" t="n">
        <f aca="false">LN(C132/C131)</f>
        <v>-0.166607334761218</v>
      </c>
      <c r="I132" s="20"/>
      <c r="J132" s="20" t="n">
        <f aca="false">G131</f>
        <v>-0.119132541741872</v>
      </c>
      <c r="K132" s="20" t="n">
        <f aca="false">G130</f>
        <v>-0.104043315679164</v>
      </c>
      <c r="L132" s="20" t="n">
        <f aca="false">J132*0.71</f>
        <v>-0.0845841046367288</v>
      </c>
      <c r="M132" s="20" t="n">
        <f aca="false">H132-L132</f>
        <v>-0.0820232301244896</v>
      </c>
      <c r="N132" s="20"/>
      <c r="O132" s="20"/>
      <c r="P132" s="20"/>
      <c r="Q132" s="20"/>
      <c r="AB132" s="1" t="str">
        <f aca="false">IF(AC132="X Variable 1",AD132,"")</f>
        <v/>
      </c>
      <c r="AC132" s="3" t="s">
        <v>3</v>
      </c>
      <c r="AD132" s="3" t="n">
        <v>0.492387799121388</v>
      </c>
    </row>
    <row r="133" customFormat="false" ht="12.75" hidden="false" customHeight="false" outlineLevel="0" collapsed="false">
      <c r="A133" s="10" t="n">
        <v>35855</v>
      </c>
      <c r="B133" s="17" t="n">
        <v>13.458</v>
      </c>
      <c r="C133" s="33" t="n">
        <v>13.86</v>
      </c>
      <c r="D133" s="17" t="n">
        <v>13.0561</v>
      </c>
      <c r="E133" s="19"/>
      <c r="G133" s="20" t="n">
        <f aca="false">LN(B133/B132)</f>
        <v>-0.0657638067266789</v>
      </c>
      <c r="H133" s="20" t="n">
        <f aca="false">LN(C133/C132)</f>
        <v>-0.111833030163444</v>
      </c>
      <c r="I133" s="20"/>
      <c r="J133" s="20" t="n">
        <f aca="false">G132</f>
        <v>-0.0739981356484798</v>
      </c>
      <c r="K133" s="20" t="n">
        <f aca="false">G131</f>
        <v>-0.119132541741872</v>
      </c>
      <c r="L133" s="20" t="n">
        <f aca="false">J133*0.71</f>
        <v>-0.0525386763104206</v>
      </c>
      <c r="M133" s="20" t="n">
        <f aca="false">H133-L133</f>
        <v>-0.0592943538530232</v>
      </c>
      <c r="N133" s="20"/>
      <c r="O133" s="20"/>
      <c r="P133" s="20"/>
      <c r="Q133" s="20"/>
      <c r="AB133" s="1" t="str">
        <f aca="false">IF(AC133="X Variable 1",AD133,"")</f>
        <v/>
      </c>
      <c r="AC133" s="3" t="s">
        <v>4</v>
      </c>
      <c r="AD133" s="3" t="n">
        <v>0.441626579033527</v>
      </c>
    </row>
    <row r="134" customFormat="false" ht="12.75" hidden="false" customHeight="false" outlineLevel="0" collapsed="false">
      <c r="A134" s="10" t="n">
        <v>35886</v>
      </c>
      <c r="B134" s="17" t="n">
        <v>13.7938</v>
      </c>
      <c r="C134" s="33" t="n">
        <v>12.74</v>
      </c>
      <c r="D134" s="17" t="n">
        <v>13.4312</v>
      </c>
      <c r="E134" s="19"/>
      <c r="G134" s="20" t="n">
        <f aca="false">LN(B134/B133)</f>
        <v>0.0246454910802995</v>
      </c>
      <c r="H134" s="20" t="n">
        <f aca="false">LN(C134/C133)</f>
        <v>-0.0842603436177399</v>
      </c>
      <c r="I134" s="20"/>
      <c r="J134" s="20" t="n">
        <f aca="false">G133</f>
        <v>-0.0657638067266789</v>
      </c>
      <c r="K134" s="20" t="n">
        <f aca="false">G132</f>
        <v>-0.0739981356484798</v>
      </c>
      <c r="L134" s="20" t="n">
        <f aca="false">J134*0.71</f>
        <v>-0.046692302775942</v>
      </c>
      <c r="M134" s="20" t="n">
        <f aca="false">H134-L134</f>
        <v>-0.0375680408417978</v>
      </c>
      <c r="N134" s="20"/>
      <c r="O134" s="20"/>
      <c r="P134" s="20"/>
      <c r="Q134" s="20"/>
      <c r="AB134" s="1" t="str">
        <f aca="false">IF(AC134="X Variable 1",AD134,"")</f>
        <v/>
      </c>
      <c r="AC134" s="3" t="s">
        <v>5</v>
      </c>
      <c r="AD134" s="3" t="n">
        <v>0.0515499846122172</v>
      </c>
    </row>
    <row r="135" customFormat="false" ht="13.5" hidden="false" customHeight="false" outlineLevel="0" collapsed="false">
      <c r="A135" s="10" t="n">
        <v>35916</v>
      </c>
      <c r="B135" s="17" t="n">
        <v>14.563</v>
      </c>
      <c r="C135" s="33" t="n">
        <v>13.23</v>
      </c>
      <c r="D135" s="17" t="n">
        <v>14.4383</v>
      </c>
      <c r="E135" s="19"/>
      <c r="G135" s="20" t="n">
        <f aca="false">LN(B135/B134)</f>
        <v>0.0542648496540174</v>
      </c>
      <c r="H135" s="20" t="n">
        <f aca="false">LN(C135/C134)</f>
        <v>0.0377403279828471</v>
      </c>
      <c r="I135" s="20"/>
      <c r="J135" s="20" t="n">
        <f aca="false">G134</f>
        <v>0.0246454910802995</v>
      </c>
      <c r="K135" s="20" t="n">
        <f aca="false">G133</f>
        <v>-0.0657638067266789</v>
      </c>
      <c r="L135" s="20" t="n">
        <f aca="false">J135*0.71</f>
        <v>0.0174982986670127</v>
      </c>
      <c r="M135" s="20" t="n">
        <f aca="false">H135-L135</f>
        <v>0.0202420293158345</v>
      </c>
      <c r="N135" s="20"/>
      <c r="O135" s="20"/>
      <c r="P135" s="20"/>
      <c r="Q135" s="20"/>
      <c r="AB135" s="1" t="str">
        <f aca="false">IF(AC135="X Variable 1",AD135,"")</f>
        <v/>
      </c>
      <c r="AC135" s="4" t="s">
        <v>6</v>
      </c>
      <c r="AD135" s="4" t="n">
        <v>12</v>
      </c>
    </row>
    <row r="136" customFormat="false" ht="12.75" hidden="false" customHeight="false" outlineLevel="0" collapsed="false">
      <c r="A136" s="10" t="n">
        <v>35947</v>
      </c>
      <c r="B136" s="17" t="n">
        <v>13.0018</v>
      </c>
      <c r="C136" s="33" t="n">
        <v>13.55</v>
      </c>
      <c r="D136" s="17" t="n">
        <v>12.0536</v>
      </c>
      <c r="E136" s="19"/>
      <c r="G136" s="20" t="n">
        <f aca="false">LN(B136/B135)</f>
        <v>-0.113396256085359</v>
      </c>
      <c r="H136" s="20" t="n">
        <f aca="false">LN(C136/C135)</f>
        <v>0.0238995691988457</v>
      </c>
      <c r="I136" s="20"/>
      <c r="J136" s="20" t="n">
        <f aca="false">G135</f>
        <v>0.0542648496540174</v>
      </c>
      <c r="K136" s="20" t="n">
        <f aca="false">G134</f>
        <v>0.0246454910802995</v>
      </c>
      <c r="L136" s="20" t="n">
        <f aca="false">J136*0.71</f>
        <v>0.0385280432543524</v>
      </c>
      <c r="M136" s="20" t="n">
        <f aca="false">H136-L136</f>
        <v>-0.0146284740555067</v>
      </c>
      <c r="N136" s="20"/>
      <c r="O136" s="20"/>
      <c r="P136" s="20"/>
      <c r="Q136" s="20"/>
      <c r="AB136" s="1" t="str">
        <f aca="false">IF(AC136="X Variable 1",AD136,"")</f>
        <v/>
      </c>
    </row>
    <row r="137" customFormat="false" ht="13.5" hidden="false" customHeight="false" outlineLevel="0" collapsed="false">
      <c r="A137" s="10" t="n">
        <v>35977</v>
      </c>
      <c r="B137" s="17" t="n">
        <v>12.5557</v>
      </c>
      <c r="C137" s="33" t="n">
        <v>13.08</v>
      </c>
      <c r="D137" s="17" t="n">
        <v>12.0443</v>
      </c>
      <c r="E137" s="19"/>
      <c r="G137" s="20" t="n">
        <f aca="false">LN(B137/B136)</f>
        <v>-0.0349130636803597</v>
      </c>
      <c r="H137" s="20" t="n">
        <f aca="false">LN(C137/C136)</f>
        <v>-0.0353022012966574</v>
      </c>
      <c r="I137" s="20"/>
      <c r="J137" s="20" t="n">
        <f aca="false">G136</f>
        <v>-0.113396256085359</v>
      </c>
      <c r="K137" s="20" t="n">
        <f aca="false">G135</f>
        <v>0.0542648496540174</v>
      </c>
      <c r="L137" s="20" t="n">
        <f aca="false">J137*0.71</f>
        <v>-0.080511341820605</v>
      </c>
      <c r="M137" s="20" t="n">
        <f aca="false">H137-L137</f>
        <v>0.0452091405239477</v>
      </c>
      <c r="N137" s="20"/>
      <c r="O137" s="20"/>
      <c r="P137" s="20"/>
      <c r="Q137" s="20"/>
      <c r="AB137" s="1" t="str">
        <f aca="false">IF(AC137="X Variable 1",AD137,"")</f>
        <v/>
      </c>
      <c r="AC137" s="1" t="s">
        <v>7</v>
      </c>
    </row>
    <row r="138" customFormat="false" ht="12.75" hidden="false" customHeight="false" outlineLevel="0" collapsed="false">
      <c r="A138" s="11" t="n">
        <v>36008</v>
      </c>
      <c r="B138" s="34" t="n">
        <v>12.2029</v>
      </c>
      <c r="C138" s="35" t="n">
        <v>13.11</v>
      </c>
      <c r="D138" s="34" t="n">
        <v>11.9545</v>
      </c>
      <c r="E138" s="36"/>
      <c r="G138" s="20" t="n">
        <f aca="false">LN(B138/B137)</f>
        <v>-0.0285011173248187</v>
      </c>
      <c r="H138" s="20" t="n">
        <f aca="false">LN(C138/C137)</f>
        <v>0.00229095174655576</v>
      </c>
      <c r="I138" s="20"/>
      <c r="J138" s="20" t="n">
        <f aca="false">G137</f>
        <v>-0.0349130636803597</v>
      </c>
      <c r="K138" s="20" t="n">
        <f aca="false">G136</f>
        <v>-0.113396256085359</v>
      </c>
      <c r="L138" s="20" t="n">
        <f aca="false">J138*0.71</f>
        <v>-0.0247882752130554</v>
      </c>
      <c r="M138" s="20" t="n">
        <f aca="false">H138-L138</f>
        <v>0.0270792269596111</v>
      </c>
      <c r="N138" s="20"/>
      <c r="O138" s="20"/>
      <c r="P138" s="20"/>
      <c r="Q138" s="20"/>
      <c r="AB138" s="1" t="str">
        <f aca="false">IF(AC138="X Variable 1",AD138,"")</f>
        <v/>
      </c>
      <c r="AC138" s="2"/>
      <c r="AD138" s="2" t="s">
        <v>8</v>
      </c>
      <c r="AE138" s="2" t="s">
        <v>9</v>
      </c>
      <c r="AF138" s="2" t="s">
        <v>10</v>
      </c>
      <c r="AG138" s="2" t="s">
        <v>11</v>
      </c>
      <c r="AH138" s="2" t="s">
        <v>12</v>
      </c>
    </row>
    <row r="139" customFormat="false" ht="12.75" hidden="false" customHeight="false" outlineLevel="0" collapsed="false">
      <c r="A139" s="10" t="n">
        <v>36039</v>
      </c>
      <c r="B139" s="17" t="n">
        <v>13.623</v>
      </c>
      <c r="C139" s="33" t="n">
        <v>12.75</v>
      </c>
      <c r="D139" s="17" t="n">
        <v>13.39</v>
      </c>
      <c r="E139" s="19"/>
      <c r="G139" s="20" t="n">
        <f aca="false">LN(B139/B138)</f>
        <v>0.110085912374018</v>
      </c>
      <c r="H139" s="20" t="n">
        <f aca="false">LN(C139/C138)</f>
        <v>-0.0278440261711732</v>
      </c>
      <c r="I139" s="20"/>
      <c r="J139" s="20" t="n">
        <f aca="false">G138</f>
        <v>-0.0285011173248187</v>
      </c>
      <c r="K139" s="20" t="n">
        <f aca="false">G137</f>
        <v>-0.0349130636803597</v>
      </c>
      <c r="L139" s="20" t="n">
        <f aca="false">J139*0.71</f>
        <v>-0.0202357933006213</v>
      </c>
      <c r="M139" s="20" t="n">
        <f aca="false">H139-L139</f>
        <v>-0.00760823287055196</v>
      </c>
      <c r="N139" s="20"/>
      <c r="O139" s="20"/>
      <c r="P139" s="20"/>
      <c r="Q139" s="20"/>
      <c r="AB139" s="1" t="str">
        <f aca="false">IF(AC139="X Variable 1",AD139,"")</f>
        <v/>
      </c>
      <c r="AC139" s="3" t="s">
        <v>13</v>
      </c>
      <c r="AD139" s="3" t="n">
        <v>1</v>
      </c>
      <c r="AE139" s="3" t="n">
        <v>0.0257769963946178</v>
      </c>
      <c r="AF139" s="3" t="n">
        <v>0.0257769963946178</v>
      </c>
      <c r="AG139" s="3" t="n">
        <v>9.70007809641155</v>
      </c>
      <c r="AH139" s="3" t="n">
        <v>0.01097635752183</v>
      </c>
    </row>
    <row r="140" customFormat="false" ht="12.75" hidden="false" customHeight="false" outlineLevel="0" collapsed="false">
      <c r="A140" s="10" t="n">
        <v>36069</v>
      </c>
      <c r="B140" s="17" t="n">
        <v>12.9209</v>
      </c>
      <c r="C140" s="33" t="n">
        <v>13.85</v>
      </c>
      <c r="D140" s="17" t="n">
        <v>12.6407</v>
      </c>
      <c r="E140" s="19"/>
      <c r="G140" s="20" t="n">
        <f aca="false">LN(B140/B139)</f>
        <v>-0.0529133854128498</v>
      </c>
      <c r="H140" s="20" t="n">
        <f aca="false">LN(C140/C139)</f>
        <v>0.0827539610289123</v>
      </c>
      <c r="I140" s="20"/>
      <c r="J140" s="20" t="n">
        <f aca="false">G139</f>
        <v>0.110085912374018</v>
      </c>
      <c r="K140" s="20" t="n">
        <f aca="false">G138</f>
        <v>-0.0285011173248187</v>
      </c>
      <c r="L140" s="20" t="n">
        <f aca="false">J140*0.71</f>
        <v>0.0781609977855527</v>
      </c>
      <c r="M140" s="20" t="n">
        <f aca="false">H140-L140</f>
        <v>0.00459296324335956</v>
      </c>
      <c r="N140" s="20"/>
      <c r="O140" s="20"/>
      <c r="P140" s="20"/>
      <c r="Q140" s="20"/>
      <c r="AB140" s="1" t="str">
        <f aca="false">IF(AC140="X Variable 1",AD140,"")</f>
        <v/>
      </c>
      <c r="AC140" s="3" t="s">
        <v>14</v>
      </c>
      <c r="AD140" s="3" t="n">
        <v>10</v>
      </c>
      <c r="AE140" s="3" t="n">
        <v>0.0265740091351983</v>
      </c>
      <c r="AF140" s="3" t="n">
        <v>0.00265740091351983</v>
      </c>
      <c r="AG140" s="3"/>
      <c r="AH140" s="3"/>
    </row>
    <row r="141" customFormat="false" ht="13.5" hidden="false" customHeight="false" outlineLevel="0" collapsed="false">
      <c r="A141" s="10" t="n">
        <v>36100</v>
      </c>
      <c r="B141" s="17" t="n">
        <v>11.479</v>
      </c>
      <c r="C141" s="33" t="n">
        <v>13.74</v>
      </c>
      <c r="D141" s="17" t="n">
        <v>10.9629</v>
      </c>
      <c r="E141" s="19"/>
      <c r="G141" s="20" t="n">
        <f aca="false">LN(B141/B140)</f>
        <v>-0.118326876287714</v>
      </c>
      <c r="H141" s="20" t="n">
        <f aca="false">LN(C141/C140)</f>
        <v>-0.00797394583914423</v>
      </c>
      <c r="I141" s="20"/>
      <c r="J141" s="20" t="n">
        <f aca="false">G140</f>
        <v>-0.0529133854128498</v>
      </c>
      <c r="K141" s="20" t="n">
        <f aca="false">G139</f>
        <v>0.110085912374018</v>
      </c>
      <c r="L141" s="20" t="n">
        <f aca="false">J141*0.71</f>
        <v>-0.0375685036431233</v>
      </c>
      <c r="M141" s="20" t="n">
        <f aca="false">H141-L141</f>
        <v>0.0295945578039791</v>
      </c>
      <c r="N141" s="20"/>
      <c r="O141" s="20"/>
      <c r="P141" s="20"/>
      <c r="Q141" s="20"/>
      <c r="AB141" s="1" t="str">
        <f aca="false">IF(AC141="X Variable 1",AD141,"")</f>
        <v/>
      </c>
      <c r="AC141" s="4" t="s">
        <v>15</v>
      </c>
      <c r="AD141" s="4" t="n">
        <v>11</v>
      </c>
      <c r="AE141" s="4" t="n">
        <v>0.0523510055298161</v>
      </c>
      <c r="AF141" s="4"/>
      <c r="AG141" s="4"/>
      <c r="AH141" s="4"/>
    </row>
    <row r="142" customFormat="false" ht="13.5" hidden="false" customHeight="false" outlineLevel="0" collapsed="false">
      <c r="A142" s="10" t="n">
        <v>36130</v>
      </c>
      <c r="B142" s="17" t="n">
        <v>10.1966</v>
      </c>
      <c r="C142" s="33" t="n">
        <v>12.87</v>
      </c>
      <c r="D142" s="17" t="n">
        <v>9.8752</v>
      </c>
      <c r="E142" s="19"/>
      <c r="G142" s="20" t="n">
        <f aca="false">LN(B142/B141)</f>
        <v>-0.118464947694372</v>
      </c>
      <c r="H142" s="20" t="n">
        <f aca="false">LN(C142/C141)</f>
        <v>-0.0654122651861681</v>
      </c>
      <c r="I142" s="20"/>
      <c r="J142" s="20" t="n">
        <f aca="false">G141</f>
        <v>-0.118326876287714</v>
      </c>
      <c r="K142" s="20" t="n">
        <f aca="false">G140</f>
        <v>-0.0529133854128498</v>
      </c>
      <c r="L142" s="20" t="n">
        <f aca="false">J142*0.71</f>
        <v>-0.0840120821642772</v>
      </c>
      <c r="M142" s="20" t="n">
        <f aca="false">H142-L142</f>
        <v>0.0185998169781091</v>
      </c>
      <c r="N142" s="20"/>
      <c r="O142" s="20"/>
      <c r="P142" s="20"/>
      <c r="Q142" s="20"/>
      <c r="AB142" s="1" t="str">
        <f aca="false">IF(AC142="X Variable 1",AD142,"")</f>
        <v/>
      </c>
    </row>
    <row r="143" customFormat="false" ht="12.75" hidden="false" customHeight="false" outlineLevel="0" collapsed="false">
      <c r="A143" s="10" t="n">
        <v>36161</v>
      </c>
      <c r="B143" s="17" t="n">
        <v>11.2258</v>
      </c>
      <c r="C143" s="33" t="n">
        <v>11.35</v>
      </c>
      <c r="D143" s="17" t="n">
        <v>11.1153</v>
      </c>
      <c r="E143" s="19"/>
      <c r="G143" s="20" t="n">
        <f aca="false">LN(B143/B142)</f>
        <v>0.0961603691875315</v>
      </c>
      <c r="H143" s="20" t="n">
        <f aca="false">LN(C143/C142)</f>
        <v>-0.125681277680624</v>
      </c>
      <c r="I143" s="20"/>
      <c r="J143" s="20" t="n">
        <f aca="false">G142</f>
        <v>-0.118464947694372</v>
      </c>
      <c r="K143" s="20" t="n">
        <f aca="false">G141</f>
        <v>-0.118326876287714</v>
      </c>
      <c r="L143" s="20" t="n">
        <f aca="false">J143*0.71</f>
        <v>-0.084110112863004</v>
      </c>
      <c r="M143" s="20" t="n">
        <f aca="false">H143-L143</f>
        <v>-0.0415711648176195</v>
      </c>
      <c r="N143" s="20"/>
      <c r="O143" s="20"/>
      <c r="P143" s="20"/>
      <c r="Q143" s="20"/>
      <c r="AB143" s="1" t="str">
        <f aca="false">IF(AC143="X Variable 1",AD143,"")</f>
        <v/>
      </c>
      <c r="AC143" s="2"/>
      <c r="AD143" s="2" t="s">
        <v>16</v>
      </c>
      <c r="AE143" s="2" t="s">
        <v>5</v>
      </c>
      <c r="AF143" s="2" t="s">
        <v>17</v>
      </c>
      <c r="AG143" s="2" t="s">
        <v>18</v>
      </c>
      <c r="AH143" s="2" t="s">
        <v>19</v>
      </c>
      <c r="AI143" s="2" t="s">
        <v>20</v>
      </c>
    </row>
    <row r="144" customFormat="false" ht="12.75" hidden="false" customHeight="false" outlineLevel="0" collapsed="false">
      <c r="A144" s="10" t="n">
        <v>36192</v>
      </c>
      <c r="B144" s="17" t="n">
        <v>10.4315</v>
      </c>
      <c r="C144" s="33" t="n">
        <v>11.48</v>
      </c>
      <c r="D144" s="17" t="n">
        <v>10.2267</v>
      </c>
      <c r="E144" s="19"/>
      <c r="G144" s="20" t="n">
        <f aca="false">LN(B144/B143)</f>
        <v>-0.0733846259887276</v>
      </c>
      <c r="H144" s="20" t="n">
        <f aca="false">LN(C144/C143)</f>
        <v>0.0113886469640088</v>
      </c>
      <c r="I144" s="20"/>
      <c r="J144" s="20" t="n">
        <f aca="false">G143</f>
        <v>0.0961603691875315</v>
      </c>
      <c r="K144" s="20" t="n">
        <f aca="false">G142</f>
        <v>-0.118464947694372</v>
      </c>
      <c r="L144" s="20" t="n">
        <f aca="false">J144*0.71</f>
        <v>0.0682738621231474</v>
      </c>
      <c r="M144" s="20" t="n">
        <f aca="false">H144-L144</f>
        <v>-0.0568852151591385</v>
      </c>
      <c r="N144" s="20"/>
      <c r="O144" s="20"/>
      <c r="P144" s="20"/>
      <c r="Q144" s="20"/>
      <c r="AB144" s="1" t="str">
        <f aca="false">IF(AC144="X Variable 1",AD144,"")</f>
        <v/>
      </c>
      <c r="AC144" s="3" t="s">
        <v>23</v>
      </c>
      <c r="AD144" s="3" t="n">
        <v>-0.0104549464546384</v>
      </c>
      <c r="AE144" s="3" t="n">
        <v>0.0152799551362058</v>
      </c>
      <c r="AF144" s="3" t="n">
        <v>-0.684226253378548</v>
      </c>
      <c r="AG144" s="3" t="n">
        <v>0.509377646718825</v>
      </c>
      <c r="AH144" s="3" t="n">
        <v>-0.0445008140417588</v>
      </c>
      <c r="AI144" s="3" t="n">
        <v>0.023590921132482</v>
      </c>
    </row>
    <row r="145" customFormat="false" ht="13.5" hidden="false" customHeight="false" outlineLevel="0" collapsed="false">
      <c r="A145" s="10" t="n">
        <v>36220</v>
      </c>
      <c r="B145" s="17" t="n">
        <v>12.872</v>
      </c>
      <c r="C145" s="33" t="n">
        <v>11.23</v>
      </c>
      <c r="D145" s="17" t="n">
        <v>12.5017</v>
      </c>
      <c r="E145" s="19"/>
      <c r="G145" s="20" t="n">
        <f aca="false">LN(B145/B144)</f>
        <v>0.21022433510229</v>
      </c>
      <c r="H145" s="20" t="n">
        <f aca="false">LN(C145/C144)</f>
        <v>-0.0220176221410685</v>
      </c>
      <c r="I145" s="20"/>
      <c r="J145" s="20" t="n">
        <f aca="false">G144</f>
        <v>-0.0733846259887276</v>
      </c>
      <c r="K145" s="20" t="n">
        <f aca="false">G143</f>
        <v>0.0961603691875315</v>
      </c>
      <c r="L145" s="20" t="n">
        <f aca="false">J145*0.71</f>
        <v>-0.0521030844519966</v>
      </c>
      <c r="M145" s="20" t="n">
        <f aca="false">H145-L145</f>
        <v>0.0300854623109281</v>
      </c>
      <c r="N145" s="20"/>
      <c r="O145" s="20"/>
      <c r="P145" s="20"/>
      <c r="Q145" s="20"/>
      <c r="AB145" s="1" t="n">
        <f aca="false">IF(AC145="X Variable 1",AD145,"")</f>
        <v>0.556850412324806</v>
      </c>
      <c r="AC145" s="4" t="s">
        <v>24</v>
      </c>
      <c r="AD145" s="4" t="n">
        <v>0.556850412324806</v>
      </c>
      <c r="AE145" s="4" t="n">
        <v>0.178793172336266</v>
      </c>
      <c r="AF145" s="4" t="n">
        <v>3.11449483807753</v>
      </c>
      <c r="AG145" s="4" t="n">
        <v>0.01097635752183</v>
      </c>
      <c r="AH145" s="4" t="n">
        <v>0.158474329634735</v>
      </c>
      <c r="AI145" s="4" t="n">
        <v>0.955226495014876</v>
      </c>
    </row>
    <row r="146" customFormat="false" ht="12.75" hidden="false" customHeight="false" outlineLevel="0" collapsed="false">
      <c r="A146" s="10" t="n">
        <v>36251</v>
      </c>
      <c r="B146" s="17" t="n">
        <v>15.571</v>
      </c>
      <c r="C146" s="33" t="n">
        <v>11.79</v>
      </c>
      <c r="D146" s="17" t="n">
        <v>15.3274</v>
      </c>
      <c r="E146" s="19"/>
      <c r="G146" s="20" t="n">
        <f aca="false">LN(B146/B145)</f>
        <v>0.190355800169206</v>
      </c>
      <c r="H146" s="20" t="n">
        <f aca="false">LN(C146/C145)</f>
        <v>0.0486629457989275</v>
      </c>
      <c r="I146" s="20"/>
      <c r="J146" s="20" t="n">
        <f aca="false">G145</f>
        <v>0.21022433510229</v>
      </c>
      <c r="K146" s="20" t="n">
        <f aca="false">G144</f>
        <v>-0.0733846259887276</v>
      </c>
      <c r="L146" s="20" t="n">
        <f aca="false">J146*0.71</f>
        <v>0.149259277922626</v>
      </c>
      <c r="M146" s="20" t="n">
        <f aca="false">H146-L146</f>
        <v>-0.100596332123699</v>
      </c>
      <c r="N146" s="20"/>
      <c r="O146" s="20"/>
      <c r="P146" s="20"/>
      <c r="Q146" s="20"/>
      <c r="AB146" s="1" t="str">
        <f aca="false">IF(AC146="X Variable 1",AD146,"")</f>
        <v/>
      </c>
      <c r="AC146" s="1" t="s">
        <v>0</v>
      </c>
    </row>
    <row r="147" customFormat="false" ht="13.5" hidden="false" customHeight="false" outlineLevel="0" collapsed="false">
      <c r="A147" s="10" t="n">
        <v>36281</v>
      </c>
      <c r="B147" s="17" t="n">
        <v>15.8105</v>
      </c>
      <c r="C147" s="37" t="n">
        <v>15.5200832470327</v>
      </c>
      <c r="D147" s="17" t="n">
        <v>15.3048</v>
      </c>
      <c r="E147" s="19"/>
      <c r="G147" s="20" t="n">
        <f aca="false">LN(B147/B146)</f>
        <v>0.0152640664154629</v>
      </c>
      <c r="H147" s="20" t="n">
        <f aca="false">LN(C147/C146)</f>
        <v>0.274883164046606</v>
      </c>
      <c r="I147" s="20"/>
      <c r="J147" s="20" t="n">
        <f aca="false">G146</f>
        <v>0.190355800169206</v>
      </c>
      <c r="K147" s="20" t="n">
        <f aca="false">G145</f>
        <v>0.21022433510229</v>
      </c>
      <c r="L147" s="20" t="n">
        <f aca="false">J147*0.71</f>
        <v>0.135152618120136</v>
      </c>
      <c r="M147" s="20" t="n">
        <f aca="false">H147-L147</f>
        <v>0.13973054592647</v>
      </c>
      <c r="N147" s="20"/>
      <c r="O147" s="20"/>
      <c r="P147" s="20"/>
      <c r="Q147" s="20"/>
      <c r="AB147" s="1" t="str">
        <f aca="false">IF(AC147="X Variable 1",AD147,"")</f>
        <v/>
      </c>
    </row>
    <row r="148" customFormat="false" ht="12.75" hidden="false" customHeight="false" outlineLevel="0" collapsed="false">
      <c r="A148" s="10" t="n">
        <v>36312</v>
      </c>
      <c r="B148" s="17" t="n">
        <v>16.132</v>
      </c>
      <c r="C148" s="37" t="n">
        <v>16.3367551584747</v>
      </c>
      <c r="D148" s="17" t="n">
        <v>15.8186</v>
      </c>
      <c r="E148" s="19"/>
      <c r="G148" s="20" t="n">
        <f aca="false">LN(B148/B147)</f>
        <v>0.0201306007363713</v>
      </c>
      <c r="H148" s="20" t="n">
        <f aca="false">LN(C148/C147)</f>
        <v>0.0512826084031267</v>
      </c>
      <c r="I148" s="20"/>
      <c r="J148" s="20" t="n">
        <f aca="false">G147</f>
        <v>0.0152640664154629</v>
      </c>
      <c r="K148" s="20" t="n">
        <f aca="false">G146</f>
        <v>0.190355800169206</v>
      </c>
      <c r="L148" s="20" t="n">
        <f aca="false">J148*0.71</f>
        <v>0.0108374871549787</v>
      </c>
      <c r="M148" s="20" t="n">
        <f aca="false">H148-L148</f>
        <v>0.040445121248148</v>
      </c>
      <c r="N148" s="20"/>
      <c r="O148" s="20"/>
      <c r="P148" s="20"/>
      <c r="Q148" s="20"/>
      <c r="AB148" s="1" t="str">
        <f aca="false">IF(AC148="X Variable 1",AD148,"")</f>
        <v/>
      </c>
      <c r="AC148" s="2" t="s">
        <v>1</v>
      </c>
      <c r="AD148" s="2"/>
    </row>
    <row r="149" customFormat="false" ht="12.75" hidden="false" customHeight="false" outlineLevel="0" collapsed="false">
      <c r="A149" s="10" t="n">
        <v>36342</v>
      </c>
      <c r="B149" s="17" t="n">
        <v>19.0655</v>
      </c>
      <c r="C149" s="37" t="n">
        <v>16.6693417621711</v>
      </c>
      <c r="D149" s="17" t="n">
        <v>19.033</v>
      </c>
      <c r="E149" s="19"/>
      <c r="G149" s="20" t="n">
        <f aca="false">LN(B149/B148)</f>
        <v>0.16707554202322</v>
      </c>
      <c r="H149" s="20" t="n">
        <f aca="false">LN(C149/C148)</f>
        <v>0.0201537226116242</v>
      </c>
      <c r="I149" s="20"/>
      <c r="J149" s="20" t="n">
        <f aca="false">G148</f>
        <v>0.0201306007363713</v>
      </c>
      <c r="K149" s="20" t="n">
        <f aca="false">G147</f>
        <v>0.0152640664154629</v>
      </c>
      <c r="L149" s="20" t="n">
        <f aca="false">J149*0.71</f>
        <v>0.0142927265228236</v>
      </c>
      <c r="M149" s="20" t="n">
        <f aca="false">H149-L149</f>
        <v>0.00586099608880057</v>
      </c>
      <c r="N149" s="20"/>
      <c r="O149" s="20"/>
      <c r="P149" s="20"/>
      <c r="Q149" s="20"/>
      <c r="AB149" s="1" t="str">
        <f aca="false">IF(AC149="X Variable 1",AD149,"")</f>
        <v/>
      </c>
      <c r="AC149" s="3" t="s">
        <v>2</v>
      </c>
      <c r="AD149" s="3" t="n">
        <v>0.763932215225869</v>
      </c>
    </row>
    <row r="150" customFormat="false" ht="12.75" hidden="false" customHeight="false" outlineLevel="0" collapsed="false">
      <c r="A150" s="10" t="n">
        <v>36373</v>
      </c>
      <c r="B150" s="17" t="n">
        <v>20.6177</v>
      </c>
      <c r="C150" s="37" t="n">
        <v>18.5086932691944</v>
      </c>
      <c r="D150" s="17" t="n">
        <v>20.3118</v>
      </c>
      <c r="E150" s="19"/>
      <c r="G150" s="20" t="n">
        <f aca="false">LN(B150/B149)</f>
        <v>0.0782695111411324</v>
      </c>
      <c r="H150" s="20" t="n">
        <f aca="false">LN(C150/C149)</f>
        <v>0.104669318545127</v>
      </c>
      <c r="I150" s="20"/>
      <c r="J150" s="20" t="n">
        <f aca="false">G149</f>
        <v>0.16707554202322</v>
      </c>
      <c r="K150" s="20" t="n">
        <f aca="false">G148</f>
        <v>0.0201306007363713</v>
      </c>
      <c r="L150" s="20" t="n">
        <f aca="false">J150*0.71</f>
        <v>0.118623634836486</v>
      </c>
      <c r="M150" s="20" t="n">
        <f aca="false">H150-L150</f>
        <v>-0.0139543162913592</v>
      </c>
      <c r="N150" s="20"/>
      <c r="O150" s="20"/>
      <c r="P150" s="20"/>
      <c r="Q150" s="20"/>
      <c r="AB150" s="1" t="str">
        <f aca="false">IF(AC150="X Variable 1",AD150,"")</f>
        <v/>
      </c>
      <c r="AC150" s="3" t="s">
        <v>3</v>
      </c>
      <c r="AD150" s="3" t="n">
        <v>0.583592429459904</v>
      </c>
    </row>
    <row r="151" customFormat="false" ht="12.75" hidden="false" customHeight="false" outlineLevel="0" collapsed="false">
      <c r="A151" s="10" t="n">
        <v>36404</v>
      </c>
      <c r="B151" s="1" t="n">
        <v>23.1868</v>
      </c>
      <c r="C151" s="37" t="n">
        <v>20.2128328526579</v>
      </c>
      <c r="D151" s="17" t="n">
        <v>22.4757</v>
      </c>
      <c r="E151" s="19"/>
      <c r="G151" s="20" t="n">
        <f aca="false">LN(B151/B150)</f>
        <v>0.117433221057247</v>
      </c>
      <c r="H151" s="20" t="n">
        <f aca="false">LN(C151/C150)</f>
        <v>0.0880771642758381</v>
      </c>
      <c r="I151" s="20"/>
      <c r="J151" s="20" t="n">
        <f aca="false">G150</f>
        <v>0.0782695111411324</v>
      </c>
      <c r="K151" s="20" t="n">
        <f aca="false">G149</f>
        <v>0.16707554202322</v>
      </c>
      <c r="L151" s="20" t="n">
        <f aca="false">J151*0.71</f>
        <v>0.055571352910204</v>
      </c>
      <c r="M151" s="20" t="n">
        <f aca="false">H151-L151</f>
        <v>0.0325058113656341</v>
      </c>
      <c r="N151" s="20"/>
      <c r="O151" s="20"/>
      <c r="P151" s="20"/>
      <c r="Q151" s="20"/>
      <c r="AB151" s="1" t="str">
        <f aca="false">IF(AC151="X Variable 1",AD151,"")</f>
        <v/>
      </c>
      <c r="AC151" s="3" t="s">
        <v>4</v>
      </c>
      <c r="AD151" s="3" t="n">
        <v>0.541951672405894</v>
      </c>
    </row>
    <row r="152" customFormat="false" ht="12.75" hidden="false" customHeight="false" outlineLevel="0" collapsed="false">
      <c r="A152" s="12" t="n">
        <v>36434</v>
      </c>
      <c r="B152" s="38" t="n">
        <v>22.2519</v>
      </c>
      <c r="C152" s="39" t="n">
        <v>22.5370909436261</v>
      </c>
      <c r="D152" s="22" t="n">
        <v>22.0076</v>
      </c>
      <c r="E152" s="24"/>
      <c r="G152" s="25" t="n">
        <f aca="false">LN(B152/B151)</f>
        <v>-0.0411557530078419</v>
      </c>
      <c r="H152" s="25" t="n">
        <f aca="false">LN(C152/C151)</f>
        <v>0.108844745899889</v>
      </c>
      <c r="I152" s="25"/>
      <c r="J152" s="25" t="n">
        <f aca="false">G151</f>
        <v>0.117433221057247</v>
      </c>
      <c r="K152" s="25" t="n">
        <f aca="false">G150</f>
        <v>0.0782695111411324</v>
      </c>
      <c r="L152" s="20" t="n">
        <f aca="false">J152*0.71</f>
        <v>0.0833775869506453</v>
      </c>
      <c r="M152" s="20" t="n">
        <f aca="false">H152-L152</f>
        <v>0.0254671589492438</v>
      </c>
      <c r="N152" s="20"/>
      <c r="O152" s="20"/>
      <c r="P152" s="20"/>
      <c r="Q152" s="20"/>
      <c r="AB152" s="1" t="str">
        <f aca="false">IF(AC152="X Variable 1",AD152,"")</f>
        <v/>
      </c>
      <c r="AC152" s="3" t="s">
        <v>5</v>
      </c>
      <c r="AD152" s="3" t="n">
        <v>0.0483083632808981</v>
      </c>
    </row>
    <row r="153" customFormat="false" ht="13.5" hidden="false" customHeight="false" outlineLevel="0" collapsed="false">
      <c r="A153" s="10" t="n">
        <v>36465</v>
      </c>
      <c r="B153" s="1" t="n">
        <v>24.8216</v>
      </c>
      <c r="D153" s="17" t="n">
        <v>24.6875</v>
      </c>
      <c r="E153" s="19"/>
      <c r="AB153" s="1" t="str">
        <f aca="false">IF(AC153="X Variable 1",AD153,"")</f>
        <v/>
      </c>
      <c r="AC153" s="4" t="s">
        <v>6</v>
      </c>
      <c r="AD153" s="4" t="n">
        <v>12</v>
      </c>
    </row>
    <row r="154" customFormat="false" ht="12.75" hidden="false" customHeight="false" outlineLevel="0" collapsed="false">
      <c r="A154" s="10" t="n">
        <v>36495</v>
      </c>
      <c r="B154" s="1" t="n">
        <v>25.755</v>
      </c>
      <c r="D154" s="17" t="n">
        <v>25.5734</v>
      </c>
      <c r="E154" s="19"/>
      <c r="AB154" s="1" t="str">
        <f aca="false">IF(AC154="X Variable 1",AD154,"")</f>
        <v/>
      </c>
    </row>
    <row r="155" customFormat="false" ht="13.5" hidden="false" customHeight="false" outlineLevel="0" collapsed="false">
      <c r="AB155" s="1" t="str">
        <f aca="false">IF(AC155="X Variable 1",AD155,"")</f>
        <v/>
      </c>
      <c r="AC155" s="1" t="s">
        <v>7</v>
      </c>
    </row>
    <row r="156" customFormat="false" ht="12.75" hidden="false" customHeight="false" outlineLevel="0" collapsed="false">
      <c r="AB156" s="1" t="str">
        <f aca="false">IF(AC156="X Variable 1",AD156,"")</f>
        <v/>
      </c>
      <c r="AC156" s="2"/>
      <c r="AD156" s="2" t="s">
        <v>8</v>
      </c>
      <c r="AE156" s="2" t="s">
        <v>9</v>
      </c>
      <c r="AF156" s="2" t="s">
        <v>10</v>
      </c>
      <c r="AG156" s="2" t="s">
        <v>11</v>
      </c>
      <c r="AH156" s="2" t="s">
        <v>12</v>
      </c>
    </row>
    <row r="157" customFormat="false" ht="12.75" hidden="false" customHeight="false" outlineLevel="0" collapsed="false">
      <c r="AB157" s="1" t="str">
        <f aca="false">IF(AC157="X Variable 1",AD157,"")</f>
        <v/>
      </c>
      <c r="AC157" s="3" t="s">
        <v>13</v>
      </c>
      <c r="AD157" s="3" t="n">
        <v>1</v>
      </c>
      <c r="AE157" s="3" t="n">
        <v>0.0327066211119996</v>
      </c>
      <c r="AF157" s="3" t="n">
        <v>0.0327066211119996</v>
      </c>
      <c r="AG157" s="3" t="n">
        <v>14.0149332228269</v>
      </c>
      <c r="AH157" s="3" t="n">
        <v>0.00382350831424964</v>
      </c>
    </row>
    <row r="158" customFormat="false" ht="12.75" hidden="false" customHeight="false" outlineLevel="0" collapsed="false">
      <c r="AB158" s="1" t="str">
        <f aca="false">IF(AC158="X Variable 1",AD158,"")</f>
        <v/>
      </c>
      <c r="AC158" s="3" t="s">
        <v>14</v>
      </c>
      <c r="AD158" s="3" t="n">
        <v>10</v>
      </c>
      <c r="AE158" s="3" t="n">
        <v>0.0233369796287923</v>
      </c>
      <c r="AF158" s="3" t="n">
        <v>0.00233369796287923</v>
      </c>
      <c r="AG158" s="3"/>
      <c r="AH158" s="3"/>
    </row>
    <row r="159" customFormat="false" ht="13.5" hidden="false" customHeight="false" outlineLevel="0" collapsed="false">
      <c r="AB159" s="1" t="str">
        <f aca="false">IF(AC159="X Variable 1",AD159,"")</f>
        <v/>
      </c>
      <c r="AC159" s="4" t="s">
        <v>15</v>
      </c>
      <c r="AD159" s="4" t="n">
        <v>11</v>
      </c>
      <c r="AE159" s="4" t="n">
        <v>0.0560436007407918</v>
      </c>
      <c r="AF159" s="4"/>
      <c r="AG159" s="4"/>
      <c r="AH159" s="4"/>
    </row>
    <row r="160" customFormat="false" ht="13.5" hidden="false" customHeight="false" outlineLevel="0" collapsed="false">
      <c r="AB160" s="1" t="str">
        <f aca="false">IF(AC160="X Variable 1",AD160,"")</f>
        <v/>
      </c>
    </row>
    <row r="161" customFormat="false" ht="12.75" hidden="false" customHeight="false" outlineLevel="0" collapsed="false">
      <c r="AB161" s="1" t="str">
        <f aca="false">IF(AC161="X Variable 1",AD161,"")</f>
        <v/>
      </c>
      <c r="AC161" s="2"/>
      <c r="AD161" s="2" t="s">
        <v>16</v>
      </c>
      <c r="AE161" s="2" t="s">
        <v>5</v>
      </c>
      <c r="AF161" s="2" t="s">
        <v>17</v>
      </c>
      <c r="AG161" s="2" t="s">
        <v>18</v>
      </c>
      <c r="AH161" s="2" t="s">
        <v>19</v>
      </c>
      <c r="AI161" s="2" t="s">
        <v>20</v>
      </c>
    </row>
    <row r="162" customFormat="false" ht="12.75" hidden="false" customHeight="false" outlineLevel="0" collapsed="false">
      <c r="AB162" s="1" t="str">
        <f aca="false">IF(AC162="X Variable 1",AD162,"")</f>
        <v/>
      </c>
      <c r="AC162" s="3" t="s">
        <v>23</v>
      </c>
      <c r="AD162" s="3" t="n">
        <v>-0.00335534571451624</v>
      </c>
      <c r="AE162" s="3" t="n">
        <v>0.0141789955795862</v>
      </c>
      <c r="AF162" s="3" t="n">
        <v>-0.236641988897084</v>
      </c>
      <c r="AG162" s="3" t="n">
        <v>0.817711472259786</v>
      </c>
      <c r="AH162" s="3" t="n">
        <v>-0.0349481221145669</v>
      </c>
      <c r="AI162" s="3" t="n">
        <v>0.0282374306855344</v>
      </c>
    </row>
    <row r="163" customFormat="false" ht="13.5" hidden="false" customHeight="false" outlineLevel="0" collapsed="false">
      <c r="AB163" s="1" t="n">
        <f aca="false">IF(AC163="X Variable 1",AD163,"")</f>
        <v>0.659497378728341</v>
      </c>
      <c r="AC163" s="4" t="s">
        <v>24</v>
      </c>
      <c r="AD163" s="4" t="n">
        <v>0.659497378728341</v>
      </c>
      <c r="AE163" s="4" t="n">
        <v>0.176164159994255</v>
      </c>
      <c r="AF163" s="4" t="n">
        <v>3.74365239075784</v>
      </c>
      <c r="AG163" s="4" t="n">
        <v>0.00382350831424964</v>
      </c>
      <c r="AH163" s="4" t="n">
        <v>0.266979101593531</v>
      </c>
      <c r="AI163" s="4" t="n">
        <v>1.05201565586315</v>
      </c>
    </row>
    <row r="164" customFormat="false" ht="12.75" hidden="false" customHeight="false" outlineLevel="0" collapsed="false">
      <c r="AB164" s="1" t="str">
        <f aca="false">IF(AC164="X Variable 1",AD164,"")</f>
        <v/>
      </c>
      <c r="AC164" s="1" t="s">
        <v>0</v>
      </c>
    </row>
    <row r="165" customFormat="false" ht="13.5" hidden="false" customHeight="false" outlineLevel="0" collapsed="false">
      <c r="AB165" s="1" t="str">
        <f aca="false">IF(AC165="X Variable 1",AD165,"")</f>
        <v/>
      </c>
    </row>
    <row r="166" customFormat="false" ht="12.75" hidden="false" customHeight="false" outlineLevel="0" collapsed="false">
      <c r="AB166" s="1" t="str">
        <f aca="false">IF(AC166="X Variable 1",AD166,"")</f>
        <v/>
      </c>
      <c r="AC166" s="2" t="s">
        <v>1</v>
      </c>
      <c r="AD166" s="2"/>
    </row>
    <row r="167" customFormat="false" ht="12.75" hidden="false" customHeight="false" outlineLevel="0" collapsed="false">
      <c r="AB167" s="1" t="str">
        <f aca="false">IF(AC167="X Variable 1",AD167,"")</f>
        <v/>
      </c>
      <c r="AC167" s="3" t="s">
        <v>2</v>
      </c>
      <c r="AD167" s="3" t="n">
        <v>0.73732842415232</v>
      </c>
    </row>
    <row r="168" customFormat="false" ht="12.75" hidden="false" customHeight="false" outlineLevel="0" collapsed="false">
      <c r="AB168" s="1" t="str">
        <f aca="false">IF(AC168="X Variable 1",AD168,"")</f>
        <v/>
      </c>
      <c r="AC168" s="3" t="s">
        <v>3</v>
      </c>
      <c r="AD168" s="3" t="n">
        <v>0.543653205062943</v>
      </c>
    </row>
    <row r="169" customFormat="false" ht="12.75" hidden="false" customHeight="false" outlineLevel="0" collapsed="false">
      <c r="AB169" s="1" t="str">
        <f aca="false">IF(AC169="X Variable 1",AD169,"")</f>
        <v/>
      </c>
      <c r="AC169" s="3" t="s">
        <v>4</v>
      </c>
      <c r="AD169" s="3" t="n">
        <v>0.498018525569237</v>
      </c>
    </row>
    <row r="170" customFormat="false" ht="12.75" hidden="false" customHeight="false" outlineLevel="0" collapsed="false">
      <c r="AB170" s="1" t="str">
        <f aca="false">IF(AC170="X Variable 1",AD170,"")</f>
        <v/>
      </c>
      <c r="AC170" s="3" t="s">
        <v>5</v>
      </c>
      <c r="AD170" s="3" t="n">
        <v>0.0501740504176086</v>
      </c>
    </row>
    <row r="171" customFormat="false" ht="13.5" hidden="false" customHeight="false" outlineLevel="0" collapsed="false">
      <c r="AB171" s="1" t="str">
        <f aca="false">IF(AC171="X Variable 1",AD171,"")</f>
        <v/>
      </c>
      <c r="AC171" s="4" t="s">
        <v>6</v>
      </c>
      <c r="AD171" s="4" t="n">
        <v>12</v>
      </c>
    </row>
    <row r="172" customFormat="false" ht="12.75" hidden="false" customHeight="false" outlineLevel="0" collapsed="false">
      <c r="AB172" s="1" t="str">
        <f aca="false">IF(AC172="X Variable 1",AD172,"")</f>
        <v/>
      </c>
    </row>
    <row r="173" customFormat="false" ht="13.5" hidden="false" customHeight="false" outlineLevel="0" collapsed="false">
      <c r="AB173" s="1" t="str">
        <f aca="false">IF(AC173="X Variable 1",AD173,"")</f>
        <v/>
      </c>
      <c r="AC173" s="1" t="s">
        <v>7</v>
      </c>
    </row>
    <row r="174" customFormat="false" ht="12.75" hidden="false" customHeight="false" outlineLevel="0" collapsed="false">
      <c r="AB174" s="1" t="str">
        <f aca="false">IF(AC174="X Variable 1",AD174,"")</f>
        <v/>
      </c>
      <c r="AC174" s="2"/>
      <c r="AD174" s="2" t="s">
        <v>8</v>
      </c>
      <c r="AE174" s="2" t="s">
        <v>9</v>
      </c>
      <c r="AF174" s="2" t="s">
        <v>10</v>
      </c>
      <c r="AG174" s="2" t="s">
        <v>11</v>
      </c>
      <c r="AH174" s="2" t="s">
        <v>12</v>
      </c>
    </row>
    <row r="175" customFormat="false" ht="12.75" hidden="false" customHeight="false" outlineLevel="0" collapsed="false">
      <c r="AB175" s="1" t="str">
        <f aca="false">IF(AC175="X Variable 1",AD175,"")</f>
        <v/>
      </c>
      <c r="AC175" s="3" t="s">
        <v>13</v>
      </c>
      <c r="AD175" s="3" t="n">
        <v>1</v>
      </c>
      <c r="AE175" s="3" t="n">
        <v>0.0299906081025081</v>
      </c>
      <c r="AF175" s="3" t="n">
        <v>0.0299906081025081</v>
      </c>
      <c r="AG175" s="3" t="n">
        <v>11.9131592704169</v>
      </c>
      <c r="AH175" s="3" t="n">
        <v>0.00621008838129918</v>
      </c>
    </row>
    <row r="176" customFormat="false" ht="12.75" hidden="false" customHeight="false" outlineLevel="0" collapsed="false">
      <c r="AB176" s="1" t="str">
        <f aca="false">IF(AC176="X Variable 1",AD176,"")</f>
        <v/>
      </c>
      <c r="AC176" s="3" t="s">
        <v>14</v>
      </c>
      <c r="AD176" s="3" t="n">
        <v>10</v>
      </c>
      <c r="AE176" s="3" t="n">
        <v>0.0251743533530873</v>
      </c>
      <c r="AF176" s="3" t="n">
        <v>0.00251743533530873</v>
      </c>
      <c r="AG176" s="3"/>
      <c r="AH176" s="3"/>
    </row>
    <row r="177" customFormat="false" ht="13.5" hidden="false" customHeight="false" outlineLevel="0" collapsed="false">
      <c r="AB177" s="1" t="str">
        <f aca="false">IF(AC177="X Variable 1",AD177,"")</f>
        <v/>
      </c>
      <c r="AC177" s="4" t="s">
        <v>15</v>
      </c>
      <c r="AD177" s="4" t="n">
        <v>11</v>
      </c>
      <c r="AE177" s="4" t="n">
        <v>0.0551649614555954</v>
      </c>
      <c r="AF177" s="4"/>
      <c r="AG177" s="4"/>
      <c r="AH177" s="4"/>
    </row>
    <row r="178" customFormat="false" ht="13.5" hidden="false" customHeight="false" outlineLevel="0" collapsed="false">
      <c r="AB178" s="1" t="str">
        <f aca="false">IF(AC178="X Variable 1",AD178,"")</f>
        <v/>
      </c>
    </row>
    <row r="179" customFormat="false" ht="12.75" hidden="false" customHeight="false" outlineLevel="0" collapsed="false">
      <c r="AB179" s="1" t="str">
        <f aca="false">IF(AC179="X Variable 1",AD179,"")</f>
        <v/>
      </c>
      <c r="AC179" s="2"/>
      <c r="AD179" s="2" t="s">
        <v>16</v>
      </c>
      <c r="AE179" s="2" t="s">
        <v>5</v>
      </c>
      <c r="AF179" s="2" t="s">
        <v>17</v>
      </c>
      <c r="AG179" s="2" t="s">
        <v>18</v>
      </c>
      <c r="AH179" s="2" t="s">
        <v>19</v>
      </c>
      <c r="AI179" s="2" t="s">
        <v>20</v>
      </c>
    </row>
    <row r="180" customFormat="false" ht="12.75" hidden="false" customHeight="false" outlineLevel="0" collapsed="false">
      <c r="AB180" s="1" t="str">
        <f aca="false">IF(AC180="X Variable 1",AD180,"")</f>
        <v/>
      </c>
      <c r="AC180" s="3" t="s">
        <v>23</v>
      </c>
      <c r="AD180" s="3" t="n">
        <v>0.00258377008607872</v>
      </c>
      <c r="AE180" s="3" t="n">
        <v>0.0145723527532242</v>
      </c>
      <c r="AF180" s="3" t="n">
        <v>0.177306309408894</v>
      </c>
      <c r="AG180" s="3" t="n">
        <v>0.862807678918312</v>
      </c>
      <c r="AH180" s="3" t="n">
        <v>-0.0298854608669301</v>
      </c>
      <c r="AI180" s="3" t="n">
        <v>0.0350530010390875</v>
      </c>
    </row>
    <row r="181" customFormat="false" ht="13.5" hidden="false" customHeight="false" outlineLevel="0" collapsed="false">
      <c r="AB181" s="1" t="n">
        <f aca="false">IF(AC181="X Variable 1",AD181,"")</f>
        <v>0.604101693109271</v>
      </c>
      <c r="AC181" s="4" t="s">
        <v>24</v>
      </c>
      <c r="AD181" s="4" t="n">
        <v>0.604101693109271</v>
      </c>
      <c r="AE181" s="4" t="n">
        <v>0.175023586482617</v>
      </c>
      <c r="AF181" s="4" t="n">
        <v>3.45154447608847</v>
      </c>
      <c r="AG181" s="4" t="n">
        <v>0.00621008838129919</v>
      </c>
      <c r="AH181" s="4" t="n">
        <v>0.214124772569062</v>
      </c>
      <c r="AI181" s="4" t="n">
        <v>0.99407861364948</v>
      </c>
    </row>
    <row r="182" customFormat="false" ht="12.75" hidden="false" customHeight="false" outlineLevel="0" collapsed="false">
      <c r="AB182" s="1" t="str">
        <f aca="false">IF(AC182="X Variable 1",AD182,"")</f>
        <v/>
      </c>
      <c r="AC182" s="1" t="s">
        <v>0</v>
      </c>
    </row>
    <row r="183" customFormat="false" ht="13.5" hidden="false" customHeight="false" outlineLevel="0" collapsed="false">
      <c r="AB183" s="1" t="str">
        <f aca="false">IF(AC183="X Variable 1",AD183,"")</f>
        <v/>
      </c>
    </row>
    <row r="184" customFormat="false" ht="12.75" hidden="false" customHeight="false" outlineLevel="0" collapsed="false">
      <c r="AB184" s="1" t="str">
        <f aca="false">IF(AC184="X Variable 1",AD184,"")</f>
        <v/>
      </c>
      <c r="AC184" s="2" t="s">
        <v>1</v>
      </c>
      <c r="AD184" s="2"/>
    </row>
    <row r="185" customFormat="false" ht="12.75" hidden="false" customHeight="false" outlineLevel="0" collapsed="false">
      <c r="AB185" s="1" t="str">
        <f aca="false">IF(AC185="X Variable 1",AD185,"")</f>
        <v/>
      </c>
      <c r="AC185" s="3" t="s">
        <v>2</v>
      </c>
      <c r="AD185" s="3" t="n">
        <v>0.739678787557636</v>
      </c>
    </row>
    <row r="186" customFormat="false" ht="12.75" hidden="false" customHeight="false" outlineLevel="0" collapsed="false">
      <c r="AB186" s="1" t="str">
        <f aca="false">IF(AC186="X Variable 1",AD186,"")</f>
        <v/>
      </c>
      <c r="AC186" s="3" t="s">
        <v>3</v>
      </c>
      <c r="AD186" s="3" t="n">
        <v>0.547124708762734</v>
      </c>
    </row>
    <row r="187" customFormat="false" ht="12.75" hidden="false" customHeight="false" outlineLevel="0" collapsed="false">
      <c r="AB187" s="1" t="str">
        <f aca="false">IF(AC187="X Variable 1",AD187,"")</f>
        <v/>
      </c>
      <c r="AC187" s="3" t="s">
        <v>4</v>
      </c>
      <c r="AD187" s="3" t="n">
        <v>0.501837179639007</v>
      </c>
    </row>
    <row r="188" customFormat="false" ht="12.75" hidden="false" customHeight="false" outlineLevel="0" collapsed="false">
      <c r="AB188" s="1" t="str">
        <f aca="false">IF(AC188="X Variable 1",AD188,"")</f>
        <v/>
      </c>
      <c r="AC188" s="3" t="s">
        <v>5</v>
      </c>
      <c r="AD188" s="3" t="n">
        <v>0.0501428941233785</v>
      </c>
    </row>
    <row r="189" customFormat="false" ht="13.5" hidden="false" customHeight="false" outlineLevel="0" collapsed="false">
      <c r="AB189" s="1" t="str">
        <f aca="false">IF(AC189="X Variable 1",AD189,"")</f>
        <v/>
      </c>
      <c r="AC189" s="4" t="s">
        <v>6</v>
      </c>
      <c r="AD189" s="4" t="n">
        <v>12</v>
      </c>
    </row>
    <row r="190" customFormat="false" ht="12.75" hidden="false" customHeight="false" outlineLevel="0" collapsed="false">
      <c r="AB190" s="1" t="str">
        <f aca="false">IF(AC190="X Variable 1",AD190,"")</f>
        <v/>
      </c>
    </row>
    <row r="191" customFormat="false" ht="13.5" hidden="false" customHeight="false" outlineLevel="0" collapsed="false">
      <c r="AB191" s="1" t="str">
        <f aca="false">IF(AC191="X Variable 1",AD191,"")</f>
        <v/>
      </c>
      <c r="AC191" s="1" t="s">
        <v>7</v>
      </c>
    </row>
    <row r="192" customFormat="false" ht="12.75" hidden="false" customHeight="false" outlineLevel="0" collapsed="false">
      <c r="AB192" s="1" t="str">
        <f aca="false">IF(AC192="X Variable 1",AD192,"")</f>
        <v/>
      </c>
      <c r="AC192" s="2"/>
      <c r="AD192" s="2" t="s">
        <v>8</v>
      </c>
      <c r="AE192" s="2" t="s">
        <v>9</v>
      </c>
      <c r="AF192" s="2" t="s">
        <v>10</v>
      </c>
      <c r="AG192" s="2" t="s">
        <v>11</v>
      </c>
      <c r="AH192" s="2" t="s">
        <v>12</v>
      </c>
    </row>
    <row r="193" customFormat="false" ht="12.75" hidden="false" customHeight="false" outlineLevel="0" collapsed="false">
      <c r="AB193" s="1" t="str">
        <f aca="false">IF(AC193="X Variable 1",AD193,"")</f>
        <v/>
      </c>
      <c r="AC193" s="3" t="s">
        <v>13</v>
      </c>
      <c r="AD193" s="3" t="n">
        <v>1</v>
      </c>
      <c r="AE193" s="3" t="n">
        <v>0.0303757140360707</v>
      </c>
      <c r="AF193" s="3" t="n">
        <v>0.0303757140360707</v>
      </c>
      <c r="AG193" s="3" t="n">
        <v>12.0811340196542</v>
      </c>
      <c r="AH193" s="3" t="n">
        <v>0.00596302310915946</v>
      </c>
    </row>
    <row r="194" customFormat="false" ht="12.75" hidden="false" customHeight="false" outlineLevel="0" collapsed="false">
      <c r="AB194" s="1" t="str">
        <f aca="false">IF(AC194="X Variable 1",AD194,"")</f>
        <v/>
      </c>
      <c r="AC194" s="3" t="s">
        <v>14</v>
      </c>
      <c r="AD194" s="3" t="n">
        <v>10</v>
      </c>
      <c r="AE194" s="3" t="n">
        <v>0.0251430983106834</v>
      </c>
      <c r="AF194" s="3" t="n">
        <v>0.00251430983106834</v>
      </c>
      <c r="AG194" s="3"/>
      <c r="AH194" s="3"/>
    </row>
    <row r="195" customFormat="false" ht="13.5" hidden="false" customHeight="false" outlineLevel="0" collapsed="false">
      <c r="AB195" s="1" t="str">
        <f aca="false">IF(AC195="X Variable 1",AD195,"")</f>
        <v/>
      </c>
      <c r="AC195" s="4" t="s">
        <v>15</v>
      </c>
      <c r="AD195" s="4" t="n">
        <v>11</v>
      </c>
      <c r="AE195" s="4" t="n">
        <v>0.0555188123467542</v>
      </c>
      <c r="AF195" s="4"/>
      <c r="AG195" s="4"/>
      <c r="AH195" s="4"/>
    </row>
    <row r="196" customFormat="false" ht="13.5" hidden="false" customHeight="false" outlineLevel="0" collapsed="false">
      <c r="AB196" s="1" t="str">
        <f aca="false">IF(AC196="X Variable 1",AD196,"")</f>
        <v/>
      </c>
    </row>
    <row r="197" customFormat="false" ht="12.75" hidden="false" customHeight="false" outlineLevel="0" collapsed="false">
      <c r="AB197" s="1" t="str">
        <f aca="false">IF(AC197="X Variable 1",AD197,"")</f>
        <v/>
      </c>
      <c r="AC197" s="2"/>
      <c r="AD197" s="2" t="s">
        <v>16</v>
      </c>
      <c r="AE197" s="2" t="s">
        <v>5</v>
      </c>
      <c r="AF197" s="2" t="s">
        <v>17</v>
      </c>
      <c r="AG197" s="2" t="s">
        <v>18</v>
      </c>
      <c r="AH197" s="2" t="s">
        <v>19</v>
      </c>
      <c r="AI197" s="2" t="s">
        <v>20</v>
      </c>
    </row>
    <row r="198" customFormat="false" ht="12.75" hidden="false" customHeight="false" outlineLevel="0" collapsed="false">
      <c r="AB198" s="1" t="str">
        <f aca="false">IF(AC198="X Variable 1",AD198,"")</f>
        <v/>
      </c>
      <c r="AC198" s="3" t="s">
        <v>23</v>
      </c>
      <c r="AD198" s="3" t="n">
        <v>0.00168280349983122</v>
      </c>
      <c r="AE198" s="3" t="n">
        <v>0.0145775084772011</v>
      </c>
      <c r="AF198" s="3" t="n">
        <v>0.115438348224121</v>
      </c>
      <c r="AG198" s="3" t="n">
        <v>0.91038285145461</v>
      </c>
      <c r="AH198" s="3" t="n">
        <v>-0.0307979151240686</v>
      </c>
      <c r="AI198" s="3" t="n">
        <v>0.034163522123731</v>
      </c>
    </row>
    <row r="199" customFormat="false" ht="13.5" hidden="false" customHeight="false" outlineLevel="0" collapsed="false">
      <c r="AB199" s="1" t="n">
        <f aca="false">IF(AC199="X Variable 1",AD199,"")</f>
        <v>0.611407950351395</v>
      </c>
      <c r="AC199" s="4" t="s">
        <v>24</v>
      </c>
      <c r="AD199" s="4" t="n">
        <v>0.611407950351395</v>
      </c>
      <c r="AE199" s="4" t="n">
        <v>0.175904613776361</v>
      </c>
      <c r="AF199" s="4" t="n">
        <v>3.47579257431369</v>
      </c>
      <c r="AG199" s="4" t="n">
        <v>0.00596302310915946</v>
      </c>
      <c r="AH199" s="4" t="n">
        <v>0.219467978328634</v>
      </c>
      <c r="AI199" s="4" t="n">
        <v>1.00334792237416</v>
      </c>
    </row>
    <row r="200" customFormat="false" ht="12.75" hidden="false" customHeight="false" outlineLevel="0" collapsed="false">
      <c r="AB200" s="1" t="str">
        <f aca="false">IF(AC200="X Variable 1",AD200,"")</f>
        <v/>
      </c>
      <c r="AC200" s="1" t="s">
        <v>0</v>
      </c>
    </row>
    <row r="201" customFormat="false" ht="13.5" hidden="false" customHeight="false" outlineLevel="0" collapsed="false">
      <c r="AB201" s="1" t="str">
        <f aca="false">IF(AC201="X Variable 1",AD201,"")</f>
        <v/>
      </c>
    </row>
    <row r="202" customFormat="false" ht="12.75" hidden="false" customHeight="false" outlineLevel="0" collapsed="false">
      <c r="AB202" s="1" t="str">
        <f aca="false">IF(AC202="X Variable 1",AD202,"")</f>
        <v/>
      </c>
      <c r="AC202" s="2" t="s">
        <v>1</v>
      </c>
      <c r="AD202" s="2"/>
    </row>
    <row r="203" customFormat="false" ht="12.75" hidden="false" customHeight="false" outlineLevel="0" collapsed="false">
      <c r="AB203" s="1" t="str">
        <f aca="false">IF(AC203="X Variable 1",AD203,"")</f>
        <v/>
      </c>
      <c r="AC203" s="3" t="s">
        <v>2</v>
      </c>
      <c r="AD203" s="3" t="n">
        <v>0.7221273008508</v>
      </c>
    </row>
    <row r="204" customFormat="false" ht="12.75" hidden="false" customHeight="false" outlineLevel="0" collapsed="false">
      <c r="AB204" s="1" t="str">
        <f aca="false">IF(AC204="X Variable 1",AD204,"")</f>
        <v/>
      </c>
      <c r="AC204" s="3" t="s">
        <v>3</v>
      </c>
      <c r="AD204" s="3" t="n">
        <v>0.521467838634061</v>
      </c>
    </row>
    <row r="205" customFormat="false" ht="12.75" hidden="false" customHeight="false" outlineLevel="0" collapsed="false">
      <c r="AB205" s="1" t="str">
        <f aca="false">IF(AC205="X Variable 1",AD205,"")</f>
        <v/>
      </c>
      <c r="AC205" s="3" t="s">
        <v>4</v>
      </c>
      <c r="AD205" s="3" t="n">
        <v>0.473614622497468</v>
      </c>
    </row>
    <row r="206" customFormat="false" ht="12.75" hidden="false" customHeight="false" outlineLevel="0" collapsed="false">
      <c r="AB206" s="1" t="str">
        <f aca="false">IF(AC206="X Variable 1",AD206,"")</f>
        <v/>
      </c>
      <c r="AC206" s="3" t="s">
        <v>5</v>
      </c>
      <c r="AD206" s="3" t="n">
        <v>0.0502384135842357</v>
      </c>
    </row>
    <row r="207" customFormat="false" ht="13.5" hidden="false" customHeight="false" outlineLevel="0" collapsed="false">
      <c r="AB207" s="1" t="str">
        <f aca="false">IF(AC207="X Variable 1",AD207,"")</f>
        <v/>
      </c>
      <c r="AC207" s="4" t="s">
        <v>6</v>
      </c>
      <c r="AD207" s="4" t="n">
        <v>12</v>
      </c>
    </row>
    <row r="208" customFormat="false" ht="12.75" hidden="false" customHeight="false" outlineLevel="0" collapsed="false">
      <c r="AB208" s="1" t="str">
        <f aca="false">IF(AC208="X Variable 1",AD208,"")</f>
        <v/>
      </c>
    </row>
    <row r="209" customFormat="false" ht="13.5" hidden="false" customHeight="false" outlineLevel="0" collapsed="false">
      <c r="AB209" s="1" t="str">
        <f aca="false">IF(AC209="X Variable 1",AD209,"")</f>
        <v/>
      </c>
      <c r="AC209" s="1" t="s">
        <v>7</v>
      </c>
    </row>
    <row r="210" customFormat="false" ht="12.75" hidden="false" customHeight="false" outlineLevel="0" collapsed="false">
      <c r="AB210" s="1" t="str">
        <f aca="false">IF(AC210="X Variable 1",AD210,"")</f>
        <v/>
      </c>
      <c r="AC210" s="2"/>
      <c r="AD210" s="2" t="s">
        <v>8</v>
      </c>
      <c r="AE210" s="2" t="s">
        <v>9</v>
      </c>
      <c r="AF210" s="2" t="s">
        <v>10</v>
      </c>
      <c r="AG210" s="2" t="s">
        <v>11</v>
      </c>
      <c r="AH210" s="2" t="s">
        <v>12</v>
      </c>
    </row>
    <row r="211" customFormat="false" ht="12.75" hidden="false" customHeight="false" outlineLevel="0" collapsed="false">
      <c r="AB211" s="1" t="str">
        <f aca="false">IF(AC211="X Variable 1",AD211,"")</f>
        <v/>
      </c>
      <c r="AC211" s="3" t="s">
        <v>13</v>
      </c>
      <c r="AD211" s="3" t="n">
        <v>1</v>
      </c>
      <c r="AE211" s="3" t="n">
        <v>0.0275035169057053</v>
      </c>
      <c r="AF211" s="3" t="n">
        <v>0.0275035169057053</v>
      </c>
      <c r="AG211" s="3" t="n">
        <v>10.8972370246875</v>
      </c>
      <c r="AH211" s="3" t="n">
        <v>0.00799867396527845</v>
      </c>
    </row>
    <row r="212" customFormat="false" ht="12.75" hidden="false" customHeight="false" outlineLevel="0" collapsed="false">
      <c r="AB212" s="1" t="str">
        <f aca="false">IF(AC212="X Variable 1",AD212,"")</f>
        <v/>
      </c>
      <c r="AC212" s="3" t="s">
        <v>14</v>
      </c>
      <c r="AD212" s="3" t="n">
        <v>10</v>
      </c>
      <c r="AE212" s="3" t="n">
        <v>0.0252389819946072</v>
      </c>
      <c r="AF212" s="3" t="n">
        <v>0.00252389819946072</v>
      </c>
      <c r="AG212" s="3"/>
      <c r="AH212" s="3"/>
    </row>
    <row r="213" customFormat="false" ht="13.5" hidden="false" customHeight="false" outlineLevel="0" collapsed="false">
      <c r="AB213" s="1" t="str">
        <f aca="false">IF(AC213="X Variable 1",AD213,"")</f>
        <v/>
      </c>
      <c r="AC213" s="4" t="s">
        <v>15</v>
      </c>
      <c r="AD213" s="4" t="n">
        <v>11</v>
      </c>
      <c r="AE213" s="4" t="n">
        <v>0.0527424989003125</v>
      </c>
      <c r="AF213" s="4"/>
      <c r="AG213" s="4"/>
      <c r="AH213" s="4"/>
    </row>
    <row r="214" customFormat="false" ht="13.5" hidden="false" customHeight="false" outlineLevel="0" collapsed="false">
      <c r="AB214" s="1" t="str">
        <f aca="false">IF(AC214="X Variable 1",AD214,"")</f>
        <v/>
      </c>
    </row>
    <row r="215" customFormat="false" ht="12.75" hidden="false" customHeight="false" outlineLevel="0" collapsed="false">
      <c r="AB215" s="1" t="str">
        <f aca="false">IF(AC215="X Variable 1",AD215,"")</f>
        <v/>
      </c>
      <c r="AC215" s="2"/>
      <c r="AD215" s="2" t="s">
        <v>16</v>
      </c>
      <c r="AE215" s="2" t="s">
        <v>5</v>
      </c>
      <c r="AF215" s="2" t="s">
        <v>17</v>
      </c>
      <c r="AG215" s="2" t="s">
        <v>18</v>
      </c>
      <c r="AH215" s="2" t="s">
        <v>19</v>
      </c>
      <c r="AI215" s="2" t="s">
        <v>20</v>
      </c>
    </row>
    <row r="216" customFormat="false" ht="12.75" hidden="false" customHeight="false" outlineLevel="0" collapsed="false">
      <c r="AB216" s="1" t="str">
        <f aca="false">IF(AC216="X Variable 1",AD216,"")</f>
        <v/>
      </c>
      <c r="AC216" s="3" t="s">
        <v>23</v>
      </c>
      <c r="AD216" s="3" t="n">
        <v>0.00174941393041336</v>
      </c>
      <c r="AE216" s="3" t="n">
        <v>0.0147357590079499</v>
      </c>
      <c r="AF216" s="3" t="n">
        <v>0.118718956347587</v>
      </c>
      <c r="AG216" s="3" t="n">
        <v>0.907848990421181</v>
      </c>
      <c r="AH216" s="3" t="n">
        <v>-0.0310839089104123</v>
      </c>
      <c r="AI216" s="3" t="n">
        <v>0.034582736771239</v>
      </c>
    </row>
    <row r="217" customFormat="false" ht="13.5" hidden="false" customHeight="false" outlineLevel="0" collapsed="false">
      <c r="AB217" s="1" t="n">
        <f aca="false">IF(AC217="X Variable 1",AD217,"")</f>
        <v>0.593438790070581</v>
      </c>
      <c r="AC217" s="4" t="s">
        <v>24</v>
      </c>
      <c r="AD217" s="4" t="n">
        <v>0.593438790070581</v>
      </c>
      <c r="AE217" s="4" t="n">
        <v>0.179770212537889</v>
      </c>
      <c r="AF217" s="4" t="n">
        <v>3.30109633677775</v>
      </c>
      <c r="AG217" s="4" t="n">
        <v>0.00799867396527844</v>
      </c>
      <c r="AH217" s="4" t="n">
        <v>0.192885725770602</v>
      </c>
      <c r="AI217" s="4" t="n">
        <v>0.993991854370561</v>
      </c>
    </row>
    <row r="218" customFormat="false" ht="12.75" hidden="false" customHeight="false" outlineLevel="0" collapsed="false">
      <c r="AB218" s="1" t="str">
        <f aca="false">IF(AC218="X Variable 1",AD218,"")</f>
        <v/>
      </c>
      <c r="AC218" s="1" t="s">
        <v>0</v>
      </c>
    </row>
    <row r="219" customFormat="false" ht="13.5" hidden="false" customHeight="false" outlineLevel="0" collapsed="false">
      <c r="AB219" s="1" t="str">
        <f aca="false">IF(AC219="X Variable 1",AD219,"")</f>
        <v/>
      </c>
    </row>
    <row r="220" customFormat="false" ht="12.75" hidden="false" customHeight="false" outlineLevel="0" collapsed="false">
      <c r="AB220" s="1" t="str">
        <f aca="false">IF(AC220="X Variable 1",AD220,"")</f>
        <v/>
      </c>
      <c r="AC220" s="2" t="s">
        <v>1</v>
      </c>
      <c r="AD220" s="2"/>
    </row>
    <row r="221" customFormat="false" ht="12.75" hidden="false" customHeight="false" outlineLevel="0" collapsed="false">
      <c r="AB221" s="1" t="str">
        <f aca="false">IF(AC221="X Variable 1",AD221,"")</f>
        <v/>
      </c>
      <c r="AC221" s="3" t="s">
        <v>2</v>
      </c>
      <c r="AD221" s="3" t="n">
        <v>0.732599697444812</v>
      </c>
    </row>
    <row r="222" customFormat="false" ht="12.75" hidden="false" customHeight="false" outlineLevel="0" collapsed="false">
      <c r="AB222" s="1" t="str">
        <f aca="false">IF(AC222="X Variable 1",AD222,"")</f>
        <v/>
      </c>
      <c r="AC222" s="3" t="s">
        <v>3</v>
      </c>
      <c r="AD222" s="3" t="n">
        <v>0.53670231669623</v>
      </c>
    </row>
    <row r="223" customFormat="false" ht="12.75" hidden="false" customHeight="false" outlineLevel="0" collapsed="false">
      <c r="AB223" s="1" t="str">
        <f aca="false">IF(AC223="X Variable 1",AD223,"")</f>
        <v/>
      </c>
      <c r="AC223" s="3" t="s">
        <v>4</v>
      </c>
      <c r="AD223" s="3" t="n">
        <v>0.490372548365853</v>
      </c>
    </row>
    <row r="224" customFormat="false" ht="12.75" hidden="false" customHeight="false" outlineLevel="0" collapsed="false">
      <c r="AB224" s="1" t="str">
        <f aca="false">IF(AC224="X Variable 1",AD224,"")</f>
        <v/>
      </c>
      <c r="AC224" s="3" t="s">
        <v>5</v>
      </c>
      <c r="AD224" s="3" t="n">
        <v>0.0492282290185511</v>
      </c>
    </row>
    <row r="225" customFormat="false" ht="13.5" hidden="false" customHeight="false" outlineLevel="0" collapsed="false">
      <c r="AB225" s="1" t="str">
        <f aca="false">IF(AC225="X Variable 1",AD225,"")</f>
        <v/>
      </c>
      <c r="AC225" s="4" t="s">
        <v>6</v>
      </c>
      <c r="AD225" s="4" t="n">
        <v>12</v>
      </c>
    </row>
    <row r="226" customFormat="false" ht="12.75" hidden="false" customHeight="false" outlineLevel="0" collapsed="false">
      <c r="AB226" s="1" t="str">
        <f aca="false">IF(AC226="X Variable 1",AD226,"")</f>
        <v/>
      </c>
    </row>
    <row r="227" customFormat="false" ht="13.5" hidden="false" customHeight="false" outlineLevel="0" collapsed="false">
      <c r="AB227" s="1" t="str">
        <f aca="false">IF(AC227="X Variable 1",AD227,"")</f>
        <v/>
      </c>
      <c r="AC227" s="1" t="s">
        <v>7</v>
      </c>
    </row>
    <row r="228" customFormat="false" ht="12.75" hidden="false" customHeight="false" outlineLevel="0" collapsed="false">
      <c r="AB228" s="1" t="str">
        <f aca="false">IF(AC228="X Variable 1",AD228,"")</f>
        <v/>
      </c>
      <c r="AC228" s="2"/>
      <c r="AD228" s="2" t="s">
        <v>8</v>
      </c>
      <c r="AE228" s="2" t="s">
        <v>9</v>
      </c>
      <c r="AF228" s="2" t="s">
        <v>10</v>
      </c>
      <c r="AG228" s="2" t="s">
        <v>11</v>
      </c>
      <c r="AH228" s="2" t="s">
        <v>12</v>
      </c>
    </row>
    <row r="229" customFormat="false" ht="12.75" hidden="false" customHeight="false" outlineLevel="0" collapsed="false">
      <c r="AB229" s="1" t="str">
        <f aca="false">IF(AC229="X Variable 1",AD229,"")</f>
        <v/>
      </c>
      <c r="AC229" s="3" t="s">
        <v>13</v>
      </c>
      <c r="AD229" s="3" t="n">
        <v>1</v>
      </c>
      <c r="AE229" s="3" t="n">
        <v>0.0280738364875171</v>
      </c>
      <c r="AF229" s="3" t="n">
        <v>0.0280738364875171</v>
      </c>
      <c r="AG229" s="3" t="n">
        <v>11.5843945704415</v>
      </c>
      <c r="AH229" s="3" t="n">
        <v>0.00673040582010805</v>
      </c>
    </row>
    <row r="230" customFormat="false" ht="12.75" hidden="false" customHeight="false" outlineLevel="0" collapsed="false">
      <c r="AB230" s="1" t="str">
        <f aca="false">IF(AC230="X Variable 1",AD230,"")</f>
        <v/>
      </c>
      <c r="AC230" s="3" t="s">
        <v>14</v>
      </c>
      <c r="AD230" s="3" t="n">
        <v>10</v>
      </c>
      <c r="AE230" s="3" t="n">
        <v>0.0242341853230292</v>
      </c>
      <c r="AF230" s="3" t="n">
        <v>0.00242341853230292</v>
      </c>
      <c r="AG230" s="3"/>
      <c r="AH230" s="3"/>
    </row>
    <row r="231" customFormat="false" ht="13.5" hidden="false" customHeight="false" outlineLevel="0" collapsed="false">
      <c r="AB231" s="1" t="str">
        <f aca="false">IF(AC231="X Variable 1",AD231,"")</f>
        <v/>
      </c>
      <c r="AC231" s="4" t="s">
        <v>15</v>
      </c>
      <c r="AD231" s="4" t="n">
        <v>11</v>
      </c>
      <c r="AE231" s="4" t="n">
        <v>0.0523080218105463</v>
      </c>
      <c r="AF231" s="4"/>
      <c r="AG231" s="4"/>
      <c r="AH231" s="4"/>
    </row>
    <row r="232" customFormat="false" ht="13.5" hidden="false" customHeight="false" outlineLevel="0" collapsed="false">
      <c r="AB232" s="1" t="str">
        <f aca="false">IF(AC232="X Variable 1",AD232,"")</f>
        <v/>
      </c>
    </row>
    <row r="233" customFormat="false" ht="12.75" hidden="false" customHeight="false" outlineLevel="0" collapsed="false">
      <c r="AB233" s="1" t="str">
        <f aca="false">IF(AC233="X Variable 1",AD233,"")</f>
        <v/>
      </c>
      <c r="AC233" s="2"/>
      <c r="AD233" s="2" t="s">
        <v>16</v>
      </c>
      <c r="AE233" s="2" t="s">
        <v>5</v>
      </c>
      <c r="AF233" s="2" t="s">
        <v>17</v>
      </c>
      <c r="AG233" s="2" t="s">
        <v>18</v>
      </c>
      <c r="AH233" s="2" t="s">
        <v>19</v>
      </c>
      <c r="AI233" s="2" t="s">
        <v>20</v>
      </c>
    </row>
    <row r="234" customFormat="false" ht="12.75" hidden="false" customHeight="false" outlineLevel="0" collapsed="false">
      <c r="AB234" s="1" t="str">
        <f aca="false">IF(AC234="X Variable 1",AD234,"")</f>
        <v/>
      </c>
      <c r="AC234" s="3" t="s">
        <v>23</v>
      </c>
      <c r="AD234" s="3" t="n">
        <v>0.00425950386531212</v>
      </c>
      <c r="AE234" s="3" t="n">
        <v>0.0143437630079292</v>
      </c>
      <c r="AF234" s="3" t="n">
        <v>0.296958605838474</v>
      </c>
      <c r="AG234" s="3" t="n">
        <v>0.77257478023405</v>
      </c>
      <c r="AH234" s="3" t="n">
        <v>-0.0277003973069012</v>
      </c>
      <c r="AI234" s="3" t="n">
        <v>0.0362194050375255</v>
      </c>
    </row>
    <row r="235" customFormat="false" ht="13.5" hidden="false" customHeight="false" outlineLevel="0" collapsed="false">
      <c r="AB235" s="1" t="n">
        <f aca="false">IF(AC235="X Variable 1",AD235,"")</f>
        <v>0.590529538755011</v>
      </c>
      <c r="AC235" s="4" t="s">
        <v>24</v>
      </c>
      <c r="AD235" s="4" t="n">
        <v>0.590529538755011</v>
      </c>
      <c r="AE235" s="4" t="n">
        <v>0.173502187835635</v>
      </c>
      <c r="AF235" s="4" t="n">
        <v>3.40358554622055</v>
      </c>
      <c r="AG235" s="4" t="n">
        <v>0.00673040582010805</v>
      </c>
      <c r="AH235" s="4" t="n">
        <v>0.203942506236112</v>
      </c>
      <c r="AI235" s="4" t="n">
        <v>0.977116571273909</v>
      </c>
    </row>
    <row r="236" customFormat="false" ht="12.75" hidden="false" customHeight="false" outlineLevel="0" collapsed="false">
      <c r="AB236" s="1" t="str">
        <f aca="false">IF(AC236="X Variable 1",AD236,"")</f>
        <v/>
      </c>
      <c r="AC236" s="1" t="s">
        <v>0</v>
      </c>
    </row>
    <row r="237" customFormat="false" ht="13.5" hidden="false" customHeight="false" outlineLevel="0" collapsed="false">
      <c r="AB237" s="1" t="str">
        <f aca="false">IF(AC237="X Variable 1",AD237,"")</f>
        <v/>
      </c>
    </row>
    <row r="238" customFormat="false" ht="12.75" hidden="false" customHeight="false" outlineLevel="0" collapsed="false">
      <c r="AB238" s="1" t="str">
        <f aca="false">IF(AC238="X Variable 1",AD238,"")</f>
        <v/>
      </c>
      <c r="AC238" s="2" t="s">
        <v>1</v>
      </c>
      <c r="AD238" s="2"/>
    </row>
    <row r="239" customFormat="false" ht="12.75" hidden="false" customHeight="false" outlineLevel="0" collapsed="false">
      <c r="AB239" s="1" t="str">
        <f aca="false">IF(AC239="X Variable 1",AD239,"")</f>
        <v/>
      </c>
      <c r="AC239" s="3" t="s">
        <v>2</v>
      </c>
      <c r="AD239" s="3" t="n">
        <v>0.706373486911433</v>
      </c>
    </row>
    <row r="240" customFormat="false" ht="12.75" hidden="false" customHeight="false" outlineLevel="0" collapsed="false">
      <c r="AB240" s="1" t="str">
        <f aca="false">IF(AC240="X Variable 1",AD240,"")</f>
        <v/>
      </c>
      <c r="AC240" s="3" t="s">
        <v>3</v>
      </c>
      <c r="AD240" s="3" t="n">
        <v>0.498963503011417</v>
      </c>
    </row>
    <row r="241" customFormat="false" ht="12.75" hidden="false" customHeight="false" outlineLevel="0" collapsed="false">
      <c r="AB241" s="1" t="str">
        <f aca="false">IF(AC241="X Variable 1",AD241,"")</f>
        <v/>
      </c>
      <c r="AC241" s="3" t="s">
        <v>4</v>
      </c>
      <c r="AD241" s="3" t="n">
        <v>0.448859853312559</v>
      </c>
    </row>
    <row r="242" customFormat="false" ht="12.75" hidden="false" customHeight="false" outlineLevel="0" collapsed="false">
      <c r="AB242" s="1" t="str">
        <f aca="false">IF(AC242="X Variable 1",AD242,"")</f>
        <v/>
      </c>
      <c r="AC242" s="3" t="s">
        <v>5</v>
      </c>
      <c r="AD242" s="3" t="n">
        <v>0.0493140379930057</v>
      </c>
    </row>
    <row r="243" customFormat="false" ht="13.5" hidden="false" customHeight="false" outlineLevel="0" collapsed="false">
      <c r="AB243" s="1" t="str">
        <f aca="false">IF(AC243="X Variable 1",AD243,"")</f>
        <v/>
      </c>
      <c r="AC243" s="4" t="s">
        <v>6</v>
      </c>
      <c r="AD243" s="4" t="n">
        <v>12</v>
      </c>
    </row>
    <row r="244" customFormat="false" ht="12.75" hidden="false" customHeight="false" outlineLevel="0" collapsed="false">
      <c r="AB244" s="1" t="str">
        <f aca="false">IF(AC244="X Variable 1",AD244,"")</f>
        <v/>
      </c>
    </row>
    <row r="245" customFormat="false" ht="13.5" hidden="false" customHeight="false" outlineLevel="0" collapsed="false">
      <c r="AB245" s="1" t="str">
        <f aca="false">IF(AC245="X Variable 1",AD245,"")</f>
        <v/>
      </c>
      <c r="AC245" s="1" t="s">
        <v>7</v>
      </c>
    </row>
    <row r="246" customFormat="false" ht="12.75" hidden="false" customHeight="false" outlineLevel="0" collapsed="false">
      <c r="AB246" s="1" t="str">
        <f aca="false">IF(AC246="X Variable 1",AD246,"")</f>
        <v/>
      </c>
      <c r="AC246" s="2"/>
      <c r="AD246" s="2" t="s">
        <v>8</v>
      </c>
      <c r="AE246" s="2" t="s">
        <v>9</v>
      </c>
      <c r="AF246" s="2" t="s">
        <v>10</v>
      </c>
      <c r="AG246" s="2" t="s">
        <v>11</v>
      </c>
      <c r="AH246" s="2" t="s">
        <v>12</v>
      </c>
    </row>
    <row r="247" customFormat="false" ht="12.75" hidden="false" customHeight="false" outlineLevel="0" collapsed="false">
      <c r="AB247" s="1" t="str">
        <f aca="false">IF(AC247="X Variable 1",AD247,"")</f>
        <v/>
      </c>
      <c r="AC247" s="3" t="s">
        <v>13</v>
      </c>
      <c r="AD247" s="3" t="n">
        <v>1</v>
      </c>
      <c r="AE247" s="3" t="n">
        <v>0.0242181267921115</v>
      </c>
      <c r="AF247" s="3" t="n">
        <v>0.0242181267921115</v>
      </c>
      <c r="AG247" s="3" t="n">
        <v>9.95862588874014</v>
      </c>
      <c r="AH247" s="3" t="n">
        <v>0.0102328153428973</v>
      </c>
    </row>
    <row r="248" customFormat="false" ht="12.75" hidden="false" customHeight="false" outlineLevel="0" collapsed="false">
      <c r="AB248" s="1" t="str">
        <f aca="false">IF(AC248="X Variable 1",AD248,"")</f>
        <v/>
      </c>
      <c r="AC248" s="3" t="s">
        <v>14</v>
      </c>
      <c r="AD248" s="3" t="n">
        <v>10</v>
      </c>
      <c r="AE248" s="3" t="n">
        <v>0.024318743431756</v>
      </c>
      <c r="AF248" s="3" t="n">
        <v>0.0024318743431756</v>
      </c>
      <c r="AG248" s="3"/>
      <c r="AH248" s="3"/>
    </row>
    <row r="249" customFormat="false" ht="13.5" hidden="false" customHeight="false" outlineLevel="0" collapsed="false">
      <c r="AB249" s="1" t="str">
        <f aca="false">IF(AC249="X Variable 1",AD249,"")</f>
        <v/>
      </c>
      <c r="AC249" s="4" t="s">
        <v>15</v>
      </c>
      <c r="AD249" s="4" t="n">
        <v>11</v>
      </c>
      <c r="AE249" s="4" t="n">
        <v>0.0485368702238675</v>
      </c>
      <c r="AF249" s="4"/>
      <c r="AG249" s="4"/>
      <c r="AH249" s="4"/>
    </row>
    <row r="250" customFormat="false" ht="13.5" hidden="false" customHeight="false" outlineLevel="0" collapsed="false">
      <c r="AB250" s="1" t="str">
        <f aca="false">IF(AC250="X Variable 1",AD250,"")</f>
        <v/>
      </c>
    </row>
    <row r="251" customFormat="false" ht="12.75" hidden="false" customHeight="false" outlineLevel="0" collapsed="false">
      <c r="AB251" s="1" t="str">
        <f aca="false">IF(AC251="X Variable 1",AD251,"")</f>
        <v/>
      </c>
      <c r="AC251" s="2"/>
      <c r="AD251" s="2" t="s">
        <v>16</v>
      </c>
      <c r="AE251" s="2" t="s">
        <v>5</v>
      </c>
      <c r="AF251" s="2" t="s">
        <v>17</v>
      </c>
      <c r="AG251" s="2" t="s">
        <v>18</v>
      </c>
      <c r="AH251" s="2" t="s">
        <v>19</v>
      </c>
      <c r="AI251" s="2" t="s">
        <v>20</v>
      </c>
    </row>
    <row r="252" customFormat="false" ht="12.75" hidden="false" customHeight="false" outlineLevel="0" collapsed="false">
      <c r="AB252" s="1" t="str">
        <f aca="false">IF(AC252="X Variable 1",AD252,"")</f>
        <v/>
      </c>
      <c r="AC252" s="3" t="s">
        <v>23</v>
      </c>
      <c r="AD252" s="3" t="n">
        <v>0.000459709084996209</v>
      </c>
      <c r="AE252" s="3" t="n">
        <v>0.0150103017629634</v>
      </c>
      <c r="AF252" s="3" t="n">
        <v>0.0306262387162995</v>
      </c>
      <c r="AG252" s="3" t="n">
        <v>0.976170245226288</v>
      </c>
      <c r="AH252" s="3" t="n">
        <v>-0.0329853332406627</v>
      </c>
      <c r="AI252" s="3" t="n">
        <v>0.0339047514106551</v>
      </c>
    </row>
    <row r="253" customFormat="false" ht="13.5" hidden="false" customHeight="false" outlineLevel="0" collapsed="false">
      <c r="AB253" s="1" t="n">
        <f aca="false">IF(AC253="X Variable 1",AD253,"")</f>
        <v>0.618557839212088</v>
      </c>
      <c r="AC253" s="4" t="s">
        <v>24</v>
      </c>
      <c r="AD253" s="4" t="n">
        <v>0.618557839212088</v>
      </c>
      <c r="AE253" s="4" t="n">
        <v>0.196011073132422</v>
      </c>
      <c r="AF253" s="4" t="n">
        <v>3.15572905819561</v>
      </c>
      <c r="AG253" s="4" t="n">
        <v>0.0102328153428973</v>
      </c>
      <c r="AH253" s="4" t="n">
        <v>0.181817876169705</v>
      </c>
      <c r="AI253" s="4" t="n">
        <v>1.05529780225447</v>
      </c>
    </row>
    <row r="254" customFormat="false" ht="12.75" hidden="false" customHeight="false" outlineLevel="0" collapsed="false">
      <c r="AB254" s="1" t="str">
        <f aca="false">IF(AC254="X Variable 1",AD254,"")</f>
        <v/>
      </c>
      <c r="AC254" s="1" t="s">
        <v>0</v>
      </c>
    </row>
    <row r="255" customFormat="false" ht="13.5" hidden="false" customHeight="false" outlineLevel="0" collapsed="false">
      <c r="AB255" s="1" t="str">
        <f aca="false">IF(AC255="X Variable 1",AD255,"")</f>
        <v/>
      </c>
    </row>
    <row r="256" customFormat="false" ht="12.75" hidden="false" customHeight="false" outlineLevel="0" collapsed="false">
      <c r="AB256" s="1" t="str">
        <f aca="false">IF(AC256="X Variable 1",AD256,"")</f>
        <v/>
      </c>
      <c r="AC256" s="2" t="s">
        <v>1</v>
      </c>
      <c r="AD256" s="2"/>
    </row>
    <row r="257" customFormat="false" ht="12.75" hidden="false" customHeight="false" outlineLevel="0" collapsed="false">
      <c r="AB257" s="1" t="str">
        <f aca="false">IF(AC257="X Variable 1",AD257,"")</f>
        <v/>
      </c>
      <c r="AC257" s="3" t="s">
        <v>2</v>
      </c>
      <c r="AD257" s="3" t="n">
        <v>0.640228259966061</v>
      </c>
    </row>
    <row r="258" customFormat="false" ht="12.75" hidden="false" customHeight="false" outlineLevel="0" collapsed="false">
      <c r="AB258" s="1" t="str">
        <f aca="false">IF(AC258="X Variable 1",AD258,"")</f>
        <v/>
      </c>
      <c r="AC258" s="3" t="s">
        <v>3</v>
      </c>
      <c r="AD258" s="3" t="n">
        <v>0.40989222485917</v>
      </c>
    </row>
    <row r="259" customFormat="false" ht="12.75" hidden="false" customHeight="false" outlineLevel="0" collapsed="false">
      <c r="AB259" s="1" t="str">
        <f aca="false">IF(AC259="X Variable 1",AD259,"")</f>
        <v/>
      </c>
      <c r="AC259" s="3" t="s">
        <v>4</v>
      </c>
      <c r="AD259" s="3" t="n">
        <v>0.350881447345087</v>
      </c>
    </row>
    <row r="260" customFormat="false" ht="12.75" hidden="false" customHeight="false" outlineLevel="0" collapsed="false">
      <c r="AB260" s="1" t="str">
        <f aca="false">IF(AC260="X Variable 1",AD260,"")</f>
        <v/>
      </c>
      <c r="AC260" s="3" t="s">
        <v>5</v>
      </c>
      <c r="AD260" s="3" t="n">
        <v>0.0429381415114883</v>
      </c>
    </row>
    <row r="261" customFormat="false" ht="13.5" hidden="false" customHeight="false" outlineLevel="0" collapsed="false">
      <c r="AB261" s="1" t="str">
        <f aca="false">IF(AC261="X Variable 1",AD261,"")</f>
        <v/>
      </c>
      <c r="AC261" s="4" t="s">
        <v>6</v>
      </c>
      <c r="AD261" s="4" t="n">
        <v>12</v>
      </c>
    </row>
    <row r="262" customFormat="false" ht="12.75" hidden="false" customHeight="false" outlineLevel="0" collapsed="false">
      <c r="AB262" s="1" t="str">
        <f aca="false">IF(AC262="X Variable 1",AD262,"")</f>
        <v/>
      </c>
    </row>
    <row r="263" customFormat="false" ht="13.5" hidden="false" customHeight="false" outlineLevel="0" collapsed="false">
      <c r="AB263" s="1" t="str">
        <f aca="false">IF(AC263="X Variable 1",AD263,"")</f>
        <v/>
      </c>
      <c r="AC263" s="1" t="s">
        <v>7</v>
      </c>
    </row>
    <row r="264" customFormat="false" ht="12.75" hidden="false" customHeight="false" outlineLevel="0" collapsed="false">
      <c r="AB264" s="1" t="str">
        <f aca="false">IF(AC264="X Variable 1",AD264,"")</f>
        <v/>
      </c>
      <c r="AC264" s="2"/>
      <c r="AD264" s="2" t="s">
        <v>8</v>
      </c>
      <c r="AE264" s="2" t="s">
        <v>9</v>
      </c>
      <c r="AF264" s="2" t="s">
        <v>10</v>
      </c>
      <c r="AG264" s="2" t="s">
        <v>11</v>
      </c>
      <c r="AH264" s="2" t="s">
        <v>12</v>
      </c>
    </row>
    <row r="265" customFormat="false" ht="12.75" hidden="false" customHeight="false" outlineLevel="0" collapsed="false">
      <c r="AB265" s="1" t="str">
        <f aca="false">IF(AC265="X Variable 1",AD265,"")</f>
        <v/>
      </c>
      <c r="AC265" s="3" t="s">
        <v>13</v>
      </c>
      <c r="AD265" s="3" t="n">
        <v>1</v>
      </c>
      <c r="AE265" s="3" t="n">
        <v>0.0128063341491497</v>
      </c>
      <c r="AF265" s="3" t="n">
        <v>0.0128063341491497</v>
      </c>
      <c r="AG265" s="3" t="n">
        <v>6.94605701071043</v>
      </c>
      <c r="AH265" s="3" t="n">
        <v>0.0249241500135362</v>
      </c>
    </row>
    <row r="266" customFormat="false" ht="12.75" hidden="false" customHeight="false" outlineLevel="0" collapsed="false">
      <c r="AB266" s="1" t="str">
        <f aca="false">IF(AC266="X Variable 1",AD266,"")</f>
        <v/>
      </c>
      <c r="AC266" s="3" t="s">
        <v>14</v>
      </c>
      <c r="AD266" s="3" t="n">
        <v>10</v>
      </c>
      <c r="AE266" s="3" t="n">
        <v>0.0184368399646059</v>
      </c>
      <c r="AF266" s="3" t="n">
        <v>0.00184368399646059</v>
      </c>
      <c r="AG266" s="3"/>
      <c r="AH266" s="3"/>
    </row>
    <row r="267" customFormat="false" ht="13.5" hidden="false" customHeight="false" outlineLevel="0" collapsed="false">
      <c r="AB267" s="1" t="str">
        <f aca="false">IF(AC267="X Variable 1",AD267,"")</f>
        <v/>
      </c>
      <c r="AC267" s="4" t="s">
        <v>15</v>
      </c>
      <c r="AD267" s="4" t="n">
        <v>11</v>
      </c>
      <c r="AE267" s="4" t="n">
        <v>0.0312431741137557</v>
      </c>
      <c r="AF267" s="4"/>
      <c r="AG267" s="4"/>
      <c r="AH267" s="4"/>
    </row>
    <row r="268" customFormat="false" ht="13.5" hidden="false" customHeight="false" outlineLevel="0" collapsed="false">
      <c r="AB268" s="1" t="str">
        <f aca="false">IF(AC268="X Variable 1",AD268,"")</f>
        <v/>
      </c>
    </row>
    <row r="269" customFormat="false" ht="12.75" hidden="false" customHeight="false" outlineLevel="0" collapsed="false">
      <c r="AB269" s="1" t="str">
        <f aca="false">IF(AC269="X Variable 1",AD269,"")</f>
        <v/>
      </c>
      <c r="AC269" s="2"/>
      <c r="AD269" s="2" t="s">
        <v>16</v>
      </c>
      <c r="AE269" s="2" t="s">
        <v>5</v>
      </c>
      <c r="AF269" s="2" t="s">
        <v>17</v>
      </c>
      <c r="AG269" s="2" t="s">
        <v>18</v>
      </c>
      <c r="AH269" s="2" t="s">
        <v>19</v>
      </c>
      <c r="AI269" s="2" t="s">
        <v>20</v>
      </c>
    </row>
    <row r="270" customFormat="false" ht="12.75" hidden="false" customHeight="false" outlineLevel="0" collapsed="false">
      <c r="AB270" s="1" t="str">
        <f aca="false">IF(AC270="X Variable 1",AD270,"")</f>
        <v/>
      </c>
      <c r="AC270" s="3" t="s">
        <v>23</v>
      </c>
      <c r="AD270" s="3" t="n">
        <v>0.00992995028170384</v>
      </c>
      <c r="AE270" s="3" t="n">
        <v>0.0139874373861071</v>
      </c>
      <c r="AF270" s="3" t="n">
        <v>0.70991919445993</v>
      </c>
      <c r="AG270" s="3" t="n">
        <v>0.493975699052218</v>
      </c>
      <c r="AH270" s="3" t="n">
        <v>-0.0212360077911801</v>
      </c>
      <c r="AI270" s="3" t="n">
        <v>0.0410959083545878</v>
      </c>
    </row>
    <row r="271" customFormat="false" ht="13.5" hidden="false" customHeight="false" outlineLevel="0" collapsed="false">
      <c r="AB271" s="1" t="n">
        <f aca="false">IF(AC271="X Variable 1",AD271,"")</f>
        <v>0.481813348403756</v>
      </c>
      <c r="AC271" s="4" t="s">
        <v>24</v>
      </c>
      <c r="AD271" s="4" t="n">
        <v>0.481813348403756</v>
      </c>
      <c r="AE271" s="4" t="n">
        <v>0.182814086207785</v>
      </c>
      <c r="AF271" s="4" t="n">
        <v>2.63553732865054</v>
      </c>
      <c r="AG271" s="4" t="n">
        <v>0.0249241500135362</v>
      </c>
      <c r="AH271" s="4" t="n">
        <v>0.0744781097457081</v>
      </c>
      <c r="AI271" s="4" t="n">
        <v>0.889148587061804</v>
      </c>
    </row>
    <row r="272" customFormat="false" ht="12.75" hidden="false" customHeight="false" outlineLevel="0" collapsed="false">
      <c r="AB272" s="1" t="str">
        <f aca="false">IF(AC272="X Variable 1",AD272,"")</f>
        <v/>
      </c>
      <c r="AC272" s="1" t="s">
        <v>0</v>
      </c>
    </row>
    <row r="273" customFormat="false" ht="13.5" hidden="false" customHeight="false" outlineLevel="0" collapsed="false">
      <c r="AB273" s="1" t="str">
        <f aca="false">IF(AC273="X Variable 1",AD273,"")</f>
        <v/>
      </c>
    </row>
    <row r="274" customFormat="false" ht="12.75" hidden="false" customHeight="false" outlineLevel="0" collapsed="false">
      <c r="AB274" s="1" t="str">
        <f aca="false">IF(AC274="X Variable 1",AD274,"")</f>
        <v/>
      </c>
      <c r="AC274" s="2" t="s">
        <v>1</v>
      </c>
      <c r="AD274" s="2"/>
    </row>
    <row r="275" customFormat="false" ht="12.75" hidden="false" customHeight="false" outlineLevel="0" collapsed="false">
      <c r="AB275" s="1" t="str">
        <f aca="false">IF(AC275="X Variable 1",AD275,"")</f>
        <v/>
      </c>
      <c r="AC275" s="3" t="s">
        <v>2</v>
      </c>
      <c r="AD275" s="3" t="n">
        <v>0.712294965582735</v>
      </c>
    </row>
    <row r="276" customFormat="false" ht="12.75" hidden="false" customHeight="false" outlineLevel="0" collapsed="false">
      <c r="AB276" s="1" t="str">
        <f aca="false">IF(AC276="X Variable 1",AD276,"")</f>
        <v/>
      </c>
      <c r="AC276" s="3" t="s">
        <v>3</v>
      </c>
      <c r="AD276" s="3" t="n">
        <v>0.507364117994509</v>
      </c>
    </row>
    <row r="277" customFormat="false" ht="12.75" hidden="false" customHeight="false" outlineLevel="0" collapsed="false">
      <c r="AB277" s="1" t="str">
        <f aca="false">IF(AC277="X Variable 1",AD277,"")</f>
        <v/>
      </c>
      <c r="AC277" s="3" t="s">
        <v>4</v>
      </c>
      <c r="AD277" s="3" t="n">
        <v>0.45810052979396</v>
      </c>
    </row>
    <row r="278" customFormat="false" ht="12.75" hidden="false" customHeight="false" outlineLevel="0" collapsed="false">
      <c r="AB278" s="1" t="str">
        <f aca="false">IF(AC278="X Variable 1",AD278,"")</f>
        <v/>
      </c>
      <c r="AC278" s="3" t="s">
        <v>5</v>
      </c>
      <c r="AD278" s="3" t="n">
        <v>0.0362863720737841</v>
      </c>
    </row>
    <row r="279" customFormat="false" ht="13.5" hidden="false" customHeight="false" outlineLevel="0" collapsed="false">
      <c r="AB279" s="1" t="str">
        <f aca="false">IF(AC279="X Variable 1",AD279,"")</f>
        <v/>
      </c>
      <c r="AC279" s="4" t="s">
        <v>6</v>
      </c>
      <c r="AD279" s="4" t="n">
        <v>12</v>
      </c>
    </row>
    <row r="280" customFormat="false" ht="12.75" hidden="false" customHeight="false" outlineLevel="0" collapsed="false">
      <c r="AB280" s="1" t="str">
        <f aca="false">IF(AC280="X Variable 1",AD280,"")</f>
        <v/>
      </c>
    </row>
    <row r="281" customFormat="false" ht="13.5" hidden="false" customHeight="false" outlineLevel="0" collapsed="false">
      <c r="AB281" s="1" t="str">
        <f aca="false">IF(AC281="X Variable 1",AD281,"")</f>
        <v/>
      </c>
      <c r="AC281" s="1" t="s">
        <v>7</v>
      </c>
    </row>
    <row r="282" customFormat="false" ht="12.75" hidden="false" customHeight="false" outlineLevel="0" collapsed="false">
      <c r="AB282" s="1" t="str">
        <f aca="false">IF(AC282="X Variable 1",AD282,"")</f>
        <v/>
      </c>
      <c r="AC282" s="2"/>
      <c r="AD282" s="2" t="s">
        <v>8</v>
      </c>
      <c r="AE282" s="2" t="s">
        <v>9</v>
      </c>
      <c r="AF282" s="2" t="s">
        <v>10</v>
      </c>
      <c r="AG282" s="2" t="s">
        <v>11</v>
      </c>
      <c r="AH282" s="2" t="s">
        <v>12</v>
      </c>
    </row>
    <row r="283" customFormat="false" ht="12.75" hidden="false" customHeight="false" outlineLevel="0" collapsed="false">
      <c r="AB283" s="1" t="str">
        <f aca="false">IF(AC283="X Variable 1",AD283,"")</f>
        <v/>
      </c>
      <c r="AC283" s="3" t="s">
        <v>13</v>
      </c>
      <c r="AD283" s="3" t="n">
        <v>1</v>
      </c>
      <c r="AE283" s="3" t="n">
        <v>0.013560659375053</v>
      </c>
      <c r="AF283" s="3" t="n">
        <v>0.013560659375053</v>
      </c>
      <c r="AG283" s="3" t="n">
        <v>10.2989679909036</v>
      </c>
      <c r="AH283" s="3" t="n">
        <v>0.00934470659673459</v>
      </c>
    </row>
    <row r="284" customFormat="false" ht="12.75" hidden="false" customHeight="false" outlineLevel="0" collapsed="false">
      <c r="AB284" s="1" t="str">
        <f aca="false">IF(AC284="X Variable 1",AD284,"")</f>
        <v/>
      </c>
      <c r="AC284" s="3" t="s">
        <v>14</v>
      </c>
      <c r="AD284" s="3" t="n">
        <v>10</v>
      </c>
      <c r="AE284" s="3" t="n">
        <v>0.013167007982771</v>
      </c>
      <c r="AF284" s="3" t="n">
        <v>0.0013167007982771</v>
      </c>
      <c r="AG284" s="3"/>
      <c r="AH284" s="3"/>
    </row>
    <row r="285" customFormat="false" ht="13.5" hidden="false" customHeight="false" outlineLevel="0" collapsed="false">
      <c r="AB285" s="1" t="str">
        <f aca="false">IF(AC285="X Variable 1",AD285,"")</f>
        <v/>
      </c>
      <c r="AC285" s="4" t="s">
        <v>15</v>
      </c>
      <c r="AD285" s="4" t="n">
        <v>11</v>
      </c>
      <c r="AE285" s="4" t="n">
        <v>0.0267276673578239</v>
      </c>
      <c r="AF285" s="4"/>
      <c r="AG285" s="4"/>
      <c r="AH285" s="4"/>
    </row>
    <row r="286" customFormat="false" ht="13.5" hidden="false" customHeight="false" outlineLevel="0" collapsed="false">
      <c r="AB286" s="1" t="str">
        <f aca="false">IF(AC286="X Variable 1",AD286,"")</f>
        <v/>
      </c>
    </row>
    <row r="287" customFormat="false" ht="12.75" hidden="false" customHeight="false" outlineLevel="0" collapsed="false">
      <c r="AB287" s="1" t="str">
        <f aca="false">IF(AC287="X Variable 1",AD287,"")</f>
        <v/>
      </c>
      <c r="AC287" s="2"/>
      <c r="AD287" s="2" t="s">
        <v>16</v>
      </c>
      <c r="AE287" s="2" t="s">
        <v>5</v>
      </c>
      <c r="AF287" s="2" t="s">
        <v>17</v>
      </c>
      <c r="AG287" s="2" t="s">
        <v>18</v>
      </c>
      <c r="AH287" s="2" t="s">
        <v>19</v>
      </c>
      <c r="AI287" s="2" t="s">
        <v>20</v>
      </c>
    </row>
    <row r="288" customFormat="false" ht="12.75" hidden="false" customHeight="false" outlineLevel="0" collapsed="false">
      <c r="AB288" s="1" t="str">
        <f aca="false">IF(AC288="X Variable 1",AD288,"")</f>
        <v/>
      </c>
      <c r="AC288" s="3" t="s">
        <v>23</v>
      </c>
      <c r="AD288" s="3" t="n">
        <v>0.0149969732788632</v>
      </c>
      <c r="AE288" s="3" t="n">
        <v>0.0116181767050886</v>
      </c>
      <c r="AF288" s="3" t="n">
        <v>1.29081986438498</v>
      </c>
      <c r="AG288" s="3" t="n">
        <v>0.225809550347748</v>
      </c>
      <c r="AH288" s="3" t="n">
        <v>-0.0108899421066378</v>
      </c>
      <c r="AI288" s="3" t="n">
        <v>0.0408838886643642</v>
      </c>
    </row>
    <row r="289" customFormat="false" ht="13.5" hidden="false" customHeight="false" outlineLevel="0" collapsed="false">
      <c r="AB289" s="1" t="n">
        <f aca="false">IF(AC289="X Variable 1",AD289,"")</f>
        <v>0.492621384750059</v>
      </c>
      <c r="AC289" s="4" t="s">
        <v>24</v>
      </c>
      <c r="AD289" s="4" t="n">
        <v>0.492621384750059</v>
      </c>
      <c r="AE289" s="4" t="n">
        <v>0.153502837034045</v>
      </c>
      <c r="AF289" s="4" t="n">
        <v>3.20920052207767</v>
      </c>
      <c r="AG289" s="4" t="n">
        <v>0.00934470659673459</v>
      </c>
      <c r="AH289" s="4" t="n">
        <v>0.150595690477889</v>
      </c>
      <c r="AI289" s="4" t="n">
        <v>0.834647079022228</v>
      </c>
    </row>
    <row r="290" customFormat="false" ht="12.75" hidden="false" customHeight="false" outlineLevel="0" collapsed="false">
      <c r="AB290" s="1" t="str">
        <f aca="false">IF(AC290="X Variable 1",AD290,"")</f>
        <v/>
      </c>
      <c r="AC290" s="1" t="s">
        <v>0</v>
      </c>
    </row>
    <row r="291" customFormat="false" ht="13.5" hidden="false" customHeight="false" outlineLevel="0" collapsed="false">
      <c r="AB291" s="1" t="str">
        <f aca="false">IF(AC291="X Variable 1",AD291,"")</f>
        <v/>
      </c>
    </row>
    <row r="292" customFormat="false" ht="12.75" hidden="false" customHeight="false" outlineLevel="0" collapsed="false">
      <c r="AB292" s="1" t="str">
        <f aca="false">IF(AC292="X Variable 1",AD292,"")</f>
        <v/>
      </c>
      <c r="AC292" s="2" t="s">
        <v>1</v>
      </c>
      <c r="AD292" s="2"/>
    </row>
    <row r="293" customFormat="false" ht="12.75" hidden="false" customHeight="false" outlineLevel="0" collapsed="false">
      <c r="AB293" s="1" t="str">
        <f aca="false">IF(AC293="X Variable 1",AD293,"")</f>
        <v/>
      </c>
      <c r="AC293" s="3" t="s">
        <v>2</v>
      </c>
      <c r="AD293" s="3" t="n">
        <v>0.64177908621508</v>
      </c>
    </row>
    <row r="294" customFormat="false" ht="12.75" hidden="false" customHeight="false" outlineLevel="0" collapsed="false">
      <c r="AB294" s="1" t="str">
        <f aca="false">IF(AC294="X Variable 1",AD294,"")</f>
        <v/>
      </c>
      <c r="AC294" s="3" t="s">
        <v>3</v>
      </c>
      <c r="AD294" s="3" t="n">
        <v>0.411880395503063</v>
      </c>
    </row>
    <row r="295" customFormat="false" ht="12.75" hidden="false" customHeight="false" outlineLevel="0" collapsed="false">
      <c r="AB295" s="1" t="str">
        <f aca="false">IF(AC295="X Variable 1",AD295,"")</f>
        <v/>
      </c>
      <c r="AC295" s="3" t="s">
        <v>4</v>
      </c>
      <c r="AD295" s="3" t="n">
        <v>0.35306843505337</v>
      </c>
    </row>
    <row r="296" customFormat="false" ht="12.75" hidden="false" customHeight="false" outlineLevel="0" collapsed="false">
      <c r="AB296" s="1" t="str">
        <f aca="false">IF(AC296="X Variable 1",AD296,"")</f>
        <v/>
      </c>
      <c r="AC296" s="3" t="s">
        <v>5</v>
      </c>
      <c r="AD296" s="3" t="n">
        <v>0.0367820588550486</v>
      </c>
    </row>
    <row r="297" customFormat="false" ht="13.5" hidden="false" customHeight="false" outlineLevel="0" collapsed="false">
      <c r="AB297" s="1" t="str">
        <f aca="false">IF(AC297="X Variable 1",AD297,"")</f>
        <v/>
      </c>
      <c r="AC297" s="4" t="s">
        <v>6</v>
      </c>
      <c r="AD297" s="4" t="n">
        <v>12</v>
      </c>
    </row>
    <row r="298" customFormat="false" ht="12.75" hidden="false" customHeight="false" outlineLevel="0" collapsed="false">
      <c r="AB298" s="1" t="str">
        <f aca="false">IF(AC298="X Variable 1",AD298,"")</f>
        <v/>
      </c>
    </row>
    <row r="299" customFormat="false" ht="13.5" hidden="false" customHeight="false" outlineLevel="0" collapsed="false">
      <c r="AB299" s="1" t="str">
        <f aca="false">IF(AC299="X Variable 1",AD299,"")</f>
        <v/>
      </c>
      <c r="AC299" s="1" t="s">
        <v>7</v>
      </c>
    </row>
    <row r="300" customFormat="false" ht="12.75" hidden="false" customHeight="false" outlineLevel="0" collapsed="false">
      <c r="AB300" s="1" t="str">
        <f aca="false">IF(AC300="X Variable 1",AD300,"")</f>
        <v/>
      </c>
      <c r="AC300" s="2"/>
      <c r="AD300" s="2" t="s">
        <v>8</v>
      </c>
      <c r="AE300" s="2" t="s">
        <v>9</v>
      </c>
      <c r="AF300" s="2" t="s">
        <v>10</v>
      </c>
      <c r="AG300" s="2" t="s">
        <v>11</v>
      </c>
      <c r="AH300" s="2" t="s">
        <v>12</v>
      </c>
    </row>
    <row r="301" customFormat="false" ht="12.75" hidden="false" customHeight="false" outlineLevel="0" collapsed="false">
      <c r="AB301" s="1" t="str">
        <f aca="false">IF(AC301="X Variable 1",AD301,"")</f>
        <v/>
      </c>
      <c r="AC301" s="3" t="s">
        <v>13</v>
      </c>
      <c r="AD301" s="3" t="n">
        <v>1</v>
      </c>
      <c r="AE301" s="3" t="n">
        <v>0.00947496325799342</v>
      </c>
      <c r="AF301" s="3" t="n">
        <v>0.00947496325799342</v>
      </c>
      <c r="AG301" s="3" t="n">
        <v>7.00334408772814</v>
      </c>
      <c r="AH301" s="3" t="n">
        <v>0.0244644613006246</v>
      </c>
    </row>
    <row r="302" customFormat="false" ht="12.75" hidden="false" customHeight="false" outlineLevel="0" collapsed="false">
      <c r="AB302" s="1" t="str">
        <f aca="false">IF(AC302="X Variable 1",AD302,"")</f>
        <v/>
      </c>
      <c r="AC302" s="3" t="s">
        <v>14</v>
      </c>
      <c r="AD302" s="3" t="n">
        <v>10</v>
      </c>
      <c r="AE302" s="3" t="n">
        <v>0.0135291985361626</v>
      </c>
      <c r="AF302" s="3" t="n">
        <v>0.00135291985361626</v>
      </c>
      <c r="AG302" s="3"/>
      <c r="AH302" s="3"/>
    </row>
    <row r="303" customFormat="false" ht="13.5" hidden="false" customHeight="false" outlineLevel="0" collapsed="false">
      <c r="AB303" s="1" t="str">
        <f aca="false">IF(AC303="X Variable 1",AD303,"")</f>
        <v/>
      </c>
      <c r="AC303" s="4" t="s">
        <v>15</v>
      </c>
      <c r="AD303" s="4" t="n">
        <v>11</v>
      </c>
      <c r="AE303" s="4" t="n">
        <v>0.023004161794156</v>
      </c>
      <c r="AF303" s="4"/>
      <c r="AG303" s="4"/>
      <c r="AH303" s="4"/>
    </row>
    <row r="304" customFormat="false" ht="13.5" hidden="false" customHeight="false" outlineLevel="0" collapsed="false">
      <c r="AB304" s="1" t="str">
        <f aca="false">IF(AC304="X Variable 1",AD304,"")</f>
        <v/>
      </c>
    </row>
    <row r="305" customFormat="false" ht="12.75" hidden="false" customHeight="false" outlineLevel="0" collapsed="false">
      <c r="AB305" s="1" t="str">
        <f aca="false">IF(AC305="X Variable 1",AD305,"")</f>
        <v/>
      </c>
      <c r="AC305" s="2"/>
      <c r="AD305" s="2" t="s">
        <v>16</v>
      </c>
      <c r="AE305" s="2" t="s">
        <v>5</v>
      </c>
      <c r="AF305" s="2" t="s">
        <v>17</v>
      </c>
      <c r="AG305" s="2" t="s">
        <v>18</v>
      </c>
      <c r="AH305" s="2" t="s">
        <v>19</v>
      </c>
      <c r="AI305" s="2" t="s">
        <v>20</v>
      </c>
    </row>
    <row r="306" customFormat="false" ht="12.75" hidden="false" customHeight="false" outlineLevel="0" collapsed="false">
      <c r="AB306" s="1" t="str">
        <f aca="false">IF(AC306="X Variable 1",AD306,"")</f>
        <v/>
      </c>
      <c r="AC306" s="3" t="s">
        <v>23</v>
      </c>
      <c r="AD306" s="3" t="n">
        <v>0.0164872315701043</v>
      </c>
      <c r="AE306" s="3" t="n">
        <v>0.0114218800138286</v>
      </c>
      <c r="AF306" s="3" t="n">
        <v>1.4434779169579</v>
      </c>
      <c r="AG306" s="3" t="n">
        <v>0.179472143608149</v>
      </c>
      <c r="AH306" s="3" t="n">
        <v>-0.00896230745539732</v>
      </c>
      <c r="AI306" s="3" t="n">
        <v>0.0419367705956059</v>
      </c>
    </row>
    <row r="307" customFormat="false" ht="13.5" hidden="false" customHeight="false" outlineLevel="0" collapsed="false">
      <c r="AB307" s="1" t="n">
        <f aca="false">IF(AC307="X Variable 1",AD307,"")</f>
        <v>0.496812639271972</v>
      </c>
      <c r="AC307" s="4" t="s">
        <v>24</v>
      </c>
      <c r="AD307" s="4" t="n">
        <v>0.496812639271972</v>
      </c>
      <c r="AE307" s="4" t="n">
        <v>0.187732690270681</v>
      </c>
      <c r="AF307" s="4" t="n">
        <v>2.64638320878291</v>
      </c>
      <c r="AG307" s="4" t="n">
        <v>0.0244644613006246</v>
      </c>
      <c r="AH307" s="4" t="n">
        <v>0.0785180659073702</v>
      </c>
      <c r="AI307" s="4" t="n">
        <v>0.915107212636574</v>
      </c>
    </row>
    <row r="308" customFormat="false" ht="12.75" hidden="false" customHeight="false" outlineLevel="0" collapsed="false">
      <c r="AB308" s="1" t="str">
        <f aca="false">IF(AC308="X Variable 1",AD308,"")</f>
        <v/>
      </c>
      <c r="AC308" s="1" t="s">
        <v>0</v>
      </c>
    </row>
    <row r="309" customFormat="false" ht="13.5" hidden="false" customHeight="false" outlineLevel="0" collapsed="false">
      <c r="AB309" s="1" t="str">
        <f aca="false">IF(AC309="X Variable 1",AD309,"")</f>
        <v/>
      </c>
    </row>
    <row r="310" customFormat="false" ht="12.75" hidden="false" customHeight="false" outlineLevel="0" collapsed="false">
      <c r="AB310" s="1" t="str">
        <f aca="false">IF(AC310="X Variable 1",AD310,"")</f>
        <v/>
      </c>
      <c r="AC310" s="2" t="s">
        <v>1</v>
      </c>
      <c r="AD310" s="2"/>
    </row>
    <row r="311" customFormat="false" ht="12.75" hidden="false" customHeight="false" outlineLevel="0" collapsed="false">
      <c r="AB311" s="1" t="str">
        <f aca="false">IF(AC311="X Variable 1",AD311,"")</f>
        <v/>
      </c>
      <c r="AC311" s="3" t="s">
        <v>2</v>
      </c>
      <c r="AD311" s="3" t="n">
        <v>0.433181952776291</v>
      </c>
    </row>
    <row r="312" customFormat="false" ht="12.75" hidden="false" customHeight="false" outlineLevel="0" collapsed="false">
      <c r="AB312" s="1" t="str">
        <f aca="false">IF(AC312="X Variable 1",AD312,"")</f>
        <v/>
      </c>
      <c r="AC312" s="3" t="s">
        <v>3</v>
      </c>
      <c r="AD312" s="3" t="n">
        <v>0.18764660421108</v>
      </c>
    </row>
    <row r="313" customFormat="false" ht="12.75" hidden="false" customHeight="false" outlineLevel="0" collapsed="false">
      <c r="AB313" s="1" t="str">
        <f aca="false">IF(AC313="X Variable 1",AD313,"")</f>
        <v/>
      </c>
      <c r="AC313" s="3" t="s">
        <v>4</v>
      </c>
      <c r="AD313" s="3" t="n">
        <v>0.106411264632188</v>
      </c>
    </row>
    <row r="314" customFormat="false" ht="12.75" hidden="false" customHeight="false" outlineLevel="0" collapsed="false">
      <c r="AB314" s="1" t="str">
        <f aca="false">IF(AC314="X Variable 1",AD314,"")</f>
        <v/>
      </c>
      <c r="AC314" s="3" t="s">
        <v>5</v>
      </c>
      <c r="AD314" s="3" t="n">
        <v>0.0333943504608743</v>
      </c>
    </row>
    <row r="315" customFormat="false" ht="13.5" hidden="false" customHeight="false" outlineLevel="0" collapsed="false">
      <c r="AB315" s="1" t="str">
        <f aca="false">IF(AC315="X Variable 1",AD315,"")</f>
        <v/>
      </c>
      <c r="AC315" s="4" t="s">
        <v>6</v>
      </c>
      <c r="AD315" s="4" t="n">
        <v>12</v>
      </c>
    </row>
    <row r="316" customFormat="false" ht="12.75" hidden="false" customHeight="false" outlineLevel="0" collapsed="false">
      <c r="AB316" s="1" t="str">
        <f aca="false">IF(AC316="X Variable 1",AD316,"")</f>
        <v/>
      </c>
    </row>
    <row r="317" customFormat="false" ht="13.5" hidden="false" customHeight="false" outlineLevel="0" collapsed="false">
      <c r="AB317" s="1" t="str">
        <f aca="false">IF(AC317="X Variable 1",AD317,"")</f>
        <v/>
      </c>
      <c r="AC317" s="1" t="s">
        <v>7</v>
      </c>
    </row>
    <row r="318" customFormat="false" ht="12.75" hidden="false" customHeight="false" outlineLevel="0" collapsed="false">
      <c r="AB318" s="1" t="str">
        <f aca="false">IF(AC318="X Variable 1",AD318,"")</f>
        <v/>
      </c>
      <c r="AC318" s="2"/>
      <c r="AD318" s="2" t="s">
        <v>8</v>
      </c>
      <c r="AE318" s="2" t="s">
        <v>9</v>
      </c>
      <c r="AF318" s="2" t="s">
        <v>10</v>
      </c>
      <c r="AG318" s="2" t="s">
        <v>11</v>
      </c>
      <c r="AH318" s="2" t="s">
        <v>12</v>
      </c>
    </row>
    <row r="319" customFormat="false" ht="12.75" hidden="false" customHeight="false" outlineLevel="0" collapsed="false">
      <c r="AB319" s="1" t="str">
        <f aca="false">IF(AC319="X Variable 1",AD319,"")</f>
        <v/>
      </c>
      <c r="AC319" s="3" t="s">
        <v>13</v>
      </c>
      <c r="AD319" s="3" t="n">
        <v>1</v>
      </c>
      <c r="AE319" s="3" t="n">
        <v>0.00257597539523132</v>
      </c>
      <c r="AF319" s="3" t="n">
        <v>0.00257597539523132</v>
      </c>
      <c r="AG319" s="3" t="n">
        <v>2.30991345864747</v>
      </c>
      <c r="AH319" s="3" t="n">
        <v>0.159517486631347</v>
      </c>
    </row>
    <row r="320" customFormat="false" ht="12.75" hidden="false" customHeight="false" outlineLevel="0" collapsed="false">
      <c r="AB320" s="1" t="str">
        <f aca="false">IF(AC320="X Variable 1",AD320,"")</f>
        <v/>
      </c>
      <c r="AC320" s="3" t="s">
        <v>14</v>
      </c>
      <c r="AD320" s="3" t="n">
        <v>10</v>
      </c>
      <c r="AE320" s="3" t="n">
        <v>0.011151826427037</v>
      </c>
      <c r="AF320" s="3" t="n">
        <v>0.0011151826427037</v>
      </c>
      <c r="AG320" s="3"/>
      <c r="AH320" s="3"/>
    </row>
    <row r="321" customFormat="false" ht="13.5" hidden="false" customHeight="false" outlineLevel="0" collapsed="false">
      <c r="AB321" s="1" t="str">
        <f aca="false">IF(AC321="X Variable 1",AD321,"")</f>
        <v/>
      </c>
      <c r="AC321" s="4" t="s">
        <v>15</v>
      </c>
      <c r="AD321" s="4" t="n">
        <v>11</v>
      </c>
      <c r="AE321" s="4" t="n">
        <v>0.0137278018222683</v>
      </c>
      <c r="AF321" s="4"/>
      <c r="AG321" s="4"/>
      <c r="AH321" s="4"/>
    </row>
    <row r="322" customFormat="false" ht="13.5" hidden="false" customHeight="false" outlineLevel="0" collapsed="false">
      <c r="AB322" s="1" t="str">
        <f aca="false">IF(AC322="X Variable 1",AD322,"")</f>
        <v/>
      </c>
    </row>
    <row r="323" customFormat="false" ht="12.75" hidden="false" customHeight="false" outlineLevel="0" collapsed="false">
      <c r="AB323" s="1" t="str">
        <f aca="false">IF(AC323="X Variable 1",AD323,"")</f>
        <v/>
      </c>
      <c r="AC323" s="2"/>
      <c r="AD323" s="2" t="s">
        <v>16</v>
      </c>
      <c r="AE323" s="2" t="s">
        <v>5</v>
      </c>
      <c r="AF323" s="2" t="s">
        <v>17</v>
      </c>
      <c r="AG323" s="2" t="s">
        <v>18</v>
      </c>
      <c r="AH323" s="2" t="s">
        <v>19</v>
      </c>
      <c r="AI323" s="2" t="s">
        <v>20</v>
      </c>
    </row>
    <row r="324" customFormat="false" ht="12.75" hidden="false" customHeight="false" outlineLevel="0" collapsed="false">
      <c r="AB324" s="1" t="str">
        <f aca="false">IF(AC324="X Variable 1",AD324,"")</f>
        <v/>
      </c>
      <c r="AC324" s="3" t="s">
        <v>23</v>
      </c>
      <c r="AD324" s="3" t="n">
        <v>0.0115710175193688</v>
      </c>
      <c r="AE324" s="3" t="n">
        <v>0.0102109654355768</v>
      </c>
      <c r="AF324" s="3" t="n">
        <v>1.13319524900685</v>
      </c>
      <c r="AG324" s="3" t="n">
        <v>0.28356965347084</v>
      </c>
      <c r="AH324" s="3" t="n">
        <v>-0.0111804352209979</v>
      </c>
      <c r="AI324" s="3" t="n">
        <v>0.0343224702597355</v>
      </c>
    </row>
    <row r="325" customFormat="false" ht="13.5" hidden="false" customHeight="false" outlineLevel="0" collapsed="false">
      <c r="AB325" s="1" t="n">
        <f aca="false">IF(AC325="X Variable 1",AD325,"")</f>
        <v>0.284804912560438</v>
      </c>
      <c r="AC325" s="4" t="s">
        <v>24</v>
      </c>
      <c r="AD325" s="4" t="n">
        <v>0.284804912560438</v>
      </c>
      <c r="AE325" s="4" t="n">
        <v>0.187391385180541</v>
      </c>
      <c r="AF325" s="4" t="n">
        <v>1.51983994507562</v>
      </c>
      <c r="AG325" s="4" t="n">
        <v>0.159517486631348</v>
      </c>
      <c r="AH325" s="4" t="n">
        <v>-0.132729185540845</v>
      </c>
      <c r="AI325" s="4" t="n">
        <v>0.702339010661721</v>
      </c>
    </row>
    <row r="326" customFormat="false" ht="12.75" hidden="false" customHeight="false" outlineLevel="0" collapsed="false">
      <c r="AB326" s="1" t="str">
        <f aca="false">IF(AC326="X Variable 1",AD326,"")</f>
        <v/>
      </c>
      <c r="AC326" s="1" t="s">
        <v>0</v>
      </c>
    </row>
    <row r="327" customFormat="false" ht="13.5" hidden="false" customHeight="false" outlineLevel="0" collapsed="false">
      <c r="AB327" s="1" t="str">
        <f aca="false">IF(AC327="X Variable 1",AD327,"")</f>
        <v/>
      </c>
    </row>
    <row r="328" customFormat="false" ht="12.75" hidden="false" customHeight="false" outlineLevel="0" collapsed="false">
      <c r="AB328" s="1" t="str">
        <f aca="false">IF(AC328="X Variable 1",AD328,"")</f>
        <v/>
      </c>
      <c r="AC328" s="2" t="s">
        <v>1</v>
      </c>
      <c r="AD328" s="2"/>
    </row>
    <row r="329" customFormat="false" ht="12.75" hidden="false" customHeight="false" outlineLevel="0" collapsed="false">
      <c r="AB329" s="1" t="str">
        <f aca="false">IF(AC329="X Variable 1",AD329,"")</f>
        <v/>
      </c>
      <c r="AC329" s="3" t="s">
        <v>2</v>
      </c>
      <c r="AD329" s="3" t="n">
        <v>0.458037307271261</v>
      </c>
    </row>
    <row r="330" customFormat="false" ht="12.75" hidden="false" customHeight="false" outlineLevel="0" collapsed="false">
      <c r="AB330" s="1" t="str">
        <f aca="false">IF(AC330="X Variable 1",AD330,"")</f>
        <v/>
      </c>
      <c r="AC330" s="3" t="s">
        <v>3</v>
      </c>
      <c r="AD330" s="3" t="n">
        <v>0.209798174852307</v>
      </c>
    </row>
    <row r="331" customFormat="false" ht="12.75" hidden="false" customHeight="false" outlineLevel="0" collapsed="false">
      <c r="AB331" s="1" t="str">
        <f aca="false">IF(AC331="X Variable 1",AD331,"")</f>
        <v/>
      </c>
      <c r="AC331" s="3" t="s">
        <v>4</v>
      </c>
      <c r="AD331" s="3" t="n">
        <v>0.130777992337538</v>
      </c>
    </row>
    <row r="332" customFormat="false" ht="12.75" hidden="false" customHeight="false" outlineLevel="0" collapsed="false">
      <c r="AB332" s="1" t="str">
        <f aca="false">IF(AC332="X Variable 1",AD332,"")</f>
        <v/>
      </c>
      <c r="AC332" s="3" t="s">
        <v>5</v>
      </c>
      <c r="AD332" s="3" t="n">
        <v>0.0290980867367663</v>
      </c>
    </row>
    <row r="333" customFormat="false" ht="13.5" hidden="false" customHeight="false" outlineLevel="0" collapsed="false">
      <c r="AB333" s="1" t="str">
        <f aca="false">IF(AC333="X Variable 1",AD333,"")</f>
        <v/>
      </c>
      <c r="AC333" s="4" t="s">
        <v>6</v>
      </c>
      <c r="AD333" s="4" t="n">
        <v>12</v>
      </c>
    </row>
    <row r="334" customFormat="false" ht="12.75" hidden="false" customHeight="false" outlineLevel="0" collapsed="false">
      <c r="AB334" s="1" t="str">
        <f aca="false">IF(AC334="X Variable 1",AD334,"")</f>
        <v/>
      </c>
    </row>
    <row r="335" customFormat="false" ht="13.5" hidden="false" customHeight="false" outlineLevel="0" collapsed="false">
      <c r="AB335" s="1" t="str">
        <f aca="false">IF(AC335="X Variable 1",AD335,"")</f>
        <v/>
      </c>
      <c r="AC335" s="1" t="s">
        <v>7</v>
      </c>
    </row>
    <row r="336" customFormat="false" ht="12.75" hidden="false" customHeight="false" outlineLevel="0" collapsed="false">
      <c r="AB336" s="1" t="str">
        <f aca="false">IF(AC336="X Variable 1",AD336,"")</f>
        <v/>
      </c>
      <c r="AC336" s="2"/>
      <c r="AD336" s="2" t="s">
        <v>8</v>
      </c>
      <c r="AE336" s="2" t="s">
        <v>9</v>
      </c>
      <c r="AF336" s="2" t="s">
        <v>10</v>
      </c>
      <c r="AG336" s="2" t="s">
        <v>11</v>
      </c>
      <c r="AH336" s="2" t="s">
        <v>12</v>
      </c>
    </row>
    <row r="337" customFormat="false" ht="12.75" hidden="false" customHeight="false" outlineLevel="0" collapsed="false">
      <c r="AB337" s="1" t="str">
        <f aca="false">IF(AC337="X Variable 1",AD337,"")</f>
        <v/>
      </c>
      <c r="AC337" s="3" t="s">
        <v>13</v>
      </c>
      <c r="AD337" s="3" t="n">
        <v>1</v>
      </c>
      <c r="AE337" s="3" t="n">
        <v>0.00224798053018719</v>
      </c>
      <c r="AF337" s="3" t="n">
        <v>0.00224798053018719</v>
      </c>
      <c r="AG337" s="3" t="n">
        <v>2.65499481493978</v>
      </c>
      <c r="AH337" s="3" t="n">
        <v>0.134280254601287</v>
      </c>
    </row>
    <row r="338" customFormat="false" ht="12.75" hidden="false" customHeight="false" outlineLevel="0" collapsed="false">
      <c r="AB338" s="1" t="str">
        <f aca="false">IF(AC338="X Variable 1",AD338,"")</f>
        <v/>
      </c>
      <c r="AC338" s="3" t="s">
        <v>14</v>
      </c>
      <c r="AD338" s="3" t="n">
        <v>10</v>
      </c>
      <c r="AE338" s="3" t="n">
        <v>0.00846698651740373</v>
      </c>
      <c r="AF338" s="3" t="n">
        <v>0.000846698651740373</v>
      </c>
      <c r="AG338" s="3"/>
      <c r="AH338" s="3"/>
    </row>
    <row r="339" customFormat="false" ht="13.5" hidden="false" customHeight="false" outlineLevel="0" collapsed="false">
      <c r="AB339" s="1" t="str">
        <f aca="false">IF(AC339="X Variable 1",AD339,"")</f>
        <v/>
      </c>
      <c r="AC339" s="4" t="s">
        <v>15</v>
      </c>
      <c r="AD339" s="4" t="n">
        <v>11</v>
      </c>
      <c r="AE339" s="4" t="n">
        <v>0.0107149670475909</v>
      </c>
      <c r="AF339" s="4"/>
      <c r="AG339" s="4"/>
      <c r="AH339" s="4"/>
    </row>
    <row r="340" customFormat="false" ht="13.5" hidden="false" customHeight="false" outlineLevel="0" collapsed="false">
      <c r="AB340" s="1" t="str">
        <f aca="false">IF(AC340="X Variable 1",AD340,"")</f>
        <v/>
      </c>
    </row>
    <row r="341" customFormat="false" ht="12.75" hidden="false" customHeight="false" outlineLevel="0" collapsed="false">
      <c r="AB341" s="1" t="str">
        <f aca="false">IF(AC341="X Variable 1",AD341,"")</f>
        <v/>
      </c>
      <c r="AC341" s="2"/>
      <c r="AD341" s="2" t="s">
        <v>16</v>
      </c>
      <c r="AE341" s="2" t="s">
        <v>5</v>
      </c>
      <c r="AF341" s="2" t="s">
        <v>17</v>
      </c>
      <c r="AG341" s="2" t="s">
        <v>18</v>
      </c>
      <c r="AH341" s="2" t="s">
        <v>19</v>
      </c>
      <c r="AI341" s="2" t="s">
        <v>20</v>
      </c>
    </row>
    <row r="342" customFormat="false" ht="12.75" hidden="false" customHeight="false" outlineLevel="0" collapsed="false">
      <c r="AB342" s="1" t="str">
        <f aca="false">IF(AC342="X Variable 1",AD342,"")</f>
        <v/>
      </c>
      <c r="AC342" s="3" t="s">
        <v>23</v>
      </c>
      <c r="AD342" s="3" t="n">
        <v>0.0102130733899423</v>
      </c>
      <c r="AE342" s="3" t="n">
        <v>0.00869639643896942</v>
      </c>
      <c r="AF342" s="3" t="n">
        <v>1.1744029221318</v>
      </c>
      <c r="AG342" s="3" t="n">
        <v>0.267442196460445</v>
      </c>
      <c r="AH342" s="3" t="n">
        <v>-0.00916370874109326</v>
      </c>
      <c r="AI342" s="3" t="n">
        <v>0.0295898555209779</v>
      </c>
    </row>
    <row r="343" customFormat="false" ht="13.5" hidden="false" customHeight="false" outlineLevel="0" collapsed="false">
      <c r="AB343" s="1" t="n">
        <f aca="false">IF(AC343="X Variable 1",AD343,"")</f>
        <v>0.250551177748275</v>
      </c>
      <c r="AC343" s="4" t="s">
        <v>24</v>
      </c>
      <c r="AD343" s="4" t="n">
        <v>0.250551177748275</v>
      </c>
      <c r="AE343" s="4" t="n">
        <v>0.153767519962637</v>
      </c>
      <c r="AF343" s="4" t="n">
        <v>1.62941548260098</v>
      </c>
      <c r="AG343" s="4" t="n">
        <v>0.134280254601287</v>
      </c>
      <c r="AH343" s="4" t="n">
        <v>-0.0920642669426026</v>
      </c>
      <c r="AI343" s="4" t="n">
        <v>0.593166622439153</v>
      </c>
    </row>
    <row r="344" customFormat="false" ht="12.75" hidden="false" customHeight="false" outlineLevel="0" collapsed="false">
      <c r="AB344" s="1" t="str">
        <f aca="false">IF(AC344="X Variable 1",AD344,"")</f>
        <v/>
      </c>
      <c r="AC344" s="1" t="s">
        <v>0</v>
      </c>
    </row>
    <row r="345" customFormat="false" ht="13.5" hidden="false" customHeight="false" outlineLevel="0" collapsed="false">
      <c r="AB345" s="1" t="str">
        <f aca="false">IF(AC345="X Variable 1",AD345,"")</f>
        <v/>
      </c>
    </row>
    <row r="346" customFormat="false" ht="12.75" hidden="false" customHeight="false" outlineLevel="0" collapsed="false">
      <c r="AB346" s="1" t="str">
        <f aca="false">IF(AC346="X Variable 1",AD346,"")</f>
        <v/>
      </c>
      <c r="AC346" s="2" t="s">
        <v>1</v>
      </c>
      <c r="AD346" s="2"/>
    </row>
    <row r="347" customFormat="false" ht="12.75" hidden="false" customHeight="false" outlineLevel="0" collapsed="false">
      <c r="AB347" s="1" t="str">
        <f aca="false">IF(AC347="X Variable 1",AD347,"")</f>
        <v/>
      </c>
      <c r="AC347" s="3" t="s">
        <v>2</v>
      </c>
      <c r="AD347" s="3" t="n">
        <v>0.519039927043437</v>
      </c>
    </row>
    <row r="348" customFormat="false" ht="12.75" hidden="false" customHeight="false" outlineLevel="0" collapsed="false">
      <c r="AB348" s="1" t="str">
        <f aca="false">IF(AC348="X Variable 1",AD348,"")</f>
        <v/>
      </c>
      <c r="AC348" s="3" t="s">
        <v>3</v>
      </c>
      <c r="AD348" s="3" t="n">
        <v>0.269402445865257</v>
      </c>
    </row>
    <row r="349" customFormat="false" ht="12.75" hidden="false" customHeight="false" outlineLevel="0" collapsed="false">
      <c r="AB349" s="1" t="str">
        <f aca="false">IF(AC349="X Variable 1",AD349,"")</f>
        <v/>
      </c>
      <c r="AC349" s="3" t="s">
        <v>4</v>
      </c>
      <c r="AD349" s="3" t="n">
        <v>0.196342690451782</v>
      </c>
    </row>
    <row r="350" customFormat="false" ht="12.75" hidden="false" customHeight="false" outlineLevel="0" collapsed="false">
      <c r="AB350" s="1" t="str">
        <f aca="false">IF(AC350="X Variable 1",AD350,"")</f>
        <v/>
      </c>
      <c r="AC350" s="3" t="s">
        <v>5</v>
      </c>
      <c r="AD350" s="3" t="n">
        <v>0.0309808277124702</v>
      </c>
    </row>
    <row r="351" customFormat="false" ht="13.5" hidden="false" customHeight="false" outlineLevel="0" collapsed="false">
      <c r="AB351" s="1" t="str">
        <f aca="false">IF(AC351="X Variable 1",AD351,"")</f>
        <v/>
      </c>
      <c r="AC351" s="4" t="s">
        <v>6</v>
      </c>
      <c r="AD351" s="4" t="n">
        <v>12</v>
      </c>
    </row>
    <row r="352" customFormat="false" ht="12.75" hidden="false" customHeight="false" outlineLevel="0" collapsed="false">
      <c r="AB352" s="1" t="str">
        <f aca="false">IF(AC352="X Variable 1",AD352,"")</f>
        <v/>
      </c>
    </row>
    <row r="353" customFormat="false" ht="13.5" hidden="false" customHeight="false" outlineLevel="0" collapsed="false">
      <c r="AB353" s="1" t="str">
        <f aca="false">IF(AC353="X Variable 1",AD353,"")</f>
        <v/>
      </c>
      <c r="AC353" s="1" t="s">
        <v>7</v>
      </c>
    </row>
    <row r="354" customFormat="false" ht="12.75" hidden="false" customHeight="false" outlineLevel="0" collapsed="false">
      <c r="AB354" s="1" t="str">
        <f aca="false">IF(AC354="X Variable 1",AD354,"")</f>
        <v/>
      </c>
      <c r="AC354" s="2"/>
      <c r="AD354" s="2" t="s">
        <v>8</v>
      </c>
      <c r="AE354" s="2" t="s">
        <v>9</v>
      </c>
      <c r="AF354" s="2" t="s">
        <v>10</v>
      </c>
      <c r="AG354" s="2" t="s">
        <v>11</v>
      </c>
      <c r="AH354" s="2" t="s">
        <v>12</v>
      </c>
    </row>
    <row r="355" customFormat="false" ht="12.75" hidden="false" customHeight="false" outlineLevel="0" collapsed="false">
      <c r="AB355" s="1" t="str">
        <f aca="false">IF(AC355="X Variable 1",AD355,"")</f>
        <v/>
      </c>
      <c r="AC355" s="3" t="s">
        <v>13</v>
      </c>
      <c r="AD355" s="3" t="n">
        <v>1</v>
      </c>
      <c r="AE355" s="3" t="n">
        <v>0.00353923462031398</v>
      </c>
      <c r="AF355" s="3" t="n">
        <v>0.00353923462031398</v>
      </c>
      <c r="AG355" s="3" t="n">
        <v>3.68742605748679</v>
      </c>
      <c r="AH355" s="3" t="n">
        <v>0.083771947318606</v>
      </c>
    </row>
    <row r="356" customFormat="false" ht="12.75" hidden="false" customHeight="false" outlineLevel="0" collapsed="false">
      <c r="AB356" s="1" t="str">
        <f aca="false">IF(AC356="X Variable 1",AD356,"")</f>
        <v/>
      </c>
      <c r="AC356" s="3" t="s">
        <v>14</v>
      </c>
      <c r="AD356" s="3" t="n">
        <v>10</v>
      </c>
      <c r="AE356" s="3" t="n">
        <v>0.0095981168574976</v>
      </c>
      <c r="AF356" s="3" t="n">
        <v>0.00095981168574976</v>
      </c>
      <c r="AG356" s="3"/>
      <c r="AH356" s="3"/>
    </row>
    <row r="357" customFormat="false" ht="13.5" hidden="false" customHeight="false" outlineLevel="0" collapsed="false">
      <c r="AB357" s="1" t="str">
        <f aca="false">IF(AC357="X Variable 1",AD357,"")</f>
        <v/>
      </c>
      <c r="AC357" s="4" t="s">
        <v>15</v>
      </c>
      <c r="AD357" s="4" t="n">
        <v>11</v>
      </c>
      <c r="AE357" s="4" t="n">
        <v>0.0131373514778116</v>
      </c>
      <c r="AF357" s="4"/>
      <c r="AG357" s="4"/>
      <c r="AH357" s="4"/>
    </row>
    <row r="358" customFormat="false" ht="13.5" hidden="false" customHeight="false" outlineLevel="0" collapsed="false">
      <c r="AB358" s="1" t="str">
        <f aca="false">IF(AC358="X Variable 1",AD358,"")</f>
        <v/>
      </c>
    </row>
    <row r="359" customFormat="false" ht="12.75" hidden="false" customHeight="false" outlineLevel="0" collapsed="false">
      <c r="AB359" s="1" t="str">
        <f aca="false">IF(AC359="X Variable 1",AD359,"")</f>
        <v/>
      </c>
      <c r="AC359" s="2"/>
      <c r="AD359" s="2" t="s">
        <v>16</v>
      </c>
      <c r="AE359" s="2" t="s">
        <v>5</v>
      </c>
      <c r="AF359" s="2" t="s">
        <v>17</v>
      </c>
      <c r="AG359" s="2" t="s">
        <v>18</v>
      </c>
      <c r="AH359" s="2" t="s">
        <v>19</v>
      </c>
      <c r="AI359" s="2" t="s">
        <v>20</v>
      </c>
    </row>
    <row r="360" customFormat="false" ht="12.75" hidden="false" customHeight="false" outlineLevel="0" collapsed="false">
      <c r="AB360" s="1" t="str">
        <f aca="false">IF(AC360="X Variable 1",AD360,"")</f>
        <v/>
      </c>
      <c r="AC360" s="3" t="s">
        <v>23</v>
      </c>
      <c r="AD360" s="3" t="n">
        <v>0.00689398523728432</v>
      </c>
      <c r="AE360" s="3" t="n">
        <v>0.00894524215747493</v>
      </c>
      <c r="AF360" s="3" t="n">
        <v>0.770687379494079</v>
      </c>
      <c r="AG360" s="3" t="n">
        <v>0.458713655650922</v>
      </c>
      <c r="AH360" s="3" t="n">
        <v>-0.0130372598032519</v>
      </c>
      <c r="AI360" s="3" t="n">
        <v>0.0268252302778206</v>
      </c>
    </row>
    <row r="361" customFormat="false" ht="13.5" hidden="false" customHeight="false" outlineLevel="0" collapsed="false">
      <c r="AB361" s="1" t="n">
        <f aca="false">IF(AC361="X Variable 1",AD361,"")</f>
        <v>0.334783602849537</v>
      </c>
      <c r="AC361" s="4" t="s">
        <v>24</v>
      </c>
      <c r="AD361" s="4" t="n">
        <v>0.334783602849537</v>
      </c>
      <c r="AE361" s="4" t="n">
        <v>0.17434219865856</v>
      </c>
      <c r="AF361" s="4" t="n">
        <v>1.92026718388009</v>
      </c>
      <c r="AG361" s="4" t="n">
        <v>0.083771947318606</v>
      </c>
      <c r="AH361" s="4" t="n">
        <v>-0.0536750907438953</v>
      </c>
      <c r="AI361" s="4" t="n">
        <v>0.723242296442969</v>
      </c>
    </row>
    <row r="362" customFormat="false" ht="12.75" hidden="false" customHeight="false" outlineLevel="0" collapsed="false">
      <c r="AB362" s="1" t="str">
        <f aca="false">IF(AC362="X Variable 1",AD362,"")</f>
        <v/>
      </c>
      <c r="AC362" s="1" t="s">
        <v>0</v>
      </c>
    </row>
    <row r="363" customFormat="false" ht="13.5" hidden="false" customHeight="false" outlineLevel="0" collapsed="false">
      <c r="AB363" s="1" t="str">
        <f aca="false">IF(AC363="X Variable 1",AD363,"")</f>
        <v/>
      </c>
    </row>
    <row r="364" customFormat="false" ht="12.75" hidden="false" customHeight="false" outlineLevel="0" collapsed="false">
      <c r="AB364" s="1" t="str">
        <f aca="false">IF(AC364="X Variable 1",AD364,"")</f>
        <v/>
      </c>
      <c r="AC364" s="2" t="s">
        <v>1</v>
      </c>
      <c r="AD364" s="2"/>
    </row>
    <row r="365" customFormat="false" ht="12.75" hidden="false" customHeight="false" outlineLevel="0" collapsed="false">
      <c r="AB365" s="1" t="str">
        <f aca="false">IF(AC365="X Variable 1",AD365,"")</f>
        <v/>
      </c>
      <c r="AC365" s="3" t="s">
        <v>2</v>
      </c>
      <c r="AD365" s="3" t="n">
        <v>0.594235984764998</v>
      </c>
    </row>
    <row r="366" customFormat="false" ht="12.75" hidden="false" customHeight="false" outlineLevel="0" collapsed="false">
      <c r="AB366" s="1" t="str">
        <f aca="false">IF(AC366="X Variable 1",AD366,"")</f>
        <v/>
      </c>
      <c r="AC366" s="3" t="s">
        <v>3</v>
      </c>
      <c r="AD366" s="3" t="n">
        <v>0.353116405589627</v>
      </c>
    </row>
    <row r="367" customFormat="false" ht="12.75" hidden="false" customHeight="false" outlineLevel="0" collapsed="false">
      <c r="AB367" s="1" t="str">
        <f aca="false">IF(AC367="X Variable 1",AD367,"")</f>
        <v/>
      </c>
      <c r="AC367" s="3" t="s">
        <v>4</v>
      </c>
      <c r="AD367" s="3" t="n">
        <v>0.288428046148589</v>
      </c>
    </row>
    <row r="368" customFormat="false" ht="12.75" hidden="false" customHeight="false" outlineLevel="0" collapsed="false">
      <c r="AB368" s="1" t="str">
        <f aca="false">IF(AC368="X Variable 1",AD368,"")</f>
        <v/>
      </c>
      <c r="AC368" s="3" t="s">
        <v>5</v>
      </c>
      <c r="AD368" s="3" t="n">
        <v>0.0323493623328822</v>
      </c>
    </row>
    <row r="369" customFormat="false" ht="13.5" hidden="false" customHeight="false" outlineLevel="0" collapsed="false">
      <c r="AB369" s="1" t="str">
        <f aca="false">IF(AC369="X Variable 1",AD369,"")</f>
        <v/>
      </c>
      <c r="AC369" s="4" t="s">
        <v>6</v>
      </c>
      <c r="AD369" s="4" t="n">
        <v>12</v>
      </c>
    </row>
    <row r="370" customFormat="false" ht="12.75" hidden="false" customHeight="false" outlineLevel="0" collapsed="false">
      <c r="AB370" s="1" t="str">
        <f aca="false">IF(AC370="X Variable 1",AD370,"")</f>
        <v/>
      </c>
    </row>
    <row r="371" customFormat="false" ht="13.5" hidden="false" customHeight="false" outlineLevel="0" collapsed="false">
      <c r="AB371" s="1" t="str">
        <f aca="false">IF(AC371="X Variable 1",AD371,"")</f>
        <v/>
      </c>
      <c r="AC371" s="1" t="s">
        <v>7</v>
      </c>
    </row>
    <row r="372" customFormat="false" ht="12.75" hidden="false" customHeight="false" outlineLevel="0" collapsed="false">
      <c r="AB372" s="1" t="str">
        <f aca="false">IF(AC372="X Variable 1",AD372,"")</f>
        <v/>
      </c>
      <c r="AC372" s="2"/>
      <c r="AD372" s="2" t="s">
        <v>8</v>
      </c>
      <c r="AE372" s="2" t="s">
        <v>9</v>
      </c>
      <c r="AF372" s="2" t="s">
        <v>10</v>
      </c>
      <c r="AG372" s="2" t="s">
        <v>11</v>
      </c>
      <c r="AH372" s="2" t="s">
        <v>12</v>
      </c>
    </row>
    <row r="373" customFormat="false" ht="12.75" hidden="false" customHeight="false" outlineLevel="0" collapsed="false">
      <c r="AB373" s="1" t="str">
        <f aca="false">IF(AC373="X Variable 1",AD373,"")</f>
        <v/>
      </c>
      <c r="AC373" s="3" t="s">
        <v>13</v>
      </c>
      <c r="AD373" s="3" t="n">
        <v>1</v>
      </c>
      <c r="AE373" s="3" t="n">
        <v>0.00571246045439525</v>
      </c>
      <c r="AF373" s="3" t="n">
        <v>0.00571246045439525</v>
      </c>
      <c r="AG373" s="3" t="n">
        <v>5.45873181266079</v>
      </c>
      <c r="AH373" s="3" t="n">
        <v>0.0415945381589041</v>
      </c>
    </row>
    <row r="374" customFormat="false" ht="12.75" hidden="false" customHeight="false" outlineLevel="0" collapsed="false">
      <c r="AB374" s="1" t="str">
        <f aca="false">IF(AC374="X Variable 1",AD374,"")</f>
        <v/>
      </c>
      <c r="AC374" s="3" t="s">
        <v>14</v>
      </c>
      <c r="AD374" s="3" t="n">
        <v>10</v>
      </c>
      <c r="AE374" s="3" t="n">
        <v>0.010464812433441</v>
      </c>
      <c r="AF374" s="3" t="n">
        <v>0.0010464812433441</v>
      </c>
      <c r="AG374" s="3"/>
      <c r="AH374" s="3"/>
    </row>
    <row r="375" customFormat="false" ht="13.5" hidden="false" customHeight="false" outlineLevel="0" collapsed="false">
      <c r="AB375" s="1" t="str">
        <f aca="false">IF(AC375="X Variable 1",AD375,"")</f>
        <v/>
      </c>
      <c r="AC375" s="4" t="s">
        <v>15</v>
      </c>
      <c r="AD375" s="4" t="n">
        <v>11</v>
      </c>
      <c r="AE375" s="4" t="n">
        <v>0.0161772728878362</v>
      </c>
      <c r="AF375" s="4"/>
      <c r="AG375" s="4"/>
      <c r="AH375" s="4"/>
    </row>
    <row r="376" customFormat="false" ht="13.5" hidden="false" customHeight="false" outlineLevel="0" collapsed="false">
      <c r="AB376" s="1" t="str">
        <f aca="false">IF(AC376="X Variable 1",AD376,"")</f>
        <v/>
      </c>
    </row>
    <row r="377" customFormat="false" ht="12.75" hidden="false" customHeight="false" outlineLevel="0" collapsed="false">
      <c r="AB377" s="1" t="str">
        <f aca="false">IF(AC377="X Variable 1",AD377,"")</f>
        <v/>
      </c>
      <c r="AC377" s="2"/>
      <c r="AD377" s="2" t="s">
        <v>16</v>
      </c>
      <c r="AE377" s="2" t="s">
        <v>5</v>
      </c>
      <c r="AF377" s="2" t="s">
        <v>17</v>
      </c>
      <c r="AG377" s="2" t="s">
        <v>18</v>
      </c>
      <c r="AH377" s="2" t="s">
        <v>19</v>
      </c>
      <c r="AI377" s="2" t="s">
        <v>20</v>
      </c>
    </row>
    <row r="378" customFormat="false" ht="12.75" hidden="false" customHeight="false" outlineLevel="0" collapsed="false">
      <c r="AB378" s="1" t="str">
        <f aca="false">IF(AC378="X Variable 1",AD378,"")</f>
        <v/>
      </c>
      <c r="AC378" s="3" t="s">
        <v>23</v>
      </c>
      <c r="AD378" s="3" t="n">
        <v>-0.000283167813190022</v>
      </c>
      <c r="AE378" s="3" t="n">
        <v>0.00964204005867581</v>
      </c>
      <c r="AF378" s="3" t="n">
        <v>-0.0293680394882025</v>
      </c>
      <c r="AG378" s="3" t="n">
        <v>0.977148912446023</v>
      </c>
      <c r="AH378" s="3" t="n">
        <v>-0.0217669755980407</v>
      </c>
      <c r="AI378" s="3" t="n">
        <v>0.0212006399716606</v>
      </c>
    </row>
    <row r="379" customFormat="false" ht="13.5" hidden="false" customHeight="false" outlineLevel="0" collapsed="false">
      <c r="AB379" s="1" t="n">
        <f aca="false">IF(AC379="X Variable 1",AD379,"")</f>
        <v>0.396992536668814</v>
      </c>
      <c r="AC379" s="4" t="s">
        <v>24</v>
      </c>
      <c r="AD379" s="4" t="n">
        <v>0.396992536668814</v>
      </c>
      <c r="AE379" s="4" t="n">
        <v>0.169916855849225</v>
      </c>
      <c r="AF379" s="4" t="n">
        <v>2.33639290631109</v>
      </c>
      <c r="AG379" s="4" t="n">
        <v>0.0415945381589041</v>
      </c>
      <c r="AH379" s="4" t="n">
        <v>0.0183941230285101</v>
      </c>
      <c r="AI379" s="4" t="n">
        <v>0.775590950309118</v>
      </c>
    </row>
    <row r="380" customFormat="false" ht="12.75" hidden="false" customHeight="false" outlineLevel="0" collapsed="false">
      <c r="AB380" s="1" t="str">
        <f aca="false">IF(AC380="X Variable 1",AD380,"")</f>
        <v/>
      </c>
      <c r="AC380" s="1" t="s">
        <v>0</v>
      </c>
    </row>
    <row r="381" customFormat="false" ht="13.5" hidden="false" customHeight="false" outlineLevel="0" collapsed="false">
      <c r="AB381" s="1" t="str">
        <f aca="false">IF(AC381="X Variable 1",AD381,"")</f>
        <v/>
      </c>
    </row>
    <row r="382" customFormat="false" ht="12.75" hidden="false" customHeight="false" outlineLevel="0" collapsed="false">
      <c r="AB382" s="1" t="str">
        <f aca="false">IF(AC382="X Variable 1",AD382,"")</f>
        <v/>
      </c>
      <c r="AC382" s="2" t="s">
        <v>1</v>
      </c>
      <c r="AD382" s="2"/>
    </row>
    <row r="383" customFormat="false" ht="12.75" hidden="false" customHeight="false" outlineLevel="0" collapsed="false">
      <c r="AB383" s="1" t="str">
        <f aca="false">IF(AC383="X Variable 1",AD383,"")</f>
        <v/>
      </c>
      <c r="AC383" s="3" t="s">
        <v>2</v>
      </c>
      <c r="AD383" s="3" t="n">
        <v>0.612349423640684</v>
      </c>
    </row>
    <row r="384" customFormat="false" ht="12.75" hidden="false" customHeight="false" outlineLevel="0" collapsed="false">
      <c r="AB384" s="1" t="str">
        <f aca="false">IF(AC384="X Variable 1",AD384,"")</f>
        <v/>
      </c>
      <c r="AC384" s="3" t="s">
        <v>3</v>
      </c>
      <c r="AD384" s="3" t="n">
        <v>0.374971816633078</v>
      </c>
    </row>
    <row r="385" customFormat="false" ht="12.75" hidden="false" customHeight="false" outlineLevel="0" collapsed="false">
      <c r="AB385" s="1" t="str">
        <f aca="false">IF(AC385="X Variable 1",AD385,"")</f>
        <v/>
      </c>
      <c r="AC385" s="3" t="s">
        <v>4</v>
      </c>
      <c r="AD385" s="3" t="n">
        <v>0.312468998296386</v>
      </c>
    </row>
    <row r="386" customFormat="false" ht="12.75" hidden="false" customHeight="false" outlineLevel="0" collapsed="false">
      <c r="AB386" s="1" t="str">
        <f aca="false">IF(AC386="X Variable 1",AD386,"")</f>
        <v/>
      </c>
      <c r="AC386" s="3" t="s">
        <v>5</v>
      </c>
      <c r="AD386" s="3" t="n">
        <v>0.0325783650062378</v>
      </c>
    </row>
    <row r="387" customFormat="false" ht="13.5" hidden="false" customHeight="false" outlineLevel="0" collapsed="false">
      <c r="AB387" s="1" t="str">
        <f aca="false">IF(AC387="X Variable 1",AD387,"")</f>
        <v/>
      </c>
      <c r="AC387" s="4" t="s">
        <v>6</v>
      </c>
      <c r="AD387" s="4" t="n">
        <v>12</v>
      </c>
    </row>
    <row r="388" customFormat="false" ht="12.75" hidden="false" customHeight="false" outlineLevel="0" collapsed="false">
      <c r="AB388" s="1" t="str">
        <f aca="false">IF(AC388="X Variable 1",AD388,"")</f>
        <v/>
      </c>
    </row>
    <row r="389" customFormat="false" ht="13.5" hidden="false" customHeight="false" outlineLevel="0" collapsed="false">
      <c r="AB389" s="1" t="str">
        <f aca="false">IF(AC389="X Variable 1",AD389,"")</f>
        <v/>
      </c>
      <c r="AC389" s="1" t="s">
        <v>7</v>
      </c>
    </row>
    <row r="390" customFormat="false" ht="12.75" hidden="false" customHeight="false" outlineLevel="0" collapsed="false">
      <c r="AB390" s="1" t="str">
        <f aca="false">IF(AC390="X Variable 1",AD390,"")</f>
        <v/>
      </c>
      <c r="AC390" s="2"/>
      <c r="AD390" s="2" t="s">
        <v>8</v>
      </c>
      <c r="AE390" s="2" t="s">
        <v>9</v>
      </c>
      <c r="AF390" s="2" t="s">
        <v>10</v>
      </c>
      <c r="AG390" s="2" t="s">
        <v>11</v>
      </c>
      <c r="AH390" s="2" t="s">
        <v>12</v>
      </c>
    </row>
    <row r="391" customFormat="false" ht="12.75" hidden="false" customHeight="false" outlineLevel="0" collapsed="false">
      <c r="AB391" s="1" t="str">
        <f aca="false">IF(AC391="X Variable 1",AD391,"")</f>
        <v/>
      </c>
      <c r="AC391" s="3" t="s">
        <v>13</v>
      </c>
      <c r="AD391" s="3" t="n">
        <v>1</v>
      </c>
      <c r="AE391" s="3" t="n">
        <v>0.00636733347564139</v>
      </c>
      <c r="AF391" s="3" t="n">
        <v>0.00636733347564139</v>
      </c>
      <c r="AG391" s="3" t="n">
        <v>5.99927853833995</v>
      </c>
      <c r="AH391" s="3" t="n">
        <v>0.0342963483615915</v>
      </c>
    </row>
    <row r="392" customFormat="false" ht="12.75" hidden="false" customHeight="false" outlineLevel="0" collapsed="false">
      <c r="AB392" s="1" t="str">
        <f aca="false">IF(AC392="X Variable 1",AD392,"")</f>
        <v/>
      </c>
      <c r="AC392" s="3" t="s">
        <v>14</v>
      </c>
      <c r="AD392" s="3" t="n">
        <v>10</v>
      </c>
      <c r="AE392" s="3" t="n">
        <v>0.0106134986647966</v>
      </c>
      <c r="AF392" s="3" t="n">
        <v>0.00106134986647966</v>
      </c>
      <c r="AG392" s="3"/>
      <c r="AH392" s="3"/>
    </row>
    <row r="393" customFormat="false" ht="13.5" hidden="false" customHeight="false" outlineLevel="0" collapsed="false">
      <c r="AB393" s="1" t="str">
        <f aca="false">IF(AC393="X Variable 1",AD393,"")</f>
        <v/>
      </c>
      <c r="AC393" s="4" t="s">
        <v>15</v>
      </c>
      <c r="AD393" s="4" t="n">
        <v>11</v>
      </c>
      <c r="AE393" s="4" t="n">
        <v>0.016980832140438</v>
      </c>
      <c r="AF393" s="4"/>
      <c r="AG393" s="4"/>
      <c r="AH393" s="4"/>
    </row>
    <row r="394" customFormat="false" ht="13.5" hidden="false" customHeight="false" outlineLevel="0" collapsed="false">
      <c r="AB394" s="1" t="str">
        <f aca="false">IF(AC394="X Variable 1",AD394,"")</f>
        <v/>
      </c>
    </row>
    <row r="395" customFormat="false" ht="12.75" hidden="false" customHeight="false" outlineLevel="0" collapsed="false">
      <c r="AB395" s="1" t="str">
        <f aca="false">IF(AC395="X Variable 1",AD395,"")</f>
        <v/>
      </c>
      <c r="AC395" s="2"/>
      <c r="AD395" s="2" t="s">
        <v>16</v>
      </c>
      <c r="AE395" s="2" t="s">
        <v>5</v>
      </c>
      <c r="AF395" s="2" t="s">
        <v>17</v>
      </c>
      <c r="AG395" s="2" t="s">
        <v>18</v>
      </c>
      <c r="AH395" s="2" t="s">
        <v>19</v>
      </c>
      <c r="AI395" s="2" t="s">
        <v>20</v>
      </c>
    </row>
    <row r="396" customFormat="false" ht="12.75" hidden="false" customHeight="false" outlineLevel="0" collapsed="false">
      <c r="AB396" s="1" t="str">
        <f aca="false">IF(AC396="X Variable 1",AD396,"")</f>
        <v/>
      </c>
      <c r="AC396" s="3" t="s">
        <v>23</v>
      </c>
      <c r="AD396" s="3" t="n">
        <v>-0.00545231656416859</v>
      </c>
      <c r="AE396" s="3" t="n">
        <v>0.00950521945765516</v>
      </c>
      <c r="AF396" s="3" t="n">
        <v>-0.57361290693583</v>
      </c>
      <c r="AG396" s="3" t="n">
        <v>0.578901036972663</v>
      </c>
      <c r="AH396" s="3" t="n">
        <v>-0.0266312689993787</v>
      </c>
      <c r="AI396" s="3" t="n">
        <v>0.0157266358710415</v>
      </c>
    </row>
    <row r="397" customFormat="false" ht="13.5" hidden="false" customHeight="false" outlineLevel="0" collapsed="false">
      <c r="AB397" s="1" t="n">
        <f aca="false">IF(AC397="X Variable 1",AD397,"")</f>
        <v>0.443204633604885</v>
      </c>
      <c r="AC397" s="4" t="s">
        <v>24</v>
      </c>
      <c r="AD397" s="4" t="n">
        <v>0.443204633604885</v>
      </c>
      <c r="AE397" s="4" t="n">
        <v>0.180948413267126</v>
      </c>
      <c r="AF397" s="4" t="n">
        <v>2.44934247061124</v>
      </c>
      <c r="AG397" s="4" t="n">
        <v>0.0342963483615915</v>
      </c>
      <c r="AH397" s="4" t="n">
        <v>0.0400263740303721</v>
      </c>
      <c r="AI397" s="4" t="n">
        <v>0.846382893179397</v>
      </c>
    </row>
    <row r="398" customFormat="false" ht="12.75" hidden="false" customHeight="false" outlineLevel="0" collapsed="false">
      <c r="AB398" s="1" t="str">
        <f aca="false">IF(AC398="X Variable 1",AD398,"")</f>
        <v/>
      </c>
      <c r="AC398" s="1" t="s">
        <v>0</v>
      </c>
    </row>
    <row r="399" customFormat="false" ht="13.5" hidden="false" customHeight="false" outlineLevel="0" collapsed="false">
      <c r="AB399" s="1" t="str">
        <f aca="false">IF(AC399="X Variable 1",AD399,"")</f>
        <v/>
      </c>
    </row>
    <row r="400" customFormat="false" ht="12.75" hidden="false" customHeight="false" outlineLevel="0" collapsed="false">
      <c r="AB400" s="1" t="str">
        <f aca="false">IF(AC400="X Variable 1",AD400,"")</f>
        <v/>
      </c>
      <c r="AC400" s="2" t="s">
        <v>1</v>
      </c>
      <c r="AD400" s="2"/>
    </row>
    <row r="401" customFormat="false" ht="12.75" hidden="false" customHeight="false" outlineLevel="0" collapsed="false">
      <c r="AB401" s="1" t="str">
        <f aca="false">IF(AC401="X Variable 1",AD401,"")</f>
        <v/>
      </c>
      <c r="AC401" s="3" t="s">
        <v>2</v>
      </c>
      <c r="AD401" s="3" t="n">
        <v>0.636660659808697</v>
      </c>
    </row>
    <row r="402" customFormat="false" ht="12.75" hidden="false" customHeight="false" outlineLevel="0" collapsed="false">
      <c r="AB402" s="1" t="str">
        <f aca="false">IF(AC402="X Variable 1",AD402,"")</f>
        <v/>
      </c>
      <c r="AC402" s="3" t="s">
        <v>3</v>
      </c>
      <c r="AD402" s="3" t="n">
        <v>0.405336795748046</v>
      </c>
    </row>
    <row r="403" customFormat="false" ht="12.75" hidden="false" customHeight="false" outlineLevel="0" collapsed="false">
      <c r="AB403" s="1" t="str">
        <f aca="false">IF(AC403="X Variable 1",AD403,"")</f>
        <v/>
      </c>
      <c r="AC403" s="3" t="s">
        <v>4</v>
      </c>
      <c r="AD403" s="3" t="n">
        <v>0.34587047532285</v>
      </c>
    </row>
    <row r="404" customFormat="false" ht="12.75" hidden="false" customHeight="false" outlineLevel="0" collapsed="false">
      <c r="AB404" s="1" t="str">
        <f aca="false">IF(AC404="X Variable 1",AD404,"")</f>
        <v/>
      </c>
      <c r="AC404" s="3" t="s">
        <v>5</v>
      </c>
      <c r="AD404" s="3" t="n">
        <v>0.032846449174097</v>
      </c>
    </row>
    <row r="405" customFormat="false" ht="13.5" hidden="false" customHeight="false" outlineLevel="0" collapsed="false">
      <c r="AB405" s="1" t="str">
        <f aca="false">IF(AC405="X Variable 1",AD405,"")</f>
        <v/>
      </c>
      <c r="AC405" s="4" t="s">
        <v>6</v>
      </c>
      <c r="AD405" s="4" t="n">
        <v>12</v>
      </c>
    </row>
    <row r="406" customFormat="false" ht="12.75" hidden="false" customHeight="false" outlineLevel="0" collapsed="false">
      <c r="AB406" s="1" t="str">
        <f aca="false">IF(AC406="X Variable 1",AD406,"")</f>
        <v/>
      </c>
    </row>
    <row r="407" customFormat="false" ht="13.5" hidden="false" customHeight="false" outlineLevel="0" collapsed="false">
      <c r="AB407" s="1" t="str">
        <f aca="false">IF(AC407="X Variable 1",AD407,"")</f>
        <v/>
      </c>
      <c r="AC407" s="1" t="s">
        <v>7</v>
      </c>
    </row>
    <row r="408" customFormat="false" ht="12.75" hidden="false" customHeight="false" outlineLevel="0" collapsed="false">
      <c r="AB408" s="1" t="str">
        <f aca="false">IF(AC408="X Variable 1",AD408,"")</f>
        <v/>
      </c>
      <c r="AC408" s="2"/>
      <c r="AD408" s="2" t="s">
        <v>8</v>
      </c>
      <c r="AE408" s="2" t="s">
        <v>9</v>
      </c>
      <c r="AF408" s="2" t="s">
        <v>10</v>
      </c>
      <c r="AG408" s="2" t="s">
        <v>11</v>
      </c>
      <c r="AH408" s="2" t="s">
        <v>12</v>
      </c>
    </row>
    <row r="409" customFormat="false" ht="12.75" hidden="false" customHeight="false" outlineLevel="0" collapsed="false">
      <c r="AB409" s="1" t="str">
        <f aca="false">IF(AC409="X Variable 1",AD409,"")</f>
        <v/>
      </c>
      <c r="AC409" s="3" t="s">
        <v>13</v>
      </c>
      <c r="AD409" s="3" t="n">
        <v>1</v>
      </c>
      <c r="AE409" s="3" t="n">
        <v>0.00735396940035146</v>
      </c>
      <c r="AF409" s="3" t="n">
        <v>0.00735396940035146</v>
      </c>
      <c r="AG409" s="3" t="n">
        <v>6.81624140941984</v>
      </c>
      <c r="AH409" s="3" t="n">
        <v>0.0260053685084143</v>
      </c>
    </row>
    <row r="410" customFormat="false" ht="12.75" hidden="false" customHeight="false" outlineLevel="0" collapsed="false">
      <c r="AB410" s="1" t="str">
        <f aca="false">IF(AC410="X Variable 1",AD410,"")</f>
        <v/>
      </c>
      <c r="AC410" s="3" t="s">
        <v>14</v>
      </c>
      <c r="AD410" s="3" t="n">
        <v>10</v>
      </c>
      <c r="AE410" s="3" t="n">
        <v>0.0107888922334654</v>
      </c>
      <c r="AF410" s="3" t="n">
        <v>0.00107888922334654</v>
      </c>
      <c r="AG410" s="3"/>
      <c r="AH410" s="3"/>
    </row>
    <row r="411" customFormat="false" ht="13.5" hidden="false" customHeight="false" outlineLevel="0" collapsed="false">
      <c r="AB411" s="1" t="str">
        <f aca="false">IF(AC411="X Variable 1",AD411,"")</f>
        <v/>
      </c>
      <c r="AC411" s="4" t="s">
        <v>15</v>
      </c>
      <c r="AD411" s="4" t="n">
        <v>11</v>
      </c>
      <c r="AE411" s="4" t="n">
        <v>0.0181428616338168</v>
      </c>
      <c r="AF411" s="4"/>
      <c r="AG411" s="4"/>
      <c r="AH411" s="4"/>
    </row>
    <row r="412" customFormat="false" ht="13.5" hidden="false" customHeight="false" outlineLevel="0" collapsed="false">
      <c r="AB412" s="1" t="str">
        <f aca="false">IF(AC412="X Variable 1",AD412,"")</f>
        <v/>
      </c>
    </row>
    <row r="413" customFormat="false" ht="12.75" hidden="false" customHeight="false" outlineLevel="0" collapsed="false">
      <c r="AB413" s="1" t="str">
        <f aca="false">IF(AC413="X Variable 1",AD413,"")</f>
        <v/>
      </c>
      <c r="AC413" s="2"/>
      <c r="AD413" s="2" t="s">
        <v>16</v>
      </c>
      <c r="AE413" s="2" t="s">
        <v>5</v>
      </c>
      <c r="AF413" s="2" t="s">
        <v>17</v>
      </c>
      <c r="AG413" s="2" t="s">
        <v>18</v>
      </c>
      <c r="AH413" s="2" t="s">
        <v>19</v>
      </c>
      <c r="AI413" s="2" t="s">
        <v>20</v>
      </c>
    </row>
    <row r="414" customFormat="false" ht="12.75" hidden="false" customHeight="false" outlineLevel="0" collapsed="false">
      <c r="AB414" s="1" t="str">
        <f aca="false">IF(AC414="X Variable 1",AD414,"")</f>
        <v/>
      </c>
      <c r="AC414" s="3" t="s">
        <v>23</v>
      </c>
      <c r="AD414" s="3" t="n">
        <v>-0.00620222251595286</v>
      </c>
      <c r="AE414" s="3" t="n">
        <v>0.00962358978915762</v>
      </c>
      <c r="AF414" s="3" t="n">
        <v>-0.644481181330128</v>
      </c>
      <c r="AG414" s="3" t="n">
        <v>0.533767269408286</v>
      </c>
      <c r="AH414" s="3" t="n">
        <v>-0.0276449205313465</v>
      </c>
      <c r="AI414" s="3" t="n">
        <v>0.0152404754994407</v>
      </c>
    </row>
    <row r="415" customFormat="false" ht="13.5" hidden="false" customHeight="false" outlineLevel="0" collapsed="false">
      <c r="AB415" s="1" t="n">
        <f aca="false">IF(AC415="X Variable 1",AD415,"")</f>
        <v>0.46334366986664</v>
      </c>
      <c r="AC415" s="4" t="s">
        <v>24</v>
      </c>
      <c r="AD415" s="4" t="n">
        <v>0.46334366986664</v>
      </c>
      <c r="AE415" s="4" t="n">
        <v>0.177472371414663</v>
      </c>
      <c r="AF415" s="4" t="n">
        <v>2.61079325290607</v>
      </c>
      <c r="AG415" s="4" t="n">
        <v>0.0260053685084143</v>
      </c>
      <c r="AH415" s="4" t="n">
        <v>0.067910515534998</v>
      </c>
      <c r="AI415" s="4" t="n">
        <v>0.858776824198283</v>
      </c>
    </row>
    <row r="416" customFormat="false" ht="12.75" hidden="false" customHeight="false" outlineLevel="0" collapsed="false">
      <c r="AB416" s="1" t="str">
        <f aca="false">IF(AC416="X Variable 1",AD416,"")</f>
        <v/>
      </c>
      <c r="AC416" s="1" t="s">
        <v>0</v>
      </c>
    </row>
    <row r="417" customFormat="false" ht="13.5" hidden="false" customHeight="false" outlineLevel="0" collapsed="false">
      <c r="AB417" s="1" t="str">
        <f aca="false">IF(AC417="X Variable 1",AD417,"")</f>
        <v/>
      </c>
    </row>
    <row r="418" customFormat="false" ht="12.75" hidden="false" customHeight="false" outlineLevel="0" collapsed="false">
      <c r="AB418" s="1" t="str">
        <f aca="false">IF(AC418="X Variable 1",AD418,"")</f>
        <v/>
      </c>
      <c r="AC418" s="2" t="s">
        <v>1</v>
      </c>
      <c r="AD418" s="2"/>
    </row>
    <row r="419" customFormat="false" ht="12.75" hidden="false" customHeight="false" outlineLevel="0" collapsed="false">
      <c r="AB419" s="1" t="str">
        <f aca="false">IF(AC419="X Variable 1",AD419,"")</f>
        <v/>
      </c>
      <c r="AC419" s="3" t="s">
        <v>2</v>
      </c>
      <c r="AD419" s="3" t="n">
        <v>0.732063395217759</v>
      </c>
    </row>
    <row r="420" customFormat="false" ht="12.75" hidden="false" customHeight="false" outlineLevel="0" collapsed="false">
      <c r="AB420" s="1" t="str">
        <f aca="false">IF(AC420="X Variable 1",AD420,"")</f>
        <v/>
      </c>
      <c r="AC420" s="3" t="s">
        <v>3</v>
      </c>
      <c r="AD420" s="3" t="n">
        <v>0.535916814617753</v>
      </c>
    </row>
    <row r="421" customFormat="false" ht="12.75" hidden="false" customHeight="false" outlineLevel="0" collapsed="false">
      <c r="AB421" s="1" t="str">
        <f aca="false">IF(AC421="X Variable 1",AD421,"")</f>
        <v/>
      </c>
      <c r="AC421" s="3" t="s">
        <v>4</v>
      </c>
      <c r="AD421" s="3" t="n">
        <v>0.489508496079529</v>
      </c>
    </row>
    <row r="422" customFormat="false" ht="12.75" hidden="false" customHeight="false" outlineLevel="0" collapsed="false">
      <c r="AB422" s="1" t="str">
        <f aca="false">IF(AC422="X Variable 1",AD422,"")</f>
        <v/>
      </c>
      <c r="AC422" s="3" t="s">
        <v>5</v>
      </c>
      <c r="AD422" s="3" t="n">
        <v>0.0324445685392349</v>
      </c>
    </row>
    <row r="423" customFormat="false" ht="13.5" hidden="false" customHeight="false" outlineLevel="0" collapsed="false">
      <c r="AB423" s="1" t="str">
        <f aca="false">IF(AC423="X Variable 1",AD423,"")</f>
        <v/>
      </c>
      <c r="AC423" s="4" t="s">
        <v>6</v>
      </c>
      <c r="AD423" s="4" t="n">
        <v>12</v>
      </c>
    </row>
    <row r="424" customFormat="false" ht="12.75" hidden="false" customHeight="false" outlineLevel="0" collapsed="false">
      <c r="AB424" s="1" t="str">
        <f aca="false">IF(AC424="X Variable 1",AD424,"")</f>
        <v/>
      </c>
    </row>
    <row r="425" customFormat="false" ht="13.5" hidden="false" customHeight="false" outlineLevel="0" collapsed="false">
      <c r="AB425" s="1" t="str">
        <f aca="false">IF(AC425="X Variable 1",AD425,"")</f>
        <v/>
      </c>
      <c r="AC425" s="1" t="s">
        <v>7</v>
      </c>
    </row>
    <row r="426" customFormat="false" ht="12.75" hidden="false" customHeight="false" outlineLevel="0" collapsed="false">
      <c r="AB426" s="1" t="str">
        <f aca="false">IF(AC426="X Variable 1",AD426,"")</f>
        <v/>
      </c>
      <c r="AC426" s="2"/>
      <c r="AD426" s="2" t="s">
        <v>8</v>
      </c>
      <c r="AE426" s="2" t="s">
        <v>9</v>
      </c>
      <c r="AF426" s="2" t="s">
        <v>10</v>
      </c>
      <c r="AG426" s="2" t="s">
        <v>11</v>
      </c>
      <c r="AH426" s="2" t="s">
        <v>12</v>
      </c>
    </row>
    <row r="427" customFormat="false" ht="12.75" hidden="false" customHeight="false" outlineLevel="0" collapsed="false">
      <c r="AB427" s="1" t="str">
        <f aca="false">IF(AC427="X Variable 1",AD427,"")</f>
        <v/>
      </c>
      <c r="AC427" s="3" t="s">
        <v>13</v>
      </c>
      <c r="AD427" s="3" t="n">
        <v>1</v>
      </c>
      <c r="AE427" s="3" t="n">
        <v>0.012155856267149</v>
      </c>
      <c r="AF427" s="3" t="n">
        <v>0.012155856267149</v>
      </c>
      <c r="AG427" s="3" t="n">
        <v>11.5478610623727</v>
      </c>
      <c r="AH427" s="3" t="n">
        <v>0.00679141898218552</v>
      </c>
    </row>
    <row r="428" customFormat="false" ht="12.75" hidden="false" customHeight="false" outlineLevel="0" collapsed="false">
      <c r="AB428" s="1" t="str">
        <f aca="false">IF(AC428="X Variable 1",AD428,"")</f>
        <v/>
      </c>
      <c r="AC428" s="3" t="s">
        <v>14</v>
      </c>
      <c r="AD428" s="3" t="n">
        <v>10</v>
      </c>
      <c r="AE428" s="3" t="n">
        <v>0.0105265002769711</v>
      </c>
      <c r="AF428" s="3" t="n">
        <v>0.00105265002769711</v>
      </c>
      <c r="AG428" s="3"/>
      <c r="AH428" s="3"/>
    </row>
    <row r="429" customFormat="false" ht="13.5" hidden="false" customHeight="false" outlineLevel="0" collapsed="false">
      <c r="AB429" s="1" t="str">
        <f aca="false">IF(AC429="X Variable 1",AD429,"")</f>
        <v/>
      </c>
      <c r="AC429" s="4" t="s">
        <v>15</v>
      </c>
      <c r="AD429" s="4" t="n">
        <v>11</v>
      </c>
      <c r="AE429" s="4" t="n">
        <v>0.0226823565441201</v>
      </c>
      <c r="AF429" s="4"/>
      <c r="AG429" s="4"/>
      <c r="AH429" s="4"/>
    </row>
    <row r="430" customFormat="false" ht="13.5" hidden="false" customHeight="false" outlineLevel="0" collapsed="false">
      <c r="AB430" s="1" t="str">
        <f aca="false">IF(AC430="X Variable 1",AD430,"")</f>
        <v/>
      </c>
    </row>
    <row r="431" customFormat="false" ht="12.75" hidden="false" customHeight="false" outlineLevel="0" collapsed="false">
      <c r="AB431" s="1" t="str">
        <f aca="false">IF(AC431="X Variable 1",AD431,"")</f>
        <v/>
      </c>
      <c r="AC431" s="2"/>
      <c r="AD431" s="2" t="s">
        <v>16</v>
      </c>
      <c r="AE431" s="2" t="s">
        <v>5</v>
      </c>
      <c r="AF431" s="2" t="s">
        <v>17</v>
      </c>
      <c r="AG431" s="2" t="s">
        <v>18</v>
      </c>
      <c r="AH431" s="2" t="s">
        <v>19</v>
      </c>
      <c r="AI431" s="2" t="s">
        <v>20</v>
      </c>
    </row>
    <row r="432" customFormat="false" ht="12.75" hidden="false" customHeight="false" outlineLevel="0" collapsed="false">
      <c r="AB432" s="1" t="str">
        <f aca="false">IF(AC432="X Variable 1",AD432,"")</f>
        <v/>
      </c>
      <c r="AC432" s="3" t="s">
        <v>23</v>
      </c>
      <c r="AD432" s="3" t="n">
        <v>-0.00354595391439177</v>
      </c>
      <c r="AE432" s="3" t="n">
        <v>0.00936659695082731</v>
      </c>
      <c r="AF432" s="3" t="n">
        <v>-0.378574410002618</v>
      </c>
      <c r="AG432" s="3" t="n">
        <v>0.712917093645692</v>
      </c>
      <c r="AH432" s="3" t="n">
        <v>-0.02441603610293</v>
      </c>
      <c r="AI432" s="3" t="n">
        <v>0.0173241282741464</v>
      </c>
    </row>
    <row r="433" customFormat="false" ht="13.5" hidden="false" customHeight="false" outlineLevel="0" collapsed="false">
      <c r="AB433" s="1" t="n">
        <f aca="false">IF(AC433="X Variable 1",AD433,"")</f>
        <v>0.501743987981194</v>
      </c>
      <c r="AC433" s="4" t="s">
        <v>24</v>
      </c>
      <c r="AD433" s="4" t="n">
        <v>0.501743987981194</v>
      </c>
      <c r="AE433" s="4" t="n">
        <v>0.147649303404872</v>
      </c>
      <c r="AF433" s="4" t="n">
        <v>3.39821439323253</v>
      </c>
      <c r="AG433" s="4" t="n">
        <v>0.0067914189821855</v>
      </c>
      <c r="AH433" s="4" t="n">
        <v>0.172760781666553</v>
      </c>
      <c r="AI433" s="4" t="n">
        <v>0.830727194295834</v>
      </c>
    </row>
    <row r="434" customFormat="false" ht="12.75" hidden="false" customHeight="false" outlineLevel="0" collapsed="false">
      <c r="AB434" s="1" t="str">
        <f aca="false">IF(AC434="X Variable 1",AD434,"")</f>
        <v/>
      </c>
      <c r="AC434" s="1" t="s">
        <v>0</v>
      </c>
    </row>
    <row r="435" customFormat="false" ht="13.5" hidden="false" customHeight="false" outlineLevel="0" collapsed="false">
      <c r="AB435" s="1" t="str">
        <f aca="false">IF(AC435="X Variable 1",AD435,"")</f>
        <v/>
      </c>
    </row>
    <row r="436" customFormat="false" ht="12.75" hidden="false" customHeight="false" outlineLevel="0" collapsed="false">
      <c r="AB436" s="1" t="str">
        <f aca="false">IF(AC436="X Variable 1",AD436,"")</f>
        <v/>
      </c>
      <c r="AC436" s="2" t="s">
        <v>1</v>
      </c>
      <c r="AD436" s="2"/>
    </row>
    <row r="437" customFormat="false" ht="12.75" hidden="false" customHeight="false" outlineLevel="0" collapsed="false">
      <c r="AB437" s="1" t="str">
        <f aca="false">IF(AC437="X Variable 1",AD437,"")</f>
        <v/>
      </c>
      <c r="AC437" s="3" t="s">
        <v>2</v>
      </c>
      <c r="AD437" s="3" t="n">
        <v>0.944787661460938</v>
      </c>
    </row>
    <row r="438" customFormat="false" ht="12.75" hidden="false" customHeight="false" outlineLevel="0" collapsed="false">
      <c r="AB438" s="1" t="str">
        <f aca="false">IF(AC438="X Variable 1",AD438,"")</f>
        <v/>
      </c>
      <c r="AC438" s="3" t="s">
        <v>3</v>
      </c>
      <c r="AD438" s="3" t="n">
        <v>0.892623725248829</v>
      </c>
    </row>
    <row r="439" customFormat="false" ht="12.75" hidden="false" customHeight="false" outlineLevel="0" collapsed="false">
      <c r="AB439" s="1" t="str">
        <f aca="false">IF(AC439="X Variable 1",AD439,"")</f>
        <v/>
      </c>
      <c r="AC439" s="3" t="s">
        <v>4</v>
      </c>
      <c r="AD439" s="3" t="n">
        <v>0.881886097773712</v>
      </c>
    </row>
    <row r="440" customFormat="false" ht="12.75" hidden="false" customHeight="false" outlineLevel="0" collapsed="false">
      <c r="AB440" s="1" t="str">
        <f aca="false">IF(AC440="X Variable 1",AD440,"")</f>
        <v/>
      </c>
      <c r="AC440" s="3" t="s">
        <v>5</v>
      </c>
      <c r="AD440" s="3" t="n">
        <v>0.0350174192694809</v>
      </c>
    </row>
    <row r="441" customFormat="false" ht="13.5" hidden="false" customHeight="false" outlineLevel="0" collapsed="false">
      <c r="AB441" s="1" t="str">
        <f aca="false">IF(AC441="X Variable 1",AD441,"")</f>
        <v/>
      </c>
      <c r="AC441" s="4" t="s">
        <v>6</v>
      </c>
      <c r="AD441" s="4" t="n">
        <v>12</v>
      </c>
    </row>
    <row r="442" customFormat="false" ht="12.75" hidden="false" customHeight="false" outlineLevel="0" collapsed="false">
      <c r="AB442" s="1" t="str">
        <f aca="false">IF(AC442="X Variable 1",AD442,"")</f>
        <v/>
      </c>
    </row>
    <row r="443" customFormat="false" ht="13.5" hidden="false" customHeight="false" outlineLevel="0" collapsed="false">
      <c r="AB443" s="1" t="str">
        <f aca="false">IF(AC443="X Variable 1",AD443,"")</f>
        <v/>
      </c>
      <c r="AC443" s="1" t="s">
        <v>7</v>
      </c>
    </row>
    <row r="444" customFormat="false" ht="12.75" hidden="false" customHeight="false" outlineLevel="0" collapsed="false">
      <c r="AB444" s="1" t="str">
        <f aca="false">IF(AC444="X Variable 1",AD444,"")</f>
        <v/>
      </c>
      <c r="AC444" s="2"/>
      <c r="AD444" s="2" t="s">
        <v>8</v>
      </c>
      <c r="AE444" s="2" t="s">
        <v>9</v>
      </c>
      <c r="AF444" s="2" t="s">
        <v>10</v>
      </c>
      <c r="AG444" s="2" t="s">
        <v>11</v>
      </c>
      <c r="AH444" s="2" t="s">
        <v>12</v>
      </c>
    </row>
    <row r="445" customFormat="false" ht="12.75" hidden="false" customHeight="false" outlineLevel="0" collapsed="false">
      <c r="AB445" s="1" t="str">
        <f aca="false">IF(AC445="X Variable 1",AD445,"")</f>
        <v/>
      </c>
      <c r="AC445" s="3" t="s">
        <v>13</v>
      </c>
      <c r="AD445" s="3" t="n">
        <v>1</v>
      </c>
      <c r="AE445" s="3" t="n">
        <v>0.101936182507822</v>
      </c>
      <c r="AF445" s="3" t="n">
        <v>0.101936182507822</v>
      </c>
      <c r="AG445" s="3" t="n">
        <v>83.1304426715634</v>
      </c>
      <c r="AH445" s="3" t="n">
        <v>3.6816440253662E-006</v>
      </c>
    </row>
    <row r="446" customFormat="false" ht="12.75" hidden="false" customHeight="false" outlineLevel="0" collapsed="false">
      <c r="AB446" s="1" t="str">
        <f aca="false">IF(AC446="X Variable 1",AD446,"")</f>
        <v/>
      </c>
      <c r="AC446" s="3" t="s">
        <v>14</v>
      </c>
      <c r="AD446" s="3" t="n">
        <v>10</v>
      </c>
      <c r="AE446" s="3" t="n">
        <v>0.0122621965229462</v>
      </c>
      <c r="AF446" s="3" t="n">
        <v>0.00122621965229462</v>
      </c>
      <c r="AG446" s="3"/>
      <c r="AH446" s="3"/>
    </row>
    <row r="447" customFormat="false" ht="13.5" hidden="false" customHeight="false" outlineLevel="0" collapsed="false">
      <c r="AB447" s="1" t="str">
        <f aca="false">IF(AC447="X Variable 1",AD447,"")</f>
        <v/>
      </c>
      <c r="AC447" s="4" t="s">
        <v>15</v>
      </c>
      <c r="AD447" s="4" t="n">
        <v>11</v>
      </c>
      <c r="AE447" s="4" t="n">
        <v>0.114198379030768</v>
      </c>
      <c r="AF447" s="4"/>
      <c r="AG447" s="4"/>
      <c r="AH447" s="4"/>
    </row>
    <row r="448" customFormat="false" ht="13.5" hidden="false" customHeight="false" outlineLevel="0" collapsed="false">
      <c r="AB448" s="1" t="str">
        <f aca="false">IF(AC448="X Variable 1",AD448,"")</f>
        <v/>
      </c>
    </row>
    <row r="449" customFormat="false" ht="12.75" hidden="false" customHeight="false" outlineLevel="0" collapsed="false">
      <c r="AB449" s="1" t="str">
        <f aca="false">IF(AC449="X Variable 1",AD449,"")</f>
        <v/>
      </c>
      <c r="AC449" s="2"/>
      <c r="AD449" s="2" t="s">
        <v>16</v>
      </c>
      <c r="AE449" s="2" t="s">
        <v>5</v>
      </c>
      <c r="AF449" s="2" t="s">
        <v>17</v>
      </c>
      <c r="AG449" s="2" t="s">
        <v>18</v>
      </c>
      <c r="AH449" s="2" t="s">
        <v>19</v>
      </c>
      <c r="AI449" s="2" t="s">
        <v>20</v>
      </c>
    </row>
    <row r="450" customFormat="false" ht="12.75" hidden="false" customHeight="false" outlineLevel="0" collapsed="false">
      <c r="AB450" s="1" t="str">
        <f aca="false">IF(AC450="X Variable 1",AD450,"")</f>
        <v/>
      </c>
      <c r="AC450" s="3" t="s">
        <v>23</v>
      </c>
      <c r="AD450" s="3" t="n">
        <v>-0.00243098526752318</v>
      </c>
      <c r="AE450" s="3" t="n">
        <v>0.0105168079514956</v>
      </c>
      <c r="AF450" s="3" t="n">
        <v>-0.231152387562376</v>
      </c>
      <c r="AG450" s="3" t="n">
        <v>0.821857276735904</v>
      </c>
      <c r="AH450" s="3" t="n">
        <v>-0.0258638977181222</v>
      </c>
      <c r="AI450" s="3" t="n">
        <v>0.0210019271830759</v>
      </c>
    </row>
    <row r="451" customFormat="false" ht="13.5" hidden="false" customHeight="false" outlineLevel="0" collapsed="false">
      <c r="AB451" s="1" t="n">
        <f aca="false">IF(AC451="X Variable 1",AD451,"")</f>
        <v>0.673999366153774</v>
      </c>
      <c r="AC451" s="4" t="s">
        <v>24</v>
      </c>
      <c r="AD451" s="4" t="n">
        <v>0.673999366153774</v>
      </c>
      <c r="AE451" s="4" t="n">
        <v>0.0739229758472424</v>
      </c>
      <c r="AF451" s="4" t="n">
        <v>9.11758974025282</v>
      </c>
      <c r="AG451" s="4" t="n">
        <v>3.6816440253662E-006</v>
      </c>
      <c r="AH451" s="4" t="n">
        <v>0.509288683111412</v>
      </c>
      <c r="AI451" s="4" t="n">
        <v>0.838710049196136</v>
      </c>
    </row>
    <row r="452" customFormat="false" ht="12.75" hidden="false" customHeight="false" outlineLevel="0" collapsed="false">
      <c r="AB452" s="1" t="str">
        <f aca="false">IF(AC452="X Variable 1",AD452,"")</f>
        <v/>
      </c>
      <c r="AC452" s="1" t="s">
        <v>0</v>
      </c>
    </row>
    <row r="453" customFormat="false" ht="13.5" hidden="false" customHeight="false" outlineLevel="0" collapsed="false">
      <c r="AB453" s="1" t="str">
        <f aca="false">IF(AC453="X Variable 1",AD453,"")</f>
        <v/>
      </c>
    </row>
    <row r="454" customFormat="false" ht="12.75" hidden="false" customHeight="false" outlineLevel="0" collapsed="false">
      <c r="AB454" s="1" t="str">
        <f aca="false">IF(AC454="X Variable 1",AD454,"")</f>
        <v/>
      </c>
      <c r="AC454" s="2" t="s">
        <v>1</v>
      </c>
      <c r="AD454" s="2"/>
    </row>
    <row r="455" customFormat="false" ht="12.75" hidden="false" customHeight="false" outlineLevel="0" collapsed="false">
      <c r="AB455" s="1" t="str">
        <f aca="false">IF(AC455="X Variable 1",AD455,"")</f>
        <v/>
      </c>
      <c r="AC455" s="3" t="s">
        <v>2</v>
      </c>
      <c r="AD455" s="3" t="n">
        <v>0.926605748226528</v>
      </c>
    </row>
    <row r="456" customFormat="false" ht="12.75" hidden="false" customHeight="false" outlineLevel="0" collapsed="false">
      <c r="AB456" s="1" t="str">
        <f aca="false">IF(AC456="X Variable 1",AD456,"")</f>
        <v/>
      </c>
      <c r="AC456" s="3" t="s">
        <v>3</v>
      </c>
      <c r="AD456" s="3" t="n">
        <v>0.858598212646445</v>
      </c>
    </row>
    <row r="457" customFormat="false" ht="12.75" hidden="false" customHeight="false" outlineLevel="0" collapsed="false">
      <c r="AB457" s="1" t="str">
        <f aca="false">IF(AC457="X Variable 1",AD457,"")</f>
        <v/>
      </c>
      <c r="AC457" s="3" t="s">
        <v>4</v>
      </c>
      <c r="AD457" s="3" t="n">
        <v>0.844458033911089</v>
      </c>
    </row>
    <row r="458" customFormat="false" ht="12.75" hidden="false" customHeight="false" outlineLevel="0" collapsed="false">
      <c r="AB458" s="1" t="str">
        <f aca="false">IF(AC458="X Variable 1",AD458,"")</f>
        <v/>
      </c>
      <c r="AC458" s="3" t="s">
        <v>5</v>
      </c>
      <c r="AD458" s="3" t="n">
        <v>0.0509656090870819</v>
      </c>
    </row>
    <row r="459" customFormat="false" ht="13.5" hidden="false" customHeight="false" outlineLevel="0" collapsed="false">
      <c r="AB459" s="1" t="str">
        <f aca="false">IF(AC459="X Variable 1",AD459,"")</f>
        <v/>
      </c>
      <c r="AC459" s="4" t="s">
        <v>6</v>
      </c>
      <c r="AD459" s="4" t="n">
        <v>12</v>
      </c>
    </row>
    <row r="460" customFormat="false" ht="12.75" hidden="false" customHeight="false" outlineLevel="0" collapsed="false">
      <c r="AB460" s="1" t="str">
        <f aca="false">IF(AC460="X Variable 1",AD460,"")</f>
        <v/>
      </c>
    </row>
    <row r="461" customFormat="false" ht="13.5" hidden="false" customHeight="false" outlineLevel="0" collapsed="false">
      <c r="AB461" s="1" t="str">
        <f aca="false">IF(AC461="X Variable 1",AD461,"")</f>
        <v/>
      </c>
      <c r="AC461" s="1" t="s">
        <v>7</v>
      </c>
    </row>
    <row r="462" customFormat="false" ht="12.75" hidden="false" customHeight="false" outlineLevel="0" collapsed="false">
      <c r="AB462" s="1" t="str">
        <f aca="false">IF(AC462="X Variable 1",AD462,"")</f>
        <v/>
      </c>
      <c r="AC462" s="2"/>
      <c r="AD462" s="2" t="s">
        <v>8</v>
      </c>
      <c r="AE462" s="2" t="s">
        <v>9</v>
      </c>
      <c r="AF462" s="2" t="s">
        <v>10</v>
      </c>
      <c r="AG462" s="2" t="s">
        <v>11</v>
      </c>
      <c r="AH462" s="2" t="s">
        <v>12</v>
      </c>
    </row>
    <row r="463" customFormat="false" ht="12.75" hidden="false" customHeight="false" outlineLevel="0" collapsed="false">
      <c r="AB463" s="1" t="str">
        <f aca="false">IF(AC463="X Variable 1",AD463,"")</f>
        <v/>
      </c>
      <c r="AC463" s="3" t="s">
        <v>13</v>
      </c>
      <c r="AD463" s="3" t="n">
        <v>1</v>
      </c>
      <c r="AE463" s="3" t="n">
        <v>0.157720998775083</v>
      </c>
      <c r="AF463" s="3" t="n">
        <v>0.157720998775083</v>
      </c>
      <c r="AG463" s="3" t="n">
        <v>60.7204639146208</v>
      </c>
      <c r="AH463" s="3" t="n">
        <v>1.4814309502683E-005</v>
      </c>
    </row>
    <row r="464" customFormat="false" ht="12.75" hidden="false" customHeight="false" outlineLevel="0" collapsed="false">
      <c r="AB464" s="1" t="str">
        <f aca="false">IF(AC464="X Variable 1",AD464,"")</f>
        <v/>
      </c>
      <c r="AC464" s="3" t="s">
        <v>14</v>
      </c>
      <c r="AD464" s="3" t="n">
        <v>10</v>
      </c>
      <c r="AE464" s="3" t="n">
        <v>0.0259749330961724</v>
      </c>
      <c r="AF464" s="3" t="n">
        <v>0.00259749330961724</v>
      </c>
      <c r="AG464" s="3"/>
      <c r="AH464" s="3"/>
    </row>
    <row r="465" customFormat="false" ht="13.5" hidden="false" customHeight="false" outlineLevel="0" collapsed="false">
      <c r="AB465" s="1" t="str">
        <f aca="false">IF(AC465="X Variable 1",AD465,"")</f>
        <v/>
      </c>
      <c r="AC465" s="4" t="s">
        <v>15</v>
      </c>
      <c r="AD465" s="4" t="n">
        <v>11</v>
      </c>
      <c r="AE465" s="4" t="n">
        <v>0.183695931871255</v>
      </c>
      <c r="AF465" s="4"/>
      <c r="AG465" s="4"/>
      <c r="AH465" s="4"/>
    </row>
    <row r="466" customFormat="false" ht="13.5" hidden="false" customHeight="false" outlineLevel="0" collapsed="false">
      <c r="AB466" s="1" t="str">
        <f aca="false">IF(AC466="X Variable 1",AD466,"")</f>
        <v/>
      </c>
    </row>
    <row r="467" customFormat="false" ht="12.75" hidden="false" customHeight="false" outlineLevel="0" collapsed="false">
      <c r="AB467" s="1" t="str">
        <f aca="false">IF(AC467="X Variable 1",AD467,"")</f>
        <v/>
      </c>
      <c r="AC467" s="2"/>
      <c r="AD467" s="2" t="s">
        <v>16</v>
      </c>
      <c r="AE467" s="2" t="s">
        <v>5</v>
      </c>
      <c r="AF467" s="2" t="s">
        <v>17</v>
      </c>
      <c r="AG467" s="2" t="s">
        <v>18</v>
      </c>
      <c r="AH467" s="2" t="s">
        <v>19</v>
      </c>
      <c r="AI467" s="2" t="s">
        <v>20</v>
      </c>
    </row>
    <row r="468" customFormat="false" ht="12.75" hidden="false" customHeight="false" outlineLevel="0" collapsed="false">
      <c r="AB468" s="1" t="str">
        <f aca="false">IF(AC468="X Variable 1",AD468,"")</f>
        <v/>
      </c>
      <c r="AC468" s="3" t="s">
        <v>23</v>
      </c>
      <c r="AD468" s="3" t="n">
        <v>0.00496810374488466</v>
      </c>
      <c r="AE468" s="3" t="n">
        <v>0.015742676909689</v>
      </c>
      <c r="AF468" s="3" t="n">
        <v>0.315581890766428</v>
      </c>
      <c r="AG468" s="3" t="n">
        <v>0.758807451331054</v>
      </c>
      <c r="AH468" s="3" t="n">
        <v>-0.0301087723818065</v>
      </c>
      <c r="AI468" s="3" t="n">
        <v>0.0400449798715758</v>
      </c>
    </row>
    <row r="469" customFormat="false" ht="13.5" hidden="false" customHeight="false" outlineLevel="0" collapsed="false">
      <c r="AB469" s="1" t="n">
        <f aca="false">IF(AC469="X Variable 1",AD469,"")</f>
        <v>0.771962279030119</v>
      </c>
      <c r="AC469" s="4" t="s">
        <v>24</v>
      </c>
      <c r="AD469" s="4" t="n">
        <v>0.771962279030119</v>
      </c>
      <c r="AE469" s="4" t="n">
        <v>0.0990668922073151</v>
      </c>
      <c r="AF469" s="4" t="n">
        <v>7.79233366294211</v>
      </c>
      <c r="AG469" s="4" t="n">
        <v>1.4814309502683E-005</v>
      </c>
      <c r="AH469" s="4" t="n">
        <v>0.551227449359979</v>
      </c>
      <c r="AI469" s="4" t="n">
        <v>0.992697108700259</v>
      </c>
    </row>
    <row r="470" customFormat="false" ht="12.75" hidden="false" customHeight="false" outlineLevel="0" collapsed="false">
      <c r="AB470" s="1" t="str">
        <f aca="false">IF(AC470="X Variable 1",AD470,"")</f>
        <v/>
      </c>
      <c r="AC470" s="1" t="s">
        <v>0</v>
      </c>
    </row>
    <row r="471" customFormat="false" ht="13.5" hidden="false" customHeight="false" outlineLevel="0" collapsed="false">
      <c r="AB471" s="1" t="str">
        <f aca="false">IF(AC471="X Variable 1",AD471,"")</f>
        <v/>
      </c>
    </row>
    <row r="472" customFormat="false" ht="12.75" hidden="false" customHeight="false" outlineLevel="0" collapsed="false">
      <c r="AB472" s="1" t="str">
        <f aca="false">IF(AC472="X Variable 1",AD472,"")</f>
        <v/>
      </c>
      <c r="AC472" s="2" t="s">
        <v>1</v>
      </c>
      <c r="AD472" s="2"/>
    </row>
    <row r="473" customFormat="false" ht="12.75" hidden="false" customHeight="false" outlineLevel="0" collapsed="false">
      <c r="AB473" s="1" t="str">
        <f aca="false">IF(AC473="X Variable 1",AD473,"")</f>
        <v/>
      </c>
      <c r="AC473" s="3" t="s">
        <v>2</v>
      </c>
      <c r="AD473" s="3" t="n">
        <v>0.908729810615653</v>
      </c>
    </row>
    <row r="474" customFormat="false" ht="12.75" hidden="false" customHeight="false" outlineLevel="0" collapsed="false">
      <c r="AB474" s="1" t="str">
        <f aca="false">IF(AC474="X Variable 1",AD474,"")</f>
        <v/>
      </c>
      <c r="AC474" s="3" t="s">
        <v>3</v>
      </c>
      <c r="AD474" s="3" t="n">
        <v>0.825789868701561</v>
      </c>
    </row>
    <row r="475" customFormat="false" ht="12.75" hidden="false" customHeight="false" outlineLevel="0" collapsed="false">
      <c r="AB475" s="1" t="str">
        <f aca="false">IF(AC475="X Variable 1",AD475,"")</f>
        <v/>
      </c>
      <c r="AC475" s="3" t="s">
        <v>4</v>
      </c>
      <c r="AD475" s="3" t="n">
        <v>0.808368855571717</v>
      </c>
    </row>
    <row r="476" customFormat="false" ht="12.75" hidden="false" customHeight="false" outlineLevel="0" collapsed="false">
      <c r="AB476" s="1" t="str">
        <f aca="false">IF(AC476="X Variable 1",AD476,"")</f>
        <v/>
      </c>
      <c r="AC476" s="3" t="s">
        <v>5</v>
      </c>
      <c r="AD476" s="3" t="n">
        <v>0.0571498793656852</v>
      </c>
    </row>
    <row r="477" customFormat="false" ht="13.5" hidden="false" customHeight="false" outlineLevel="0" collapsed="false">
      <c r="AB477" s="1" t="str">
        <f aca="false">IF(AC477="X Variable 1",AD477,"")</f>
        <v/>
      </c>
      <c r="AC477" s="4" t="s">
        <v>6</v>
      </c>
      <c r="AD477" s="4" t="n">
        <v>12</v>
      </c>
    </row>
    <row r="478" customFormat="false" ht="12.75" hidden="false" customHeight="false" outlineLevel="0" collapsed="false">
      <c r="AB478" s="1" t="str">
        <f aca="false">IF(AC478="X Variable 1",AD478,"")</f>
        <v/>
      </c>
    </row>
    <row r="479" customFormat="false" ht="13.5" hidden="false" customHeight="false" outlineLevel="0" collapsed="false">
      <c r="AB479" s="1" t="str">
        <f aca="false">IF(AC479="X Variable 1",AD479,"")</f>
        <v/>
      </c>
      <c r="AC479" s="1" t="s">
        <v>7</v>
      </c>
    </row>
    <row r="480" customFormat="false" ht="12.75" hidden="false" customHeight="false" outlineLevel="0" collapsed="false">
      <c r="AB480" s="1" t="str">
        <f aca="false">IF(AC480="X Variable 1",AD480,"")</f>
        <v/>
      </c>
      <c r="AC480" s="2"/>
      <c r="AD480" s="2" t="s">
        <v>8</v>
      </c>
      <c r="AE480" s="2" t="s">
        <v>9</v>
      </c>
      <c r="AF480" s="2" t="s">
        <v>10</v>
      </c>
      <c r="AG480" s="2" t="s">
        <v>11</v>
      </c>
      <c r="AH480" s="2" t="s">
        <v>12</v>
      </c>
    </row>
    <row r="481" customFormat="false" ht="12.75" hidden="false" customHeight="false" outlineLevel="0" collapsed="false">
      <c r="AB481" s="1" t="str">
        <f aca="false">IF(AC481="X Variable 1",AD481,"")</f>
        <v/>
      </c>
      <c r="AC481" s="3" t="s">
        <v>13</v>
      </c>
      <c r="AD481" s="3" t="n">
        <v>1</v>
      </c>
      <c r="AE481" s="3" t="n">
        <v>0.154819898472173</v>
      </c>
      <c r="AF481" s="3" t="n">
        <v>0.154819898472173</v>
      </c>
      <c r="AG481" s="3" t="n">
        <v>47.4019428460737</v>
      </c>
      <c r="AH481" s="3" t="n">
        <v>4.27228042433491E-005</v>
      </c>
    </row>
    <row r="482" customFormat="false" ht="12.75" hidden="false" customHeight="false" outlineLevel="0" collapsed="false">
      <c r="AB482" s="1" t="str">
        <f aca="false">IF(AC482="X Variable 1",AD482,"")</f>
        <v/>
      </c>
      <c r="AC482" s="3" t="s">
        <v>14</v>
      </c>
      <c r="AD482" s="3" t="n">
        <v>10</v>
      </c>
      <c r="AE482" s="3" t="n">
        <v>0.0326610871151237</v>
      </c>
      <c r="AF482" s="3" t="n">
        <v>0.00326610871151237</v>
      </c>
      <c r="AG482" s="3"/>
      <c r="AH482" s="3"/>
    </row>
    <row r="483" customFormat="false" ht="13.5" hidden="false" customHeight="false" outlineLevel="0" collapsed="false">
      <c r="AB483" s="1" t="str">
        <f aca="false">IF(AC483="X Variable 1",AD483,"")</f>
        <v/>
      </c>
      <c r="AC483" s="4" t="s">
        <v>15</v>
      </c>
      <c r="AD483" s="4" t="n">
        <v>11</v>
      </c>
      <c r="AE483" s="4" t="n">
        <v>0.187480985587297</v>
      </c>
      <c r="AF483" s="4"/>
      <c r="AG483" s="4"/>
      <c r="AH483" s="4"/>
    </row>
    <row r="484" customFormat="false" ht="13.5" hidden="false" customHeight="false" outlineLevel="0" collapsed="false">
      <c r="AB484" s="1" t="str">
        <f aca="false">IF(AC484="X Variable 1",AD484,"")</f>
        <v/>
      </c>
    </row>
    <row r="485" customFormat="false" ht="12.75" hidden="false" customHeight="false" outlineLevel="0" collapsed="false">
      <c r="AB485" s="1" t="str">
        <f aca="false">IF(AC485="X Variable 1",AD485,"")</f>
        <v/>
      </c>
      <c r="AC485" s="2"/>
      <c r="AD485" s="2" t="s">
        <v>16</v>
      </c>
      <c r="AE485" s="2" t="s">
        <v>5</v>
      </c>
      <c r="AF485" s="2" t="s">
        <v>17</v>
      </c>
      <c r="AG485" s="2" t="s">
        <v>18</v>
      </c>
      <c r="AH485" s="2" t="s">
        <v>19</v>
      </c>
      <c r="AI485" s="2" t="s">
        <v>20</v>
      </c>
    </row>
    <row r="486" customFormat="false" ht="12.75" hidden="false" customHeight="false" outlineLevel="0" collapsed="false">
      <c r="AB486" s="1" t="str">
        <f aca="false">IF(AC486="X Variable 1",AD486,"")</f>
        <v/>
      </c>
      <c r="AC486" s="3" t="s">
        <v>23</v>
      </c>
      <c r="AD486" s="3" t="n">
        <v>0.0155619372414008</v>
      </c>
      <c r="AE486" s="3" t="n">
        <v>0.0175202581485335</v>
      </c>
      <c r="AF486" s="3" t="n">
        <v>0.888225339459592</v>
      </c>
      <c r="AG486" s="3" t="n">
        <v>0.395281906868669</v>
      </c>
      <c r="AH486" s="3" t="n">
        <v>-0.0234756373915082</v>
      </c>
      <c r="AI486" s="3" t="n">
        <v>0.0545995118743099</v>
      </c>
    </row>
    <row r="487" customFormat="false" ht="13.5" hidden="false" customHeight="false" outlineLevel="0" collapsed="false">
      <c r="AB487" s="1" t="n">
        <f aca="false">IF(AC487="X Variable 1",AD487,"")</f>
        <v>0.76382863383273</v>
      </c>
      <c r="AC487" s="4" t="s">
        <v>24</v>
      </c>
      <c r="AD487" s="4" t="n">
        <v>0.76382863383273</v>
      </c>
      <c r="AE487" s="4" t="n">
        <v>0.110942478430243</v>
      </c>
      <c r="AF487" s="4" t="n">
        <v>6.88490688724791</v>
      </c>
      <c r="AG487" s="4" t="n">
        <v>4.27228042433489E-005</v>
      </c>
      <c r="AH487" s="4" t="n">
        <v>0.516633344530271</v>
      </c>
      <c r="AI487" s="4" t="n">
        <v>1.01102392313519</v>
      </c>
    </row>
    <row r="488" customFormat="false" ht="12.75" hidden="false" customHeight="false" outlineLevel="0" collapsed="false">
      <c r="AB488" s="1" t="str">
        <f aca="false">IF(AC488="X Variable 1",AD488,"")</f>
        <v/>
      </c>
      <c r="AC488" s="1" t="s">
        <v>0</v>
      </c>
    </row>
    <row r="489" customFormat="false" ht="13.5" hidden="false" customHeight="false" outlineLevel="0" collapsed="false">
      <c r="AB489" s="1" t="str">
        <f aca="false">IF(AC489="X Variable 1",AD489,"")</f>
        <v/>
      </c>
    </row>
    <row r="490" customFormat="false" ht="12.75" hidden="false" customHeight="false" outlineLevel="0" collapsed="false">
      <c r="AB490" s="1" t="str">
        <f aca="false">IF(AC490="X Variable 1",AD490,"")</f>
        <v/>
      </c>
      <c r="AC490" s="2" t="s">
        <v>1</v>
      </c>
      <c r="AD490" s="2"/>
    </row>
    <row r="491" customFormat="false" ht="12.75" hidden="false" customHeight="false" outlineLevel="0" collapsed="false">
      <c r="AB491" s="1" t="str">
        <f aca="false">IF(AC491="X Variable 1",AD491,"")</f>
        <v/>
      </c>
      <c r="AC491" s="3" t="s">
        <v>2</v>
      </c>
      <c r="AD491" s="3" t="n">
        <v>0.912471886897675</v>
      </c>
    </row>
    <row r="492" customFormat="false" ht="12.75" hidden="false" customHeight="false" outlineLevel="0" collapsed="false">
      <c r="AB492" s="1" t="str">
        <f aca="false">IF(AC492="X Variable 1",AD492,"")</f>
        <v/>
      </c>
      <c r="AC492" s="3" t="s">
        <v>3</v>
      </c>
      <c r="AD492" s="3" t="n">
        <v>0.832604944378604</v>
      </c>
    </row>
    <row r="493" customFormat="false" ht="12.75" hidden="false" customHeight="false" outlineLevel="0" collapsed="false">
      <c r="AB493" s="1" t="str">
        <f aca="false">IF(AC493="X Variable 1",AD493,"")</f>
        <v/>
      </c>
      <c r="AC493" s="3" t="s">
        <v>4</v>
      </c>
      <c r="AD493" s="3" t="n">
        <v>0.815865438816464</v>
      </c>
    </row>
    <row r="494" customFormat="false" ht="12.75" hidden="false" customHeight="false" outlineLevel="0" collapsed="false">
      <c r="AB494" s="1" t="str">
        <f aca="false">IF(AC494="X Variable 1",AD494,"")</f>
        <v/>
      </c>
      <c r="AC494" s="3" t="s">
        <v>5</v>
      </c>
      <c r="AD494" s="3" t="n">
        <v>0.0570605432607164</v>
      </c>
    </row>
    <row r="495" customFormat="false" ht="13.5" hidden="false" customHeight="false" outlineLevel="0" collapsed="false">
      <c r="AB495" s="1" t="str">
        <f aca="false">IF(AC495="X Variable 1",AD495,"")</f>
        <v/>
      </c>
      <c r="AC495" s="4" t="s">
        <v>6</v>
      </c>
      <c r="AD495" s="4" t="n">
        <v>12</v>
      </c>
    </row>
    <row r="496" customFormat="false" ht="12.75" hidden="false" customHeight="false" outlineLevel="0" collapsed="false">
      <c r="AB496" s="1" t="str">
        <f aca="false">IF(AC496="X Variable 1",AD496,"")</f>
        <v/>
      </c>
    </row>
    <row r="497" customFormat="false" ht="13.5" hidden="false" customHeight="false" outlineLevel="0" collapsed="false">
      <c r="AB497" s="1" t="str">
        <f aca="false">IF(AC497="X Variable 1",AD497,"")</f>
        <v/>
      </c>
      <c r="AC497" s="1" t="s">
        <v>7</v>
      </c>
    </row>
    <row r="498" customFormat="false" ht="12.75" hidden="false" customHeight="false" outlineLevel="0" collapsed="false">
      <c r="AB498" s="1" t="str">
        <f aca="false">IF(AC498="X Variable 1",AD498,"")</f>
        <v/>
      </c>
      <c r="AC498" s="2"/>
      <c r="AD498" s="2" t="s">
        <v>8</v>
      </c>
      <c r="AE498" s="2" t="s">
        <v>9</v>
      </c>
      <c r="AF498" s="2" t="s">
        <v>10</v>
      </c>
      <c r="AG498" s="2" t="s">
        <v>11</v>
      </c>
      <c r="AH498" s="2" t="s">
        <v>12</v>
      </c>
    </row>
    <row r="499" customFormat="false" ht="12.75" hidden="false" customHeight="false" outlineLevel="0" collapsed="false">
      <c r="AB499" s="1" t="str">
        <f aca="false">IF(AC499="X Variable 1",AD499,"")</f>
        <v/>
      </c>
      <c r="AC499" s="3" t="s">
        <v>13</v>
      </c>
      <c r="AD499" s="3" t="n">
        <v>1</v>
      </c>
      <c r="AE499" s="3" t="n">
        <v>0.161945231213802</v>
      </c>
      <c r="AF499" s="3" t="n">
        <v>0.161945231213802</v>
      </c>
      <c r="AG499" s="3" t="n">
        <v>49.7389209787498</v>
      </c>
      <c r="AH499" s="3" t="n">
        <v>3.48783927197724E-005</v>
      </c>
    </row>
    <row r="500" customFormat="false" ht="12.75" hidden="false" customHeight="false" outlineLevel="0" collapsed="false">
      <c r="AB500" s="1" t="str">
        <f aca="false">IF(AC500="X Variable 1",AD500,"")</f>
        <v/>
      </c>
      <c r="AC500" s="3" t="s">
        <v>14</v>
      </c>
      <c r="AD500" s="3" t="n">
        <v>10</v>
      </c>
      <c r="AE500" s="3" t="n">
        <v>0.0325590559720809</v>
      </c>
      <c r="AF500" s="3" t="n">
        <v>0.00325590559720809</v>
      </c>
      <c r="AG500" s="3"/>
      <c r="AH500" s="3"/>
    </row>
    <row r="501" customFormat="false" ht="13.5" hidden="false" customHeight="false" outlineLevel="0" collapsed="false">
      <c r="AB501" s="1" t="str">
        <f aca="false">IF(AC501="X Variable 1",AD501,"")</f>
        <v/>
      </c>
      <c r="AC501" s="4" t="s">
        <v>15</v>
      </c>
      <c r="AD501" s="4" t="n">
        <v>11</v>
      </c>
      <c r="AE501" s="4" t="n">
        <v>0.194504287185883</v>
      </c>
      <c r="AF501" s="4"/>
      <c r="AG501" s="4"/>
      <c r="AH501" s="4"/>
    </row>
    <row r="502" customFormat="false" ht="13.5" hidden="false" customHeight="false" outlineLevel="0" collapsed="false">
      <c r="AB502" s="1" t="str">
        <f aca="false">IF(AC502="X Variable 1",AD502,"")</f>
        <v/>
      </c>
    </row>
    <row r="503" customFormat="false" ht="12.75" hidden="false" customHeight="false" outlineLevel="0" collapsed="false">
      <c r="AB503" s="1" t="str">
        <f aca="false">IF(AC503="X Variable 1",AD503,"")</f>
        <v/>
      </c>
      <c r="AC503" s="2"/>
      <c r="AD503" s="2" t="s">
        <v>16</v>
      </c>
      <c r="AE503" s="2" t="s">
        <v>5</v>
      </c>
      <c r="AF503" s="2" t="s">
        <v>17</v>
      </c>
      <c r="AG503" s="2" t="s">
        <v>18</v>
      </c>
      <c r="AH503" s="2" t="s">
        <v>19</v>
      </c>
      <c r="AI503" s="2" t="s">
        <v>20</v>
      </c>
    </row>
    <row r="504" customFormat="false" ht="12.75" hidden="false" customHeight="false" outlineLevel="0" collapsed="false">
      <c r="AB504" s="1" t="str">
        <f aca="false">IF(AC504="X Variable 1",AD504,"")</f>
        <v/>
      </c>
      <c r="AC504" s="3" t="s">
        <v>23</v>
      </c>
      <c r="AD504" s="3" t="n">
        <v>0.0178659501698426</v>
      </c>
      <c r="AE504" s="3" t="n">
        <v>0.0171698292472307</v>
      </c>
      <c r="AF504" s="3" t="n">
        <v>1.04054326415181</v>
      </c>
      <c r="AG504" s="3" t="n">
        <v>0.322591508156654</v>
      </c>
      <c r="AH504" s="3" t="n">
        <v>-0.0203908200780991</v>
      </c>
      <c r="AI504" s="3" t="n">
        <v>0.0561227204177843</v>
      </c>
    </row>
    <row r="505" customFormat="false" ht="13.5" hidden="false" customHeight="false" outlineLevel="0" collapsed="false">
      <c r="AB505" s="1" t="n">
        <f aca="false">IF(AC505="X Variable 1",AD505,"")</f>
        <v>0.75683198583037</v>
      </c>
      <c r="AC505" s="4" t="s">
        <v>24</v>
      </c>
      <c r="AD505" s="4" t="n">
        <v>0.75683198583037</v>
      </c>
      <c r="AE505" s="4" t="n">
        <v>0.107312743632574</v>
      </c>
      <c r="AF505" s="4" t="n">
        <v>7.05258257511033</v>
      </c>
      <c r="AG505" s="4" t="n">
        <v>3.48783927197722E-005</v>
      </c>
      <c r="AH505" s="4" t="n">
        <v>0.51772425105253</v>
      </c>
      <c r="AI505" s="4" t="n">
        <v>0.995939720608209</v>
      </c>
    </row>
    <row r="506" customFormat="false" ht="12.75" hidden="false" customHeight="false" outlineLevel="0" collapsed="false">
      <c r="AB506" s="1" t="str">
        <f aca="false">IF(AC506="X Variable 1",AD506,"")</f>
        <v/>
      </c>
      <c r="AC506" s="1" t="s">
        <v>0</v>
      </c>
    </row>
    <row r="507" customFormat="false" ht="13.5" hidden="false" customHeight="false" outlineLevel="0" collapsed="false">
      <c r="AB507" s="1" t="str">
        <f aca="false">IF(AC507="X Variable 1",AD507,"")</f>
        <v/>
      </c>
    </row>
    <row r="508" customFormat="false" ht="12.75" hidden="false" customHeight="false" outlineLevel="0" collapsed="false">
      <c r="AB508" s="1" t="str">
        <f aca="false">IF(AC508="X Variable 1",AD508,"")</f>
        <v/>
      </c>
      <c r="AC508" s="2" t="s">
        <v>1</v>
      </c>
      <c r="AD508" s="2"/>
    </row>
    <row r="509" customFormat="false" ht="12.75" hidden="false" customHeight="false" outlineLevel="0" collapsed="false">
      <c r="AB509" s="1" t="str">
        <f aca="false">IF(AC509="X Variable 1",AD509,"")</f>
        <v/>
      </c>
      <c r="AC509" s="3" t="s">
        <v>2</v>
      </c>
      <c r="AD509" s="3" t="n">
        <v>0.924118138058333</v>
      </c>
    </row>
    <row r="510" customFormat="false" ht="12.75" hidden="false" customHeight="false" outlineLevel="0" collapsed="false">
      <c r="AB510" s="1" t="str">
        <f aca="false">IF(AC510="X Variable 1",AD510,"")</f>
        <v/>
      </c>
      <c r="AC510" s="3" t="s">
        <v>3</v>
      </c>
      <c r="AD510" s="3" t="n">
        <v>0.853994333088401</v>
      </c>
    </row>
    <row r="511" customFormat="false" ht="12.75" hidden="false" customHeight="false" outlineLevel="0" collapsed="false">
      <c r="AB511" s="1" t="str">
        <f aca="false">IF(AC511="X Variable 1",AD511,"")</f>
        <v/>
      </c>
      <c r="AC511" s="3" t="s">
        <v>4</v>
      </c>
      <c r="AD511" s="3" t="n">
        <v>0.839393766397241</v>
      </c>
    </row>
    <row r="512" customFormat="false" ht="12.75" hidden="false" customHeight="false" outlineLevel="0" collapsed="false">
      <c r="AB512" s="1" t="str">
        <f aca="false">IF(AC512="X Variable 1",AD512,"")</f>
        <v/>
      </c>
      <c r="AC512" s="3" t="s">
        <v>5</v>
      </c>
      <c r="AD512" s="3" t="n">
        <v>0.0575614797358579</v>
      </c>
    </row>
    <row r="513" customFormat="false" ht="13.5" hidden="false" customHeight="false" outlineLevel="0" collapsed="false">
      <c r="AB513" s="1" t="str">
        <f aca="false">IF(AC513="X Variable 1",AD513,"")</f>
        <v/>
      </c>
      <c r="AC513" s="4" t="s">
        <v>6</v>
      </c>
      <c r="AD513" s="4" t="n">
        <v>12</v>
      </c>
    </row>
    <row r="514" customFormat="false" ht="12.75" hidden="false" customHeight="false" outlineLevel="0" collapsed="false">
      <c r="AB514" s="1" t="str">
        <f aca="false">IF(AC514="X Variable 1",AD514,"")</f>
        <v/>
      </c>
    </row>
    <row r="515" customFormat="false" ht="13.5" hidden="false" customHeight="false" outlineLevel="0" collapsed="false">
      <c r="AB515" s="1" t="str">
        <f aca="false">IF(AC515="X Variable 1",AD515,"")</f>
        <v/>
      </c>
      <c r="AC515" s="1" t="s">
        <v>7</v>
      </c>
    </row>
    <row r="516" customFormat="false" ht="12.75" hidden="false" customHeight="false" outlineLevel="0" collapsed="false">
      <c r="AB516" s="1" t="str">
        <f aca="false">IF(AC516="X Variable 1",AD516,"")</f>
        <v/>
      </c>
      <c r="AC516" s="2"/>
      <c r="AD516" s="2" t="s">
        <v>8</v>
      </c>
      <c r="AE516" s="2" t="s">
        <v>9</v>
      </c>
      <c r="AF516" s="2" t="s">
        <v>10</v>
      </c>
      <c r="AG516" s="2" t="s">
        <v>11</v>
      </c>
      <c r="AH516" s="2" t="s">
        <v>12</v>
      </c>
    </row>
    <row r="517" customFormat="false" ht="12.75" hidden="false" customHeight="false" outlineLevel="0" collapsed="false">
      <c r="AB517" s="1" t="str">
        <f aca="false">IF(AC517="X Variable 1",AD517,"")</f>
        <v/>
      </c>
      <c r="AC517" s="3" t="s">
        <v>13</v>
      </c>
      <c r="AD517" s="3" t="n">
        <v>1</v>
      </c>
      <c r="AE517" s="3" t="n">
        <v>0.193797948826954</v>
      </c>
      <c r="AF517" s="3" t="n">
        <v>0.193797948826954</v>
      </c>
      <c r="AG517" s="3" t="n">
        <v>58.4904922632531</v>
      </c>
      <c r="AH517" s="3" t="n">
        <v>1.7426412668359E-005</v>
      </c>
    </row>
    <row r="518" customFormat="false" ht="12.75" hidden="false" customHeight="false" outlineLevel="0" collapsed="false">
      <c r="AB518" s="1" t="str">
        <f aca="false">IF(AC518="X Variable 1",AD518,"")</f>
        <v/>
      </c>
      <c r="AC518" s="3" t="s">
        <v>14</v>
      </c>
      <c r="AD518" s="3" t="n">
        <v>10</v>
      </c>
      <c r="AE518" s="3" t="n">
        <v>0.0331332394938157</v>
      </c>
      <c r="AF518" s="3" t="n">
        <v>0.00331332394938157</v>
      </c>
      <c r="AG518" s="3"/>
      <c r="AH518" s="3"/>
    </row>
    <row r="519" customFormat="false" ht="13.5" hidden="false" customHeight="false" outlineLevel="0" collapsed="false">
      <c r="AB519" s="1" t="str">
        <f aca="false">IF(AC519="X Variable 1",AD519,"")</f>
        <v/>
      </c>
      <c r="AC519" s="4" t="s">
        <v>15</v>
      </c>
      <c r="AD519" s="4" t="n">
        <v>11</v>
      </c>
      <c r="AE519" s="4" t="n">
        <v>0.22693118832077</v>
      </c>
      <c r="AF519" s="4"/>
      <c r="AG519" s="4"/>
      <c r="AH519" s="4"/>
    </row>
    <row r="520" customFormat="false" ht="13.5" hidden="false" customHeight="false" outlineLevel="0" collapsed="false">
      <c r="AB520" s="1" t="str">
        <f aca="false">IF(AC520="X Variable 1",AD520,"")</f>
        <v/>
      </c>
    </row>
    <row r="521" customFormat="false" ht="12.75" hidden="false" customHeight="false" outlineLevel="0" collapsed="false">
      <c r="AB521" s="1" t="str">
        <f aca="false">IF(AC521="X Variable 1",AD521,"")</f>
        <v/>
      </c>
      <c r="AC521" s="2"/>
      <c r="AD521" s="2" t="s">
        <v>16</v>
      </c>
      <c r="AE521" s="2" t="s">
        <v>5</v>
      </c>
      <c r="AF521" s="2" t="s">
        <v>17</v>
      </c>
      <c r="AG521" s="2" t="s">
        <v>18</v>
      </c>
      <c r="AH521" s="2" t="s">
        <v>19</v>
      </c>
      <c r="AI521" s="2" t="s">
        <v>20</v>
      </c>
    </row>
    <row r="522" customFormat="false" ht="12.75" hidden="false" customHeight="false" outlineLevel="0" collapsed="false">
      <c r="AB522" s="1" t="str">
        <f aca="false">IF(AC522="X Variable 1",AD522,"")</f>
        <v/>
      </c>
      <c r="AC522" s="3" t="s">
        <v>23</v>
      </c>
      <c r="AD522" s="3" t="n">
        <v>0.0143615313849827</v>
      </c>
      <c r="AE522" s="3" t="n">
        <v>0.0168624199088047</v>
      </c>
      <c r="AF522" s="3" t="n">
        <v>0.851688634410289</v>
      </c>
      <c r="AG522" s="3" t="n">
        <v>0.414317449028111</v>
      </c>
      <c r="AH522" s="3" t="n">
        <v>-0.0232102880540199</v>
      </c>
      <c r="AI522" s="3" t="n">
        <v>0.0519333508239853</v>
      </c>
    </row>
    <row r="523" customFormat="false" ht="13.5" hidden="false" customHeight="false" outlineLevel="0" collapsed="false">
      <c r="AB523" s="1" t="n">
        <f aca="false">IF(AC523="X Variable 1",AD523,"")</f>
        <v>0.773922322193809</v>
      </c>
      <c r="AC523" s="4" t="s">
        <v>24</v>
      </c>
      <c r="AD523" s="4" t="n">
        <v>0.773922322193809</v>
      </c>
      <c r="AE523" s="4" t="n">
        <v>0.101193993449227</v>
      </c>
      <c r="AF523" s="4" t="n">
        <v>7.6479077049382</v>
      </c>
      <c r="AG523" s="4" t="n">
        <v>1.7426412668359E-005</v>
      </c>
      <c r="AH523" s="4" t="n">
        <v>0.548448014784304</v>
      </c>
      <c r="AI523" s="4" t="n">
        <v>0.999396629603313</v>
      </c>
    </row>
    <row r="524" customFormat="false" ht="12.75" hidden="false" customHeight="false" outlineLevel="0" collapsed="false">
      <c r="AB524" s="1" t="str">
        <f aca="false">IF(AC524="X Variable 1",AD524,"")</f>
        <v/>
      </c>
      <c r="AC524" s="1" t="s">
        <v>0</v>
      </c>
    </row>
    <row r="525" customFormat="false" ht="13.5" hidden="false" customHeight="false" outlineLevel="0" collapsed="false">
      <c r="AB525" s="1" t="str">
        <f aca="false">IF(AC525="X Variable 1",AD525,"")</f>
        <v/>
      </c>
    </row>
    <row r="526" customFormat="false" ht="12.75" hidden="false" customHeight="false" outlineLevel="0" collapsed="false">
      <c r="AB526" s="1" t="str">
        <f aca="false">IF(AC526="X Variable 1",AD526,"")</f>
        <v/>
      </c>
      <c r="AC526" s="2" t="s">
        <v>1</v>
      </c>
      <c r="AD526" s="2"/>
    </row>
    <row r="527" customFormat="false" ht="12.75" hidden="false" customHeight="false" outlineLevel="0" collapsed="false">
      <c r="AB527" s="1" t="str">
        <f aca="false">IF(AC527="X Variable 1",AD527,"")</f>
        <v/>
      </c>
      <c r="AC527" s="3" t="s">
        <v>2</v>
      </c>
      <c r="AD527" s="3" t="n">
        <v>0.941331111827576</v>
      </c>
    </row>
    <row r="528" customFormat="false" ht="12.75" hidden="false" customHeight="false" outlineLevel="0" collapsed="false">
      <c r="AB528" s="1" t="str">
        <f aca="false">IF(AC528="X Variable 1",AD528,"")</f>
        <v/>
      </c>
      <c r="AC528" s="3" t="s">
        <v>3</v>
      </c>
      <c r="AD528" s="3" t="n">
        <v>0.886104262094541</v>
      </c>
    </row>
    <row r="529" customFormat="false" ht="12.75" hidden="false" customHeight="false" outlineLevel="0" collapsed="false">
      <c r="AB529" s="1" t="str">
        <f aca="false">IF(AC529="X Variable 1",AD529,"")</f>
        <v/>
      </c>
      <c r="AC529" s="3" t="s">
        <v>4</v>
      </c>
      <c r="AD529" s="3" t="n">
        <v>0.874714688303995</v>
      </c>
    </row>
    <row r="530" customFormat="false" ht="12.75" hidden="false" customHeight="false" outlineLevel="0" collapsed="false">
      <c r="AB530" s="1" t="str">
        <f aca="false">IF(AC530="X Variable 1",AD530,"")</f>
        <v/>
      </c>
      <c r="AC530" s="3" t="s">
        <v>5</v>
      </c>
      <c r="AD530" s="3" t="n">
        <v>0.0540540310721657</v>
      </c>
    </row>
    <row r="531" customFormat="false" ht="13.5" hidden="false" customHeight="false" outlineLevel="0" collapsed="false">
      <c r="AB531" s="1" t="str">
        <f aca="false">IF(AC531="X Variable 1",AD531,"")</f>
        <v/>
      </c>
      <c r="AC531" s="4" t="s">
        <v>6</v>
      </c>
      <c r="AD531" s="4" t="n">
        <v>12</v>
      </c>
    </row>
    <row r="532" customFormat="false" ht="12.75" hidden="false" customHeight="false" outlineLevel="0" collapsed="false">
      <c r="AB532" s="1" t="str">
        <f aca="false">IF(AC532="X Variable 1",AD532,"")</f>
        <v/>
      </c>
    </row>
    <row r="533" customFormat="false" ht="13.5" hidden="false" customHeight="false" outlineLevel="0" collapsed="false">
      <c r="AB533" s="1" t="str">
        <f aca="false">IF(AC533="X Variable 1",AD533,"")</f>
        <v/>
      </c>
      <c r="AC533" s="1" t="s">
        <v>7</v>
      </c>
    </row>
    <row r="534" customFormat="false" ht="12.75" hidden="false" customHeight="false" outlineLevel="0" collapsed="false">
      <c r="AB534" s="1" t="str">
        <f aca="false">IF(AC534="X Variable 1",AD534,"")</f>
        <v/>
      </c>
      <c r="AC534" s="2"/>
      <c r="AD534" s="2" t="s">
        <v>8</v>
      </c>
      <c r="AE534" s="2" t="s">
        <v>9</v>
      </c>
      <c r="AF534" s="2" t="s">
        <v>10</v>
      </c>
      <c r="AG534" s="2" t="s">
        <v>11</v>
      </c>
      <c r="AH534" s="2" t="s">
        <v>12</v>
      </c>
    </row>
    <row r="535" customFormat="false" ht="12.75" hidden="false" customHeight="false" outlineLevel="0" collapsed="false">
      <c r="AB535" s="1" t="str">
        <f aca="false">IF(AC535="X Variable 1",AD535,"")</f>
        <v/>
      </c>
      <c r="AC535" s="3" t="s">
        <v>13</v>
      </c>
      <c r="AD535" s="3" t="n">
        <v>1</v>
      </c>
      <c r="AE535" s="3" t="n">
        <v>0.227317843176103</v>
      </c>
      <c r="AF535" s="3" t="n">
        <v>0.227317843176103</v>
      </c>
      <c r="AG535" s="3" t="n">
        <v>77.799597982329</v>
      </c>
      <c r="AH535" s="3" t="n">
        <v>4.95841795806378E-006</v>
      </c>
    </row>
    <row r="536" customFormat="false" ht="12.75" hidden="false" customHeight="false" outlineLevel="0" collapsed="false">
      <c r="AB536" s="1" t="str">
        <f aca="false">IF(AC536="X Variable 1",AD536,"")</f>
        <v/>
      </c>
      <c r="AC536" s="3" t="s">
        <v>14</v>
      </c>
      <c r="AD536" s="3" t="n">
        <v>10</v>
      </c>
      <c r="AE536" s="3" t="n">
        <v>0.0292183827515066</v>
      </c>
      <c r="AF536" s="3" t="n">
        <v>0.00292183827515066</v>
      </c>
      <c r="AG536" s="3"/>
      <c r="AH536" s="3"/>
    </row>
    <row r="537" customFormat="false" ht="13.5" hidden="false" customHeight="false" outlineLevel="0" collapsed="false">
      <c r="AB537" s="1" t="str">
        <f aca="false">IF(AC537="X Variable 1",AD537,"")</f>
        <v/>
      </c>
      <c r="AC537" s="4" t="s">
        <v>15</v>
      </c>
      <c r="AD537" s="4" t="n">
        <v>11</v>
      </c>
      <c r="AE537" s="4" t="n">
        <v>0.256536225927609</v>
      </c>
      <c r="AF537" s="4"/>
      <c r="AG537" s="4"/>
      <c r="AH537" s="4"/>
    </row>
    <row r="538" customFormat="false" ht="13.5" hidden="false" customHeight="false" outlineLevel="0" collapsed="false">
      <c r="AB538" s="1" t="str">
        <f aca="false">IF(AC538="X Variable 1",AD538,"")</f>
        <v/>
      </c>
    </row>
    <row r="539" customFormat="false" ht="12.75" hidden="false" customHeight="false" outlineLevel="0" collapsed="false">
      <c r="AB539" s="1" t="str">
        <f aca="false">IF(AC539="X Variable 1",AD539,"")</f>
        <v/>
      </c>
      <c r="AC539" s="2"/>
      <c r="AD539" s="2" t="s">
        <v>16</v>
      </c>
      <c r="AE539" s="2" t="s">
        <v>5</v>
      </c>
      <c r="AF539" s="2" t="s">
        <v>17</v>
      </c>
      <c r="AG539" s="2" t="s">
        <v>18</v>
      </c>
      <c r="AH539" s="2" t="s">
        <v>19</v>
      </c>
      <c r="AI539" s="2" t="s">
        <v>20</v>
      </c>
    </row>
    <row r="540" customFormat="false" ht="12.75" hidden="false" customHeight="false" outlineLevel="0" collapsed="false">
      <c r="AB540" s="1" t="str">
        <f aca="false">IF(AC540="X Variable 1",AD540,"")</f>
        <v/>
      </c>
      <c r="AC540" s="3" t="s">
        <v>23</v>
      </c>
      <c r="AD540" s="3" t="n">
        <v>0.0174703660932544</v>
      </c>
      <c r="AE540" s="3" t="n">
        <v>0.0156263587633536</v>
      </c>
      <c r="AF540" s="3" t="n">
        <v>1.11800620719303</v>
      </c>
      <c r="AG540" s="3" t="n">
        <v>0.289702923724601</v>
      </c>
      <c r="AH540" s="3" t="n">
        <v>-0.0173473370075465</v>
      </c>
      <c r="AI540" s="3" t="n">
        <v>0.0522880691940554</v>
      </c>
    </row>
    <row r="541" customFormat="false" ht="13.5" hidden="false" customHeight="false" outlineLevel="0" collapsed="false">
      <c r="AB541" s="1" t="n">
        <f aca="false">IF(AC541="X Variable 1",AD541,"")</f>
        <v>0.795428910222313</v>
      </c>
      <c r="AC541" s="4" t="s">
        <v>24</v>
      </c>
      <c r="AD541" s="4" t="n">
        <v>0.795428910222313</v>
      </c>
      <c r="AE541" s="4" t="n">
        <v>0.0901805116798481</v>
      </c>
      <c r="AF541" s="4" t="n">
        <v>8.8204080394463</v>
      </c>
      <c r="AG541" s="4" t="n">
        <v>4.95841795806378E-006</v>
      </c>
      <c r="AH541" s="4" t="n">
        <v>0.594494173685302</v>
      </c>
      <c r="AI541" s="4" t="n">
        <v>0.996363646759325</v>
      </c>
    </row>
    <row r="542" customFormat="false" ht="12.75" hidden="false" customHeight="false" outlineLevel="0" collapsed="false">
      <c r="AB542" s="1" t="str">
        <f aca="false">IF(AC542="X Variable 1",AD542,"")</f>
        <v/>
      </c>
      <c r="AC542" s="1" t="s">
        <v>0</v>
      </c>
    </row>
    <row r="543" customFormat="false" ht="13.5" hidden="false" customHeight="false" outlineLevel="0" collapsed="false">
      <c r="AB543" s="1" t="str">
        <f aca="false">IF(AC543="X Variable 1",AD543,"")</f>
        <v/>
      </c>
    </row>
    <row r="544" customFormat="false" ht="12.75" hidden="false" customHeight="false" outlineLevel="0" collapsed="false">
      <c r="AB544" s="1" t="str">
        <f aca="false">IF(AC544="X Variable 1",AD544,"")</f>
        <v/>
      </c>
      <c r="AC544" s="2" t="s">
        <v>1</v>
      </c>
      <c r="AD544" s="2"/>
    </row>
    <row r="545" customFormat="false" ht="12.75" hidden="false" customHeight="false" outlineLevel="0" collapsed="false">
      <c r="AB545" s="1" t="str">
        <f aca="false">IF(AC545="X Variable 1",AD545,"")</f>
        <v/>
      </c>
      <c r="AC545" s="3" t="s">
        <v>2</v>
      </c>
      <c r="AD545" s="3" t="n">
        <v>0.947442362721103</v>
      </c>
    </row>
    <row r="546" customFormat="false" ht="12.75" hidden="false" customHeight="false" outlineLevel="0" collapsed="false">
      <c r="AB546" s="1" t="str">
        <f aca="false">IF(AC546="X Variable 1",AD546,"")</f>
        <v/>
      </c>
      <c r="AC546" s="3" t="s">
        <v>3</v>
      </c>
      <c r="AD546" s="3" t="n">
        <v>0.897647030678547</v>
      </c>
    </row>
    <row r="547" customFormat="false" ht="12.75" hidden="false" customHeight="false" outlineLevel="0" collapsed="false">
      <c r="AB547" s="1" t="str">
        <f aca="false">IF(AC547="X Variable 1",AD547,"")</f>
        <v/>
      </c>
      <c r="AC547" s="3" t="s">
        <v>4</v>
      </c>
      <c r="AD547" s="3" t="n">
        <v>0.887411733746401</v>
      </c>
    </row>
    <row r="548" customFormat="false" ht="12.75" hidden="false" customHeight="false" outlineLevel="0" collapsed="false">
      <c r="AB548" s="1" t="str">
        <f aca="false">IF(AC548="X Variable 1",AD548,"")</f>
        <v/>
      </c>
      <c r="AC548" s="3" t="s">
        <v>5</v>
      </c>
      <c r="AD548" s="3" t="n">
        <v>0.0579460735658605</v>
      </c>
    </row>
    <row r="549" customFormat="false" ht="13.5" hidden="false" customHeight="false" outlineLevel="0" collapsed="false">
      <c r="AB549" s="1" t="str">
        <f aca="false">IF(AC549="X Variable 1",AD549,"")</f>
        <v/>
      </c>
      <c r="AC549" s="4" t="s">
        <v>6</v>
      </c>
      <c r="AD549" s="4" t="n">
        <v>12</v>
      </c>
    </row>
    <row r="550" customFormat="false" ht="12.75" hidden="false" customHeight="false" outlineLevel="0" collapsed="false">
      <c r="AB550" s="1" t="str">
        <f aca="false">IF(AC550="X Variable 1",AD550,"")</f>
        <v/>
      </c>
    </row>
    <row r="551" customFormat="false" ht="13.5" hidden="false" customHeight="false" outlineLevel="0" collapsed="false">
      <c r="AB551" s="1" t="str">
        <f aca="false">IF(AC551="X Variable 1",AD551,"")</f>
        <v/>
      </c>
      <c r="AC551" s="1" t="s">
        <v>7</v>
      </c>
    </row>
    <row r="552" customFormat="false" ht="12.75" hidden="false" customHeight="false" outlineLevel="0" collapsed="false">
      <c r="AB552" s="1" t="str">
        <f aca="false">IF(AC552="X Variable 1",AD552,"")</f>
        <v/>
      </c>
      <c r="AC552" s="2"/>
      <c r="AD552" s="2" t="s">
        <v>8</v>
      </c>
      <c r="AE552" s="2" t="s">
        <v>9</v>
      </c>
      <c r="AF552" s="2" t="s">
        <v>10</v>
      </c>
      <c r="AG552" s="2" t="s">
        <v>11</v>
      </c>
      <c r="AH552" s="2" t="s">
        <v>12</v>
      </c>
    </row>
    <row r="553" customFormat="false" ht="12.75" hidden="false" customHeight="false" outlineLevel="0" collapsed="false">
      <c r="AB553" s="1" t="str">
        <f aca="false">IF(AC553="X Variable 1",AD553,"")</f>
        <v/>
      </c>
      <c r="AC553" s="3" t="s">
        <v>13</v>
      </c>
      <c r="AD553" s="3" t="n">
        <v>1</v>
      </c>
      <c r="AE553" s="3" t="n">
        <v>0.294478219908257</v>
      </c>
      <c r="AF553" s="3" t="n">
        <v>0.294478219908257</v>
      </c>
      <c r="AG553" s="3" t="n">
        <v>87.7011225594605</v>
      </c>
      <c r="AH553" s="3" t="n">
        <v>2.89069282227593E-006</v>
      </c>
    </row>
    <row r="554" customFormat="false" ht="12.75" hidden="false" customHeight="false" outlineLevel="0" collapsed="false">
      <c r="AB554" s="1" t="str">
        <f aca="false">IF(AC554="X Variable 1",AD554,"")</f>
        <v/>
      </c>
      <c r="AC554" s="3" t="s">
        <v>14</v>
      </c>
      <c r="AD554" s="3" t="n">
        <v>10</v>
      </c>
      <c r="AE554" s="3" t="n">
        <v>0.0335774744170012</v>
      </c>
      <c r="AF554" s="3" t="n">
        <v>0.00335774744170012</v>
      </c>
      <c r="AG554" s="3"/>
      <c r="AH554" s="3"/>
    </row>
    <row r="555" customFormat="false" ht="13.5" hidden="false" customHeight="false" outlineLevel="0" collapsed="false">
      <c r="AB555" s="1" t="str">
        <f aca="false">IF(AC555="X Variable 1",AD555,"")</f>
        <v/>
      </c>
      <c r="AC555" s="4" t="s">
        <v>15</v>
      </c>
      <c r="AD555" s="4" t="n">
        <v>11</v>
      </c>
      <c r="AE555" s="4" t="n">
        <v>0.328055694325259</v>
      </c>
      <c r="AF555" s="4"/>
      <c r="AG555" s="4"/>
      <c r="AH555" s="4"/>
    </row>
    <row r="556" customFormat="false" ht="13.5" hidden="false" customHeight="false" outlineLevel="0" collapsed="false">
      <c r="AB556" s="1" t="str">
        <f aca="false">IF(AC556="X Variable 1",AD556,"")</f>
        <v/>
      </c>
    </row>
    <row r="557" customFormat="false" ht="12.75" hidden="false" customHeight="false" outlineLevel="0" collapsed="false">
      <c r="AB557" s="1" t="str">
        <f aca="false">IF(AC557="X Variable 1",AD557,"")</f>
        <v/>
      </c>
      <c r="AC557" s="2"/>
      <c r="AD557" s="2" t="s">
        <v>16</v>
      </c>
      <c r="AE557" s="2" t="s">
        <v>5</v>
      </c>
      <c r="AF557" s="2" t="s">
        <v>17</v>
      </c>
      <c r="AG557" s="2" t="s">
        <v>18</v>
      </c>
      <c r="AH557" s="2" t="s">
        <v>19</v>
      </c>
      <c r="AI557" s="2" t="s">
        <v>20</v>
      </c>
    </row>
    <row r="558" customFormat="false" ht="12.75" hidden="false" customHeight="false" outlineLevel="0" collapsed="false">
      <c r="AB558" s="1" t="str">
        <f aca="false">IF(AC558="X Variable 1",AD558,"")</f>
        <v/>
      </c>
      <c r="AC558" s="3" t="s">
        <v>23</v>
      </c>
      <c r="AD558" s="3" t="n">
        <v>0.00210951640267226</v>
      </c>
      <c r="AE558" s="3" t="n">
        <v>0.0167293679473818</v>
      </c>
      <c r="AF558" s="3" t="n">
        <v>0.126096599065023</v>
      </c>
      <c r="AG558" s="3" t="n">
        <v>0.902154684518605</v>
      </c>
      <c r="AH558" s="3" t="n">
        <v>-0.03516584474045</v>
      </c>
      <c r="AI558" s="3" t="n">
        <v>0.0393848775457945</v>
      </c>
    </row>
    <row r="559" customFormat="false" ht="13.5" hidden="false" customHeight="false" outlineLevel="0" collapsed="false">
      <c r="AB559" s="1" t="n">
        <f aca="false">IF(AC559="X Variable 1",AD559,"")</f>
        <v>0.862142024089306</v>
      </c>
      <c r="AC559" s="4" t="s">
        <v>24</v>
      </c>
      <c r="AD559" s="4" t="n">
        <v>0.862142024089306</v>
      </c>
      <c r="AE559" s="4" t="n">
        <v>0.092061116711367</v>
      </c>
      <c r="AF559" s="4" t="n">
        <v>9.36488774943195</v>
      </c>
      <c r="AG559" s="4" t="n">
        <v>2.89069282227592E-006</v>
      </c>
      <c r="AH559" s="4" t="n">
        <v>0.657017037691216</v>
      </c>
      <c r="AI559" s="4" t="n">
        <v>1.0672670104874</v>
      </c>
    </row>
    <row r="560" customFormat="false" ht="12.75" hidden="false" customHeight="false" outlineLevel="0" collapsed="false">
      <c r="AB560" s="1" t="str">
        <f aca="false">IF(AC560="X Variable 1",AD560,"")</f>
        <v/>
      </c>
      <c r="AC560" s="1" t="s">
        <v>0</v>
      </c>
    </row>
    <row r="561" customFormat="false" ht="13.5" hidden="false" customHeight="false" outlineLevel="0" collapsed="false">
      <c r="AB561" s="1" t="str">
        <f aca="false">IF(AC561="X Variable 1",AD561,"")</f>
        <v/>
      </c>
    </row>
    <row r="562" customFormat="false" ht="12.75" hidden="false" customHeight="false" outlineLevel="0" collapsed="false">
      <c r="AB562" s="1" t="str">
        <f aca="false">IF(AC562="X Variable 1",AD562,"")</f>
        <v/>
      </c>
      <c r="AC562" s="2" t="s">
        <v>1</v>
      </c>
      <c r="AD562" s="2"/>
    </row>
    <row r="563" customFormat="false" ht="12.75" hidden="false" customHeight="false" outlineLevel="0" collapsed="false">
      <c r="AB563" s="1" t="str">
        <f aca="false">IF(AC563="X Variable 1",AD563,"")</f>
        <v/>
      </c>
      <c r="AC563" s="3" t="s">
        <v>2</v>
      </c>
      <c r="AD563" s="3" t="n">
        <v>0.935913062266659</v>
      </c>
    </row>
    <row r="564" customFormat="false" ht="12.75" hidden="false" customHeight="false" outlineLevel="0" collapsed="false">
      <c r="AB564" s="1" t="str">
        <f aca="false">IF(AC564="X Variable 1",AD564,"")</f>
        <v/>
      </c>
      <c r="AC564" s="3" t="s">
        <v>3</v>
      </c>
      <c r="AD564" s="3" t="n">
        <v>0.875933260121355</v>
      </c>
    </row>
    <row r="565" customFormat="false" ht="12.75" hidden="false" customHeight="false" outlineLevel="0" collapsed="false">
      <c r="AB565" s="1" t="str">
        <f aca="false">IF(AC565="X Variable 1",AD565,"")</f>
        <v/>
      </c>
      <c r="AC565" s="3" t="s">
        <v>4</v>
      </c>
      <c r="AD565" s="3" t="n">
        <v>0.863526586133491</v>
      </c>
    </row>
    <row r="566" customFormat="false" ht="12.75" hidden="false" customHeight="false" outlineLevel="0" collapsed="false">
      <c r="AB566" s="1" t="str">
        <f aca="false">IF(AC566="X Variable 1",AD566,"")</f>
        <v/>
      </c>
      <c r="AC566" s="3" t="s">
        <v>5</v>
      </c>
      <c r="AD566" s="3" t="n">
        <v>0.0643315980903186</v>
      </c>
    </row>
    <row r="567" customFormat="false" ht="13.5" hidden="false" customHeight="false" outlineLevel="0" collapsed="false">
      <c r="AB567" s="1" t="str">
        <f aca="false">IF(AC567="X Variable 1",AD567,"")</f>
        <v/>
      </c>
      <c r="AC567" s="4" t="s">
        <v>6</v>
      </c>
      <c r="AD567" s="4" t="n">
        <v>12</v>
      </c>
    </row>
    <row r="568" customFormat="false" ht="12.75" hidden="false" customHeight="false" outlineLevel="0" collapsed="false">
      <c r="AB568" s="1" t="str">
        <f aca="false">IF(AC568="X Variable 1",AD568,"")</f>
        <v/>
      </c>
    </row>
    <row r="569" customFormat="false" ht="13.5" hidden="false" customHeight="false" outlineLevel="0" collapsed="false">
      <c r="AB569" s="1" t="str">
        <f aca="false">IF(AC569="X Variable 1",AD569,"")</f>
        <v/>
      </c>
      <c r="AC569" s="1" t="s">
        <v>7</v>
      </c>
    </row>
    <row r="570" customFormat="false" ht="12.75" hidden="false" customHeight="false" outlineLevel="0" collapsed="false">
      <c r="AB570" s="1" t="str">
        <f aca="false">IF(AC570="X Variable 1",AD570,"")</f>
        <v/>
      </c>
      <c r="AC570" s="2"/>
      <c r="AD570" s="2" t="s">
        <v>8</v>
      </c>
      <c r="AE570" s="2" t="s">
        <v>9</v>
      </c>
      <c r="AF570" s="2" t="s">
        <v>10</v>
      </c>
      <c r="AG570" s="2" t="s">
        <v>11</v>
      </c>
      <c r="AH570" s="2" t="s">
        <v>12</v>
      </c>
    </row>
    <row r="571" customFormat="false" ht="12.75" hidden="false" customHeight="false" outlineLevel="0" collapsed="false">
      <c r="AB571" s="1" t="str">
        <f aca="false">IF(AC571="X Variable 1",AD571,"")</f>
        <v/>
      </c>
      <c r="AC571" s="3" t="s">
        <v>13</v>
      </c>
      <c r="AD571" s="3" t="n">
        <v>1</v>
      </c>
      <c r="AE571" s="3" t="n">
        <v>0.292189312798924</v>
      </c>
      <c r="AF571" s="3" t="n">
        <v>0.292189312798924</v>
      </c>
      <c r="AG571" s="3" t="n">
        <v>70.6017794114802</v>
      </c>
      <c r="AH571" s="3" t="n">
        <v>7.64075261804846E-006</v>
      </c>
    </row>
    <row r="572" customFormat="false" ht="12.75" hidden="false" customHeight="false" outlineLevel="0" collapsed="false">
      <c r="AB572" s="1" t="str">
        <f aca="false">IF(AC572="X Variable 1",AD572,"")</f>
        <v/>
      </c>
      <c r="AC572" s="3" t="s">
        <v>14</v>
      </c>
      <c r="AD572" s="3" t="n">
        <v>10</v>
      </c>
      <c r="AE572" s="3" t="n">
        <v>0.0413855451285428</v>
      </c>
      <c r="AF572" s="3" t="n">
        <v>0.00413855451285428</v>
      </c>
      <c r="AG572" s="3"/>
      <c r="AH572" s="3"/>
    </row>
    <row r="573" customFormat="false" ht="13.5" hidden="false" customHeight="false" outlineLevel="0" collapsed="false">
      <c r="AB573" s="1" t="str">
        <f aca="false">IF(AC573="X Variable 1",AD573,"")</f>
        <v/>
      </c>
      <c r="AC573" s="4" t="s">
        <v>15</v>
      </c>
      <c r="AD573" s="4" t="n">
        <v>11</v>
      </c>
      <c r="AE573" s="4" t="n">
        <v>0.333574857927467</v>
      </c>
      <c r="AF573" s="4"/>
      <c r="AG573" s="4"/>
      <c r="AH573" s="4"/>
    </row>
    <row r="574" customFormat="false" ht="13.5" hidden="false" customHeight="false" outlineLevel="0" collapsed="false">
      <c r="AB574" s="1" t="str">
        <f aca="false">IF(AC574="X Variable 1",AD574,"")</f>
        <v/>
      </c>
    </row>
    <row r="575" customFormat="false" ht="12.75" hidden="false" customHeight="false" outlineLevel="0" collapsed="false">
      <c r="AB575" s="1" t="str">
        <f aca="false">IF(AC575="X Variable 1",AD575,"")</f>
        <v/>
      </c>
      <c r="AC575" s="2"/>
      <c r="AD575" s="2" t="s">
        <v>16</v>
      </c>
      <c r="AE575" s="2" t="s">
        <v>5</v>
      </c>
      <c r="AF575" s="2" t="s">
        <v>17</v>
      </c>
      <c r="AG575" s="2" t="s">
        <v>18</v>
      </c>
      <c r="AH575" s="2" t="s">
        <v>19</v>
      </c>
      <c r="AI575" s="2" t="s">
        <v>20</v>
      </c>
    </row>
    <row r="576" customFormat="false" ht="12.75" hidden="false" customHeight="false" outlineLevel="0" collapsed="false">
      <c r="AB576" s="1" t="str">
        <f aca="false">IF(AC576="X Variable 1",AD576,"")</f>
        <v/>
      </c>
      <c r="AC576" s="3" t="s">
        <v>23</v>
      </c>
      <c r="AD576" s="3" t="n">
        <v>-0.00717676758113185</v>
      </c>
      <c r="AE576" s="3" t="n">
        <v>0.018575713292931</v>
      </c>
      <c r="AF576" s="3" t="n">
        <v>-0.386352193746604</v>
      </c>
      <c r="AG576" s="3" t="n">
        <v>0.707328940808365</v>
      </c>
      <c r="AH576" s="3" t="n">
        <v>-0.0485660432347565</v>
      </c>
      <c r="AI576" s="3" t="n">
        <v>0.0342125080724928</v>
      </c>
    </row>
    <row r="577" customFormat="false" ht="13.5" hidden="false" customHeight="false" outlineLevel="0" collapsed="false">
      <c r="AB577" s="1" t="n">
        <f aca="false">IF(AC577="X Variable 1",AD577,"")</f>
        <v>0.865229197933294</v>
      </c>
      <c r="AC577" s="4" t="s">
        <v>24</v>
      </c>
      <c r="AD577" s="4" t="n">
        <v>0.865229197933294</v>
      </c>
      <c r="AE577" s="4" t="n">
        <v>0.102972994691135</v>
      </c>
      <c r="AF577" s="4" t="n">
        <v>8.40248650171366</v>
      </c>
      <c r="AG577" s="4" t="n">
        <v>7.64075261804845E-006</v>
      </c>
      <c r="AH577" s="4" t="n">
        <v>0.635791028053029</v>
      </c>
      <c r="AI577" s="4" t="n">
        <v>1.09466736781356</v>
      </c>
    </row>
    <row r="578" customFormat="false" ht="12.75" hidden="false" customHeight="false" outlineLevel="0" collapsed="false">
      <c r="AB578" s="1" t="str">
        <f aca="false">IF(AC578="X Variable 1",AD578,"")</f>
        <v/>
      </c>
      <c r="AC578" s="1" t="s">
        <v>0</v>
      </c>
    </row>
    <row r="579" customFormat="false" ht="13.5" hidden="false" customHeight="false" outlineLevel="0" collapsed="false">
      <c r="AB579" s="1" t="str">
        <f aca="false">IF(AC579="X Variable 1",AD579,"")</f>
        <v/>
      </c>
    </row>
    <row r="580" customFormat="false" ht="12.75" hidden="false" customHeight="false" outlineLevel="0" collapsed="false">
      <c r="AB580" s="1" t="str">
        <f aca="false">IF(AC580="X Variable 1",AD580,"")</f>
        <v/>
      </c>
      <c r="AC580" s="2" t="s">
        <v>1</v>
      </c>
      <c r="AD580" s="2"/>
    </row>
    <row r="581" customFormat="false" ht="12.75" hidden="false" customHeight="false" outlineLevel="0" collapsed="false">
      <c r="AB581" s="1" t="str">
        <f aca="false">IF(AC581="X Variable 1",AD581,"")</f>
        <v/>
      </c>
      <c r="AC581" s="3" t="s">
        <v>2</v>
      </c>
      <c r="AD581" s="3" t="n">
        <v>0.934549704888266</v>
      </c>
    </row>
    <row r="582" customFormat="false" ht="12.75" hidden="false" customHeight="false" outlineLevel="0" collapsed="false">
      <c r="AB582" s="1" t="str">
        <f aca="false">IF(AC582="X Variable 1",AD582,"")</f>
        <v/>
      </c>
      <c r="AC582" s="3" t="s">
        <v>3</v>
      </c>
      <c r="AD582" s="3" t="n">
        <v>0.873383150906746</v>
      </c>
    </row>
    <row r="583" customFormat="false" ht="12.75" hidden="false" customHeight="false" outlineLevel="0" collapsed="false">
      <c r="AB583" s="1" t="str">
        <f aca="false">IF(AC583="X Variable 1",AD583,"")</f>
        <v/>
      </c>
      <c r="AC583" s="3" t="s">
        <v>4</v>
      </c>
      <c r="AD583" s="3" t="n">
        <v>0.86072146599742</v>
      </c>
    </row>
    <row r="584" customFormat="false" ht="12.75" hidden="false" customHeight="false" outlineLevel="0" collapsed="false">
      <c r="AB584" s="1" t="str">
        <f aca="false">IF(AC584="X Variable 1",AD584,"")</f>
        <v/>
      </c>
      <c r="AC584" s="3" t="s">
        <v>5</v>
      </c>
      <c r="AD584" s="3" t="n">
        <v>0.0642932629058511</v>
      </c>
    </row>
    <row r="585" customFormat="false" ht="13.5" hidden="false" customHeight="false" outlineLevel="0" collapsed="false">
      <c r="AB585" s="1" t="str">
        <f aca="false">IF(AC585="X Variable 1",AD585,"")</f>
        <v/>
      </c>
      <c r="AC585" s="4" t="s">
        <v>6</v>
      </c>
      <c r="AD585" s="4" t="n">
        <v>12</v>
      </c>
    </row>
    <row r="586" customFormat="false" ht="12.75" hidden="false" customHeight="false" outlineLevel="0" collapsed="false">
      <c r="AB586" s="1" t="str">
        <f aca="false">IF(AC586="X Variable 1",AD586,"")</f>
        <v/>
      </c>
    </row>
    <row r="587" customFormat="false" ht="13.5" hidden="false" customHeight="false" outlineLevel="0" collapsed="false">
      <c r="AB587" s="1" t="str">
        <f aca="false">IF(AC587="X Variable 1",AD587,"")</f>
        <v/>
      </c>
      <c r="AC587" s="1" t="s">
        <v>7</v>
      </c>
    </row>
    <row r="588" customFormat="false" ht="12.75" hidden="false" customHeight="false" outlineLevel="0" collapsed="false">
      <c r="AB588" s="1" t="str">
        <f aca="false">IF(AC588="X Variable 1",AD588,"")</f>
        <v/>
      </c>
      <c r="AC588" s="2"/>
      <c r="AD588" s="2" t="s">
        <v>8</v>
      </c>
      <c r="AE588" s="2" t="s">
        <v>9</v>
      </c>
      <c r="AF588" s="2" t="s">
        <v>10</v>
      </c>
      <c r="AG588" s="2" t="s">
        <v>11</v>
      </c>
      <c r="AH588" s="2" t="s">
        <v>12</v>
      </c>
    </row>
    <row r="589" customFormat="false" ht="12.75" hidden="false" customHeight="false" outlineLevel="0" collapsed="false">
      <c r="AB589" s="1" t="str">
        <f aca="false">IF(AC589="X Variable 1",AD589,"")</f>
        <v/>
      </c>
      <c r="AC589" s="3" t="s">
        <v>13</v>
      </c>
      <c r="AD589" s="3" t="n">
        <v>1</v>
      </c>
      <c r="AE589" s="3" t="n">
        <v>0.285130871474951</v>
      </c>
      <c r="AF589" s="3" t="n">
        <v>0.285130871474951</v>
      </c>
      <c r="AG589" s="3" t="n">
        <v>68.9784303717344</v>
      </c>
      <c r="AH589" s="3" t="n">
        <v>8.46905344951754E-006</v>
      </c>
    </row>
    <row r="590" customFormat="false" ht="12.75" hidden="false" customHeight="false" outlineLevel="0" collapsed="false">
      <c r="AB590" s="1" t="str">
        <f aca="false">IF(AC590="X Variable 1",AD590,"")</f>
        <v/>
      </c>
      <c r="AC590" s="3" t="s">
        <v>14</v>
      </c>
      <c r="AD590" s="3" t="n">
        <v>10</v>
      </c>
      <c r="AE590" s="3" t="n">
        <v>0.0413362365508088</v>
      </c>
      <c r="AF590" s="3" t="n">
        <v>0.00413362365508088</v>
      </c>
      <c r="AG590" s="3"/>
      <c r="AH590" s="3"/>
    </row>
    <row r="591" customFormat="false" ht="13.5" hidden="false" customHeight="false" outlineLevel="0" collapsed="false">
      <c r="AB591" s="1" t="str">
        <f aca="false">IF(AC591="X Variable 1",AD591,"")</f>
        <v/>
      </c>
      <c r="AC591" s="4" t="s">
        <v>15</v>
      </c>
      <c r="AD591" s="4" t="n">
        <v>11</v>
      </c>
      <c r="AE591" s="4" t="n">
        <v>0.32646710802576</v>
      </c>
      <c r="AF591" s="4"/>
      <c r="AG591" s="4"/>
      <c r="AH591" s="4"/>
    </row>
    <row r="592" customFormat="false" ht="13.5" hidden="false" customHeight="false" outlineLevel="0" collapsed="false">
      <c r="AB592" s="1" t="str">
        <f aca="false">IF(AC592="X Variable 1",AD592,"")</f>
        <v/>
      </c>
    </row>
    <row r="593" customFormat="false" ht="12.75" hidden="false" customHeight="false" outlineLevel="0" collapsed="false">
      <c r="AB593" s="1" t="str">
        <f aca="false">IF(AC593="X Variable 1",AD593,"")</f>
        <v/>
      </c>
      <c r="AC593" s="2"/>
      <c r="AD593" s="2" t="s">
        <v>16</v>
      </c>
      <c r="AE593" s="2" t="s">
        <v>5</v>
      </c>
      <c r="AF593" s="2" t="s">
        <v>17</v>
      </c>
      <c r="AG593" s="2" t="s">
        <v>18</v>
      </c>
      <c r="AH593" s="2" t="s">
        <v>19</v>
      </c>
      <c r="AI593" s="2" t="s">
        <v>20</v>
      </c>
    </row>
    <row r="594" customFormat="false" ht="12.75" hidden="false" customHeight="false" outlineLevel="0" collapsed="false">
      <c r="AB594" s="1" t="str">
        <f aca="false">IF(AC594="X Variable 1",AD594,"")</f>
        <v/>
      </c>
      <c r="AC594" s="3" t="s">
        <v>23</v>
      </c>
      <c r="AD594" s="3" t="n">
        <v>-0.00742949941468512</v>
      </c>
      <c r="AE594" s="3" t="n">
        <v>0.0186048443445727</v>
      </c>
      <c r="AF594" s="3" t="n">
        <v>-0.399331447072945</v>
      </c>
      <c r="AG594" s="3" t="n">
        <v>0.698044261915992</v>
      </c>
      <c r="AH594" s="3" t="n">
        <v>-0.048883683107504</v>
      </c>
      <c r="AI594" s="3" t="n">
        <v>0.0340246842781338</v>
      </c>
    </row>
    <row r="595" customFormat="false" ht="13.5" hidden="false" customHeight="false" outlineLevel="0" collapsed="false">
      <c r="AB595" s="1" t="n">
        <f aca="false">IF(AC595="X Variable 1",AD595,"")</f>
        <v>0.867964535269716</v>
      </c>
      <c r="AC595" s="4" t="s">
        <v>24</v>
      </c>
      <c r="AD595" s="4" t="n">
        <v>0.867964535269716</v>
      </c>
      <c r="AE595" s="4" t="n">
        <v>0.104506986918321</v>
      </c>
      <c r="AF595" s="4" t="n">
        <v>8.30532542238619</v>
      </c>
      <c r="AG595" s="4" t="n">
        <v>8.46905344951757E-006</v>
      </c>
      <c r="AH595" s="4" t="n">
        <v>0.635108417117945</v>
      </c>
      <c r="AI595" s="4" t="n">
        <v>1.10082065342149</v>
      </c>
    </row>
    <row r="596" customFormat="false" ht="12.75" hidden="false" customHeight="false" outlineLevel="0" collapsed="false">
      <c r="AB596" s="1" t="str">
        <f aca="false">IF(AC596="X Variable 1",AD596,"")</f>
        <v/>
      </c>
      <c r="AC596" s="1" t="s">
        <v>0</v>
      </c>
    </row>
    <row r="597" customFormat="false" ht="13.5" hidden="false" customHeight="false" outlineLevel="0" collapsed="false">
      <c r="AB597" s="1" t="str">
        <f aca="false">IF(AC597="X Variable 1",AD597,"")</f>
        <v/>
      </c>
    </row>
    <row r="598" customFormat="false" ht="12.75" hidden="false" customHeight="false" outlineLevel="0" collapsed="false">
      <c r="AB598" s="1" t="str">
        <f aca="false">IF(AC598="X Variable 1",AD598,"")</f>
        <v/>
      </c>
      <c r="AC598" s="2" t="s">
        <v>1</v>
      </c>
      <c r="AD598" s="2"/>
    </row>
    <row r="599" customFormat="false" ht="12.75" hidden="false" customHeight="false" outlineLevel="0" collapsed="false">
      <c r="AB599" s="1" t="str">
        <f aca="false">IF(AC599="X Variable 1",AD599,"")</f>
        <v/>
      </c>
      <c r="AC599" s="3" t="s">
        <v>2</v>
      </c>
      <c r="AD599" s="3" t="n">
        <v>0.934222155524308</v>
      </c>
    </row>
    <row r="600" customFormat="false" ht="12.75" hidden="false" customHeight="false" outlineLevel="0" collapsed="false">
      <c r="AB600" s="1" t="str">
        <f aca="false">IF(AC600="X Variable 1",AD600,"")</f>
        <v/>
      </c>
      <c r="AC600" s="3" t="s">
        <v>3</v>
      </c>
      <c r="AD600" s="3" t="n">
        <v>0.872771035872485</v>
      </c>
    </row>
    <row r="601" customFormat="false" ht="12.75" hidden="false" customHeight="false" outlineLevel="0" collapsed="false">
      <c r="AB601" s="1" t="str">
        <f aca="false">IF(AC601="X Variable 1",AD601,"")</f>
        <v/>
      </c>
      <c r="AC601" s="3" t="s">
        <v>4</v>
      </c>
      <c r="AD601" s="3" t="n">
        <v>0.860048139459734</v>
      </c>
    </row>
    <row r="602" customFormat="false" ht="12.75" hidden="false" customHeight="false" outlineLevel="0" collapsed="false">
      <c r="AB602" s="1" t="str">
        <f aca="false">IF(AC602="X Variable 1",AD602,"")</f>
        <v/>
      </c>
      <c r="AC602" s="3" t="s">
        <v>5</v>
      </c>
      <c r="AD602" s="3" t="n">
        <v>0.0643197143019561</v>
      </c>
    </row>
    <row r="603" customFormat="false" ht="13.5" hidden="false" customHeight="false" outlineLevel="0" collapsed="false">
      <c r="AB603" s="1" t="str">
        <f aca="false">IF(AC603="X Variable 1",AD603,"")</f>
        <v/>
      </c>
      <c r="AC603" s="4" t="s">
        <v>6</v>
      </c>
      <c r="AD603" s="4" t="n">
        <v>12</v>
      </c>
    </row>
    <row r="604" customFormat="false" ht="12.75" hidden="false" customHeight="false" outlineLevel="0" collapsed="false">
      <c r="AB604" s="1" t="str">
        <f aca="false">IF(AC604="X Variable 1",AD604,"")</f>
        <v/>
      </c>
    </row>
    <row r="605" customFormat="false" ht="13.5" hidden="false" customHeight="false" outlineLevel="0" collapsed="false">
      <c r="AB605" s="1" t="str">
        <f aca="false">IF(AC605="X Variable 1",AD605,"")</f>
        <v/>
      </c>
      <c r="AC605" s="1" t="s">
        <v>7</v>
      </c>
    </row>
    <row r="606" customFormat="false" ht="12.75" hidden="false" customHeight="false" outlineLevel="0" collapsed="false">
      <c r="AB606" s="1" t="str">
        <f aca="false">IF(AC606="X Variable 1",AD606,"")</f>
        <v/>
      </c>
      <c r="AC606" s="2"/>
      <c r="AD606" s="2" t="s">
        <v>8</v>
      </c>
      <c r="AE606" s="2" t="s">
        <v>9</v>
      </c>
      <c r="AF606" s="2" t="s">
        <v>10</v>
      </c>
      <c r="AG606" s="2" t="s">
        <v>11</v>
      </c>
      <c r="AH606" s="2" t="s">
        <v>12</v>
      </c>
    </row>
    <row r="607" customFormat="false" ht="12.75" hidden="false" customHeight="false" outlineLevel="0" collapsed="false">
      <c r="AB607" s="1" t="str">
        <f aca="false">IF(AC607="X Variable 1",AD607,"")</f>
        <v/>
      </c>
      <c r="AC607" s="3" t="s">
        <v>13</v>
      </c>
      <c r="AD607" s="3" t="n">
        <v>1</v>
      </c>
      <c r="AE607" s="3" t="n">
        <v>0.283793567360736</v>
      </c>
      <c r="AF607" s="3" t="n">
        <v>0.283793567360736</v>
      </c>
      <c r="AG607" s="3" t="n">
        <v>68.5984549082513</v>
      </c>
      <c r="AH607" s="3" t="n">
        <v>8.67824429554014E-006</v>
      </c>
    </row>
    <row r="608" customFormat="false" ht="12.75" hidden="false" customHeight="false" outlineLevel="0" collapsed="false">
      <c r="AB608" s="1" t="str">
        <f aca="false">IF(AC608="X Variable 1",AD608,"")</f>
        <v/>
      </c>
      <c r="AC608" s="3" t="s">
        <v>14</v>
      </c>
      <c r="AD608" s="3" t="n">
        <v>10</v>
      </c>
      <c r="AE608" s="3" t="n">
        <v>0.0413702564788526</v>
      </c>
      <c r="AF608" s="3" t="n">
        <v>0.00413702564788526</v>
      </c>
      <c r="AG608" s="3"/>
      <c r="AH608" s="3"/>
    </row>
    <row r="609" customFormat="false" ht="13.5" hidden="false" customHeight="false" outlineLevel="0" collapsed="false">
      <c r="AB609" s="1" t="str">
        <f aca="false">IF(AC609="X Variable 1",AD609,"")</f>
        <v/>
      </c>
      <c r="AC609" s="4" t="s">
        <v>15</v>
      </c>
      <c r="AD609" s="4" t="n">
        <v>11</v>
      </c>
      <c r="AE609" s="4" t="n">
        <v>0.325163823839589</v>
      </c>
      <c r="AF609" s="4"/>
      <c r="AG609" s="4"/>
      <c r="AH609" s="4"/>
    </row>
    <row r="610" customFormat="false" ht="13.5" hidden="false" customHeight="false" outlineLevel="0" collapsed="false">
      <c r="AB610" s="1" t="str">
        <f aca="false">IF(AC610="X Variable 1",AD610,"")</f>
        <v/>
      </c>
    </row>
    <row r="611" customFormat="false" ht="12.75" hidden="false" customHeight="false" outlineLevel="0" collapsed="false">
      <c r="AB611" s="1" t="str">
        <f aca="false">IF(AC611="X Variable 1",AD611,"")</f>
        <v/>
      </c>
      <c r="AC611" s="2"/>
      <c r="AD611" s="2" t="s">
        <v>16</v>
      </c>
      <c r="AE611" s="2" t="s">
        <v>5</v>
      </c>
      <c r="AF611" s="2" t="s">
        <v>17</v>
      </c>
      <c r="AG611" s="2" t="s">
        <v>18</v>
      </c>
      <c r="AH611" s="2" t="s">
        <v>19</v>
      </c>
      <c r="AI611" s="2" t="s">
        <v>20</v>
      </c>
    </row>
    <row r="612" customFormat="false" ht="12.75" hidden="false" customHeight="false" outlineLevel="0" collapsed="false">
      <c r="AB612" s="1" t="str">
        <f aca="false">IF(AC612="X Variable 1",AD612,"")</f>
        <v/>
      </c>
      <c r="AC612" s="3" t="s">
        <v>23</v>
      </c>
      <c r="AD612" s="3" t="n">
        <v>-0.00152402551872656</v>
      </c>
      <c r="AE612" s="3" t="n">
        <v>0.0186084310538238</v>
      </c>
      <c r="AF612" s="3" t="n">
        <v>-0.0818997321331607</v>
      </c>
      <c r="AG612" s="3" t="n">
        <v>0.936342529925925</v>
      </c>
      <c r="AH612" s="3" t="n">
        <v>-0.0429862008991615</v>
      </c>
      <c r="AI612" s="3" t="n">
        <v>0.0399381498617084</v>
      </c>
    </row>
    <row r="613" customFormat="false" ht="13.5" hidden="false" customHeight="false" outlineLevel="0" collapsed="false">
      <c r="AB613" s="1" t="n">
        <f aca="false">IF(AC613="X Variable 1",AD613,"")</f>
        <v>0.8657401538141</v>
      </c>
      <c r="AC613" s="4" t="s">
        <v>24</v>
      </c>
      <c r="AD613" s="4" t="n">
        <v>0.8657401538141</v>
      </c>
      <c r="AE613" s="4" t="n">
        <v>0.104527459222567</v>
      </c>
      <c r="AF613" s="4" t="n">
        <v>8.28241842146672</v>
      </c>
      <c r="AG613" s="4" t="n">
        <v>8.67824429554011E-006</v>
      </c>
      <c r="AH613" s="4" t="n">
        <v>0.632838420517957</v>
      </c>
      <c r="AI613" s="4" t="n">
        <v>1.09864188711024</v>
      </c>
    </row>
    <row r="614" customFormat="false" ht="12.75" hidden="false" customHeight="false" outlineLevel="0" collapsed="false">
      <c r="AB614" s="1" t="str">
        <f aca="false">IF(AC614="X Variable 1",AD614,"")</f>
        <v/>
      </c>
      <c r="AC614" s="1" t="s">
        <v>0</v>
      </c>
    </row>
    <row r="615" customFormat="false" ht="13.5" hidden="false" customHeight="false" outlineLevel="0" collapsed="false">
      <c r="AB615" s="1" t="str">
        <f aca="false">IF(AC615="X Variable 1",AD615,"")</f>
        <v/>
      </c>
    </row>
    <row r="616" customFormat="false" ht="12.75" hidden="false" customHeight="false" outlineLevel="0" collapsed="false">
      <c r="AB616" s="1" t="str">
        <f aca="false">IF(AC616="X Variable 1",AD616,"")</f>
        <v/>
      </c>
      <c r="AC616" s="2" t="s">
        <v>1</v>
      </c>
      <c r="AD616" s="2"/>
    </row>
    <row r="617" customFormat="false" ht="12.75" hidden="false" customHeight="false" outlineLevel="0" collapsed="false">
      <c r="AB617" s="1" t="str">
        <f aca="false">IF(AC617="X Variable 1",AD617,"")</f>
        <v/>
      </c>
      <c r="AC617" s="3" t="s">
        <v>2</v>
      </c>
      <c r="AD617" s="3" t="n">
        <v>0.929161055018827</v>
      </c>
    </row>
    <row r="618" customFormat="false" ht="12.75" hidden="false" customHeight="false" outlineLevel="0" collapsed="false">
      <c r="AB618" s="1" t="str">
        <f aca="false">IF(AC618="X Variable 1",AD618,"")</f>
        <v/>
      </c>
      <c r="AC618" s="3" t="s">
        <v>3</v>
      </c>
      <c r="AD618" s="3" t="n">
        <v>0.8633402661637</v>
      </c>
    </row>
    <row r="619" customFormat="false" ht="12.75" hidden="false" customHeight="false" outlineLevel="0" collapsed="false">
      <c r="AB619" s="1" t="str">
        <f aca="false">IF(AC619="X Variable 1",AD619,"")</f>
        <v/>
      </c>
      <c r="AC619" s="3" t="s">
        <v>4</v>
      </c>
      <c r="AD619" s="3" t="n">
        <v>0.84967429278007</v>
      </c>
    </row>
    <row r="620" customFormat="false" ht="12.75" hidden="false" customHeight="false" outlineLevel="0" collapsed="false">
      <c r="AB620" s="1" t="str">
        <f aca="false">IF(AC620="X Variable 1",AD620,"")</f>
        <v/>
      </c>
      <c r="AC620" s="3" t="s">
        <v>5</v>
      </c>
      <c r="AD620" s="3" t="n">
        <v>0.066301787705158</v>
      </c>
    </row>
    <row r="621" customFormat="false" ht="13.5" hidden="false" customHeight="false" outlineLevel="0" collapsed="false">
      <c r="AB621" s="1" t="str">
        <f aca="false">IF(AC621="X Variable 1",AD621,"")</f>
        <v/>
      </c>
      <c r="AC621" s="4" t="s">
        <v>6</v>
      </c>
      <c r="AD621" s="4" t="n">
        <v>12</v>
      </c>
    </row>
    <row r="622" customFormat="false" ht="12.75" hidden="false" customHeight="false" outlineLevel="0" collapsed="false">
      <c r="AB622" s="1" t="str">
        <f aca="false">IF(AC622="X Variable 1",AD622,"")</f>
        <v/>
      </c>
    </row>
    <row r="623" customFormat="false" ht="13.5" hidden="false" customHeight="false" outlineLevel="0" collapsed="false">
      <c r="AB623" s="1" t="str">
        <f aca="false">IF(AC623="X Variable 1",AD623,"")</f>
        <v/>
      </c>
      <c r="AC623" s="1" t="s">
        <v>7</v>
      </c>
    </row>
    <row r="624" customFormat="false" ht="12.75" hidden="false" customHeight="false" outlineLevel="0" collapsed="false">
      <c r="AB624" s="1" t="str">
        <f aca="false">IF(AC624="X Variable 1",AD624,"")</f>
        <v/>
      </c>
      <c r="AC624" s="2"/>
      <c r="AD624" s="2" t="s">
        <v>8</v>
      </c>
      <c r="AE624" s="2" t="s">
        <v>9</v>
      </c>
      <c r="AF624" s="2" t="s">
        <v>10</v>
      </c>
      <c r="AG624" s="2" t="s">
        <v>11</v>
      </c>
      <c r="AH624" s="2" t="s">
        <v>12</v>
      </c>
    </row>
    <row r="625" customFormat="false" ht="12.75" hidden="false" customHeight="false" outlineLevel="0" collapsed="false">
      <c r="AB625" s="1" t="str">
        <f aca="false">IF(AC625="X Variable 1",AD625,"")</f>
        <v/>
      </c>
      <c r="AC625" s="3" t="s">
        <v>13</v>
      </c>
      <c r="AD625" s="3" t="n">
        <v>1</v>
      </c>
      <c r="AE625" s="3" t="n">
        <v>0.277710246123622</v>
      </c>
      <c r="AF625" s="3" t="n">
        <v>0.277710246123622</v>
      </c>
      <c r="AG625" s="3" t="n">
        <v>63.1744437024781</v>
      </c>
      <c r="AH625" s="3" t="n">
        <v>1.24633054772035E-005</v>
      </c>
    </row>
    <row r="626" customFormat="false" ht="12.75" hidden="false" customHeight="false" outlineLevel="0" collapsed="false">
      <c r="AB626" s="1" t="str">
        <f aca="false">IF(AC626="X Variable 1",AD626,"")</f>
        <v/>
      </c>
      <c r="AC626" s="3" t="s">
        <v>14</v>
      </c>
      <c r="AD626" s="3" t="n">
        <v>10</v>
      </c>
      <c r="AE626" s="3" t="n">
        <v>0.0439592705289984</v>
      </c>
      <c r="AF626" s="3" t="n">
        <v>0.00439592705289984</v>
      </c>
      <c r="AG626" s="3"/>
      <c r="AH626" s="3"/>
    </row>
    <row r="627" customFormat="false" ht="13.5" hidden="false" customHeight="false" outlineLevel="0" collapsed="false">
      <c r="AB627" s="1" t="str">
        <f aca="false">IF(AC627="X Variable 1",AD627,"")</f>
        <v/>
      </c>
      <c r="AC627" s="4" t="s">
        <v>15</v>
      </c>
      <c r="AD627" s="4" t="n">
        <v>11</v>
      </c>
      <c r="AE627" s="4" t="n">
        <v>0.32166951665262</v>
      </c>
      <c r="AF627" s="4"/>
      <c r="AG627" s="4"/>
      <c r="AH627" s="4"/>
    </row>
    <row r="628" customFormat="false" ht="13.5" hidden="false" customHeight="false" outlineLevel="0" collapsed="false">
      <c r="AB628" s="1" t="str">
        <f aca="false">IF(AC628="X Variable 1",AD628,"")</f>
        <v/>
      </c>
    </row>
    <row r="629" customFormat="false" ht="12.75" hidden="false" customHeight="false" outlineLevel="0" collapsed="false">
      <c r="AB629" s="1" t="str">
        <f aca="false">IF(AC629="X Variable 1",AD629,"")</f>
        <v/>
      </c>
      <c r="AC629" s="2"/>
      <c r="AD629" s="2" t="s">
        <v>16</v>
      </c>
      <c r="AE629" s="2" t="s">
        <v>5</v>
      </c>
      <c r="AF629" s="2" t="s">
        <v>17</v>
      </c>
      <c r="AG629" s="2" t="s">
        <v>18</v>
      </c>
      <c r="AH629" s="2" t="s">
        <v>19</v>
      </c>
      <c r="AI629" s="2" t="s">
        <v>20</v>
      </c>
    </row>
    <row r="630" customFormat="false" ht="12.75" hidden="false" customHeight="false" outlineLevel="0" collapsed="false">
      <c r="AB630" s="1" t="str">
        <f aca="false">IF(AC630="X Variable 1",AD630,"")</f>
        <v/>
      </c>
      <c r="AC630" s="3" t="s">
        <v>23</v>
      </c>
      <c r="AD630" s="3" t="n">
        <v>0.00228080714278368</v>
      </c>
      <c r="AE630" s="3" t="n">
        <v>0.0191874065712162</v>
      </c>
      <c r="AF630" s="3" t="n">
        <v>0.11887000644502</v>
      </c>
      <c r="AG630" s="3" t="n">
        <v>0.907732348915047</v>
      </c>
      <c r="AH630" s="3" t="n">
        <v>-0.0404714063055393</v>
      </c>
      <c r="AI630" s="3" t="n">
        <v>0.0450330205911066</v>
      </c>
    </row>
    <row r="631" customFormat="false" ht="13.5" hidden="false" customHeight="false" outlineLevel="0" collapsed="false">
      <c r="AB631" s="1" t="n">
        <f aca="false">IF(AC631="X Variable 1",AD631,"")</f>
        <v>0.857855937131937</v>
      </c>
      <c r="AC631" s="4" t="s">
        <v>24</v>
      </c>
      <c r="AD631" s="4" t="n">
        <v>0.857855937131937</v>
      </c>
      <c r="AE631" s="4" t="n">
        <v>0.107930365594525</v>
      </c>
      <c r="AF631" s="4" t="n">
        <v>7.94823525711703</v>
      </c>
      <c r="AG631" s="4" t="n">
        <v>1.24633054772035E-005</v>
      </c>
      <c r="AH631" s="4" t="n">
        <v>0.617372054626694</v>
      </c>
      <c r="AI631" s="4" t="n">
        <v>1.09833981963718</v>
      </c>
    </row>
    <row r="632" customFormat="false" ht="12.75" hidden="false" customHeight="false" outlineLevel="0" collapsed="false">
      <c r="AB632" s="1" t="str">
        <f aca="false">IF(AC632="X Variable 1",AD632,"")</f>
        <v/>
      </c>
      <c r="AC632" s="1" t="s">
        <v>0</v>
      </c>
    </row>
    <row r="633" customFormat="false" ht="13.5" hidden="false" customHeight="false" outlineLevel="0" collapsed="false">
      <c r="AB633" s="1" t="str">
        <f aca="false">IF(AC633="X Variable 1",AD633,"")</f>
        <v/>
      </c>
    </row>
    <row r="634" customFormat="false" ht="12.75" hidden="false" customHeight="false" outlineLevel="0" collapsed="false">
      <c r="AB634" s="1" t="str">
        <f aca="false">IF(AC634="X Variable 1",AD634,"")</f>
        <v/>
      </c>
      <c r="AC634" s="2" t="s">
        <v>1</v>
      </c>
      <c r="AD634" s="2"/>
    </row>
    <row r="635" customFormat="false" ht="12.75" hidden="false" customHeight="false" outlineLevel="0" collapsed="false">
      <c r="AB635" s="1" t="str">
        <f aca="false">IF(AC635="X Variable 1",AD635,"")</f>
        <v/>
      </c>
      <c r="AC635" s="3" t="s">
        <v>2</v>
      </c>
      <c r="AD635" s="3" t="n">
        <v>0.929657404110424</v>
      </c>
    </row>
    <row r="636" customFormat="false" ht="12.75" hidden="false" customHeight="false" outlineLevel="0" collapsed="false">
      <c r="AB636" s="1" t="str">
        <f aca="false">IF(AC636="X Variable 1",AD636,"")</f>
        <v/>
      </c>
      <c r="AC636" s="3" t="s">
        <v>3</v>
      </c>
      <c r="AD636" s="3" t="n">
        <v>0.864262889017333</v>
      </c>
    </row>
    <row r="637" customFormat="false" ht="12.75" hidden="false" customHeight="false" outlineLevel="0" collapsed="false">
      <c r="AB637" s="1" t="str">
        <f aca="false">IF(AC637="X Variable 1",AD637,"")</f>
        <v/>
      </c>
      <c r="AC637" s="3" t="s">
        <v>4</v>
      </c>
      <c r="AD637" s="3" t="n">
        <v>0.850689177919066</v>
      </c>
    </row>
    <row r="638" customFormat="false" ht="12.75" hidden="false" customHeight="false" outlineLevel="0" collapsed="false">
      <c r="AB638" s="1" t="str">
        <f aca="false">IF(AC638="X Variable 1",AD638,"")</f>
        <v/>
      </c>
      <c r="AC638" s="3" t="s">
        <v>5</v>
      </c>
      <c r="AD638" s="3" t="n">
        <v>0.0658521937538983</v>
      </c>
    </row>
    <row r="639" customFormat="false" ht="13.5" hidden="false" customHeight="false" outlineLevel="0" collapsed="false">
      <c r="AB639" s="1" t="str">
        <f aca="false">IF(AC639="X Variable 1",AD639,"")</f>
        <v/>
      </c>
      <c r="AC639" s="4" t="s">
        <v>6</v>
      </c>
      <c r="AD639" s="4" t="n">
        <v>12</v>
      </c>
    </row>
    <row r="640" customFormat="false" ht="12.75" hidden="false" customHeight="false" outlineLevel="0" collapsed="false">
      <c r="AB640" s="1" t="str">
        <f aca="false">IF(AC640="X Variable 1",AD640,"")</f>
        <v/>
      </c>
    </row>
    <row r="641" customFormat="false" ht="13.5" hidden="false" customHeight="false" outlineLevel="0" collapsed="false">
      <c r="AB641" s="1" t="str">
        <f aca="false">IF(AC641="X Variable 1",AD641,"")</f>
        <v/>
      </c>
      <c r="AC641" s="1" t="s">
        <v>7</v>
      </c>
    </row>
    <row r="642" customFormat="false" ht="12.75" hidden="false" customHeight="false" outlineLevel="0" collapsed="false">
      <c r="AB642" s="1" t="str">
        <f aca="false">IF(AC642="X Variable 1",AD642,"")</f>
        <v/>
      </c>
      <c r="AC642" s="2"/>
      <c r="AD642" s="2" t="s">
        <v>8</v>
      </c>
      <c r="AE642" s="2" t="s">
        <v>9</v>
      </c>
      <c r="AF642" s="2" t="s">
        <v>10</v>
      </c>
      <c r="AG642" s="2" t="s">
        <v>11</v>
      </c>
      <c r="AH642" s="2" t="s">
        <v>12</v>
      </c>
    </row>
    <row r="643" customFormat="false" ht="12.75" hidden="false" customHeight="false" outlineLevel="0" collapsed="false">
      <c r="AB643" s="1" t="str">
        <f aca="false">IF(AC643="X Variable 1",AD643,"")</f>
        <v/>
      </c>
      <c r="AC643" s="3" t="s">
        <v>13</v>
      </c>
      <c r="AD643" s="3" t="n">
        <v>1</v>
      </c>
      <c r="AE643" s="3" t="n">
        <v>0.276113574458399</v>
      </c>
      <c r="AF643" s="3" t="n">
        <v>0.276113574458399</v>
      </c>
      <c r="AG643" s="3" t="n">
        <v>63.671819943751</v>
      </c>
      <c r="AH643" s="3" t="n">
        <v>1.2042979131416E-005</v>
      </c>
    </row>
    <row r="644" customFormat="false" ht="12.75" hidden="false" customHeight="false" outlineLevel="0" collapsed="false">
      <c r="AB644" s="1" t="str">
        <f aca="false">IF(AC644="X Variable 1",AD644,"")</f>
        <v/>
      </c>
      <c r="AC644" s="3" t="s">
        <v>14</v>
      </c>
      <c r="AD644" s="3" t="n">
        <v>10</v>
      </c>
      <c r="AE644" s="3" t="n">
        <v>0.0433651142220096</v>
      </c>
      <c r="AF644" s="3" t="n">
        <v>0.00433651142220096</v>
      </c>
      <c r="AG644" s="3"/>
      <c r="AH644" s="3"/>
    </row>
    <row r="645" customFormat="false" ht="13.5" hidden="false" customHeight="false" outlineLevel="0" collapsed="false">
      <c r="AB645" s="1" t="str">
        <f aca="false">IF(AC645="X Variable 1",AD645,"")</f>
        <v/>
      </c>
      <c r="AC645" s="4" t="s">
        <v>15</v>
      </c>
      <c r="AD645" s="4" t="n">
        <v>11</v>
      </c>
      <c r="AE645" s="4" t="n">
        <v>0.319478688680409</v>
      </c>
      <c r="AF645" s="4"/>
      <c r="AG645" s="4"/>
      <c r="AH645" s="4"/>
    </row>
    <row r="646" customFormat="false" ht="13.5" hidden="false" customHeight="false" outlineLevel="0" collapsed="false">
      <c r="AB646" s="1" t="str">
        <f aca="false">IF(AC646="X Variable 1",AD646,"")</f>
        <v/>
      </c>
    </row>
    <row r="647" customFormat="false" ht="12.75" hidden="false" customHeight="false" outlineLevel="0" collapsed="false">
      <c r="AB647" s="1" t="str">
        <f aca="false">IF(AC647="X Variable 1",AD647,"")</f>
        <v/>
      </c>
      <c r="AC647" s="2"/>
      <c r="AD647" s="2" t="s">
        <v>16</v>
      </c>
      <c r="AE647" s="2" t="s">
        <v>5</v>
      </c>
      <c r="AF647" s="2" t="s">
        <v>17</v>
      </c>
      <c r="AG647" s="2" t="s">
        <v>18</v>
      </c>
      <c r="AH647" s="2" t="s">
        <v>19</v>
      </c>
      <c r="AI647" s="2" t="s">
        <v>20</v>
      </c>
    </row>
    <row r="648" customFormat="false" ht="12.75" hidden="false" customHeight="false" outlineLevel="0" collapsed="false">
      <c r="AB648" s="1" t="str">
        <f aca="false">IF(AC648="X Variable 1",AD648,"")</f>
        <v/>
      </c>
      <c r="AC648" s="3" t="s">
        <v>23</v>
      </c>
      <c r="AD648" s="3" t="n">
        <v>0.00289529658986847</v>
      </c>
      <c r="AE648" s="3" t="n">
        <v>0.0190320808554609</v>
      </c>
      <c r="AF648" s="3" t="n">
        <v>0.152127169480668</v>
      </c>
      <c r="AG648" s="3" t="n">
        <v>0.882112127475482</v>
      </c>
      <c r="AH648" s="3" t="n">
        <v>-0.0395108295365782</v>
      </c>
      <c r="AI648" s="3" t="n">
        <v>0.0453014227163151</v>
      </c>
    </row>
    <row r="649" customFormat="false" ht="13.5" hidden="false" customHeight="false" outlineLevel="0" collapsed="false">
      <c r="AB649" s="1" t="n">
        <f aca="false">IF(AC649="X Variable 1",AD649,"")</f>
        <v>0.864328741416593</v>
      </c>
      <c r="AC649" s="4" t="s">
        <v>24</v>
      </c>
      <c r="AD649" s="4" t="n">
        <v>0.864328741416593</v>
      </c>
      <c r="AE649" s="4" t="n">
        <v>0.108319169861422</v>
      </c>
      <c r="AF649" s="4" t="n">
        <v>7.97946238438098</v>
      </c>
      <c r="AG649" s="4" t="n">
        <v>1.2042979131416E-005</v>
      </c>
      <c r="AH649" s="4" t="n">
        <v>0.622978548868547</v>
      </c>
      <c r="AI649" s="4" t="n">
        <v>1.10567893396464</v>
      </c>
    </row>
    <row r="650" customFormat="false" ht="12.75" hidden="false" customHeight="false" outlineLevel="0" collapsed="false">
      <c r="AB650" s="1" t="str">
        <f aca="false">IF(AC650="X Variable 1",AD650,"")</f>
        <v/>
      </c>
      <c r="AC650" s="1" t="s">
        <v>0</v>
      </c>
    </row>
    <row r="651" customFormat="false" ht="13.5" hidden="false" customHeight="false" outlineLevel="0" collapsed="false">
      <c r="AB651" s="1" t="str">
        <f aca="false">IF(AC651="X Variable 1",AD651,"")</f>
        <v/>
      </c>
    </row>
    <row r="652" customFormat="false" ht="12.75" hidden="false" customHeight="false" outlineLevel="0" collapsed="false">
      <c r="AB652" s="1" t="str">
        <f aca="false">IF(AC652="X Variable 1",AD652,"")</f>
        <v/>
      </c>
      <c r="AC652" s="2" t="s">
        <v>1</v>
      </c>
      <c r="AD652" s="2"/>
    </row>
    <row r="653" customFormat="false" ht="12.75" hidden="false" customHeight="false" outlineLevel="0" collapsed="false">
      <c r="AB653" s="1" t="str">
        <f aca="false">IF(AC653="X Variable 1",AD653,"")</f>
        <v/>
      </c>
      <c r="AC653" s="3" t="s">
        <v>2</v>
      </c>
      <c r="AD653" s="3" t="n">
        <v>0.927239458847339</v>
      </c>
    </row>
    <row r="654" customFormat="false" ht="12.75" hidden="false" customHeight="false" outlineLevel="0" collapsed="false">
      <c r="AB654" s="1" t="str">
        <f aca="false">IF(AC654="X Variable 1",AD654,"")</f>
        <v/>
      </c>
      <c r="AC654" s="3" t="s">
        <v>3</v>
      </c>
      <c r="AD654" s="3" t="n">
        <v>0.859773014043507</v>
      </c>
    </row>
    <row r="655" customFormat="false" ht="12.75" hidden="false" customHeight="false" outlineLevel="0" collapsed="false">
      <c r="AB655" s="1" t="str">
        <f aca="false">IF(AC655="X Variable 1",AD655,"")</f>
        <v/>
      </c>
      <c r="AC655" s="3" t="s">
        <v>4</v>
      </c>
      <c r="AD655" s="3" t="n">
        <v>0.845750315447857</v>
      </c>
    </row>
    <row r="656" customFormat="false" ht="12.75" hidden="false" customHeight="false" outlineLevel="0" collapsed="false">
      <c r="AB656" s="1" t="str">
        <f aca="false">IF(AC656="X Variable 1",AD656,"")</f>
        <v/>
      </c>
      <c r="AC656" s="3" t="s">
        <v>5</v>
      </c>
      <c r="AD656" s="3" t="n">
        <v>0.0555866829268618</v>
      </c>
    </row>
    <row r="657" customFormat="false" ht="13.5" hidden="false" customHeight="false" outlineLevel="0" collapsed="false">
      <c r="AB657" s="1" t="str">
        <f aca="false">IF(AC657="X Variable 1",AD657,"")</f>
        <v/>
      </c>
      <c r="AC657" s="4" t="s">
        <v>6</v>
      </c>
      <c r="AD657" s="4" t="n">
        <v>12</v>
      </c>
    </row>
    <row r="658" customFormat="false" ht="12.75" hidden="false" customHeight="false" outlineLevel="0" collapsed="false">
      <c r="AB658" s="1" t="str">
        <f aca="false">IF(AC658="X Variable 1",AD658,"")</f>
        <v/>
      </c>
    </row>
    <row r="659" customFormat="false" ht="13.5" hidden="false" customHeight="false" outlineLevel="0" collapsed="false">
      <c r="AB659" s="1" t="str">
        <f aca="false">IF(AC659="X Variable 1",AD659,"")</f>
        <v/>
      </c>
      <c r="AC659" s="1" t="s">
        <v>7</v>
      </c>
    </row>
    <row r="660" customFormat="false" ht="12.75" hidden="false" customHeight="false" outlineLevel="0" collapsed="false">
      <c r="AB660" s="1" t="str">
        <f aca="false">IF(AC660="X Variable 1",AD660,"")</f>
        <v/>
      </c>
      <c r="AC660" s="2"/>
      <c r="AD660" s="2" t="s">
        <v>8</v>
      </c>
      <c r="AE660" s="2" t="s">
        <v>9</v>
      </c>
      <c r="AF660" s="2" t="s">
        <v>10</v>
      </c>
      <c r="AG660" s="2" t="s">
        <v>11</v>
      </c>
      <c r="AH660" s="2" t="s">
        <v>12</v>
      </c>
    </row>
    <row r="661" customFormat="false" ht="12.75" hidden="false" customHeight="false" outlineLevel="0" collapsed="false">
      <c r="AB661" s="1" t="str">
        <f aca="false">IF(AC661="X Variable 1",AD661,"")</f>
        <v/>
      </c>
      <c r="AC661" s="3" t="s">
        <v>13</v>
      </c>
      <c r="AD661" s="3" t="n">
        <v>1</v>
      </c>
      <c r="AE661" s="3" t="n">
        <v>0.189449615339338</v>
      </c>
      <c r="AF661" s="3" t="n">
        <v>0.189449615339338</v>
      </c>
      <c r="AG661" s="3" t="n">
        <v>61.3129497278262</v>
      </c>
      <c r="AH661" s="3" t="n">
        <v>1.4201118715827E-005</v>
      </c>
    </row>
    <row r="662" customFormat="false" ht="12.75" hidden="false" customHeight="false" outlineLevel="0" collapsed="false">
      <c r="AB662" s="1" t="str">
        <f aca="false">IF(AC662="X Variable 1",AD662,"")</f>
        <v/>
      </c>
      <c r="AC662" s="3" t="s">
        <v>14</v>
      </c>
      <c r="AD662" s="3" t="n">
        <v>10</v>
      </c>
      <c r="AE662" s="3" t="n">
        <v>0.0308987931881147</v>
      </c>
      <c r="AF662" s="3" t="n">
        <v>0.00308987931881147</v>
      </c>
      <c r="AG662" s="3"/>
      <c r="AH662" s="3"/>
    </row>
    <row r="663" customFormat="false" ht="13.5" hidden="false" customHeight="false" outlineLevel="0" collapsed="false">
      <c r="AB663" s="1" t="str">
        <f aca="false">IF(AC663="X Variable 1",AD663,"")</f>
        <v/>
      </c>
      <c r="AC663" s="4" t="s">
        <v>15</v>
      </c>
      <c r="AD663" s="4" t="n">
        <v>11</v>
      </c>
      <c r="AE663" s="4" t="n">
        <v>0.220348408527452</v>
      </c>
      <c r="AF663" s="4"/>
      <c r="AG663" s="4"/>
      <c r="AH663" s="4"/>
    </row>
    <row r="664" customFormat="false" ht="13.5" hidden="false" customHeight="false" outlineLevel="0" collapsed="false">
      <c r="AB664" s="1" t="str">
        <f aca="false">IF(AC664="X Variable 1",AD664,"")</f>
        <v/>
      </c>
    </row>
    <row r="665" customFormat="false" ht="12.75" hidden="false" customHeight="false" outlineLevel="0" collapsed="false">
      <c r="AB665" s="1" t="str">
        <f aca="false">IF(AC665="X Variable 1",AD665,"")</f>
        <v/>
      </c>
      <c r="AC665" s="2"/>
      <c r="AD665" s="2" t="s">
        <v>16</v>
      </c>
      <c r="AE665" s="2" t="s">
        <v>5</v>
      </c>
      <c r="AF665" s="2" t="s">
        <v>17</v>
      </c>
      <c r="AG665" s="2" t="s">
        <v>18</v>
      </c>
      <c r="AH665" s="2" t="s">
        <v>19</v>
      </c>
      <c r="AI665" s="2" t="s">
        <v>20</v>
      </c>
    </row>
    <row r="666" customFormat="false" ht="12.75" hidden="false" customHeight="false" outlineLevel="0" collapsed="false">
      <c r="AB666" s="1" t="str">
        <f aca="false">IF(AC666="X Variable 1",AD666,"")</f>
        <v/>
      </c>
      <c r="AC666" s="3" t="s">
        <v>23</v>
      </c>
      <c r="AD666" s="3" t="n">
        <v>0.0150508713844996</v>
      </c>
      <c r="AE666" s="3" t="n">
        <v>0.0164659965566025</v>
      </c>
      <c r="AF666" s="3" t="n">
        <v>0.914057726950302</v>
      </c>
      <c r="AG666" s="3" t="n">
        <v>0.382197041727706</v>
      </c>
      <c r="AH666" s="3" t="n">
        <v>-0.0216376616287767</v>
      </c>
      <c r="AI666" s="3" t="n">
        <v>0.0517394043977759</v>
      </c>
    </row>
    <row r="667" customFormat="false" ht="13.5" hidden="false" customHeight="false" outlineLevel="0" collapsed="false">
      <c r="AB667" s="1" t="n">
        <f aca="false">IF(AC667="X Variable 1",AD667,"")</f>
        <v>1.06845162701703</v>
      </c>
      <c r="AC667" s="4" t="s">
        <v>24</v>
      </c>
      <c r="AD667" s="4" t="n">
        <v>1.06845162701703</v>
      </c>
      <c r="AE667" s="4" t="n">
        <v>0.136451639943047</v>
      </c>
      <c r="AF667" s="4" t="n">
        <v>7.83025859903913</v>
      </c>
      <c r="AG667" s="4" t="n">
        <v>1.4201118715827E-005</v>
      </c>
      <c r="AH667" s="4" t="n">
        <v>0.764418374030666</v>
      </c>
      <c r="AI667" s="4" t="n">
        <v>1.3724848800034</v>
      </c>
    </row>
    <row r="668" customFormat="false" ht="12.75" hidden="false" customHeight="false" outlineLevel="0" collapsed="false">
      <c r="AB668" s="1" t="str">
        <f aca="false">IF(AC668="X Variable 1",AD668,"")</f>
        <v/>
      </c>
      <c r="AC668" s="1" t="s">
        <v>0</v>
      </c>
    </row>
    <row r="669" customFormat="false" ht="13.5" hidden="false" customHeight="false" outlineLevel="0" collapsed="false">
      <c r="AB669" s="1" t="str">
        <f aca="false">IF(AC669="X Variable 1",AD669,"")</f>
        <v/>
      </c>
    </row>
    <row r="670" customFormat="false" ht="12.75" hidden="false" customHeight="false" outlineLevel="0" collapsed="false">
      <c r="AB670" s="1" t="str">
        <f aca="false">IF(AC670="X Variable 1",AD670,"")</f>
        <v/>
      </c>
      <c r="AC670" s="2" t="s">
        <v>1</v>
      </c>
      <c r="AD670" s="2"/>
    </row>
    <row r="671" customFormat="false" ht="12.75" hidden="false" customHeight="false" outlineLevel="0" collapsed="false">
      <c r="AB671" s="1" t="str">
        <f aca="false">IF(AC671="X Variable 1",AD671,"")</f>
        <v/>
      </c>
      <c r="AC671" s="3" t="s">
        <v>2</v>
      </c>
      <c r="AD671" s="3" t="n">
        <v>0.863088370563278</v>
      </c>
    </row>
    <row r="672" customFormat="false" ht="12.75" hidden="false" customHeight="false" outlineLevel="0" collapsed="false">
      <c r="AB672" s="1" t="str">
        <f aca="false">IF(AC672="X Variable 1",AD672,"")</f>
        <v/>
      </c>
      <c r="AC672" s="3" t="s">
        <v>3</v>
      </c>
      <c r="AD672" s="3" t="n">
        <v>0.744921535401575</v>
      </c>
    </row>
    <row r="673" customFormat="false" ht="12.75" hidden="false" customHeight="false" outlineLevel="0" collapsed="false">
      <c r="AB673" s="1" t="str">
        <f aca="false">IF(AC673="X Variable 1",AD673,"")</f>
        <v/>
      </c>
      <c r="AC673" s="3" t="s">
        <v>4</v>
      </c>
      <c r="AD673" s="3" t="n">
        <v>0.719413688941732</v>
      </c>
    </row>
    <row r="674" customFormat="false" ht="12.75" hidden="false" customHeight="false" outlineLevel="0" collapsed="false">
      <c r="AB674" s="1" t="str">
        <f aca="false">IF(AC674="X Variable 1",AD674,"")</f>
        <v/>
      </c>
      <c r="AC674" s="3" t="s">
        <v>5</v>
      </c>
      <c r="AD674" s="3" t="n">
        <v>0.0547859909565415</v>
      </c>
    </row>
    <row r="675" customFormat="false" ht="13.5" hidden="false" customHeight="false" outlineLevel="0" collapsed="false">
      <c r="AB675" s="1" t="str">
        <f aca="false">IF(AC675="X Variable 1",AD675,"")</f>
        <v/>
      </c>
      <c r="AC675" s="4" t="s">
        <v>6</v>
      </c>
      <c r="AD675" s="4" t="n">
        <v>12</v>
      </c>
    </row>
    <row r="676" customFormat="false" ht="12.75" hidden="false" customHeight="false" outlineLevel="0" collapsed="false">
      <c r="AB676" s="1" t="str">
        <f aca="false">IF(AC676="X Variable 1",AD676,"")</f>
        <v/>
      </c>
    </row>
    <row r="677" customFormat="false" ht="13.5" hidden="false" customHeight="false" outlineLevel="0" collapsed="false">
      <c r="AB677" s="1" t="str">
        <f aca="false">IF(AC677="X Variable 1",AD677,"")</f>
        <v/>
      </c>
      <c r="AC677" s="1" t="s">
        <v>7</v>
      </c>
    </row>
    <row r="678" customFormat="false" ht="12.75" hidden="false" customHeight="false" outlineLevel="0" collapsed="false">
      <c r="AB678" s="1" t="str">
        <f aca="false">IF(AC678="X Variable 1",AD678,"")</f>
        <v/>
      </c>
      <c r="AC678" s="2"/>
      <c r="AD678" s="2" t="s">
        <v>8</v>
      </c>
      <c r="AE678" s="2" t="s">
        <v>9</v>
      </c>
      <c r="AF678" s="2" t="s">
        <v>10</v>
      </c>
      <c r="AG678" s="2" t="s">
        <v>11</v>
      </c>
      <c r="AH678" s="2" t="s">
        <v>12</v>
      </c>
    </row>
    <row r="679" customFormat="false" ht="12.75" hidden="false" customHeight="false" outlineLevel="0" collapsed="false">
      <c r="AB679" s="1" t="str">
        <f aca="false">IF(AC679="X Variable 1",AD679,"")</f>
        <v/>
      </c>
      <c r="AC679" s="3" t="s">
        <v>13</v>
      </c>
      <c r="AD679" s="3" t="n">
        <v>1</v>
      </c>
      <c r="AE679" s="3" t="n">
        <v>0.0876548152131551</v>
      </c>
      <c r="AF679" s="3" t="n">
        <v>0.0876548152131551</v>
      </c>
      <c r="AG679" s="3" t="n">
        <v>29.2036231507948</v>
      </c>
      <c r="AH679" s="3" t="n">
        <v>0.000299700840436115</v>
      </c>
    </row>
    <row r="680" customFormat="false" ht="12.75" hidden="false" customHeight="false" outlineLevel="0" collapsed="false">
      <c r="AB680" s="1" t="str">
        <f aca="false">IF(AC680="X Variable 1",AD680,"")</f>
        <v/>
      </c>
      <c r="AC680" s="3" t="s">
        <v>14</v>
      </c>
      <c r="AD680" s="3" t="n">
        <v>10</v>
      </c>
      <c r="AE680" s="3" t="n">
        <v>0.0300150480509024</v>
      </c>
      <c r="AF680" s="3" t="n">
        <v>0.00300150480509024</v>
      </c>
      <c r="AG680" s="3"/>
      <c r="AH680" s="3"/>
    </row>
    <row r="681" customFormat="false" ht="13.5" hidden="false" customHeight="false" outlineLevel="0" collapsed="false">
      <c r="AB681" s="1" t="str">
        <f aca="false">IF(AC681="X Variable 1",AD681,"")</f>
        <v/>
      </c>
      <c r="AC681" s="4" t="s">
        <v>15</v>
      </c>
      <c r="AD681" s="4" t="n">
        <v>11</v>
      </c>
      <c r="AE681" s="4" t="n">
        <v>0.117669863264058</v>
      </c>
      <c r="AF681" s="4"/>
      <c r="AG681" s="4"/>
      <c r="AH681" s="4"/>
    </row>
    <row r="682" customFormat="false" ht="13.5" hidden="false" customHeight="false" outlineLevel="0" collapsed="false">
      <c r="AB682" s="1" t="str">
        <f aca="false">IF(AC682="X Variable 1",AD682,"")</f>
        <v/>
      </c>
    </row>
    <row r="683" customFormat="false" ht="12.75" hidden="false" customHeight="false" outlineLevel="0" collapsed="false">
      <c r="AB683" s="1" t="str">
        <f aca="false">IF(AC683="X Variable 1",AD683,"")</f>
        <v/>
      </c>
      <c r="AC683" s="2"/>
      <c r="AD683" s="2" t="s">
        <v>16</v>
      </c>
      <c r="AE683" s="2" t="s">
        <v>5</v>
      </c>
      <c r="AF683" s="2" t="s">
        <v>17</v>
      </c>
      <c r="AG683" s="2" t="s">
        <v>18</v>
      </c>
      <c r="AH683" s="2" t="s">
        <v>19</v>
      </c>
      <c r="AI683" s="2" t="s">
        <v>20</v>
      </c>
    </row>
    <row r="684" customFormat="false" ht="12.75" hidden="false" customHeight="false" outlineLevel="0" collapsed="false">
      <c r="AB684" s="1" t="str">
        <f aca="false">IF(AC684="X Variable 1",AD684,"")</f>
        <v/>
      </c>
      <c r="AC684" s="3" t="s">
        <v>23</v>
      </c>
      <c r="AD684" s="3" t="n">
        <v>0.00811908309645046</v>
      </c>
      <c r="AE684" s="3" t="n">
        <v>0.0177864330385594</v>
      </c>
      <c r="AF684" s="3" t="n">
        <v>0.456476184901661</v>
      </c>
      <c r="AG684" s="3" t="n">
        <v>0.65780152781883</v>
      </c>
      <c r="AH684" s="3" t="n">
        <v>-0.0315115662529784</v>
      </c>
      <c r="AI684" s="3" t="n">
        <v>0.0477497324458793</v>
      </c>
    </row>
    <row r="685" customFormat="false" ht="13.5" hidden="false" customHeight="false" outlineLevel="0" collapsed="false">
      <c r="AB685" s="1" t="n">
        <f aca="false">IF(AC685="X Variable 1",AD685,"")</f>
        <v>0.984816734050269</v>
      </c>
      <c r="AC685" s="4" t="s">
        <v>24</v>
      </c>
      <c r="AD685" s="4" t="n">
        <v>0.984816734050269</v>
      </c>
      <c r="AE685" s="4" t="n">
        <v>0.182237207433765</v>
      </c>
      <c r="AF685" s="4" t="n">
        <v>5.40403767111174</v>
      </c>
      <c r="AG685" s="4" t="n">
        <v>0.000299700840436115</v>
      </c>
      <c r="AH685" s="4" t="n">
        <v>0.578766861623931</v>
      </c>
      <c r="AI685" s="4" t="n">
        <v>1.39086660647661</v>
      </c>
    </row>
    <row r="686" customFormat="false" ht="12.75" hidden="false" customHeight="false" outlineLevel="0" collapsed="false">
      <c r="AB686" s="1" t="str">
        <f aca="false">IF(AC686="X Variable 1",AD686,"")</f>
        <v/>
      </c>
      <c r="AC686" s="1" t="s">
        <v>0</v>
      </c>
    </row>
    <row r="687" customFormat="false" ht="13.5" hidden="false" customHeight="false" outlineLevel="0" collapsed="false">
      <c r="AB687" s="1" t="str">
        <f aca="false">IF(AC687="X Variable 1",AD687,"")</f>
        <v/>
      </c>
    </row>
    <row r="688" customFormat="false" ht="12.75" hidden="false" customHeight="false" outlineLevel="0" collapsed="false">
      <c r="AB688" s="1" t="str">
        <f aca="false">IF(AC688="X Variable 1",AD688,"")</f>
        <v/>
      </c>
      <c r="AC688" s="2" t="s">
        <v>1</v>
      </c>
      <c r="AD688" s="2"/>
    </row>
    <row r="689" customFormat="false" ht="12.75" hidden="false" customHeight="false" outlineLevel="0" collapsed="false">
      <c r="AB689" s="1" t="str">
        <f aca="false">IF(AC689="X Variable 1",AD689,"")</f>
        <v/>
      </c>
      <c r="AC689" s="3" t="s">
        <v>2</v>
      </c>
      <c r="AD689" s="3" t="n">
        <v>0.886636435891647</v>
      </c>
    </row>
    <row r="690" customFormat="false" ht="12.75" hidden="false" customHeight="false" outlineLevel="0" collapsed="false">
      <c r="AB690" s="1" t="str">
        <f aca="false">IF(AC690="X Variable 1",AD690,"")</f>
        <v/>
      </c>
      <c r="AC690" s="3" t="s">
        <v>3</v>
      </c>
      <c r="AD690" s="3" t="n">
        <v>0.786124169450643</v>
      </c>
    </row>
    <row r="691" customFormat="false" ht="12.75" hidden="false" customHeight="false" outlineLevel="0" collapsed="false">
      <c r="AB691" s="1" t="str">
        <f aca="false">IF(AC691="X Variable 1",AD691,"")</f>
        <v/>
      </c>
      <c r="AC691" s="3" t="s">
        <v>4</v>
      </c>
      <c r="AD691" s="3" t="n">
        <v>0.764736586395707</v>
      </c>
    </row>
    <row r="692" customFormat="false" ht="12.75" hidden="false" customHeight="false" outlineLevel="0" collapsed="false">
      <c r="AB692" s="1" t="str">
        <f aca="false">IF(AC692="X Variable 1",AD692,"")</f>
        <v/>
      </c>
      <c r="AC692" s="3" t="s">
        <v>5</v>
      </c>
      <c r="AD692" s="3" t="n">
        <v>0.0466553902743467</v>
      </c>
    </row>
    <row r="693" customFormat="false" ht="13.5" hidden="false" customHeight="false" outlineLevel="0" collapsed="false">
      <c r="AB693" s="1" t="str">
        <f aca="false">IF(AC693="X Variable 1",AD693,"")</f>
        <v/>
      </c>
      <c r="AC693" s="4" t="s">
        <v>6</v>
      </c>
      <c r="AD693" s="4" t="n">
        <v>12</v>
      </c>
    </row>
    <row r="694" customFormat="false" ht="12.75" hidden="false" customHeight="false" outlineLevel="0" collapsed="false">
      <c r="AB694" s="1" t="str">
        <f aca="false">IF(AC694="X Variable 1",AD694,"")</f>
        <v/>
      </c>
    </row>
    <row r="695" customFormat="false" ht="13.5" hidden="false" customHeight="false" outlineLevel="0" collapsed="false">
      <c r="AB695" s="1" t="str">
        <f aca="false">IF(AC695="X Variable 1",AD695,"")</f>
        <v/>
      </c>
      <c r="AC695" s="1" t="s">
        <v>7</v>
      </c>
    </row>
    <row r="696" customFormat="false" ht="12.75" hidden="false" customHeight="false" outlineLevel="0" collapsed="false">
      <c r="AB696" s="1" t="str">
        <f aca="false">IF(AC696="X Variable 1",AD696,"")</f>
        <v/>
      </c>
      <c r="AC696" s="2"/>
      <c r="AD696" s="2" t="s">
        <v>8</v>
      </c>
      <c r="AE696" s="2" t="s">
        <v>9</v>
      </c>
      <c r="AF696" s="2" t="s">
        <v>10</v>
      </c>
      <c r="AG696" s="2" t="s">
        <v>11</v>
      </c>
      <c r="AH696" s="2" t="s">
        <v>12</v>
      </c>
    </row>
    <row r="697" customFormat="false" ht="12.75" hidden="false" customHeight="false" outlineLevel="0" collapsed="false">
      <c r="AB697" s="1" t="str">
        <f aca="false">IF(AC697="X Variable 1",AD697,"")</f>
        <v/>
      </c>
      <c r="AC697" s="3" t="s">
        <v>13</v>
      </c>
      <c r="AD697" s="3" t="n">
        <v>1</v>
      </c>
      <c r="AE697" s="3" t="n">
        <v>0.0800079408479748</v>
      </c>
      <c r="AF697" s="3" t="n">
        <v>0.0800079408479748</v>
      </c>
      <c r="AG697" s="3" t="n">
        <v>36.7561013056697</v>
      </c>
      <c r="AH697" s="3" t="n">
        <v>0.000121547406667681</v>
      </c>
    </row>
    <row r="698" customFormat="false" ht="12.75" hidden="false" customHeight="false" outlineLevel="0" collapsed="false">
      <c r="AB698" s="1" t="str">
        <f aca="false">IF(AC698="X Variable 1",AD698,"")</f>
        <v/>
      </c>
      <c r="AC698" s="3" t="s">
        <v>14</v>
      </c>
      <c r="AD698" s="3" t="n">
        <v>10</v>
      </c>
      <c r="AE698" s="3" t="n">
        <v>0.021767254416516</v>
      </c>
      <c r="AF698" s="3" t="n">
        <v>0.0021767254416516</v>
      </c>
      <c r="AG698" s="3"/>
      <c r="AH698" s="3"/>
    </row>
    <row r="699" customFormat="false" ht="13.5" hidden="false" customHeight="false" outlineLevel="0" collapsed="false">
      <c r="AB699" s="1" t="str">
        <f aca="false">IF(AC699="X Variable 1",AD699,"")</f>
        <v/>
      </c>
      <c r="AC699" s="4" t="s">
        <v>15</v>
      </c>
      <c r="AD699" s="4" t="n">
        <v>11</v>
      </c>
      <c r="AE699" s="4" t="n">
        <v>0.101775195264491</v>
      </c>
      <c r="AF699" s="4"/>
      <c r="AG699" s="4"/>
      <c r="AH699" s="4"/>
    </row>
    <row r="700" customFormat="false" ht="13.5" hidden="false" customHeight="false" outlineLevel="0" collapsed="false">
      <c r="AB700" s="1" t="str">
        <f aca="false">IF(AC700="X Variable 1",AD700,"")</f>
        <v/>
      </c>
    </row>
    <row r="701" customFormat="false" ht="12.75" hidden="false" customHeight="false" outlineLevel="0" collapsed="false">
      <c r="AB701" s="1" t="str">
        <f aca="false">IF(AC701="X Variable 1",AD701,"")</f>
        <v/>
      </c>
      <c r="AC701" s="2"/>
      <c r="AD701" s="2" t="s">
        <v>16</v>
      </c>
      <c r="AE701" s="2" t="s">
        <v>5</v>
      </c>
      <c r="AF701" s="2" t="s">
        <v>17</v>
      </c>
      <c r="AG701" s="2" t="s">
        <v>18</v>
      </c>
      <c r="AH701" s="2" t="s">
        <v>19</v>
      </c>
      <c r="AI701" s="2" t="s">
        <v>20</v>
      </c>
    </row>
    <row r="702" customFormat="false" ht="12.75" hidden="false" customHeight="false" outlineLevel="0" collapsed="false">
      <c r="AB702" s="1" t="str">
        <f aca="false">IF(AC702="X Variable 1",AD702,"")</f>
        <v/>
      </c>
      <c r="AC702" s="3" t="s">
        <v>23</v>
      </c>
      <c r="AD702" s="3" t="n">
        <v>-0.00508640234815791</v>
      </c>
      <c r="AE702" s="3" t="n">
        <v>0.0147228329277905</v>
      </c>
      <c r="AF702" s="3" t="n">
        <v>-0.345477149207944</v>
      </c>
      <c r="AG702" s="3" t="n">
        <v>0.736892844908168</v>
      </c>
      <c r="AH702" s="3" t="n">
        <v>-0.0378909240825926</v>
      </c>
      <c r="AI702" s="3" t="n">
        <v>0.0277181193862768</v>
      </c>
    </row>
    <row r="703" customFormat="false" ht="13.5" hidden="false" customHeight="false" outlineLevel="0" collapsed="false">
      <c r="AB703" s="1" t="n">
        <f aca="false">IF(AC703="X Variable 1",AD703,"")</f>
        <v>0.893760349508071</v>
      </c>
      <c r="AC703" s="4" t="s">
        <v>24</v>
      </c>
      <c r="AD703" s="4" t="n">
        <v>0.893760349508071</v>
      </c>
      <c r="AE703" s="4" t="n">
        <v>0.147419985427289</v>
      </c>
      <c r="AF703" s="4" t="n">
        <v>6.06268103281623</v>
      </c>
      <c r="AG703" s="4" t="n">
        <v>0.000121547406667681</v>
      </c>
      <c r="AH703" s="4" t="n">
        <v>0.565288095577162</v>
      </c>
      <c r="AI703" s="4" t="n">
        <v>1.22223260343898</v>
      </c>
    </row>
    <row r="704" customFormat="false" ht="12.75" hidden="false" customHeight="false" outlineLevel="0" collapsed="false">
      <c r="AB704" s="1" t="str">
        <f aca="false">IF(AC704="X Variable 1",AD704,"")</f>
        <v/>
      </c>
      <c r="AC704" s="1" t="s">
        <v>0</v>
      </c>
    </row>
    <row r="705" customFormat="false" ht="13.5" hidden="false" customHeight="false" outlineLevel="0" collapsed="false">
      <c r="AB705" s="1" t="str">
        <f aca="false">IF(AC705="X Variable 1",AD705,"")</f>
        <v/>
      </c>
    </row>
    <row r="706" customFormat="false" ht="12.75" hidden="false" customHeight="false" outlineLevel="0" collapsed="false">
      <c r="AB706" s="1" t="str">
        <f aca="false">IF(AC706="X Variable 1",AD706,"")</f>
        <v/>
      </c>
      <c r="AC706" s="2" t="s">
        <v>1</v>
      </c>
      <c r="AD706" s="2"/>
    </row>
    <row r="707" customFormat="false" ht="12.75" hidden="false" customHeight="false" outlineLevel="0" collapsed="false">
      <c r="AB707" s="1" t="str">
        <f aca="false">IF(AC707="X Variable 1",AD707,"")</f>
        <v/>
      </c>
      <c r="AC707" s="3" t="s">
        <v>2</v>
      </c>
      <c r="AD707" s="3" t="n">
        <v>0.875987117431639</v>
      </c>
    </row>
    <row r="708" customFormat="false" ht="12.75" hidden="false" customHeight="false" outlineLevel="0" collapsed="false">
      <c r="AB708" s="1" t="str">
        <f aca="false">IF(AC708="X Variable 1",AD708,"")</f>
        <v/>
      </c>
      <c r="AC708" s="3" t="s">
        <v>3</v>
      </c>
      <c r="AD708" s="3" t="n">
        <v>0.767353429906192</v>
      </c>
    </row>
    <row r="709" customFormat="false" ht="12.75" hidden="false" customHeight="false" outlineLevel="0" collapsed="false">
      <c r="AB709" s="1" t="str">
        <f aca="false">IF(AC709="X Variable 1",AD709,"")</f>
        <v/>
      </c>
      <c r="AC709" s="3" t="s">
        <v>4</v>
      </c>
      <c r="AD709" s="3" t="n">
        <v>0.744088772896811</v>
      </c>
    </row>
    <row r="710" customFormat="false" ht="12.75" hidden="false" customHeight="false" outlineLevel="0" collapsed="false">
      <c r="AB710" s="1" t="str">
        <f aca="false">IF(AC710="X Variable 1",AD710,"")</f>
        <v/>
      </c>
      <c r="AC710" s="3" t="s">
        <v>5</v>
      </c>
      <c r="AD710" s="3" t="n">
        <v>0.0494208125251162</v>
      </c>
    </row>
    <row r="711" customFormat="false" ht="13.5" hidden="false" customHeight="false" outlineLevel="0" collapsed="false">
      <c r="AB711" s="1" t="str">
        <f aca="false">IF(AC711="X Variable 1",AD711,"")</f>
        <v/>
      </c>
      <c r="AC711" s="4" t="s">
        <v>6</v>
      </c>
      <c r="AD711" s="4" t="n">
        <v>12</v>
      </c>
    </row>
    <row r="712" customFormat="false" ht="12.75" hidden="false" customHeight="false" outlineLevel="0" collapsed="false">
      <c r="AB712" s="1" t="str">
        <f aca="false">IF(AC712="X Variable 1",AD712,"")</f>
        <v/>
      </c>
    </row>
    <row r="713" customFormat="false" ht="13.5" hidden="false" customHeight="false" outlineLevel="0" collapsed="false">
      <c r="AB713" s="1" t="str">
        <f aca="false">IF(AC713="X Variable 1",AD713,"")</f>
        <v/>
      </c>
      <c r="AC713" s="1" t="s">
        <v>7</v>
      </c>
    </row>
    <row r="714" customFormat="false" ht="12.75" hidden="false" customHeight="false" outlineLevel="0" collapsed="false">
      <c r="AB714" s="1" t="str">
        <f aca="false">IF(AC714="X Variable 1",AD714,"")</f>
        <v/>
      </c>
      <c r="AC714" s="2"/>
      <c r="AD714" s="2" t="s">
        <v>8</v>
      </c>
      <c r="AE714" s="2" t="s">
        <v>9</v>
      </c>
      <c r="AF714" s="2" t="s">
        <v>10</v>
      </c>
      <c r="AG714" s="2" t="s">
        <v>11</v>
      </c>
      <c r="AH714" s="2" t="s">
        <v>12</v>
      </c>
    </row>
    <row r="715" customFormat="false" ht="12.75" hidden="false" customHeight="false" outlineLevel="0" collapsed="false">
      <c r="AB715" s="1" t="str">
        <f aca="false">IF(AC715="X Variable 1",AD715,"")</f>
        <v/>
      </c>
      <c r="AC715" s="3" t="s">
        <v>13</v>
      </c>
      <c r="AD715" s="3" t="n">
        <v>1</v>
      </c>
      <c r="AE715" s="3" t="n">
        <v>0.0805598311385439</v>
      </c>
      <c r="AF715" s="3" t="n">
        <v>0.0805598311385439</v>
      </c>
      <c r="AG715" s="3" t="n">
        <v>32.9836554047101</v>
      </c>
      <c r="AH715" s="3" t="n">
        <v>0.000186913815477149</v>
      </c>
    </row>
    <row r="716" customFormat="false" ht="12.75" hidden="false" customHeight="false" outlineLevel="0" collapsed="false">
      <c r="AB716" s="1" t="str">
        <f aca="false">IF(AC716="X Variable 1",AD716,"")</f>
        <v/>
      </c>
      <c r="AC716" s="3" t="s">
        <v>14</v>
      </c>
      <c r="AD716" s="3" t="n">
        <v>10</v>
      </c>
      <c r="AE716" s="3" t="n">
        <v>0.0244241671064268</v>
      </c>
      <c r="AF716" s="3" t="n">
        <v>0.00244241671064268</v>
      </c>
      <c r="AG716" s="3"/>
      <c r="AH716" s="3"/>
    </row>
    <row r="717" customFormat="false" ht="13.5" hidden="false" customHeight="false" outlineLevel="0" collapsed="false">
      <c r="AB717" s="1" t="str">
        <f aca="false">IF(AC717="X Variable 1",AD717,"")</f>
        <v/>
      </c>
      <c r="AC717" s="4" t="s">
        <v>15</v>
      </c>
      <c r="AD717" s="4" t="n">
        <v>11</v>
      </c>
      <c r="AE717" s="4" t="n">
        <v>0.104983998244971</v>
      </c>
      <c r="AF717" s="4"/>
      <c r="AG717" s="4"/>
      <c r="AH717" s="4"/>
    </row>
    <row r="718" customFormat="false" ht="13.5" hidden="false" customHeight="false" outlineLevel="0" collapsed="false">
      <c r="AB718" s="1" t="str">
        <f aca="false">IF(AC718="X Variable 1",AD718,"")</f>
        <v/>
      </c>
    </row>
    <row r="719" customFormat="false" ht="12.75" hidden="false" customHeight="false" outlineLevel="0" collapsed="false">
      <c r="AB719" s="1" t="str">
        <f aca="false">IF(AC719="X Variable 1",AD719,"")</f>
        <v/>
      </c>
      <c r="AC719" s="2"/>
      <c r="AD719" s="2" t="s">
        <v>16</v>
      </c>
      <c r="AE719" s="2" t="s">
        <v>5</v>
      </c>
      <c r="AF719" s="2" t="s">
        <v>17</v>
      </c>
      <c r="AG719" s="2" t="s">
        <v>18</v>
      </c>
      <c r="AH719" s="2" t="s">
        <v>19</v>
      </c>
      <c r="AI719" s="2" t="s">
        <v>20</v>
      </c>
    </row>
    <row r="720" customFormat="false" ht="12.75" hidden="false" customHeight="false" outlineLevel="0" collapsed="false">
      <c r="AB720" s="1" t="str">
        <f aca="false">IF(AC720="X Variable 1",AD720,"")</f>
        <v/>
      </c>
      <c r="AC720" s="3" t="s">
        <v>23</v>
      </c>
      <c r="AD720" s="3" t="n">
        <v>-0.00251800933087673</v>
      </c>
      <c r="AE720" s="3" t="n">
        <v>0.0154233099266214</v>
      </c>
      <c r="AF720" s="3" t="n">
        <v>-0.163259983937075</v>
      </c>
      <c r="AG720" s="3" t="n">
        <v>0.873565973697692</v>
      </c>
      <c r="AH720" s="3" t="n">
        <v>-0.0368832913514141</v>
      </c>
      <c r="AI720" s="3" t="n">
        <v>0.0318472726896606</v>
      </c>
    </row>
    <row r="721" customFormat="false" ht="13.5" hidden="false" customHeight="false" outlineLevel="0" collapsed="false">
      <c r="AB721" s="1" t="n">
        <f aca="false">IF(AC721="X Variable 1",AD721,"")</f>
        <v>0.907908282330968</v>
      </c>
      <c r="AC721" s="4" t="s">
        <v>24</v>
      </c>
      <c r="AD721" s="4" t="n">
        <v>0.907908282330968</v>
      </c>
      <c r="AE721" s="4" t="n">
        <v>0.158085699653364</v>
      </c>
      <c r="AF721" s="4" t="n">
        <v>5.74313985592464</v>
      </c>
      <c r="AG721" s="4" t="n">
        <v>0.000186913815477149</v>
      </c>
      <c r="AH721" s="4" t="n">
        <v>0.555671332036351</v>
      </c>
      <c r="AI721" s="4" t="n">
        <v>1.26014523262559</v>
      </c>
    </row>
    <row r="722" customFormat="false" ht="12.75" hidden="false" customHeight="false" outlineLevel="0" collapsed="false">
      <c r="AB722" s="1" t="str">
        <f aca="false">IF(AC722="X Variable 1",AD722,"")</f>
        <v/>
      </c>
      <c r="AC722" s="1" t="s">
        <v>0</v>
      </c>
    </row>
    <row r="723" customFormat="false" ht="13.5" hidden="false" customHeight="false" outlineLevel="0" collapsed="false">
      <c r="AB723" s="1" t="str">
        <f aca="false">IF(AC723="X Variable 1",AD723,"")</f>
        <v/>
      </c>
    </row>
    <row r="724" customFormat="false" ht="12.75" hidden="false" customHeight="false" outlineLevel="0" collapsed="false">
      <c r="AB724" s="1" t="str">
        <f aca="false">IF(AC724="X Variable 1",AD724,"")</f>
        <v/>
      </c>
      <c r="AC724" s="2" t="s">
        <v>1</v>
      </c>
      <c r="AD724" s="2"/>
    </row>
    <row r="725" customFormat="false" ht="12.75" hidden="false" customHeight="false" outlineLevel="0" collapsed="false">
      <c r="AB725" s="1" t="str">
        <f aca="false">IF(AC725="X Variable 1",AD725,"")</f>
        <v/>
      </c>
      <c r="AC725" s="3" t="s">
        <v>2</v>
      </c>
      <c r="AD725" s="3" t="n">
        <v>0.868590817317971</v>
      </c>
    </row>
    <row r="726" customFormat="false" ht="12.75" hidden="false" customHeight="false" outlineLevel="0" collapsed="false">
      <c r="AB726" s="1" t="str">
        <f aca="false">IF(AC726="X Variable 1",AD726,"")</f>
        <v/>
      </c>
      <c r="AC726" s="3" t="s">
        <v>3</v>
      </c>
      <c r="AD726" s="3" t="n">
        <v>0.754450007929101</v>
      </c>
    </row>
    <row r="727" customFormat="false" ht="12.75" hidden="false" customHeight="false" outlineLevel="0" collapsed="false">
      <c r="AB727" s="1" t="str">
        <f aca="false">IF(AC727="X Variable 1",AD727,"")</f>
        <v/>
      </c>
      <c r="AC727" s="3" t="s">
        <v>4</v>
      </c>
      <c r="AD727" s="3" t="n">
        <v>0.729895008722012</v>
      </c>
    </row>
    <row r="728" customFormat="false" ht="12.75" hidden="false" customHeight="false" outlineLevel="0" collapsed="false">
      <c r="AB728" s="1" t="str">
        <f aca="false">IF(AC728="X Variable 1",AD728,"")</f>
        <v/>
      </c>
      <c r="AC728" s="3" t="s">
        <v>5</v>
      </c>
      <c r="AD728" s="3" t="n">
        <v>0.0496469282454628</v>
      </c>
    </row>
    <row r="729" customFormat="false" ht="13.5" hidden="false" customHeight="false" outlineLevel="0" collapsed="false">
      <c r="AB729" s="1" t="str">
        <f aca="false">IF(AC729="X Variable 1",AD729,"")</f>
        <v/>
      </c>
      <c r="AC729" s="4" t="s">
        <v>6</v>
      </c>
      <c r="AD729" s="4" t="n">
        <v>12</v>
      </c>
    </row>
    <row r="730" customFormat="false" ht="12.75" hidden="false" customHeight="false" outlineLevel="0" collapsed="false">
      <c r="AB730" s="1" t="str">
        <f aca="false">IF(AC730="X Variable 1",AD730,"")</f>
        <v/>
      </c>
    </row>
    <row r="731" customFormat="false" ht="13.5" hidden="false" customHeight="false" outlineLevel="0" collapsed="false">
      <c r="AB731" s="1" t="str">
        <f aca="false">IF(AC731="X Variable 1",AD731,"")</f>
        <v/>
      </c>
      <c r="AC731" s="1" t="s">
        <v>7</v>
      </c>
    </row>
    <row r="732" customFormat="false" ht="12.75" hidden="false" customHeight="false" outlineLevel="0" collapsed="false">
      <c r="AB732" s="1" t="str">
        <f aca="false">IF(AC732="X Variable 1",AD732,"")</f>
        <v/>
      </c>
      <c r="AC732" s="2"/>
      <c r="AD732" s="2" t="s">
        <v>8</v>
      </c>
      <c r="AE732" s="2" t="s">
        <v>9</v>
      </c>
      <c r="AF732" s="2" t="s">
        <v>10</v>
      </c>
      <c r="AG732" s="2" t="s">
        <v>11</v>
      </c>
      <c r="AH732" s="2" t="s">
        <v>12</v>
      </c>
    </row>
    <row r="733" customFormat="false" ht="12.75" hidden="false" customHeight="false" outlineLevel="0" collapsed="false">
      <c r="AB733" s="1" t="str">
        <f aca="false">IF(AC733="X Variable 1",AD733,"")</f>
        <v/>
      </c>
      <c r="AC733" s="3" t="s">
        <v>13</v>
      </c>
      <c r="AD733" s="3" t="n">
        <v>1</v>
      </c>
      <c r="AE733" s="3" t="n">
        <v>0.0757312820425258</v>
      </c>
      <c r="AF733" s="3" t="n">
        <v>0.0757312820425258</v>
      </c>
      <c r="AG733" s="3" t="n">
        <v>30.7249045934103</v>
      </c>
      <c r="AH733" s="3" t="n">
        <v>0.000246496369390091</v>
      </c>
    </row>
    <row r="734" customFormat="false" ht="12.75" hidden="false" customHeight="false" outlineLevel="0" collapsed="false">
      <c r="AB734" s="1" t="str">
        <f aca="false">IF(AC734="X Variable 1",AD734,"")</f>
        <v/>
      </c>
      <c r="AC734" s="3" t="s">
        <v>14</v>
      </c>
      <c r="AD734" s="3" t="n">
        <v>10</v>
      </c>
      <c r="AE734" s="3" t="n">
        <v>0.0246481748421013</v>
      </c>
      <c r="AF734" s="3" t="n">
        <v>0.00246481748421013</v>
      </c>
      <c r="AG734" s="3"/>
      <c r="AH734" s="3"/>
    </row>
    <row r="735" customFormat="false" ht="13.5" hidden="false" customHeight="false" outlineLevel="0" collapsed="false">
      <c r="AB735" s="1" t="str">
        <f aca="false">IF(AC735="X Variable 1",AD735,"")</f>
        <v/>
      </c>
      <c r="AC735" s="4" t="s">
        <v>15</v>
      </c>
      <c r="AD735" s="4" t="n">
        <v>11</v>
      </c>
      <c r="AE735" s="4" t="n">
        <v>0.100379456884627</v>
      </c>
      <c r="AF735" s="4"/>
      <c r="AG735" s="4"/>
      <c r="AH735" s="4"/>
    </row>
    <row r="736" customFormat="false" ht="13.5" hidden="false" customHeight="false" outlineLevel="0" collapsed="false">
      <c r="AB736" s="1" t="str">
        <f aca="false">IF(AC736="X Variable 1",AD736,"")</f>
        <v/>
      </c>
    </row>
    <row r="737" customFormat="false" ht="12.75" hidden="false" customHeight="false" outlineLevel="0" collapsed="false">
      <c r="AB737" s="1" t="str">
        <f aca="false">IF(AC737="X Variable 1",AD737,"")</f>
        <v/>
      </c>
      <c r="AC737" s="2"/>
      <c r="AD737" s="2" t="s">
        <v>16</v>
      </c>
      <c r="AE737" s="2" t="s">
        <v>5</v>
      </c>
      <c r="AF737" s="2" t="s">
        <v>17</v>
      </c>
      <c r="AG737" s="2" t="s">
        <v>18</v>
      </c>
      <c r="AH737" s="2" t="s">
        <v>19</v>
      </c>
      <c r="AI737" s="2" t="s">
        <v>20</v>
      </c>
    </row>
    <row r="738" customFormat="false" ht="12.75" hidden="false" customHeight="false" outlineLevel="0" collapsed="false">
      <c r="AB738" s="1" t="str">
        <f aca="false">IF(AC738="X Variable 1",AD738,"")</f>
        <v/>
      </c>
      <c r="AC738" s="3" t="s">
        <v>23</v>
      </c>
      <c r="AD738" s="3" t="n">
        <v>-0.00212951411867391</v>
      </c>
      <c r="AE738" s="3" t="n">
        <v>0.0154416857326</v>
      </c>
      <c r="AF738" s="3" t="n">
        <v>-0.137906842267755</v>
      </c>
      <c r="AG738" s="3" t="n">
        <v>0.893051396184867</v>
      </c>
      <c r="AH738" s="3" t="n">
        <v>-0.036535739993534</v>
      </c>
      <c r="AI738" s="3" t="n">
        <v>0.0322767117561862</v>
      </c>
    </row>
    <row r="739" customFormat="false" ht="13.5" hidden="false" customHeight="false" outlineLevel="0" collapsed="false">
      <c r="AB739" s="1" t="n">
        <f aca="false">IF(AC739="X Variable 1",AD739,"")</f>
        <v>0.905080927119754</v>
      </c>
      <c r="AC739" s="4" t="s">
        <v>24</v>
      </c>
      <c r="AD739" s="4" t="n">
        <v>0.905080927119754</v>
      </c>
      <c r="AE739" s="4" t="n">
        <v>0.163283440067849</v>
      </c>
      <c r="AF739" s="4" t="n">
        <v>5.54300501473797</v>
      </c>
      <c r="AG739" s="4" t="n">
        <v>0.00024649636939009</v>
      </c>
      <c r="AH739" s="4" t="n">
        <v>0.541262687460977</v>
      </c>
      <c r="AI739" s="4" t="n">
        <v>1.26889916677853</v>
      </c>
    </row>
    <row r="740" customFormat="false" ht="12.75" hidden="false" customHeight="false" outlineLevel="0" collapsed="false">
      <c r="AB740" s="1" t="str">
        <f aca="false">IF(AC740="X Variable 1",AD740,"")</f>
        <v/>
      </c>
      <c r="AC740" s="1" t="s">
        <v>0</v>
      </c>
    </row>
    <row r="741" customFormat="false" ht="13.5" hidden="false" customHeight="false" outlineLevel="0" collapsed="false">
      <c r="AB741" s="1" t="str">
        <f aca="false">IF(AC741="X Variable 1",AD741,"")</f>
        <v/>
      </c>
    </row>
    <row r="742" customFormat="false" ht="12.75" hidden="false" customHeight="false" outlineLevel="0" collapsed="false">
      <c r="AB742" s="1" t="str">
        <f aca="false">IF(AC742="X Variable 1",AD742,"")</f>
        <v/>
      </c>
      <c r="AC742" s="2" t="s">
        <v>1</v>
      </c>
      <c r="AD742" s="2"/>
    </row>
    <row r="743" customFormat="false" ht="12.75" hidden="false" customHeight="false" outlineLevel="0" collapsed="false">
      <c r="AB743" s="1" t="str">
        <f aca="false">IF(AC743="X Variable 1",AD743,"")</f>
        <v/>
      </c>
      <c r="AC743" s="3" t="s">
        <v>2</v>
      </c>
      <c r="AD743" s="3" t="n">
        <v>0.837692668470796</v>
      </c>
    </row>
    <row r="744" customFormat="false" ht="12.75" hidden="false" customHeight="false" outlineLevel="0" collapsed="false">
      <c r="AB744" s="1" t="str">
        <f aca="false">IF(AC744="X Variable 1",AD744,"")</f>
        <v/>
      </c>
      <c r="AC744" s="3" t="s">
        <v>3</v>
      </c>
      <c r="AD744" s="3" t="n">
        <v>0.701729006809722</v>
      </c>
    </row>
    <row r="745" customFormat="false" ht="12.75" hidden="false" customHeight="false" outlineLevel="0" collapsed="false">
      <c r="AB745" s="1" t="str">
        <f aca="false">IF(AC745="X Variable 1",AD745,"")</f>
        <v/>
      </c>
      <c r="AC745" s="3" t="s">
        <v>4</v>
      </c>
      <c r="AD745" s="3" t="n">
        <v>0.671901907490695</v>
      </c>
    </row>
    <row r="746" customFormat="false" ht="12.75" hidden="false" customHeight="false" outlineLevel="0" collapsed="false">
      <c r="AB746" s="1" t="str">
        <f aca="false">IF(AC746="X Variable 1",AD746,"")</f>
        <v/>
      </c>
      <c r="AC746" s="3" t="s">
        <v>5</v>
      </c>
      <c r="AD746" s="3" t="n">
        <v>0.0510922432863301</v>
      </c>
    </row>
    <row r="747" customFormat="false" ht="13.5" hidden="false" customHeight="false" outlineLevel="0" collapsed="false">
      <c r="AB747" s="1" t="str">
        <f aca="false">IF(AC747="X Variable 1",AD747,"")</f>
        <v/>
      </c>
      <c r="AC747" s="4" t="s">
        <v>6</v>
      </c>
      <c r="AD747" s="4" t="n">
        <v>12</v>
      </c>
    </row>
    <row r="748" customFormat="false" ht="12.75" hidden="false" customHeight="false" outlineLevel="0" collapsed="false">
      <c r="AB748" s="1" t="str">
        <f aca="false">IF(AC748="X Variable 1",AD748,"")</f>
        <v/>
      </c>
    </row>
    <row r="749" customFormat="false" ht="13.5" hidden="false" customHeight="false" outlineLevel="0" collapsed="false">
      <c r="AB749" s="1" t="str">
        <f aca="false">IF(AC749="X Variable 1",AD749,"")</f>
        <v/>
      </c>
      <c r="AC749" s="1" t="s">
        <v>7</v>
      </c>
    </row>
    <row r="750" customFormat="false" ht="12.75" hidden="false" customHeight="false" outlineLevel="0" collapsed="false">
      <c r="AB750" s="1" t="str">
        <f aca="false">IF(AC750="X Variable 1",AD750,"")</f>
        <v/>
      </c>
      <c r="AC750" s="2"/>
      <c r="AD750" s="2" t="s">
        <v>8</v>
      </c>
      <c r="AE750" s="2" t="s">
        <v>9</v>
      </c>
      <c r="AF750" s="2" t="s">
        <v>10</v>
      </c>
      <c r="AG750" s="2" t="s">
        <v>11</v>
      </c>
      <c r="AH750" s="2" t="s">
        <v>12</v>
      </c>
    </row>
    <row r="751" customFormat="false" ht="12.75" hidden="false" customHeight="false" outlineLevel="0" collapsed="false">
      <c r="AB751" s="1" t="str">
        <f aca="false">IF(AC751="X Variable 1",AD751,"")</f>
        <v/>
      </c>
      <c r="AC751" s="3" t="s">
        <v>13</v>
      </c>
      <c r="AD751" s="3" t="n">
        <v>1</v>
      </c>
      <c r="AE751" s="3" t="n">
        <v>0.061414136740463</v>
      </c>
      <c r="AF751" s="3" t="n">
        <v>0.061414136740463</v>
      </c>
      <c r="AG751" s="3" t="n">
        <v>23.5265588284029</v>
      </c>
      <c r="AH751" s="3" t="n">
        <v>0.000670954977717116</v>
      </c>
    </row>
    <row r="752" customFormat="false" ht="12.75" hidden="false" customHeight="false" outlineLevel="0" collapsed="false">
      <c r="AB752" s="1" t="str">
        <f aca="false">IF(AC752="X Variable 1",AD752,"")</f>
        <v/>
      </c>
      <c r="AC752" s="3" t="s">
        <v>14</v>
      </c>
      <c r="AD752" s="3" t="n">
        <v>10</v>
      </c>
      <c r="AE752" s="3" t="n">
        <v>0.0261041732402954</v>
      </c>
      <c r="AF752" s="3" t="n">
        <v>0.00261041732402954</v>
      </c>
      <c r="AG752" s="3"/>
      <c r="AH752" s="3"/>
    </row>
    <row r="753" customFormat="false" ht="13.5" hidden="false" customHeight="false" outlineLevel="0" collapsed="false">
      <c r="AB753" s="1" t="str">
        <f aca="false">IF(AC753="X Variable 1",AD753,"")</f>
        <v/>
      </c>
      <c r="AC753" s="4" t="s">
        <v>15</v>
      </c>
      <c r="AD753" s="4" t="n">
        <v>11</v>
      </c>
      <c r="AE753" s="4" t="n">
        <v>0.0875183099807584</v>
      </c>
      <c r="AF753" s="4"/>
      <c r="AG753" s="4"/>
      <c r="AH753" s="4"/>
    </row>
    <row r="754" customFormat="false" ht="13.5" hidden="false" customHeight="false" outlineLevel="0" collapsed="false">
      <c r="AB754" s="1" t="str">
        <f aca="false">IF(AC754="X Variable 1",AD754,"")</f>
        <v/>
      </c>
    </row>
    <row r="755" customFormat="false" ht="12.75" hidden="false" customHeight="false" outlineLevel="0" collapsed="false">
      <c r="AB755" s="1" t="str">
        <f aca="false">IF(AC755="X Variable 1",AD755,"")</f>
        <v/>
      </c>
      <c r="AC755" s="2"/>
      <c r="AD755" s="2" t="s">
        <v>16</v>
      </c>
      <c r="AE755" s="2" t="s">
        <v>5</v>
      </c>
      <c r="AF755" s="2" t="s">
        <v>17</v>
      </c>
      <c r="AG755" s="2" t="s">
        <v>18</v>
      </c>
      <c r="AH755" s="2" t="s">
        <v>19</v>
      </c>
      <c r="AI755" s="2" t="s">
        <v>20</v>
      </c>
    </row>
    <row r="756" customFormat="false" ht="12.75" hidden="false" customHeight="false" outlineLevel="0" collapsed="false">
      <c r="AB756" s="1" t="str">
        <f aca="false">IF(AC756="X Variable 1",AD756,"")</f>
        <v/>
      </c>
      <c r="AC756" s="3" t="s">
        <v>23</v>
      </c>
      <c r="AD756" s="3" t="n">
        <v>-0.00650462294334288</v>
      </c>
      <c r="AE756" s="3" t="n">
        <v>0.0153006417135672</v>
      </c>
      <c r="AF756" s="3" t="n">
        <v>-0.425120924018185</v>
      </c>
      <c r="AG756" s="3" t="n">
        <v>0.679751300113275</v>
      </c>
      <c r="AH756" s="3" t="n">
        <v>-0.040596583105173</v>
      </c>
      <c r="AI756" s="3" t="n">
        <v>0.0275873372184872</v>
      </c>
    </row>
    <row r="757" customFormat="false" ht="13.5" hidden="false" customHeight="false" outlineLevel="0" collapsed="false">
      <c r="AB757" s="1" t="n">
        <f aca="false">IF(AC757="X Variable 1",AD757,"")</f>
        <v>0.925272170227919</v>
      </c>
      <c r="AC757" s="4" t="s">
        <v>24</v>
      </c>
      <c r="AD757" s="4" t="n">
        <v>0.925272170227919</v>
      </c>
      <c r="AE757" s="4" t="n">
        <v>0.190761309749939</v>
      </c>
      <c r="AF757" s="4" t="n">
        <v>4.85041841786901</v>
      </c>
      <c r="AG757" s="4" t="n">
        <v>0.000670954977717118</v>
      </c>
      <c r="AH757" s="4" t="n">
        <v>0.500229410965946</v>
      </c>
      <c r="AI757" s="4" t="n">
        <v>1.35031492948989</v>
      </c>
    </row>
    <row r="758" customFormat="false" ht="12.75" hidden="false" customHeight="false" outlineLevel="0" collapsed="false">
      <c r="AB758" s="1" t="str">
        <f aca="false">IF(AC758="X Variable 1",AD758,"")</f>
        <v/>
      </c>
      <c r="AC758" s="1" t="s">
        <v>0</v>
      </c>
    </row>
    <row r="759" customFormat="false" ht="13.5" hidden="false" customHeight="false" outlineLevel="0" collapsed="false">
      <c r="AB759" s="1" t="str">
        <f aca="false">IF(AC759="X Variable 1",AD759,"")</f>
        <v/>
      </c>
    </row>
    <row r="760" customFormat="false" ht="12.75" hidden="false" customHeight="false" outlineLevel="0" collapsed="false">
      <c r="AB760" s="1" t="str">
        <f aca="false">IF(AC760="X Variable 1",AD760,"")</f>
        <v/>
      </c>
      <c r="AC760" s="2" t="s">
        <v>1</v>
      </c>
      <c r="AD760" s="2"/>
    </row>
    <row r="761" customFormat="false" ht="12.75" hidden="false" customHeight="false" outlineLevel="0" collapsed="false">
      <c r="AB761" s="1" t="str">
        <f aca="false">IF(AC761="X Variable 1",AD761,"")</f>
        <v/>
      </c>
      <c r="AC761" s="3" t="s">
        <v>2</v>
      </c>
      <c r="AD761" s="3" t="n">
        <v>0.658309095899214</v>
      </c>
    </row>
    <row r="762" customFormat="false" ht="12.75" hidden="false" customHeight="false" outlineLevel="0" collapsed="false">
      <c r="AB762" s="1" t="str">
        <f aca="false">IF(AC762="X Variable 1",AD762,"")</f>
        <v/>
      </c>
      <c r="AC762" s="3" t="s">
        <v>3</v>
      </c>
      <c r="AD762" s="3" t="n">
        <v>0.433370865743641</v>
      </c>
    </row>
    <row r="763" customFormat="false" ht="12.75" hidden="false" customHeight="false" outlineLevel="0" collapsed="false">
      <c r="AB763" s="1" t="str">
        <f aca="false">IF(AC763="X Variable 1",AD763,"")</f>
        <v/>
      </c>
      <c r="AC763" s="3" t="s">
        <v>4</v>
      </c>
      <c r="AD763" s="3" t="n">
        <v>0.376707952318004</v>
      </c>
    </row>
    <row r="764" customFormat="false" ht="12.75" hidden="false" customHeight="false" outlineLevel="0" collapsed="false">
      <c r="AB764" s="1" t="str">
        <f aca="false">IF(AC764="X Variable 1",AD764,"")</f>
        <v/>
      </c>
      <c r="AC764" s="3" t="s">
        <v>5</v>
      </c>
      <c r="AD764" s="3" t="n">
        <v>0.0409911175323066</v>
      </c>
    </row>
    <row r="765" customFormat="false" ht="13.5" hidden="false" customHeight="false" outlineLevel="0" collapsed="false">
      <c r="AB765" s="1" t="str">
        <f aca="false">IF(AC765="X Variable 1",AD765,"")</f>
        <v/>
      </c>
      <c r="AC765" s="4" t="s">
        <v>6</v>
      </c>
      <c r="AD765" s="4" t="n">
        <v>12</v>
      </c>
    </row>
    <row r="766" customFormat="false" ht="12.75" hidden="false" customHeight="false" outlineLevel="0" collapsed="false">
      <c r="AB766" s="1" t="str">
        <f aca="false">IF(AC766="X Variable 1",AD766,"")</f>
        <v/>
      </c>
    </row>
    <row r="767" customFormat="false" ht="13.5" hidden="false" customHeight="false" outlineLevel="0" collapsed="false">
      <c r="AB767" s="1" t="str">
        <f aca="false">IF(AC767="X Variable 1",AD767,"")</f>
        <v/>
      </c>
      <c r="AC767" s="1" t="s">
        <v>7</v>
      </c>
    </row>
    <row r="768" customFormat="false" ht="12.75" hidden="false" customHeight="false" outlineLevel="0" collapsed="false">
      <c r="AB768" s="1" t="str">
        <f aca="false">IF(AC768="X Variable 1",AD768,"")</f>
        <v/>
      </c>
      <c r="AC768" s="2"/>
      <c r="AD768" s="2" t="s">
        <v>8</v>
      </c>
      <c r="AE768" s="2" t="s">
        <v>9</v>
      </c>
      <c r="AF768" s="2" t="s">
        <v>10</v>
      </c>
      <c r="AG768" s="2" t="s">
        <v>11</v>
      </c>
      <c r="AH768" s="2" t="s">
        <v>12</v>
      </c>
    </row>
    <row r="769" customFormat="false" ht="12.75" hidden="false" customHeight="false" outlineLevel="0" collapsed="false">
      <c r="AB769" s="1" t="str">
        <f aca="false">IF(AC769="X Variable 1",AD769,"")</f>
        <v/>
      </c>
      <c r="AC769" s="3" t="s">
        <v>13</v>
      </c>
      <c r="AD769" s="3" t="n">
        <v>1</v>
      </c>
      <c r="AE769" s="3" t="n">
        <v>0.0128511007369988</v>
      </c>
      <c r="AF769" s="3" t="n">
        <v>0.0128511007369988</v>
      </c>
      <c r="AG769" s="3" t="n">
        <v>7.64822773033712</v>
      </c>
      <c r="AH769" s="3" t="n">
        <v>0.0199392236877729</v>
      </c>
    </row>
    <row r="770" customFormat="false" ht="12.75" hidden="false" customHeight="false" outlineLevel="0" collapsed="false">
      <c r="AB770" s="1" t="str">
        <f aca="false">IF(AC770="X Variable 1",AD770,"")</f>
        <v/>
      </c>
      <c r="AC770" s="3" t="s">
        <v>14</v>
      </c>
      <c r="AD770" s="3" t="n">
        <v>10</v>
      </c>
      <c r="AE770" s="3" t="n">
        <v>0.0168027171654737</v>
      </c>
      <c r="AF770" s="3" t="n">
        <v>0.00168027171654737</v>
      </c>
      <c r="AG770" s="3"/>
      <c r="AH770" s="3"/>
    </row>
    <row r="771" customFormat="false" ht="13.5" hidden="false" customHeight="false" outlineLevel="0" collapsed="false">
      <c r="AB771" s="1" t="str">
        <f aca="false">IF(AC771="X Variable 1",AD771,"")</f>
        <v/>
      </c>
      <c r="AC771" s="4" t="s">
        <v>15</v>
      </c>
      <c r="AD771" s="4" t="n">
        <v>11</v>
      </c>
      <c r="AE771" s="4" t="n">
        <v>0.0296538179024725</v>
      </c>
      <c r="AF771" s="4"/>
      <c r="AG771" s="4"/>
      <c r="AH771" s="4"/>
    </row>
    <row r="772" customFormat="false" ht="13.5" hidden="false" customHeight="false" outlineLevel="0" collapsed="false">
      <c r="AB772" s="1" t="str">
        <f aca="false">IF(AC772="X Variable 1",AD772,"")</f>
        <v/>
      </c>
    </row>
    <row r="773" customFormat="false" ht="12.75" hidden="false" customHeight="false" outlineLevel="0" collapsed="false">
      <c r="AB773" s="1" t="str">
        <f aca="false">IF(AC773="X Variable 1",AD773,"")</f>
        <v/>
      </c>
      <c r="AC773" s="2"/>
      <c r="AD773" s="2" t="s">
        <v>16</v>
      </c>
      <c r="AE773" s="2" t="s">
        <v>5</v>
      </c>
      <c r="AF773" s="2" t="s">
        <v>17</v>
      </c>
      <c r="AG773" s="2" t="s">
        <v>18</v>
      </c>
      <c r="AH773" s="2" t="s">
        <v>19</v>
      </c>
      <c r="AI773" s="2" t="s">
        <v>20</v>
      </c>
    </row>
    <row r="774" customFormat="false" ht="12.75" hidden="false" customHeight="false" outlineLevel="0" collapsed="false">
      <c r="AB774" s="1" t="str">
        <f aca="false">IF(AC774="X Variable 1",AD774,"")</f>
        <v/>
      </c>
      <c r="AC774" s="3" t="s">
        <v>23</v>
      </c>
      <c r="AD774" s="3" t="n">
        <v>-0.00334496632986969</v>
      </c>
      <c r="AE774" s="3" t="n">
        <v>0.0118840245168495</v>
      </c>
      <c r="AF774" s="3" t="n">
        <v>-0.281467471320603</v>
      </c>
      <c r="AG774" s="3" t="n">
        <v>0.784090292558164</v>
      </c>
      <c r="AH774" s="3" t="n">
        <v>-0.0298242276559745</v>
      </c>
      <c r="AI774" s="3" t="n">
        <v>0.0231342949962351</v>
      </c>
    </row>
    <row r="775" customFormat="false" ht="13.5" hidden="false" customHeight="false" outlineLevel="0" collapsed="false">
      <c r="AB775" s="1" t="n">
        <f aca="false">IF(AC775="X Variable 1",AD775,"")</f>
        <v>0.581829613393187</v>
      </c>
      <c r="AC775" s="4" t="s">
        <v>24</v>
      </c>
      <c r="AD775" s="4" t="n">
        <v>0.581829613393187</v>
      </c>
      <c r="AE775" s="4" t="n">
        <v>0.210385311990346</v>
      </c>
      <c r="AF775" s="4" t="n">
        <v>2.76554293590556</v>
      </c>
      <c r="AG775" s="4" t="n">
        <v>0.0199392236877729</v>
      </c>
      <c r="AH775" s="4" t="n">
        <v>0.11306184474142</v>
      </c>
      <c r="AI775" s="4" t="n">
        <v>1.05059738204495</v>
      </c>
    </row>
    <row r="776" customFormat="false" ht="12.75" hidden="false" customHeight="false" outlineLevel="0" collapsed="false">
      <c r="AB776" s="1" t="str">
        <f aca="false">IF(AC776="X Variable 1",AD776,"")</f>
        <v/>
      </c>
      <c r="AC776" s="1" t="s">
        <v>0</v>
      </c>
    </row>
    <row r="777" customFormat="false" ht="13.5" hidden="false" customHeight="false" outlineLevel="0" collapsed="false">
      <c r="AB777" s="1" t="str">
        <f aca="false">IF(AC777="X Variable 1",AD777,"")</f>
        <v/>
      </c>
    </row>
    <row r="778" customFormat="false" ht="12.75" hidden="false" customHeight="false" outlineLevel="0" collapsed="false">
      <c r="AB778" s="1" t="str">
        <f aca="false">IF(AC778="X Variable 1",AD778,"")</f>
        <v/>
      </c>
      <c r="AC778" s="2" t="s">
        <v>1</v>
      </c>
      <c r="AD778" s="2"/>
    </row>
    <row r="779" customFormat="false" ht="12.75" hidden="false" customHeight="false" outlineLevel="0" collapsed="false">
      <c r="AB779" s="1" t="str">
        <f aca="false">IF(AC779="X Variable 1",AD779,"")</f>
        <v/>
      </c>
      <c r="AC779" s="3" t="s">
        <v>2</v>
      </c>
      <c r="AD779" s="3" t="n">
        <v>0.781335504592321</v>
      </c>
    </row>
    <row r="780" customFormat="false" ht="12.75" hidden="false" customHeight="false" outlineLevel="0" collapsed="false">
      <c r="AB780" s="1" t="str">
        <f aca="false">IF(AC780="X Variable 1",AD780,"")</f>
        <v/>
      </c>
      <c r="AC780" s="3" t="s">
        <v>3</v>
      </c>
      <c r="AD780" s="3" t="n">
        <v>0.610485170736536</v>
      </c>
    </row>
    <row r="781" customFormat="false" ht="12.75" hidden="false" customHeight="false" outlineLevel="0" collapsed="false">
      <c r="AB781" s="1" t="str">
        <f aca="false">IF(AC781="X Variable 1",AD781,"")</f>
        <v/>
      </c>
      <c r="AC781" s="3" t="s">
        <v>4</v>
      </c>
      <c r="AD781" s="3" t="n">
        <v>0.57153368781019</v>
      </c>
    </row>
    <row r="782" customFormat="false" ht="12.75" hidden="false" customHeight="false" outlineLevel="0" collapsed="false">
      <c r="AB782" s="1" t="str">
        <f aca="false">IF(AC782="X Variable 1",AD782,"")</f>
        <v/>
      </c>
      <c r="AC782" s="3" t="s">
        <v>5</v>
      </c>
      <c r="AD782" s="3" t="n">
        <v>0.0294908673507554</v>
      </c>
    </row>
    <row r="783" customFormat="false" ht="13.5" hidden="false" customHeight="false" outlineLevel="0" collapsed="false">
      <c r="AB783" s="1" t="str">
        <f aca="false">IF(AC783="X Variable 1",AD783,"")</f>
        <v/>
      </c>
      <c r="AC783" s="4" t="s">
        <v>6</v>
      </c>
      <c r="AD783" s="4" t="n">
        <v>12</v>
      </c>
    </row>
    <row r="784" customFormat="false" ht="12.75" hidden="false" customHeight="false" outlineLevel="0" collapsed="false">
      <c r="AB784" s="1" t="str">
        <f aca="false">IF(AC784="X Variable 1",AD784,"")</f>
        <v/>
      </c>
    </row>
    <row r="785" customFormat="false" ht="13.5" hidden="false" customHeight="false" outlineLevel="0" collapsed="false">
      <c r="AB785" s="1" t="str">
        <f aca="false">IF(AC785="X Variable 1",AD785,"")</f>
        <v/>
      </c>
      <c r="AC785" s="1" t="s">
        <v>7</v>
      </c>
    </row>
    <row r="786" customFormat="false" ht="12.75" hidden="false" customHeight="false" outlineLevel="0" collapsed="false">
      <c r="AB786" s="1" t="str">
        <f aca="false">IF(AC786="X Variable 1",AD786,"")</f>
        <v/>
      </c>
      <c r="AC786" s="2"/>
      <c r="AD786" s="2" t="s">
        <v>8</v>
      </c>
      <c r="AE786" s="2" t="s">
        <v>9</v>
      </c>
      <c r="AF786" s="2" t="s">
        <v>10</v>
      </c>
      <c r="AG786" s="2" t="s">
        <v>11</v>
      </c>
      <c r="AH786" s="2" t="s">
        <v>12</v>
      </c>
    </row>
    <row r="787" customFormat="false" ht="12.75" hidden="false" customHeight="false" outlineLevel="0" collapsed="false">
      <c r="AB787" s="1" t="str">
        <f aca="false">IF(AC787="X Variable 1",AD787,"")</f>
        <v/>
      </c>
      <c r="AC787" s="3" t="s">
        <v>13</v>
      </c>
      <c r="AD787" s="3" t="n">
        <v>1</v>
      </c>
      <c r="AE787" s="3" t="n">
        <v>0.0136309528005919</v>
      </c>
      <c r="AF787" s="3" t="n">
        <v>0.0136309528005919</v>
      </c>
      <c r="AG787" s="3" t="n">
        <v>15.6729635144035</v>
      </c>
      <c r="AH787" s="3" t="n">
        <v>0.00269119056801134</v>
      </c>
    </row>
    <row r="788" customFormat="false" ht="12.75" hidden="false" customHeight="false" outlineLevel="0" collapsed="false">
      <c r="AB788" s="1" t="str">
        <f aca="false">IF(AC788="X Variable 1",AD788,"")</f>
        <v/>
      </c>
      <c r="AC788" s="3" t="s">
        <v>14</v>
      </c>
      <c r="AD788" s="3" t="n">
        <v>10</v>
      </c>
      <c r="AE788" s="3" t="n">
        <v>0.00869711257099851</v>
      </c>
      <c r="AF788" s="3" t="n">
        <v>0.000869711257099851</v>
      </c>
      <c r="AG788" s="3"/>
      <c r="AH788" s="3"/>
    </row>
    <row r="789" customFormat="false" ht="13.5" hidden="false" customHeight="false" outlineLevel="0" collapsed="false">
      <c r="AB789" s="1" t="str">
        <f aca="false">IF(AC789="X Variable 1",AD789,"")</f>
        <v/>
      </c>
      <c r="AC789" s="4" t="s">
        <v>15</v>
      </c>
      <c r="AD789" s="4" t="n">
        <v>11</v>
      </c>
      <c r="AE789" s="4" t="n">
        <v>0.0223280653715905</v>
      </c>
      <c r="AF789" s="4"/>
      <c r="AG789" s="4"/>
      <c r="AH789" s="4"/>
    </row>
    <row r="790" customFormat="false" ht="13.5" hidden="false" customHeight="false" outlineLevel="0" collapsed="false">
      <c r="AB790" s="1" t="str">
        <f aca="false">IF(AC790="X Variable 1",AD790,"")</f>
        <v/>
      </c>
    </row>
    <row r="791" customFormat="false" ht="12.75" hidden="false" customHeight="false" outlineLevel="0" collapsed="false">
      <c r="AB791" s="1" t="str">
        <f aca="false">IF(AC791="X Variable 1",AD791,"")</f>
        <v/>
      </c>
      <c r="AC791" s="2"/>
      <c r="AD791" s="2" t="s">
        <v>16</v>
      </c>
      <c r="AE791" s="2" t="s">
        <v>5</v>
      </c>
      <c r="AF791" s="2" t="s">
        <v>17</v>
      </c>
      <c r="AG791" s="2" t="s">
        <v>18</v>
      </c>
      <c r="AH791" s="2" t="s">
        <v>19</v>
      </c>
      <c r="AI791" s="2" t="s">
        <v>20</v>
      </c>
    </row>
    <row r="792" customFormat="false" ht="12.75" hidden="false" customHeight="false" outlineLevel="0" collapsed="false">
      <c r="AB792" s="1" t="str">
        <f aca="false">IF(AC792="X Variable 1",AD792,"")</f>
        <v/>
      </c>
      <c r="AC792" s="3" t="s">
        <v>23</v>
      </c>
      <c r="AD792" s="3" t="n">
        <v>0.00669950662769643</v>
      </c>
      <c r="AE792" s="3" t="n">
        <v>0.00859004002805447</v>
      </c>
      <c r="AF792" s="3" t="n">
        <v>0.779915647170015</v>
      </c>
      <c r="AG792" s="3" t="n">
        <v>0.453504204986955</v>
      </c>
      <c r="AH792" s="3" t="n">
        <v>-0.0124402986110136</v>
      </c>
      <c r="AI792" s="3" t="n">
        <v>0.0258393118664065</v>
      </c>
    </row>
    <row r="793" customFormat="false" ht="13.5" hidden="false" customHeight="false" outlineLevel="0" collapsed="false">
      <c r="AB793" s="1" t="n">
        <f aca="false">IF(AC793="X Variable 1",AD793,"")</f>
        <v>0.597906813153311</v>
      </c>
      <c r="AC793" s="4" t="s">
        <v>24</v>
      </c>
      <c r="AD793" s="4" t="n">
        <v>0.597906813153311</v>
      </c>
      <c r="AE793" s="4" t="n">
        <v>0.151028163336995</v>
      </c>
      <c r="AF793" s="4" t="n">
        <v>3.9589093844648</v>
      </c>
      <c r="AG793" s="4" t="n">
        <v>0.00269119056801134</v>
      </c>
      <c r="AH793" s="4" t="n">
        <v>0.261395036445694</v>
      </c>
      <c r="AI793" s="4" t="n">
        <v>0.934418589860929</v>
      </c>
    </row>
    <row r="794" customFormat="false" ht="12.75" hidden="false" customHeight="false" outlineLevel="0" collapsed="false">
      <c r="AB794" s="1" t="str">
        <f aca="false">IF(AC794="X Variable 1",AD794,"")</f>
        <v/>
      </c>
      <c r="AC794" s="1" t="s">
        <v>0</v>
      </c>
    </row>
    <row r="795" customFormat="false" ht="13.5" hidden="false" customHeight="false" outlineLevel="0" collapsed="false">
      <c r="AB795" s="1" t="str">
        <f aca="false">IF(AC795="X Variable 1",AD795,"")</f>
        <v/>
      </c>
    </row>
    <row r="796" customFormat="false" ht="12.75" hidden="false" customHeight="false" outlineLevel="0" collapsed="false">
      <c r="AB796" s="1" t="str">
        <f aca="false">IF(AC796="X Variable 1",AD796,"")</f>
        <v/>
      </c>
      <c r="AC796" s="2" t="s">
        <v>1</v>
      </c>
      <c r="AD796" s="2"/>
    </row>
    <row r="797" customFormat="false" ht="12.75" hidden="false" customHeight="false" outlineLevel="0" collapsed="false">
      <c r="AB797" s="1" t="str">
        <f aca="false">IF(AC797="X Variable 1",AD797,"")</f>
        <v/>
      </c>
      <c r="AC797" s="3" t="s">
        <v>2</v>
      </c>
      <c r="AD797" s="3" t="n">
        <v>0.772839051626217</v>
      </c>
    </row>
    <row r="798" customFormat="false" ht="12.75" hidden="false" customHeight="false" outlineLevel="0" collapsed="false">
      <c r="AB798" s="1" t="str">
        <f aca="false">IF(AC798="X Variable 1",AD798,"")</f>
        <v/>
      </c>
      <c r="AC798" s="3" t="s">
        <v>3</v>
      </c>
      <c r="AD798" s="3" t="n">
        <v>0.59728019971851</v>
      </c>
    </row>
    <row r="799" customFormat="false" ht="12.75" hidden="false" customHeight="false" outlineLevel="0" collapsed="false">
      <c r="AB799" s="1" t="str">
        <f aca="false">IF(AC799="X Variable 1",AD799,"")</f>
        <v/>
      </c>
      <c r="AC799" s="3" t="s">
        <v>4</v>
      </c>
      <c r="AD799" s="3" t="n">
        <v>0.557008219690361</v>
      </c>
    </row>
    <row r="800" customFormat="false" ht="12.75" hidden="false" customHeight="false" outlineLevel="0" collapsed="false">
      <c r="AB800" s="1" t="str">
        <f aca="false">IF(AC800="X Variable 1",AD800,"")</f>
        <v/>
      </c>
      <c r="AC800" s="3" t="s">
        <v>5</v>
      </c>
      <c r="AD800" s="3" t="n">
        <v>0.0302980563561951</v>
      </c>
    </row>
    <row r="801" customFormat="false" ht="13.5" hidden="false" customHeight="false" outlineLevel="0" collapsed="false">
      <c r="AB801" s="1" t="str">
        <f aca="false">IF(AC801="X Variable 1",AD801,"")</f>
        <v/>
      </c>
      <c r="AC801" s="4" t="s">
        <v>6</v>
      </c>
      <c r="AD801" s="4" t="n">
        <v>12</v>
      </c>
    </row>
    <row r="802" customFormat="false" ht="12.75" hidden="false" customHeight="false" outlineLevel="0" collapsed="false">
      <c r="AB802" s="1" t="str">
        <f aca="false">IF(AC802="X Variable 1",AD802,"")</f>
        <v/>
      </c>
    </row>
    <row r="803" customFormat="false" ht="13.5" hidden="false" customHeight="false" outlineLevel="0" collapsed="false">
      <c r="AB803" s="1" t="str">
        <f aca="false">IF(AC803="X Variable 1",AD803,"")</f>
        <v/>
      </c>
      <c r="AC803" s="1" t="s">
        <v>7</v>
      </c>
    </row>
    <row r="804" customFormat="false" ht="12.75" hidden="false" customHeight="false" outlineLevel="0" collapsed="false">
      <c r="AB804" s="1" t="str">
        <f aca="false">IF(AC804="X Variable 1",AD804,"")</f>
        <v/>
      </c>
      <c r="AC804" s="2"/>
      <c r="AD804" s="2" t="s">
        <v>8</v>
      </c>
      <c r="AE804" s="2" t="s">
        <v>9</v>
      </c>
      <c r="AF804" s="2" t="s">
        <v>10</v>
      </c>
      <c r="AG804" s="2" t="s">
        <v>11</v>
      </c>
      <c r="AH804" s="2" t="s">
        <v>12</v>
      </c>
    </row>
    <row r="805" customFormat="false" ht="12.75" hidden="false" customHeight="false" outlineLevel="0" collapsed="false">
      <c r="AB805" s="1" t="str">
        <f aca="false">IF(AC805="X Variable 1",AD805,"")</f>
        <v/>
      </c>
      <c r="AC805" s="3" t="s">
        <v>13</v>
      </c>
      <c r="AD805" s="3" t="n">
        <v>1</v>
      </c>
      <c r="AE805" s="3" t="n">
        <v>0.0136145933200982</v>
      </c>
      <c r="AF805" s="3" t="n">
        <v>0.0136145933200982</v>
      </c>
      <c r="AG805" s="3" t="n">
        <v>14.8311605066607</v>
      </c>
      <c r="AH805" s="3" t="n">
        <v>0.00320633326131336</v>
      </c>
    </row>
    <row r="806" customFormat="false" ht="12.75" hidden="false" customHeight="false" outlineLevel="0" collapsed="false">
      <c r="AB806" s="1" t="str">
        <f aca="false">IF(AC806="X Variable 1",AD806,"")</f>
        <v/>
      </c>
      <c r="AC806" s="3" t="s">
        <v>14</v>
      </c>
      <c r="AD806" s="3" t="n">
        <v>10</v>
      </c>
      <c r="AE806" s="3" t="n">
        <v>0.00917972218963171</v>
      </c>
      <c r="AF806" s="3" t="n">
        <v>0.000917972218963172</v>
      </c>
      <c r="AG806" s="3"/>
      <c r="AH806" s="3"/>
    </row>
    <row r="807" customFormat="false" ht="13.5" hidden="false" customHeight="false" outlineLevel="0" collapsed="false">
      <c r="AB807" s="1" t="str">
        <f aca="false">IF(AC807="X Variable 1",AD807,"")</f>
        <v/>
      </c>
      <c r="AC807" s="4" t="s">
        <v>15</v>
      </c>
      <c r="AD807" s="4" t="n">
        <v>11</v>
      </c>
      <c r="AE807" s="4" t="n">
        <v>0.0227943155097299</v>
      </c>
      <c r="AF807" s="4"/>
      <c r="AG807" s="4"/>
      <c r="AH807" s="4"/>
    </row>
    <row r="808" customFormat="false" ht="13.5" hidden="false" customHeight="false" outlineLevel="0" collapsed="false">
      <c r="AB808" s="1" t="str">
        <f aca="false">IF(AC808="X Variable 1",AD808,"")</f>
        <v/>
      </c>
    </row>
    <row r="809" customFormat="false" ht="12.75" hidden="false" customHeight="false" outlineLevel="0" collapsed="false">
      <c r="AB809" s="1" t="str">
        <f aca="false">IF(AC809="X Variable 1",AD809,"")</f>
        <v/>
      </c>
      <c r="AC809" s="2"/>
      <c r="AD809" s="2" t="s">
        <v>16</v>
      </c>
      <c r="AE809" s="2" t="s">
        <v>5</v>
      </c>
      <c r="AF809" s="2" t="s">
        <v>17</v>
      </c>
      <c r="AG809" s="2" t="s">
        <v>18</v>
      </c>
      <c r="AH809" s="2" t="s">
        <v>19</v>
      </c>
      <c r="AI809" s="2" t="s">
        <v>20</v>
      </c>
    </row>
    <row r="810" customFormat="false" ht="12.75" hidden="false" customHeight="false" outlineLevel="0" collapsed="false">
      <c r="AB810" s="1" t="str">
        <f aca="false">IF(AC810="X Variable 1",AD810,"")</f>
        <v/>
      </c>
      <c r="AC810" s="3" t="s">
        <v>23</v>
      </c>
      <c r="AD810" s="3" t="n">
        <v>0.00510905627208085</v>
      </c>
      <c r="AE810" s="3" t="n">
        <v>0.00874841540209551</v>
      </c>
      <c r="AF810" s="3" t="n">
        <v>0.583997905592947</v>
      </c>
      <c r="AG810" s="3" t="n">
        <v>0.572158946850074</v>
      </c>
      <c r="AH810" s="3" t="n">
        <v>-0.0143836313517931</v>
      </c>
      <c r="AI810" s="3" t="n">
        <v>0.0246017438959548</v>
      </c>
    </row>
    <row r="811" customFormat="false" ht="13.5" hidden="false" customHeight="false" outlineLevel="0" collapsed="false">
      <c r="AB811" s="1" t="n">
        <f aca="false">IF(AC811="X Variable 1",AD811,"")</f>
        <v>0.555102171721441</v>
      </c>
      <c r="AC811" s="4" t="s">
        <v>24</v>
      </c>
      <c r="AD811" s="4" t="n">
        <v>0.555102171721441</v>
      </c>
      <c r="AE811" s="4" t="n">
        <v>0.144140279193706</v>
      </c>
      <c r="AF811" s="4" t="n">
        <v>3.85112457688149</v>
      </c>
      <c r="AG811" s="4" t="n">
        <v>0.00320633326131336</v>
      </c>
      <c r="AH811" s="4" t="n">
        <v>0.233937559937245</v>
      </c>
      <c r="AI811" s="4" t="n">
        <v>0.876266783505636</v>
      </c>
    </row>
    <row r="812" customFormat="false" ht="12.75" hidden="false" customHeight="false" outlineLevel="0" collapsed="false">
      <c r="AB812" s="1" t="str">
        <f aca="false">IF(AC812="X Variable 1",AD812,"")</f>
        <v/>
      </c>
      <c r="AC812" s="1" t="s">
        <v>0</v>
      </c>
    </row>
    <row r="813" customFormat="false" ht="13.5" hidden="false" customHeight="false" outlineLevel="0" collapsed="false">
      <c r="AB813" s="1" t="str">
        <f aca="false">IF(AC813="X Variable 1",AD813,"")</f>
        <v/>
      </c>
    </row>
    <row r="814" customFormat="false" ht="12.75" hidden="false" customHeight="false" outlineLevel="0" collapsed="false">
      <c r="AB814" s="1" t="str">
        <f aca="false">IF(AC814="X Variable 1",AD814,"")</f>
        <v/>
      </c>
      <c r="AC814" s="2" t="s">
        <v>1</v>
      </c>
      <c r="AD814" s="2"/>
    </row>
    <row r="815" customFormat="false" ht="12.75" hidden="false" customHeight="false" outlineLevel="0" collapsed="false">
      <c r="AB815" s="1" t="str">
        <f aca="false">IF(AC815="X Variable 1",AD815,"")</f>
        <v/>
      </c>
      <c r="AC815" s="3" t="s">
        <v>2</v>
      </c>
      <c r="AD815" s="3" t="n">
        <v>0.797420755421911</v>
      </c>
    </row>
    <row r="816" customFormat="false" ht="12.75" hidden="false" customHeight="false" outlineLevel="0" collapsed="false">
      <c r="AB816" s="1" t="str">
        <f aca="false">IF(AC816="X Variable 1",AD816,"")</f>
        <v/>
      </c>
      <c r="AC816" s="3" t="s">
        <v>3</v>
      </c>
      <c r="AD816" s="3" t="n">
        <v>0.635879861177651</v>
      </c>
    </row>
    <row r="817" customFormat="false" ht="12.75" hidden="false" customHeight="false" outlineLevel="0" collapsed="false">
      <c r="AB817" s="1" t="str">
        <f aca="false">IF(AC817="X Variable 1",AD817,"")</f>
        <v/>
      </c>
      <c r="AC817" s="3" t="s">
        <v>4</v>
      </c>
      <c r="AD817" s="3" t="n">
        <v>0.599467847295417</v>
      </c>
    </row>
    <row r="818" customFormat="false" ht="12.75" hidden="false" customHeight="false" outlineLevel="0" collapsed="false">
      <c r="AB818" s="1" t="str">
        <f aca="false">IF(AC818="X Variable 1",AD818,"")</f>
        <v/>
      </c>
      <c r="AC818" s="3" t="s">
        <v>5</v>
      </c>
      <c r="AD818" s="3" t="n">
        <v>0.0294524311855765</v>
      </c>
    </row>
    <row r="819" customFormat="false" ht="13.5" hidden="false" customHeight="false" outlineLevel="0" collapsed="false">
      <c r="AB819" s="1" t="str">
        <f aca="false">IF(AC819="X Variable 1",AD819,"")</f>
        <v/>
      </c>
      <c r="AC819" s="4" t="s">
        <v>6</v>
      </c>
      <c r="AD819" s="4" t="n">
        <v>12</v>
      </c>
    </row>
    <row r="820" customFormat="false" ht="12.75" hidden="false" customHeight="false" outlineLevel="0" collapsed="false">
      <c r="AB820" s="1" t="str">
        <f aca="false">IF(AC820="X Variable 1",AD820,"")</f>
        <v/>
      </c>
    </row>
    <row r="821" customFormat="false" ht="13.5" hidden="false" customHeight="false" outlineLevel="0" collapsed="false">
      <c r="AB821" s="1" t="str">
        <f aca="false">IF(AC821="X Variable 1",AD821,"")</f>
        <v/>
      </c>
      <c r="AC821" s="1" t="s">
        <v>7</v>
      </c>
    </row>
    <row r="822" customFormat="false" ht="12.75" hidden="false" customHeight="false" outlineLevel="0" collapsed="false">
      <c r="AB822" s="1" t="str">
        <f aca="false">IF(AC822="X Variable 1",AD822,"")</f>
        <v/>
      </c>
      <c r="AC822" s="2"/>
      <c r="AD822" s="2" t="s">
        <v>8</v>
      </c>
      <c r="AE822" s="2" t="s">
        <v>9</v>
      </c>
      <c r="AF822" s="2" t="s">
        <v>10</v>
      </c>
      <c r="AG822" s="2" t="s">
        <v>11</v>
      </c>
      <c r="AH822" s="2" t="s">
        <v>12</v>
      </c>
    </row>
    <row r="823" customFormat="false" ht="12.75" hidden="false" customHeight="false" outlineLevel="0" collapsed="false">
      <c r="AB823" s="1" t="str">
        <f aca="false">IF(AC823="X Variable 1",AD823,"")</f>
        <v/>
      </c>
      <c r="AC823" s="3" t="s">
        <v>13</v>
      </c>
      <c r="AD823" s="3" t="n">
        <v>1</v>
      </c>
      <c r="AE823" s="3" t="n">
        <v>0.0151486060293767</v>
      </c>
      <c r="AF823" s="3" t="n">
        <v>0.0151486060293767</v>
      </c>
      <c r="AG823" s="3" t="n">
        <v>17.4634631095725</v>
      </c>
      <c r="AH823" s="3" t="n">
        <v>0.00189092098647785</v>
      </c>
    </row>
    <row r="824" customFormat="false" ht="12.75" hidden="false" customHeight="false" outlineLevel="0" collapsed="false">
      <c r="AB824" s="1" t="str">
        <f aca="false">IF(AC824="X Variable 1",AD824,"")</f>
        <v/>
      </c>
      <c r="AC824" s="3" t="s">
        <v>14</v>
      </c>
      <c r="AD824" s="3" t="n">
        <v>10</v>
      </c>
      <c r="AE824" s="3" t="n">
        <v>0.00867445702741117</v>
      </c>
      <c r="AF824" s="3" t="n">
        <v>0.000867445702741117</v>
      </c>
      <c r="AG824" s="3"/>
      <c r="AH824" s="3"/>
    </row>
    <row r="825" customFormat="false" ht="13.5" hidden="false" customHeight="false" outlineLevel="0" collapsed="false">
      <c r="AB825" s="1" t="str">
        <f aca="false">IF(AC825="X Variable 1",AD825,"")</f>
        <v/>
      </c>
      <c r="AC825" s="4" t="s">
        <v>15</v>
      </c>
      <c r="AD825" s="4" t="n">
        <v>11</v>
      </c>
      <c r="AE825" s="4" t="n">
        <v>0.0238230630567879</v>
      </c>
      <c r="AF825" s="4"/>
      <c r="AG825" s="4"/>
      <c r="AH825" s="4"/>
    </row>
    <row r="826" customFormat="false" ht="13.5" hidden="false" customHeight="false" outlineLevel="0" collapsed="false">
      <c r="AB826" s="1" t="str">
        <f aca="false">IF(AC826="X Variable 1",AD826,"")</f>
        <v/>
      </c>
    </row>
    <row r="827" customFormat="false" ht="12.75" hidden="false" customHeight="false" outlineLevel="0" collapsed="false">
      <c r="AB827" s="1" t="str">
        <f aca="false">IF(AC827="X Variable 1",AD827,"")</f>
        <v/>
      </c>
      <c r="AC827" s="2"/>
      <c r="AD827" s="2" t="s">
        <v>16</v>
      </c>
      <c r="AE827" s="2" t="s">
        <v>5</v>
      </c>
      <c r="AF827" s="2" t="s">
        <v>17</v>
      </c>
      <c r="AG827" s="2" t="s">
        <v>18</v>
      </c>
      <c r="AH827" s="2" t="s">
        <v>19</v>
      </c>
      <c r="AI827" s="2" t="s">
        <v>20</v>
      </c>
    </row>
    <row r="828" customFormat="false" ht="12.75" hidden="false" customHeight="false" outlineLevel="0" collapsed="false">
      <c r="AB828" s="1" t="str">
        <f aca="false">IF(AC828="X Variable 1",AD828,"")</f>
        <v/>
      </c>
      <c r="AC828" s="3" t="s">
        <v>23</v>
      </c>
      <c r="AD828" s="3" t="n">
        <v>0.00397359563750111</v>
      </c>
      <c r="AE828" s="3" t="n">
        <v>0.00851261350583903</v>
      </c>
      <c r="AF828" s="3" t="n">
        <v>0.466789151742355</v>
      </c>
      <c r="AG828" s="3" t="n">
        <v>0.650654674357377</v>
      </c>
      <c r="AH828" s="3" t="n">
        <v>-0.0149936925290329</v>
      </c>
      <c r="AI828" s="3" t="n">
        <v>0.0229408838040352</v>
      </c>
    </row>
    <row r="829" customFormat="false" ht="13.5" hidden="false" customHeight="false" outlineLevel="0" collapsed="false">
      <c r="AB829" s="1" t="n">
        <f aca="false">IF(AC829="X Variable 1",AD829,"")</f>
        <v>0.570390293662245</v>
      </c>
      <c r="AC829" s="4" t="s">
        <v>24</v>
      </c>
      <c r="AD829" s="4" t="n">
        <v>0.570390293662245</v>
      </c>
      <c r="AE829" s="4" t="n">
        <v>0.136491919380377</v>
      </c>
      <c r="AF829" s="4" t="n">
        <v>4.17893085723759</v>
      </c>
      <c r="AG829" s="4" t="n">
        <v>0.00189092098647784</v>
      </c>
      <c r="AH829" s="4" t="n">
        <v>0.266267292481095</v>
      </c>
      <c r="AI829" s="4" t="n">
        <v>0.874513294843395</v>
      </c>
    </row>
    <row r="830" customFormat="false" ht="12.75" hidden="false" customHeight="false" outlineLevel="0" collapsed="false">
      <c r="AB830" s="1" t="str">
        <f aca="false">IF(AC830="X Variable 1",AD830,"")</f>
        <v/>
      </c>
      <c r="AC830" s="1" t="s">
        <v>0</v>
      </c>
    </row>
    <row r="831" customFormat="false" ht="13.5" hidden="false" customHeight="false" outlineLevel="0" collapsed="false">
      <c r="AB831" s="1" t="str">
        <f aca="false">IF(AC831="X Variable 1",AD831,"")</f>
        <v/>
      </c>
    </row>
    <row r="832" customFormat="false" ht="12.75" hidden="false" customHeight="false" outlineLevel="0" collapsed="false">
      <c r="AB832" s="1" t="str">
        <f aca="false">IF(AC832="X Variable 1",AD832,"")</f>
        <v/>
      </c>
      <c r="AC832" s="2" t="s">
        <v>1</v>
      </c>
      <c r="AD832" s="2"/>
    </row>
    <row r="833" customFormat="false" ht="12.75" hidden="false" customHeight="false" outlineLevel="0" collapsed="false">
      <c r="AB833" s="1" t="str">
        <f aca="false">IF(AC833="X Variable 1",AD833,"")</f>
        <v/>
      </c>
      <c r="AC833" s="3" t="s">
        <v>2</v>
      </c>
      <c r="AD833" s="3" t="n">
        <v>0.833790212864947</v>
      </c>
    </row>
    <row r="834" customFormat="false" ht="12.75" hidden="false" customHeight="false" outlineLevel="0" collapsed="false">
      <c r="AB834" s="1" t="str">
        <f aca="false">IF(AC834="X Variable 1",AD834,"")</f>
        <v/>
      </c>
      <c r="AC834" s="3" t="s">
        <v>3</v>
      </c>
      <c r="AD834" s="3" t="n">
        <v>0.695206119069373</v>
      </c>
    </row>
    <row r="835" customFormat="false" ht="12.75" hidden="false" customHeight="false" outlineLevel="0" collapsed="false">
      <c r="AB835" s="1" t="str">
        <f aca="false">IF(AC835="X Variable 1",AD835,"")</f>
        <v/>
      </c>
      <c r="AC835" s="3" t="s">
        <v>4</v>
      </c>
      <c r="AD835" s="3" t="n">
        <v>0.66472673097631</v>
      </c>
    </row>
    <row r="836" customFormat="false" ht="12.75" hidden="false" customHeight="false" outlineLevel="0" collapsed="false">
      <c r="AB836" s="1" t="str">
        <f aca="false">IF(AC836="X Variable 1",AD836,"")</f>
        <v/>
      </c>
      <c r="AC836" s="3" t="s">
        <v>5</v>
      </c>
      <c r="AD836" s="3" t="n">
        <v>0.0288279964414404</v>
      </c>
    </row>
    <row r="837" customFormat="false" ht="13.5" hidden="false" customHeight="false" outlineLevel="0" collapsed="false">
      <c r="AB837" s="1" t="str">
        <f aca="false">IF(AC837="X Variable 1",AD837,"")</f>
        <v/>
      </c>
      <c r="AC837" s="4" t="s">
        <v>6</v>
      </c>
      <c r="AD837" s="4" t="n">
        <v>12</v>
      </c>
    </row>
    <row r="838" customFormat="false" ht="12.75" hidden="false" customHeight="false" outlineLevel="0" collapsed="false">
      <c r="AB838" s="1" t="str">
        <f aca="false">IF(AC838="X Variable 1",AD838,"")</f>
        <v/>
      </c>
    </row>
    <row r="839" customFormat="false" ht="13.5" hidden="false" customHeight="false" outlineLevel="0" collapsed="false">
      <c r="AB839" s="1" t="str">
        <f aca="false">IF(AC839="X Variable 1",AD839,"")</f>
        <v/>
      </c>
      <c r="AC839" s="1" t="s">
        <v>7</v>
      </c>
    </row>
    <row r="840" customFormat="false" ht="12.75" hidden="false" customHeight="false" outlineLevel="0" collapsed="false">
      <c r="AB840" s="1" t="str">
        <f aca="false">IF(AC840="X Variable 1",AD840,"")</f>
        <v/>
      </c>
      <c r="AC840" s="2"/>
      <c r="AD840" s="2" t="s">
        <v>8</v>
      </c>
      <c r="AE840" s="2" t="s">
        <v>9</v>
      </c>
      <c r="AF840" s="2" t="s">
        <v>10</v>
      </c>
      <c r="AG840" s="2" t="s">
        <v>11</v>
      </c>
      <c r="AH840" s="2" t="s">
        <v>12</v>
      </c>
    </row>
    <row r="841" customFormat="false" ht="12.75" hidden="false" customHeight="false" outlineLevel="0" collapsed="false">
      <c r="AB841" s="1" t="str">
        <f aca="false">IF(AC841="X Variable 1",AD841,"")</f>
        <v/>
      </c>
      <c r="AC841" s="3" t="s">
        <v>13</v>
      </c>
      <c r="AD841" s="3" t="n">
        <v>1</v>
      </c>
      <c r="AE841" s="3" t="n">
        <v>0.018955544398406</v>
      </c>
      <c r="AF841" s="3" t="n">
        <v>0.018955544398406</v>
      </c>
      <c r="AG841" s="3" t="n">
        <v>22.8090576145</v>
      </c>
      <c r="AH841" s="3" t="n">
        <v>0.000750367855247132</v>
      </c>
    </row>
    <row r="842" customFormat="false" ht="12.75" hidden="false" customHeight="false" outlineLevel="0" collapsed="false">
      <c r="AB842" s="1" t="str">
        <f aca="false">IF(AC842="X Variable 1",AD842,"")</f>
        <v/>
      </c>
      <c r="AC842" s="3" t="s">
        <v>14</v>
      </c>
      <c r="AD842" s="3" t="n">
        <v>10</v>
      </c>
      <c r="AE842" s="3" t="n">
        <v>0.00831053378827702</v>
      </c>
      <c r="AF842" s="3" t="n">
        <v>0.000831053378827702</v>
      </c>
      <c r="AG842" s="3"/>
      <c r="AH842" s="3"/>
    </row>
    <row r="843" customFormat="false" ht="13.5" hidden="false" customHeight="false" outlineLevel="0" collapsed="false">
      <c r="AB843" s="1" t="str">
        <f aca="false">IF(AC843="X Variable 1",AD843,"")</f>
        <v/>
      </c>
      <c r="AC843" s="4" t="s">
        <v>15</v>
      </c>
      <c r="AD843" s="4" t="n">
        <v>11</v>
      </c>
      <c r="AE843" s="4" t="n">
        <v>0.027266078186683</v>
      </c>
      <c r="AF843" s="4"/>
      <c r="AG843" s="4"/>
      <c r="AH843" s="4"/>
    </row>
    <row r="844" customFormat="false" ht="13.5" hidden="false" customHeight="false" outlineLevel="0" collapsed="false">
      <c r="AB844" s="1" t="str">
        <f aca="false">IF(AC844="X Variable 1",AD844,"")</f>
        <v/>
      </c>
    </row>
    <row r="845" customFormat="false" ht="12.75" hidden="false" customHeight="false" outlineLevel="0" collapsed="false">
      <c r="AB845" s="1" t="str">
        <f aca="false">IF(AC845="X Variable 1",AD845,"")</f>
        <v/>
      </c>
      <c r="AC845" s="2"/>
      <c r="AD845" s="2" t="s">
        <v>16</v>
      </c>
      <c r="AE845" s="2" t="s">
        <v>5</v>
      </c>
      <c r="AF845" s="2" t="s">
        <v>17</v>
      </c>
      <c r="AG845" s="2" t="s">
        <v>18</v>
      </c>
      <c r="AH845" s="2" t="s">
        <v>19</v>
      </c>
      <c r="AI845" s="2" t="s">
        <v>20</v>
      </c>
    </row>
    <row r="846" customFormat="false" ht="12.75" hidden="false" customHeight="false" outlineLevel="0" collapsed="false">
      <c r="AB846" s="1" t="str">
        <f aca="false">IF(AC846="X Variable 1",AD846,"")</f>
        <v/>
      </c>
      <c r="AC846" s="3" t="s">
        <v>23</v>
      </c>
      <c r="AD846" s="3" t="n">
        <v>0.00286452986877417</v>
      </c>
      <c r="AE846" s="3" t="n">
        <v>0.00849717882276358</v>
      </c>
      <c r="AF846" s="3" t="n">
        <v>0.337115403656118</v>
      </c>
      <c r="AG846" s="3" t="n">
        <v>0.742998521107724</v>
      </c>
      <c r="AH846" s="3" t="n">
        <v>-0.0160683676747802</v>
      </c>
      <c r="AI846" s="3" t="n">
        <v>0.0217974274123285</v>
      </c>
    </row>
    <row r="847" customFormat="false" ht="13.5" hidden="false" customHeight="false" outlineLevel="0" collapsed="false">
      <c r="AB847" s="1" t="n">
        <f aca="false">IF(AC847="X Variable 1",AD847,"")</f>
        <v>0.648833501232727</v>
      </c>
      <c r="AC847" s="4" t="s">
        <v>24</v>
      </c>
      <c r="AD847" s="4" t="n">
        <v>0.648833501232727</v>
      </c>
      <c r="AE847" s="4" t="n">
        <v>0.135856241207602</v>
      </c>
      <c r="AF847" s="4" t="n">
        <v>4.77588291465568</v>
      </c>
      <c r="AG847" s="4" t="n">
        <v>0.000750367855247131</v>
      </c>
      <c r="AH847" s="4" t="n">
        <v>0.346126879530798</v>
      </c>
      <c r="AI847" s="4" t="n">
        <v>0.951540122934656</v>
      </c>
    </row>
    <row r="848" customFormat="false" ht="12.75" hidden="false" customHeight="false" outlineLevel="0" collapsed="false">
      <c r="AB848" s="1" t="str">
        <f aca="false">IF(AC848="X Variable 1",AD848,"")</f>
        <v/>
      </c>
      <c r="AC848" s="1" t="s">
        <v>0</v>
      </c>
    </row>
    <row r="849" customFormat="false" ht="13.5" hidden="false" customHeight="false" outlineLevel="0" collapsed="false">
      <c r="AB849" s="1" t="str">
        <f aca="false">IF(AC849="X Variable 1",AD849,"")</f>
        <v/>
      </c>
    </row>
    <row r="850" customFormat="false" ht="12.75" hidden="false" customHeight="false" outlineLevel="0" collapsed="false">
      <c r="AB850" s="1" t="str">
        <f aca="false">IF(AC850="X Variable 1",AD850,"")</f>
        <v/>
      </c>
      <c r="AC850" s="2" t="s">
        <v>1</v>
      </c>
      <c r="AD850" s="2"/>
    </row>
    <row r="851" customFormat="false" ht="12.75" hidden="false" customHeight="false" outlineLevel="0" collapsed="false">
      <c r="AB851" s="1" t="str">
        <f aca="false">IF(AC851="X Variable 1",AD851,"")</f>
        <v/>
      </c>
      <c r="AC851" s="3" t="s">
        <v>2</v>
      </c>
      <c r="AD851" s="3" t="n">
        <v>0.813392579147436</v>
      </c>
    </row>
    <row r="852" customFormat="false" ht="12.75" hidden="false" customHeight="false" outlineLevel="0" collapsed="false">
      <c r="AB852" s="1" t="str">
        <f aca="false">IF(AC852="X Variable 1",AD852,"")</f>
        <v/>
      </c>
      <c r="AC852" s="3" t="s">
        <v>3</v>
      </c>
      <c r="AD852" s="3" t="n">
        <v>0.661607487812118</v>
      </c>
    </row>
    <row r="853" customFormat="false" ht="12.75" hidden="false" customHeight="false" outlineLevel="0" collapsed="false">
      <c r="AB853" s="1" t="str">
        <f aca="false">IF(AC853="X Variable 1",AD853,"")</f>
        <v/>
      </c>
      <c r="AC853" s="3" t="s">
        <v>4</v>
      </c>
      <c r="AD853" s="3" t="n">
        <v>0.62776823659333</v>
      </c>
    </row>
    <row r="854" customFormat="false" ht="12.75" hidden="false" customHeight="false" outlineLevel="0" collapsed="false">
      <c r="AB854" s="1" t="str">
        <f aca="false">IF(AC854="X Variable 1",AD854,"")</f>
        <v/>
      </c>
      <c r="AC854" s="3" t="s">
        <v>5</v>
      </c>
      <c r="AD854" s="3" t="n">
        <v>0.0302236502738216</v>
      </c>
    </row>
    <row r="855" customFormat="false" ht="13.5" hidden="false" customHeight="false" outlineLevel="0" collapsed="false">
      <c r="AB855" s="1" t="str">
        <f aca="false">IF(AC855="X Variable 1",AD855,"")</f>
        <v/>
      </c>
      <c r="AC855" s="4" t="s">
        <v>6</v>
      </c>
      <c r="AD855" s="4" t="n">
        <v>12</v>
      </c>
    </row>
    <row r="856" customFormat="false" ht="12.75" hidden="false" customHeight="false" outlineLevel="0" collapsed="false">
      <c r="AB856" s="1" t="str">
        <f aca="false">IF(AC856="X Variable 1",AD856,"")</f>
        <v/>
      </c>
    </row>
    <row r="857" customFormat="false" ht="13.5" hidden="false" customHeight="false" outlineLevel="0" collapsed="false">
      <c r="AB857" s="1" t="str">
        <f aca="false">IF(AC857="X Variable 1",AD857,"")</f>
        <v/>
      </c>
      <c r="AC857" s="1" t="s">
        <v>7</v>
      </c>
    </row>
    <row r="858" customFormat="false" ht="12.75" hidden="false" customHeight="false" outlineLevel="0" collapsed="false">
      <c r="AB858" s="1" t="str">
        <f aca="false">IF(AC858="X Variable 1",AD858,"")</f>
        <v/>
      </c>
      <c r="AC858" s="2"/>
      <c r="AD858" s="2" t="s">
        <v>8</v>
      </c>
      <c r="AE858" s="2" t="s">
        <v>9</v>
      </c>
      <c r="AF858" s="2" t="s">
        <v>10</v>
      </c>
      <c r="AG858" s="2" t="s">
        <v>11</v>
      </c>
      <c r="AH858" s="2" t="s">
        <v>12</v>
      </c>
    </row>
    <row r="859" customFormat="false" ht="12.75" hidden="false" customHeight="false" outlineLevel="0" collapsed="false">
      <c r="AB859" s="1" t="str">
        <f aca="false">IF(AC859="X Variable 1",AD859,"")</f>
        <v/>
      </c>
      <c r="AC859" s="3" t="s">
        <v>13</v>
      </c>
      <c r="AD859" s="3" t="n">
        <v>1</v>
      </c>
      <c r="AE859" s="3" t="n">
        <v>0.0178596727838761</v>
      </c>
      <c r="AF859" s="3" t="n">
        <v>0.0178596727838761</v>
      </c>
      <c r="AG859" s="3" t="n">
        <v>19.5514813118791</v>
      </c>
      <c r="AH859" s="3" t="n">
        <v>0.00129068072995476</v>
      </c>
    </row>
    <row r="860" customFormat="false" ht="12.75" hidden="false" customHeight="false" outlineLevel="0" collapsed="false">
      <c r="AB860" s="1" t="str">
        <f aca="false">IF(AC860="X Variable 1",AD860,"")</f>
        <v/>
      </c>
      <c r="AC860" s="3" t="s">
        <v>14</v>
      </c>
      <c r="AD860" s="3" t="n">
        <v>10</v>
      </c>
      <c r="AE860" s="3" t="n">
        <v>0.00913469035874275</v>
      </c>
      <c r="AF860" s="3" t="n">
        <v>0.000913469035874275</v>
      </c>
      <c r="AG860" s="3"/>
      <c r="AH860" s="3"/>
    </row>
    <row r="861" customFormat="false" ht="13.5" hidden="false" customHeight="false" outlineLevel="0" collapsed="false">
      <c r="AB861" s="1" t="str">
        <f aca="false">IF(AC861="X Variable 1",AD861,"")</f>
        <v/>
      </c>
      <c r="AC861" s="4" t="s">
        <v>15</v>
      </c>
      <c r="AD861" s="4" t="n">
        <v>11</v>
      </c>
      <c r="AE861" s="4" t="n">
        <v>0.0269943631426188</v>
      </c>
      <c r="AF861" s="4"/>
      <c r="AG861" s="4"/>
      <c r="AH861" s="4"/>
    </row>
    <row r="862" customFormat="false" ht="13.5" hidden="false" customHeight="false" outlineLevel="0" collapsed="false">
      <c r="AB862" s="1" t="str">
        <f aca="false">IF(AC862="X Variable 1",AD862,"")</f>
        <v/>
      </c>
    </row>
    <row r="863" customFormat="false" ht="12.75" hidden="false" customHeight="false" outlineLevel="0" collapsed="false">
      <c r="AB863" s="1" t="str">
        <f aca="false">IF(AC863="X Variable 1",AD863,"")</f>
        <v/>
      </c>
      <c r="AC863" s="2"/>
      <c r="AD863" s="2" t="s">
        <v>16</v>
      </c>
      <c r="AE863" s="2" t="s">
        <v>5</v>
      </c>
      <c r="AF863" s="2" t="s">
        <v>17</v>
      </c>
      <c r="AG863" s="2" t="s">
        <v>18</v>
      </c>
      <c r="AH863" s="2" t="s">
        <v>19</v>
      </c>
      <c r="AI863" s="2" t="s">
        <v>20</v>
      </c>
    </row>
    <row r="864" customFormat="false" ht="12.75" hidden="false" customHeight="false" outlineLevel="0" collapsed="false">
      <c r="AB864" s="1" t="str">
        <f aca="false">IF(AC864="X Variable 1",AD864,"")</f>
        <v/>
      </c>
      <c r="AC864" s="3" t="s">
        <v>23</v>
      </c>
      <c r="AD864" s="3" t="n">
        <v>0.00760271033163623</v>
      </c>
      <c r="AE864" s="3" t="n">
        <v>0.00874095202883075</v>
      </c>
      <c r="AF864" s="3" t="n">
        <v>0.869780580714756</v>
      </c>
      <c r="AG864" s="3" t="n">
        <v>0.404814256317803</v>
      </c>
      <c r="AH864" s="3" t="n">
        <v>-0.0118733478574219</v>
      </c>
      <c r="AI864" s="3" t="n">
        <v>0.0270787685206944</v>
      </c>
    </row>
    <row r="865" customFormat="false" ht="13.5" hidden="false" customHeight="false" outlineLevel="0" collapsed="false">
      <c r="AB865" s="1" t="n">
        <f aca="false">IF(AC865="X Variable 1",AD865,"")</f>
        <v>0.636342532882276</v>
      </c>
      <c r="AC865" s="4" t="s">
        <v>24</v>
      </c>
      <c r="AD865" s="4" t="n">
        <v>0.636342532882276</v>
      </c>
      <c r="AE865" s="4" t="n">
        <v>0.14391336190621</v>
      </c>
      <c r="AF865" s="4" t="n">
        <v>4.42170570163586</v>
      </c>
      <c r="AG865" s="4" t="n">
        <v>0.00129068072995476</v>
      </c>
      <c r="AH865" s="4" t="n">
        <v>0.315683524410029</v>
      </c>
      <c r="AI865" s="4" t="n">
        <v>0.957001541354523</v>
      </c>
    </row>
    <row r="866" customFormat="false" ht="12.75" hidden="false" customHeight="false" outlineLevel="0" collapsed="false">
      <c r="AB866" s="1" t="str">
        <f aca="false">IF(AC866="X Variable 1",AD866,"")</f>
        <v/>
      </c>
      <c r="AC866" s="1" t="s">
        <v>0</v>
      </c>
    </row>
    <row r="867" customFormat="false" ht="13.5" hidden="false" customHeight="false" outlineLevel="0" collapsed="false">
      <c r="AB867" s="1" t="str">
        <f aca="false">IF(AC867="X Variable 1",AD867,"")</f>
        <v/>
      </c>
    </row>
    <row r="868" customFormat="false" ht="12.75" hidden="false" customHeight="false" outlineLevel="0" collapsed="false">
      <c r="AB868" s="1" t="str">
        <f aca="false">IF(AC868="X Variable 1",AD868,"")</f>
        <v/>
      </c>
      <c r="AC868" s="2" t="s">
        <v>1</v>
      </c>
      <c r="AD868" s="2"/>
    </row>
    <row r="869" customFormat="false" ht="12.75" hidden="false" customHeight="false" outlineLevel="0" collapsed="false">
      <c r="AB869" s="1" t="str">
        <f aca="false">IF(AC869="X Variable 1",AD869,"")</f>
        <v/>
      </c>
      <c r="AC869" s="3" t="s">
        <v>2</v>
      </c>
      <c r="AD869" s="3" t="n">
        <v>0.815677600639329</v>
      </c>
    </row>
    <row r="870" customFormat="false" ht="12.75" hidden="false" customHeight="false" outlineLevel="0" collapsed="false">
      <c r="AB870" s="1" t="str">
        <f aca="false">IF(AC870="X Variable 1",AD870,"")</f>
        <v/>
      </c>
      <c r="AC870" s="3" t="s">
        <v>3</v>
      </c>
      <c r="AD870" s="3" t="n">
        <v>0.665329948184732</v>
      </c>
    </row>
    <row r="871" customFormat="false" ht="12.75" hidden="false" customHeight="false" outlineLevel="0" collapsed="false">
      <c r="AB871" s="1" t="str">
        <f aca="false">IF(AC871="X Variable 1",AD871,"")</f>
        <v/>
      </c>
      <c r="AC871" s="3" t="s">
        <v>4</v>
      </c>
      <c r="AD871" s="3" t="n">
        <v>0.631862943003205</v>
      </c>
    </row>
    <row r="872" customFormat="false" ht="12.75" hidden="false" customHeight="false" outlineLevel="0" collapsed="false">
      <c r="AB872" s="1" t="str">
        <f aca="false">IF(AC872="X Variable 1",AD872,"")</f>
        <v/>
      </c>
      <c r="AC872" s="3" t="s">
        <v>5</v>
      </c>
      <c r="AD872" s="3" t="n">
        <v>0.0305320780636343</v>
      </c>
    </row>
    <row r="873" customFormat="false" ht="13.5" hidden="false" customHeight="false" outlineLevel="0" collapsed="false">
      <c r="AB873" s="1" t="str">
        <f aca="false">IF(AC873="X Variable 1",AD873,"")</f>
        <v/>
      </c>
      <c r="AC873" s="4" t="s">
        <v>6</v>
      </c>
      <c r="AD873" s="4" t="n">
        <v>12</v>
      </c>
    </row>
    <row r="874" customFormat="false" ht="12.75" hidden="false" customHeight="false" outlineLevel="0" collapsed="false">
      <c r="AB874" s="1" t="str">
        <f aca="false">IF(AC874="X Variable 1",AD874,"")</f>
        <v/>
      </c>
    </row>
    <row r="875" customFormat="false" ht="13.5" hidden="false" customHeight="false" outlineLevel="0" collapsed="false">
      <c r="AB875" s="1" t="str">
        <f aca="false">IF(AC875="X Variable 1",AD875,"")</f>
        <v/>
      </c>
      <c r="AC875" s="1" t="s">
        <v>7</v>
      </c>
    </row>
    <row r="876" customFormat="false" ht="12.75" hidden="false" customHeight="false" outlineLevel="0" collapsed="false">
      <c r="AB876" s="1" t="str">
        <f aca="false">IF(AC876="X Variable 1",AD876,"")</f>
        <v/>
      </c>
      <c r="AC876" s="2"/>
      <c r="AD876" s="2" t="s">
        <v>8</v>
      </c>
      <c r="AE876" s="2" t="s">
        <v>9</v>
      </c>
      <c r="AF876" s="2" t="s">
        <v>10</v>
      </c>
      <c r="AG876" s="2" t="s">
        <v>11</v>
      </c>
      <c r="AH876" s="2" t="s">
        <v>12</v>
      </c>
    </row>
    <row r="877" customFormat="false" ht="12.75" hidden="false" customHeight="false" outlineLevel="0" collapsed="false">
      <c r="AB877" s="1" t="str">
        <f aca="false">IF(AC877="X Variable 1",AD877,"")</f>
        <v/>
      </c>
      <c r="AC877" s="3" t="s">
        <v>13</v>
      </c>
      <c r="AD877" s="3" t="n">
        <v>1</v>
      </c>
      <c r="AE877" s="3" t="n">
        <v>0.018532454811598</v>
      </c>
      <c r="AF877" s="3" t="n">
        <v>0.018532454811598</v>
      </c>
      <c r="AG877" s="3" t="n">
        <v>19.8801758500932</v>
      </c>
      <c r="AH877" s="3" t="n">
        <v>0.0012185494412303</v>
      </c>
    </row>
    <row r="878" customFormat="false" ht="12.75" hidden="false" customHeight="false" outlineLevel="0" collapsed="false">
      <c r="AB878" s="1" t="str">
        <f aca="false">IF(AC878="X Variable 1",AD878,"")</f>
        <v/>
      </c>
      <c r="AC878" s="3" t="s">
        <v>14</v>
      </c>
      <c r="AD878" s="3" t="n">
        <v>10</v>
      </c>
      <c r="AE878" s="3" t="n">
        <v>0.00932207790883857</v>
      </c>
      <c r="AF878" s="3" t="n">
        <v>0.000932207790883857</v>
      </c>
      <c r="AG878" s="3"/>
      <c r="AH878" s="3"/>
    </row>
    <row r="879" customFormat="false" ht="13.5" hidden="false" customHeight="false" outlineLevel="0" collapsed="false">
      <c r="AB879" s="1" t="str">
        <f aca="false">IF(AC879="X Variable 1",AD879,"")</f>
        <v/>
      </c>
      <c r="AC879" s="4" t="s">
        <v>15</v>
      </c>
      <c r="AD879" s="4" t="n">
        <v>11</v>
      </c>
      <c r="AE879" s="4" t="n">
        <v>0.0278545327204365</v>
      </c>
      <c r="AF879" s="4"/>
      <c r="AG879" s="4"/>
      <c r="AH879" s="4"/>
    </row>
    <row r="880" customFormat="false" ht="13.5" hidden="false" customHeight="false" outlineLevel="0" collapsed="false">
      <c r="AB880" s="1" t="str">
        <f aca="false">IF(AC880="X Variable 1",AD880,"")</f>
        <v/>
      </c>
    </row>
    <row r="881" customFormat="false" ht="12.75" hidden="false" customHeight="false" outlineLevel="0" collapsed="false">
      <c r="AB881" s="1" t="str">
        <f aca="false">IF(AC881="X Variable 1",AD881,"")</f>
        <v/>
      </c>
      <c r="AC881" s="2"/>
      <c r="AD881" s="2" t="s">
        <v>16</v>
      </c>
      <c r="AE881" s="2" t="s">
        <v>5</v>
      </c>
      <c r="AF881" s="2" t="s">
        <v>17</v>
      </c>
      <c r="AG881" s="2" t="s">
        <v>18</v>
      </c>
      <c r="AH881" s="2" t="s">
        <v>19</v>
      </c>
      <c r="AI881" s="2" t="s">
        <v>20</v>
      </c>
    </row>
    <row r="882" customFormat="false" ht="12.75" hidden="false" customHeight="false" outlineLevel="0" collapsed="false">
      <c r="AB882" s="1" t="str">
        <f aca="false">IF(AC882="X Variable 1",AD882,"")</f>
        <v/>
      </c>
      <c r="AC882" s="3" t="s">
        <v>23</v>
      </c>
      <c r="AD882" s="3" t="n">
        <v>0.00558265980503162</v>
      </c>
      <c r="AE882" s="3" t="n">
        <v>0.00881387833998861</v>
      </c>
      <c r="AF882" s="3" t="n">
        <v>0.633394243678525</v>
      </c>
      <c r="AG882" s="3" t="n">
        <v>0.540690926928619</v>
      </c>
      <c r="AH882" s="3" t="n">
        <v>-0.0140558883593678</v>
      </c>
      <c r="AI882" s="3" t="n">
        <v>0.0252212079694311</v>
      </c>
    </row>
    <row r="883" customFormat="false" ht="13.5" hidden="false" customHeight="false" outlineLevel="0" collapsed="false">
      <c r="AB883" s="1" t="n">
        <f aca="false">IF(AC883="X Variable 1",AD883,"")</f>
        <v>0.643875056636588</v>
      </c>
      <c r="AC883" s="4" t="s">
        <v>24</v>
      </c>
      <c r="AD883" s="4" t="n">
        <v>0.643875056636588</v>
      </c>
      <c r="AE883" s="4" t="n">
        <v>0.144408078829165</v>
      </c>
      <c r="AF883" s="4" t="n">
        <v>4.45871908176476</v>
      </c>
      <c r="AG883" s="4" t="n">
        <v>0.0012185494412303</v>
      </c>
      <c r="AH883" s="4" t="n">
        <v>0.322113749976822</v>
      </c>
      <c r="AI883" s="4" t="n">
        <v>0.965636363296354</v>
      </c>
    </row>
    <row r="884" customFormat="false" ht="12.75" hidden="false" customHeight="false" outlineLevel="0" collapsed="false">
      <c r="AB884" s="1" t="str">
        <f aca="false">IF(AC884="X Variable 1",AD884,"")</f>
        <v/>
      </c>
      <c r="AC884" s="1" t="s">
        <v>0</v>
      </c>
    </row>
    <row r="885" customFormat="false" ht="13.5" hidden="false" customHeight="false" outlineLevel="0" collapsed="false">
      <c r="AB885" s="1" t="str">
        <f aca="false">IF(AC885="X Variable 1",AD885,"")</f>
        <v/>
      </c>
    </row>
    <row r="886" customFormat="false" ht="12.75" hidden="false" customHeight="false" outlineLevel="0" collapsed="false">
      <c r="AB886" s="1" t="str">
        <f aca="false">IF(AC886="X Variable 1",AD886,"")</f>
        <v/>
      </c>
      <c r="AC886" s="2" t="s">
        <v>1</v>
      </c>
      <c r="AD886" s="2"/>
    </row>
    <row r="887" customFormat="false" ht="12.75" hidden="false" customHeight="false" outlineLevel="0" collapsed="false">
      <c r="AB887" s="1" t="str">
        <f aca="false">IF(AC887="X Variable 1",AD887,"")</f>
        <v/>
      </c>
      <c r="AC887" s="3" t="s">
        <v>2</v>
      </c>
      <c r="AD887" s="3" t="n">
        <v>0.795930406185139</v>
      </c>
    </row>
    <row r="888" customFormat="false" ht="12.75" hidden="false" customHeight="false" outlineLevel="0" collapsed="false">
      <c r="AB888" s="1" t="str">
        <f aca="false">IF(AC888="X Variable 1",AD888,"")</f>
        <v/>
      </c>
      <c r="AC888" s="3" t="s">
        <v>3</v>
      </c>
      <c r="AD888" s="3" t="n">
        <v>0.63350521149004</v>
      </c>
    </row>
    <row r="889" customFormat="false" ht="12.75" hidden="false" customHeight="false" outlineLevel="0" collapsed="false">
      <c r="AB889" s="1" t="str">
        <f aca="false">IF(AC889="X Variable 1",AD889,"")</f>
        <v/>
      </c>
      <c r="AC889" s="3" t="s">
        <v>4</v>
      </c>
      <c r="AD889" s="3" t="n">
        <v>0.596855732639044</v>
      </c>
    </row>
    <row r="890" customFormat="false" ht="12.75" hidden="false" customHeight="false" outlineLevel="0" collapsed="false">
      <c r="AB890" s="1" t="str">
        <f aca="false">IF(AC890="X Variable 1",AD890,"")</f>
        <v/>
      </c>
      <c r="AC890" s="3" t="s">
        <v>5</v>
      </c>
      <c r="AD890" s="3" t="n">
        <v>0.0313344342451873</v>
      </c>
    </row>
    <row r="891" customFormat="false" ht="13.5" hidden="false" customHeight="false" outlineLevel="0" collapsed="false">
      <c r="AB891" s="1" t="str">
        <f aca="false">IF(AC891="X Variable 1",AD891,"")</f>
        <v/>
      </c>
      <c r="AC891" s="4" t="s">
        <v>6</v>
      </c>
      <c r="AD891" s="4" t="n">
        <v>12</v>
      </c>
    </row>
    <row r="892" customFormat="false" ht="12.75" hidden="false" customHeight="false" outlineLevel="0" collapsed="false">
      <c r="AB892" s="1" t="str">
        <f aca="false">IF(AC892="X Variable 1",AD892,"")</f>
        <v/>
      </c>
    </row>
    <row r="893" customFormat="false" ht="13.5" hidden="false" customHeight="false" outlineLevel="0" collapsed="false">
      <c r="AB893" s="1" t="str">
        <f aca="false">IF(AC893="X Variable 1",AD893,"")</f>
        <v/>
      </c>
      <c r="AC893" s="1" t="s">
        <v>7</v>
      </c>
    </row>
    <row r="894" customFormat="false" ht="12.75" hidden="false" customHeight="false" outlineLevel="0" collapsed="false">
      <c r="AB894" s="1" t="str">
        <f aca="false">IF(AC894="X Variable 1",AD894,"")</f>
        <v/>
      </c>
      <c r="AC894" s="2"/>
      <c r="AD894" s="2" t="s">
        <v>8</v>
      </c>
      <c r="AE894" s="2" t="s">
        <v>9</v>
      </c>
      <c r="AF894" s="2" t="s">
        <v>10</v>
      </c>
      <c r="AG894" s="2" t="s">
        <v>11</v>
      </c>
      <c r="AH894" s="2" t="s">
        <v>12</v>
      </c>
    </row>
    <row r="895" customFormat="false" ht="12.75" hidden="false" customHeight="false" outlineLevel="0" collapsed="false">
      <c r="AB895" s="1" t="str">
        <f aca="false">IF(AC895="X Variable 1",AD895,"")</f>
        <v/>
      </c>
      <c r="AC895" s="3" t="s">
        <v>13</v>
      </c>
      <c r="AD895" s="3" t="n">
        <v>1</v>
      </c>
      <c r="AE895" s="3" t="n">
        <v>0.0169717296082218</v>
      </c>
      <c r="AF895" s="3" t="n">
        <v>0.0169717296082218</v>
      </c>
      <c r="AG895" s="3" t="n">
        <v>17.2855175940059</v>
      </c>
      <c r="AH895" s="3" t="n">
        <v>0.00195623911740562</v>
      </c>
    </row>
    <row r="896" customFormat="false" ht="12.75" hidden="false" customHeight="false" outlineLevel="0" collapsed="false">
      <c r="AB896" s="1" t="str">
        <f aca="false">IF(AC896="X Variable 1",AD896,"")</f>
        <v/>
      </c>
      <c r="AC896" s="3" t="s">
        <v>14</v>
      </c>
      <c r="AD896" s="3" t="n">
        <v>10</v>
      </c>
      <c r="AE896" s="3" t="n">
        <v>0.00981846769465964</v>
      </c>
      <c r="AF896" s="3" t="n">
        <v>0.000981846769465964</v>
      </c>
      <c r="AG896" s="3"/>
      <c r="AH896" s="3"/>
    </row>
    <row r="897" customFormat="false" ht="13.5" hidden="false" customHeight="false" outlineLevel="0" collapsed="false">
      <c r="AB897" s="1" t="str">
        <f aca="false">IF(AC897="X Variable 1",AD897,"")</f>
        <v/>
      </c>
      <c r="AC897" s="4" t="s">
        <v>15</v>
      </c>
      <c r="AD897" s="4" t="n">
        <v>11</v>
      </c>
      <c r="AE897" s="4" t="n">
        <v>0.0267901973028815</v>
      </c>
      <c r="AF897" s="4"/>
      <c r="AG897" s="4"/>
      <c r="AH897" s="4"/>
    </row>
    <row r="898" customFormat="false" ht="13.5" hidden="false" customHeight="false" outlineLevel="0" collapsed="false">
      <c r="AB898" s="1" t="str">
        <f aca="false">IF(AC898="X Variable 1",AD898,"")</f>
        <v/>
      </c>
    </row>
    <row r="899" customFormat="false" ht="12.75" hidden="false" customHeight="false" outlineLevel="0" collapsed="false">
      <c r="AB899" s="1" t="str">
        <f aca="false">IF(AC899="X Variable 1",AD899,"")</f>
        <v/>
      </c>
      <c r="AC899" s="2"/>
      <c r="AD899" s="2" t="s">
        <v>16</v>
      </c>
      <c r="AE899" s="2" t="s">
        <v>5</v>
      </c>
      <c r="AF899" s="2" t="s">
        <v>17</v>
      </c>
      <c r="AG899" s="2" t="s">
        <v>18</v>
      </c>
      <c r="AH899" s="2" t="s">
        <v>19</v>
      </c>
      <c r="AI899" s="2" t="s">
        <v>20</v>
      </c>
    </row>
    <row r="900" customFormat="false" ht="12.75" hidden="false" customHeight="false" outlineLevel="0" collapsed="false">
      <c r="AB900" s="1" t="str">
        <f aca="false">IF(AC900="X Variable 1",AD900,"")</f>
        <v/>
      </c>
      <c r="AC900" s="3" t="s">
        <v>23</v>
      </c>
      <c r="AD900" s="3" t="n">
        <v>0.00273464872068446</v>
      </c>
      <c r="AE900" s="3" t="n">
        <v>0.00904665383165587</v>
      </c>
      <c r="AF900" s="3" t="n">
        <v>0.302282896148345</v>
      </c>
      <c r="AG900" s="3" t="n">
        <v>0.768630077896207</v>
      </c>
      <c r="AH900" s="3" t="n">
        <v>-0.0174225556502409</v>
      </c>
      <c r="AI900" s="3" t="n">
        <v>0.0228918530916098</v>
      </c>
    </row>
    <row r="901" customFormat="false" ht="13.5" hidden="false" customHeight="false" outlineLevel="0" collapsed="false">
      <c r="AB901" s="1" t="n">
        <f aca="false">IF(AC901="X Variable 1",AD901,"")</f>
        <v>0.622073096466732</v>
      </c>
      <c r="AC901" s="4" t="s">
        <v>24</v>
      </c>
      <c r="AD901" s="4" t="n">
        <v>0.622073096466732</v>
      </c>
      <c r="AE901" s="4" t="n">
        <v>0.149623643144227</v>
      </c>
      <c r="AF901" s="4" t="n">
        <v>4.15758554860943</v>
      </c>
      <c r="AG901" s="4" t="n">
        <v>0.00195623911740562</v>
      </c>
      <c r="AH901" s="4" t="n">
        <v>0.288690786310564</v>
      </c>
      <c r="AI901" s="4" t="n">
        <v>0.955455406622899</v>
      </c>
    </row>
    <row r="902" customFormat="false" ht="12.75" hidden="false" customHeight="false" outlineLevel="0" collapsed="false">
      <c r="AB902" s="1" t="str">
        <f aca="false">IF(AC902="X Variable 1",AD902,"")</f>
        <v/>
      </c>
      <c r="AC902" s="1" t="s">
        <v>0</v>
      </c>
    </row>
    <row r="903" customFormat="false" ht="13.5" hidden="false" customHeight="false" outlineLevel="0" collapsed="false">
      <c r="AB903" s="1" t="str">
        <f aca="false">IF(AC903="X Variable 1",AD903,"")</f>
        <v/>
      </c>
    </row>
    <row r="904" customFormat="false" ht="12.75" hidden="false" customHeight="false" outlineLevel="0" collapsed="false">
      <c r="AB904" s="1" t="str">
        <f aca="false">IF(AC904="X Variable 1",AD904,"")</f>
        <v/>
      </c>
      <c r="AC904" s="2" t="s">
        <v>1</v>
      </c>
      <c r="AD904" s="2"/>
    </row>
    <row r="905" customFormat="false" ht="12.75" hidden="false" customHeight="false" outlineLevel="0" collapsed="false">
      <c r="AB905" s="1" t="str">
        <f aca="false">IF(AC905="X Variable 1",AD905,"")</f>
        <v/>
      </c>
      <c r="AC905" s="3" t="s">
        <v>2</v>
      </c>
      <c r="AD905" s="3" t="n">
        <v>0.766368585513727</v>
      </c>
    </row>
    <row r="906" customFormat="false" ht="12.75" hidden="false" customHeight="false" outlineLevel="0" collapsed="false">
      <c r="AB906" s="1" t="str">
        <f aca="false">IF(AC906="X Variable 1",AD906,"")</f>
        <v/>
      </c>
      <c r="AC906" s="3" t="s">
        <v>3</v>
      </c>
      <c r="AD906" s="3" t="n">
        <v>0.587320808862311</v>
      </c>
    </row>
    <row r="907" customFormat="false" ht="12.75" hidden="false" customHeight="false" outlineLevel="0" collapsed="false">
      <c r="AB907" s="1" t="str">
        <f aca="false">IF(AC907="X Variable 1",AD907,"")</f>
        <v/>
      </c>
      <c r="AC907" s="3" t="s">
        <v>4</v>
      </c>
      <c r="AD907" s="3" t="n">
        <v>0.546052889748542</v>
      </c>
    </row>
    <row r="908" customFormat="false" ht="12.75" hidden="false" customHeight="false" outlineLevel="0" collapsed="false">
      <c r="AB908" s="1" t="str">
        <f aca="false">IF(AC908="X Variable 1",AD908,"")</f>
        <v/>
      </c>
      <c r="AC908" s="3" t="s">
        <v>5</v>
      </c>
      <c r="AD908" s="3" t="n">
        <v>0.0313003273891903</v>
      </c>
    </row>
    <row r="909" customFormat="false" ht="13.5" hidden="false" customHeight="false" outlineLevel="0" collapsed="false">
      <c r="AB909" s="1" t="str">
        <f aca="false">IF(AC909="X Variable 1",AD909,"")</f>
        <v/>
      </c>
      <c r="AC909" s="4" t="s">
        <v>6</v>
      </c>
      <c r="AD909" s="4" t="n">
        <v>12</v>
      </c>
    </row>
    <row r="910" customFormat="false" ht="12.75" hidden="false" customHeight="false" outlineLevel="0" collapsed="false">
      <c r="AB910" s="1" t="str">
        <f aca="false">IF(AC910="X Variable 1",AD910,"")</f>
        <v/>
      </c>
    </row>
    <row r="911" customFormat="false" ht="13.5" hidden="false" customHeight="false" outlineLevel="0" collapsed="false">
      <c r="AB911" s="1" t="str">
        <f aca="false">IF(AC911="X Variable 1",AD911,"")</f>
        <v/>
      </c>
      <c r="AC911" s="1" t="s">
        <v>7</v>
      </c>
    </row>
    <row r="912" customFormat="false" ht="12.75" hidden="false" customHeight="false" outlineLevel="0" collapsed="false">
      <c r="AB912" s="1" t="str">
        <f aca="false">IF(AC912="X Variable 1",AD912,"")</f>
        <v/>
      </c>
      <c r="AC912" s="2"/>
      <c r="AD912" s="2" t="s">
        <v>8</v>
      </c>
      <c r="AE912" s="2" t="s">
        <v>9</v>
      </c>
      <c r="AF912" s="2" t="s">
        <v>10</v>
      </c>
      <c r="AG912" s="2" t="s">
        <v>11</v>
      </c>
      <c r="AH912" s="2" t="s">
        <v>12</v>
      </c>
    </row>
    <row r="913" customFormat="false" ht="12.75" hidden="false" customHeight="false" outlineLevel="0" collapsed="false">
      <c r="AB913" s="1" t="str">
        <f aca="false">IF(AC913="X Variable 1",AD913,"")</f>
        <v/>
      </c>
      <c r="AC913" s="3" t="s">
        <v>13</v>
      </c>
      <c r="AD913" s="3" t="n">
        <v>1</v>
      </c>
      <c r="AE913" s="3" t="n">
        <v>0.0139431396721137</v>
      </c>
      <c r="AF913" s="3" t="n">
        <v>0.0139431396721137</v>
      </c>
      <c r="AG913" s="3" t="n">
        <v>14.2318978391705</v>
      </c>
      <c r="AH913" s="3" t="n">
        <v>0.00364643809333828</v>
      </c>
    </row>
    <row r="914" customFormat="false" ht="12.75" hidden="false" customHeight="false" outlineLevel="0" collapsed="false">
      <c r="AB914" s="1" t="str">
        <f aca="false">IF(AC914="X Variable 1",AD914,"")</f>
        <v/>
      </c>
      <c r="AC914" s="3" t="s">
        <v>14</v>
      </c>
      <c r="AD914" s="3" t="n">
        <v>10</v>
      </c>
      <c r="AE914" s="3" t="n">
        <v>0.00979710494670499</v>
      </c>
      <c r="AF914" s="3" t="n">
        <v>0.000979710494670499</v>
      </c>
      <c r="AG914" s="3"/>
      <c r="AH914" s="3"/>
    </row>
    <row r="915" customFormat="false" ht="13.5" hidden="false" customHeight="false" outlineLevel="0" collapsed="false">
      <c r="AB915" s="1" t="str">
        <f aca="false">IF(AC915="X Variable 1",AD915,"")</f>
        <v/>
      </c>
      <c r="AC915" s="4" t="s">
        <v>15</v>
      </c>
      <c r="AD915" s="4" t="n">
        <v>11</v>
      </c>
      <c r="AE915" s="4" t="n">
        <v>0.0237402446188187</v>
      </c>
      <c r="AF915" s="4"/>
      <c r="AG915" s="4"/>
      <c r="AH915" s="4"/>
    </row>
    <row r="916" customFormat="false" ht="13.5" hidden="false" customHeight="false" outlineLevel="0" collapsed="false">
      <c r="AB916" s="1" t="str">
        <f aca="false">IF(AC916="X Variable 1",AD916,"")</f>
        <v/>
      </c>
    </row>
    <row r="917" customFormat="false" ht="12.75" hidden="false" customHeight="false" outlineLevel="0" collapsed="false">
      <c r="AB917" s="1" t="str">
        <f aca="false">IF(AC917="X Variable 1",AD917,"")</f>
        <v/>
      </c>
      <c r="AC917" s="2"/>
      <c r="AD917" s="2" t="s">
        <v>16</v>
      </c>
      <c r="AE917" s="2" t="s">
        <v>5</v>
      </c>
      <c r="AF917" s="2" t="s">
        <v>17</v>
      </c>
      <c r="AG917" s="2" t="s">
        <v>18</v>
      </c>
      <c r="AH917" s="2" t="s">
        <v>19</v>
      </c>
      <c r="AI917" s="2" t="s">
        <v>20</v>
      </c>
    </row>
    <row r="918" customFormat="false" ht="12.75" hidden="false" customHeight="false" outlineLevel="0" collapsed="false">
      <c r="AB918" s="1" t="str">
        <f aca="false">IF(AC918="X Variable 1",AD918,"")</f>
        <v/>
      </c>
      <c r="AC918" s="3" t="s">
        <v>23</v>
      </c>
      <c r="AD918" s="3" t="n">
        <v>0.00226784129134272</v>
      </c>
      <c r="AE918" s="3" t="n">
        <v>0.00911529908011241</v>
      </c>
      <c r="AF918" s="3" t="n">
        <v>0.248795050103255</v>
      </c>
      <c r="AG918" s="3" t="n">
        <v>0.808554477735483</v>
      </c>
      <c r="AH918" s="3" t="n">
        <v>-0.0180423142511406</v>
      </c>
      <c r="AI918" s="3" t="n">
        <v>0.022577996833826</v>
      </c>
    </row>
    <row r="919" customFormat="false" ht="13.5" hidden="false" customHeight="false" outlineLevel="0" collapsed="false">
      <c r="AB919" s="1" t="n">
        <f aca="false">IF(AC919="X Variable 1",AD919,"")</f>
        <v>0.612580923404571</v>
      </c>
      <c r="AC919" s="4" t="s">
        <v>24</v>
      </c>
      <c r="AD919" s="4" t="n">
        <v>0.612580923404571</v>
      </c>
      <c r="AE919" s="4" t="n">
        <v>0.16237982139135</v>
      </c>
      <c r="AF919" s="4" t="n">
        <v>3.77251876591363</v>
      </c>
      <c r="AG919" s="4" t="n">
        <v>0.00364643809333829</v>
      </c>
      <c r="AH919" s="4" t="n">
        <v>0.250776071974693</v>
      </c>
      <c r="AI919" s="4" t="n">
        <v>0.974385774834448</v>
      </c>
    </row>
    <row r="920" customFormat="false" ht="12.75" hidden="false" customHeight="false" outlineLevel="0" collapsed="false">
      <c r="AB920" s="1" t="str">
        <f aca="false">IF(AC920="X Variable 1",AD920,"")</f>
        <v/>
      </c>
      <c r="AC920" s="1" t="s">
        <v>0</v>
      </c>
    </row>
    <row r="921" customFormat="false" ht="13.5" hidden="false" customHeight="false" outlineLevel="0" collapsed="false">
      <c r="AB921" s="1" t="str">
        <f aca="false">IF(AC921="X Variable 1",AD921,"")</f>
        <v/>
      </c>
    </row>
    <row r="922" customFormat="false" ht="12.75" hidden="false" customHeight="false" outlineLevel="0" collapsed="false">
      <c r="AB922" s="1" t="str">
        <f aca="false">IF(AC922="X Variable 1",AD922,"")</f>
        <v/>
      </c>
      <c r="AC922" s="2" t="s">
        <v>1</v>
      </c>
      <c r="AD922" s="2"/>
    </row>
    <row r="923" customFormat="false" ht="12.75" hidden="false" customHeight="false" outlineLevel="0" collapsed="false">
      <c r="AB923" s="1" t="str">
        <f aca="false">IF(AC923="X Variable 1",AD923,"")</f>
        <v/>
      </c>
      <c r="AC923" s="3" t="s">
        <v>2</v>
      </c>
      <c r="AD923" s="3" t="n">
        <v>0.837204244458563</v>
      </c>
    </row>
    <row r="924" customFormat="false" ht="12.75" hidden="false" customHeight="false" outlineLevel="0" collapsed="false">
      <c r="AB924" s="1" t="str">
        <f aca="false">IF(AC924="X Variable 1",AD924,"")</f>
        <v/>
      </c>
      <c r="AC924" s="3" t="s">
        <v>3</v>
      </c>
      <c r="AD924" s="3" t="n">
        <v>0.700910946939434</v>
      </c>
    </row>
    <row r="925" customFormat="false" ht="12.75" hidden="false" customHeight="false" outlineLevel="0" collapsed="false">
      <c r="AB925" s="1" t="str">
        <f aca="false">IF(AC925="X Variable 1",AD925,"")</f>
        <v/>
      </c>
      <c r="AC925" s="3" t="s">
        <v>4</v>
      </c>
      <c r="AD925" s="3" t="n">
        <v>0.671002041633377</v>
      </c>
    </row>
    <row r="926" customFormat="false" ht="12.75" hidden="false" customHeight="false" outlineLevel="0" collapsed="false">
      <c r="AB926" s="1" t="str">
        <f aca="false">IF(AC926="X Variable 1",AD926,"")</f>
        <v/>
      </c>
      <c r="AC926" s="3" t="s">
        <v>5</v>
      </c>
      <c r="AD926" s="3" t="n">
        <v>0.0270425446766314</v>
      </c>
    </row>
    <row r="927" customFormat="false" ht="13.5" hidden="false" customHeight="false" outlineLevel="0" collapsed="false">
      <c r="AB927" s="1" t="str">
        <f aca="false">IF(AC927="X Variable 1",AD927,"")</f>
        <v/>
      </c>
      <c r="AC927" s="4" t="s">
        <v>6</v>
      </c>
      <c r="AD927" s="4" t="n">
        <v>12</v>
      </c>
    </row>
    <row r="928" customFormat="false" ht="12.75" hidden="false" customHeight="false" outlineLevel="0" collapsed="false">
      <c r="AB928" s="1" t="str">
        <f aca="false">IF(AC928="X Variable 1",AD928,"")</f>
        <v/>
      </c>
    </row>
    <row r="929" customFormat="false" ht="13.5" hidden="false" customHeight="false" outlineLevel="0" collapsed="false">
      <c r="AB929" s="1" t="str">
        <f aca="false">IF(AC929="X Variable 1",AD929,"")</f>
        <v/>
      </c>
      <c r="AC929" s="1" t="s">
        <v>7</v>
      </c>
    </row>
    <row r="930" customFormat="false" ht="12.75" hidden="false" customHeight="false" outlineLevel="0" collapsed="false">
      <c r="AB930" s="1" t="str">
        <f aca="false">IF(AC930="X Variable 1",AD930,"")</f>
        <v/>
      </c>
      <c r="AC930" s="2"/>
      <c r="AD930" s="2" t="s">
        <v>8</v>
      </c>
      <c r="AE930" s="2" t="s">
        <v>9</v>
      </c>
      <c r="AF930" s="2" t="s">
        <v>10</v>
      </c>
      <c r="AG930" s="2" t="s">
        <v>11</v>
      </c>
      <c r="AH930" s="2" t="s">
        <v>12</v>
      </c>
    </row>
    <row r="931" customFormat="false" ht="12.75" hidden="false" customHeight="false" outlineLevel="0" collapsed="false">
      <c r="AB931" s="1" t="str">
        <f aca="false">IF(AC931="X Variable 1",AD931,"")</f>
        <v/>
      </c>
      <c r="AC931" s="3" t="s">
        <v>13</v>
      </c>
      <c r="AD931" s="3" t="n">
        <v>1</v>
      </c>
      <c r="AE931" s="3" t="n">
        <v>0.0171378933917769</v>
      </c>
      <c r="AF931" s="3" t="n">
        <v>0.0171378933917769</v>
      </c>
      <c r="AG931" s="3" t="n">
        <v>23.4348579383645</v>
      </c>
      <c r="AH931" s="3" t="n">
        <v>0.000680520840702142</v>
      </c>
    </row>
    <row r="932" customFormat="false" ht="12.75" hidden="false" customHeight="false" outlineLevel="0" collapsed="false">
      <c r="AB932" s="1" t="str">
        <f aca="false">IF(AC932="X Variable 1",AD932,"")</f>
        <v/>
      </c>
      <c r="AC932" s="3" t="s">
        <v>14</v>
      </c>
      <c r="AD932" s="3" t="n">
        <v>10</v>
      </c>
      <c r="AE932" s="3" t="n">
        <v>0.00731299222587606</v>
      </c>
      <c r="AF932" s="3" t="n">
        <v>0.000731299222587606</v>
      </c>
      <c r="AG932" s="3"/>
      <c r="AH932" s="3"/>
    </row>
    <row r="933" customFormat="false" ht="13.5" hidden="false" customHeight="false" outlineLevel="0" collapsed="false">
      <c r="AB933" s="1" t="str">
        <f aca="false">IF(AC933="X Variable 1",AD933,"")</f>
        <v/>
      </c>
      <c r="AC933" s="4" t="s">
        <v>15</v>
      </c>
      <c r="AD933" s="4" t="n">
        <v>11</v>
      </c>
      <c r="AE933" s="4" t="n">
        <v>0.024450885617653</v>
      </c>
      <c r="AF933" s="4"/>
      <c r="AG933" s="4"/>
      <c r="AH933" s="4"/>
    </row>
    <row r="934" customFormat="false" ht="13.5" hidden="false" customHeight="false" outlineLevel="0" collapsed="false">
      <c r="AB934" s="1" t="str">
        <f aca="false">IF(AC934="X Variable 1",AD934,"")</f>
        <v/>
      </c>
    </row>
    <row r="935" customFormat="false" ht="12.75" hidden="false" customHeight="false" outlineLevel="0" collapsed="false">
      <c r="AB935" s="1" t="str">
        <f aca="false">IF(AC935="X Variable 1",AD935,"")</f>
        <v/>
      </c>
      <c r="AC935" s="2"/>
      <c r="AD935" s="2" t="s">
        <v>16</v>
      </c>
      <c r="AE935" s="2" t="s">
        <v>5</v>
      </c>
      <c r="AF935" s="2" t="s">
        <v>17</v>
      </c>
      <c r="AG935" s="2" t="s">
        <v>18</v>
      </c>
      <c r="AH935" s="2" t="s">
        <v>19</v>
      </c>
      <c r="AI935" s="2" t="s">
        <v>20</v>
      </c>
    </row>
    <row r="936" customFormat="false" ht="12.75" hidden="false" customHeight="false" outlineLevel="0" collapsed="false">
      <c r="AB936" s="1" t="str">
        <f aca="false">IF(AC936="X Variable 1",AD936,"")</f>
        <v/>
      </c>
      <c r="AC936" s="3" t="s">
        <v>23</v>
      </c>
      <c r="AD936" s="3" t="n">
        <v>-0.00175459513776157</v>
      </c>
      <c r="AE936" s="3" t="n">
        <v>0.00788373695699215</v>
      </c>
      <c r="AF936" s="3" t="n">
        <v>-0.222558812823582</v>
      </c>
      <c r="AG936" s="3" t="n">
        <v>0.828358752328142</v>
      </c>
      <c r="AH936" s="3" t="n">
        <v>-0.0193206587902293</v>
      </c>
      <c r="AI936" s="3" t="n">
        <v>0.0158114685147061</v>
      </c>
    </row>
    <row r="937" customFormat="false" ht="13.5" hidden="false" customHeight="false" outlineLevel="0" collapsed="false">
      <c r="AB937" s="1" t="n">
        <f aca="false">IF(AC937="X Variable 1",AD937,"")</f>
        <v>0.67424958795599</v>
      </c>
      <c r="AC937" s="4" t="s">
        <v>24</v>
      </c>
      <c r="AD937" s="4" t="n">
        <v>0.67424958795599</v>
      </c>
      <c r="AE937" s="4" t="n">
        <v>0.139280246628678</v>
      </c>
      <c r="AF937" s="4" t="n">
        <v>4.84095630411642</v>
      </c>
      <c r="AG937" s="4" t="n">
        <v>0.000680520840702141</v>
      </c>
      <c r="AH937" s="4" t="n">
        <v>0.363913805425746</v>
      </c>
      <c r="AI937" s="4" t="n">
        <v>0.984585370486233</v>
      </c>
    </row>
    <row r="938" customFormat="false" ht="12.75" hidden="false" customHeight="false" outlineLevel="0" collapsed="false">
      <c r="AB938" s="1" t="str">
        <f aca="false">IF(AC938="X Variable 1",AD938,"")</f>
        <v/>
      </c>
      <c r="AC938" s="1" t="s">
        <v>0</v>
      </c>
    </row>
    <row r="939" customFormat="false" ht="13.5" hidden="false" customHeight="false" outlineLevel="0" collapsed="false">
      <c r="AB939" s="1" t="str">
        <f aca="false">IF(AC939="X Variable 1",AD939,"")</f>
        <v/>
      </c>
    </row>
    <row r="940" customFormat="false" ht="12.75" hidden="false" customHeight="false" outlineLevel="0" collapsed="false">
      <c r="AB940" s="1" t="str">
        <f aca="false">IF(AC940="X Variable 1",AD940,"")</f>
        <v/>
      </c>
      <c r="AC940" s="2" t="s">
        <v>1</v>
      </c>
      <c r="AD940" s="2"/>
    </row>
    <row r="941" customFormat="false" ht="12.75" hidden="false" customHeight="false" outlineLevel="0" collapsed="false">
      <c r="AB941" s="1" t="str">
        <f aca="false">IF(AC941="X Variable 1",AD941,"")</f>
        <v/>
      </c>
      <c r="AC941" s="3" t="s">
        <v>2</v>
      </c>
      <c r="AD941" s="3" t="n">
        <v>0.722775990515551</v>
      </c>
    </row>
    <row r="942" customFormat="false" ht="12.75" hidden="false" customHeight="false" outlineLevel="0" collapsed="false">
      <c r="AB942" s="1" t="str">
        <f aca="false">IF(AC942="X Variable 1",AD942,"")</f>
        <v/>
      </c>
      <c r="AC942" s="3" t="s">
        <v>3</v>
      </c>
      <c r="AD942" s="3" t="n">
        <v>0.522405132465736</v>
      </c>
    </row>
    <row r="943" customFormat="false" ht="12.75" hidden="false" customHeight="false" outlineLevel="0" collapsed="false">
      <c r="AB943" s="1" t="str">
        <f aca="false">IF(AC943="X Variable 1",AD943,"")</f>
        <v/>
      </c>
      <c r="AC943" s="3" t="s">
        <v>4</v>
      </c>
      <c r="AD943" s="3" t="n">
        <v>0.474645645712309</v>
      </c>
    </row>
    <row r="944" customFormat="false" ht="12.75" hidden="false" customHeight="false" outlineLevel="0" collapsed="false">
      <c r="AB944" s="1" t="str">
        <f aca="false">IF(AC944="X Variable 1",AD944,"")</f>
        <v/>
      </c>
      <c r="AC944" s="3" t="s">
        <v>5</v>
      </c>
      <c r="AD944" s="3" t="n">
        <v>0.0268656005173686</v>
      </c>
    </row>
    <row r="945" customFormat="false" ht="13.5" hidden="false" customHeight="false" outlineLevel="0" collapsed="false">
      <c r="AB945" s="1" t="str">
        <f aca="false">IF(AC945="X Variable 1",AD945,"")</f>
        <v/>
      </c>
      <c r="AC945" s="4" t="s">
        <v>6</v>
      </c>
      <c r="AD945" s="4" t="n">
        <v>12</v>
      </c>
    </row>
    <row r="946" customFormat="false" ht="12.75" hidden="false" customHeight="false" outlineLevel="0" collapsed="false">
      <c r="AB946" s="1" t="str">
        <f aca="false">IF(AC946="X Variable 1",AD946,"")</f>
        <v/>
      </c>
    </row>
    <row r="947" customFormat="false" ht="13.5" hidden="false" customHeight="false" outlineLevel="0" collapsed="false">
      <c r="AB947" s="1" t="str">
        <f aca="false">IF(AC947="X Variable 1",AD947,"")</f>
        <v/>
      </c>
      <c r="AC947" s="1" t="s">
        <v>7</v>
      </c>
    </row>
    <row r="948" customFormat="false" ht="12.75" hidden="false" customHeight="false" outlineLevel="0" collapsed="false">
      <c r="AB948" s="1" t="str">
        <f aca="false">IF(AC948="X Variable 1",AD948,"")</f>
        <v/>
      </c>
      <c r="AC948" s="2"/>
      <c r="AD948" s="2" t="s">
        <v>8</v>
      </c>
      <c r="AE948" s="2" t="s">
        <v>9</v>
      </c>
      <c r="AF948" s="2" t="s">
        <v>10</v>
      </c>
      <c r="AG948" s="2" t="s">
        <v>11</v>
      </c>
      <c r="AH948" s="2" t="s">
        <v>12</v>
      </c>
    </row>
    <row r="949" customFormat="false" ht="12.75" hidden="false" customHeight="false" outlineLevel="0" collapsed="false">
      <c r="AB949" s="1" t="str">
        <f aca="false">IF(AC949="X Variable 1",AD949,"")</f>
        <v/>
      </c>
      <c r="AC949" s="3" t="s">
        <v>13</v>
      </c>
      <c r="AD949" s="3" t="n">
        <v>1</v>
      </c>
      <c r="AE949" s="3" t="n">
        <v>0.00789479558143107</v>
      </c>
      <c r="AF949" s="3" t="n">
        <v>0.00789479558143107</v>
      </c>
      <c r="AG949" s="3" t="n">
        <v>10.9382484607261</v>
      </c>
      <c r="AH949" s="3" t="n">
        <v>0.00791529028679215</v>
      </c>
    </row>
    <row r="950" customFormat="false" ht="12.75" hidden="false" customHeight="false" outlineLevel="0" collapsed="false">
      <c r="AB950" s="1" t="str">
        <f aca="false">IF(AC950="X Variable 1",AD950,"")</f>
        <v/>
      </c>
      <c r="AC950" s="3" t="s">
        <v>14</v>
      </c>
      <c r="AD950" s="3" t="n">
        <v>10</v>
      </c>
      <c r="AE950" s="3" t="n">
        <v>0.00721760491158836</v>
      </c>
      <c r="AF950" s="3" t="n">
        <v>0.000721760491158836</v>
      </c>
      <c r="AG950" s="3"/>
      <c r="AH950" s="3"/>
    </row>
    <row r="951" customFormat="false" ht="13.5" hidden="false" customHeight="false" outlineLevel="0" collapsed="false">
      <c r="AB951" s="1" t="str">
        <f aca="false">IF(AC951="X Variable 1",AD951,"")</f>
        <v/>
      </c>
      <c r="AC951" s="4" t="s">
        <v>15</v>
      </c>
      <c r="AD951" s="4" t="n">
        <v>11</v>
      </c>
      <c r="AE951" s="4" t="n">
        <v>0.0151124004930194</v>
      </c>
      <c r="AF951" s="4"/>
      <c r="AG951" s="4"/>
      <c r="AH951" s="4"/>
    </row>
    <row r="952" customFormat="false" ht="13.5" hidden="false" customHeight="false" outlineLevel="0" collapsed="false">
      <c r="AB952" s="1" t="str">
        <f aca="false">IF(AC952="X Variable 1",AD952,"")</f>
        <v/>
      </c>
    </row>
    <row r="953" customFormat="false" ht="12.75" hidden="false" customHeight="false" outlineLevel="0" collapsed="false">
      <c r="AB953" s="1" t="str">
        <f aca="false">IF(AC953="X Variable 1",AD953,"")</f>
        <v/>
      </c>
      <c r="AC953" s="2"/>
      <c r="AD953" s="2" t="s">
        <v>16</v>
      </c>
      <c r="AE953" s="2" t="s">
        <v>5</v>
      </c>
      <c r="AF953" s="2" t="s">
        <v>17</v>
      </c>
      <c r="AG953" s="2" t="s">
        <v>18</v>
      </c>
      <c r="AH953" s="2" t="s">
        <v>19</v>
      </c>
      <c r="AI953" s="2" t="s">
        <v>20</v>
      </c>
    </row>
    <row r="954" customFormat="false" ht="12.75" hidden="false" customHeight="false" outlineLevel="0" collapsed="false">
      <c r="AB954" s="1" t="str">
        <f aca="false">IF(AC954="X Variable 1",AD954,"")</f>
        <v/>
      </c>
      <c r="AC954" s="3" t="s">
        <v>23</v>
      </c>
      <c r="AD954" s="3" t="n">
        <v>-0.00165347544525435</v>
      </c>
      <c r="AE954" s="3" t="n">
        <v>0.00775558652928283</v>
      </c>
      <c r="AF954" s="3" t="n">
        <v>-0.213197988187136</v>
      </c>
      <c r="AG954" s="3" t="n">
        <v>0.835456178395554</v>
      </c>
      <c r="AH954" s="3" t="n">
        <v>-0.0189340021014329</v>
      </c>
      <c r="AI954" s="3" t="n">
        <v>0.0156270512109242</v>
      </c>
    </row>
    <row r="955" customFormat="false" ht="13.5" hidden="false" customHeight="false" outlineLevel="0" collapsed="false">
      <c r="AB955" s="1" t="n">
        <f aca="false">IF(AC955="X Variable 1",AD955,"")</f>
        <v>0.618411283641801</v>
      </c>
      <c r="AC955" s="4" t="s">
        <v>24</v>
      </c>
      <c r="AD955" s="4" t="n">
        <v>0.618411283641801</v>
      </c>
      <c r="AE955" s="4" t="n">
        <v>0.186983598340362</v>
      </c>
      <c r="AF955" s="4" t="n">
        <v>3.30730229352052</v>
      </c>
      <c r="AG955" s="4" t="n">
        <v>0.00791529028679214</v>
      </c>
      <c r="AH955" s="4" t="n">
        <v>0.20178579139968</v>
      </c>
      <c r="AI955" s="4" t="n">
        <v>1.03503677588392</v>
      </c>
    </row>
    <row r="956" customFormat="false" ht="12.75" hidden="false" customHeight="false" outlineLevel="0" collapsed="false">
      <c r="AB956" s="1" t="str">
        <f aca="false">IF(AC956="X Variable 1",AD956,"")</f>
        <v/>
      </c>
      <c r="AC956" s="1" t="s">
        <v>0</v>
      </c>
    </row>
    <row r="957" customFormat="false" ht="13.5" hidden="false" customHeight="false" outlineLevel="0" collapsed="false">
      <c r="AB957" s="1" t="str">
        <f aca="false">IF(AC957="X Variable 1",AD957,"")</f>
        <v/>
      </c>
    </row>
    <row r="958" customFormat="false" ht="12.75" hidden="false" customHeight="false" outlineLevel="0" collapsed="false">
      <c r="AB958" s="1" t="str">
        <f aca="false">IF(AC958="X Variable 1",AD958,"")</f>
        <v/>
      </c>
      <c r="AC958" s="2" t="s">
        <v>1</v>
      </c>
      <c r="AD958" s="2"/>
    </row>
    <row r="959" customFormat="false" ht="12.75" hidden="false" customHeight="false" outlineLevel="0" collapsed="false">
      <c r="AB959" s="1" t="str">
        <f aca="false">IF(AC959="X Variable 1",AD959,"")</f>
        <v/>
      </c>
      <c r="AC959" s="3" t="s">
        <v>2</v>
      </c>
      <c r="AD959" s="3" t="n">
        <v>0.793951249939261</v>
      </c>
    </row>
    <row r="960" customFormat="false" ht="12.75" hidden="false" customHeight="false" outlineLevel="0" collapsed="false">
      <c r="AB960" s="1" t="str">
        <f aca="false">IF(AC960="X Variable 1",AD960,"")</f>
        <v/>
      </c>
      <c r="AC960" s="3" t="s">
        <v>3</v>
      </c>
      <c r="AD960" s="3" t="n">
        <v>0.630358587280115</v>
      </c>
    </row>
    <row r="961" customFormat="false" ht="12.75" hidden="false" customHeight="false" outlineLevel="0" collapsed="false">
      <c r="AB961" s="1" t="str">
        <f aca="false">IF(AC961="X Variable 1",AD961,"")</f>
        <v/>
      </c>
      <c r="AC961" s="3" t="s">
        <v>4</v>
      </c>
      <c r="AD961" s="3" t="n">
        <v>0.593394446008127</v>
      </c>
    </row>
    <row r="962" customFormat="false" ht="12.75" hidden="false" customHeight="false" outlineLevel="0" collapsed="false">
      <c r="AB962" s="1" t="str">
        <f aca="false">IF(AC962="X Variable 1",AD962,"")</f>
        <v/>
      </c>
      <c r="AC962" s="3" t="s">
        <v>5</v>
      </c>
      <c r="AD962" s="3" t="n">
        <v>0.0231662587237716</v>
      </c>
    </row>
    <row r="963" customFormat="false" ht="13.5" hidden="false" customHeight="false" outlineLevel="0" collapsed="false">
      <c r="AB963" s="1" t="str">
        <f aca="false">IF(AC963="X Variable 1",AD963,"")</f>
        <v/>
      </c>
      <c r="AC963" s="4" t="s">
        <v>6</v>
      </c>
      <c r="AD963" s="4" t="n">
        <v>12</v>
      </c>
    </row>
    <row r="964" customFormat="false" ht="12.75" hidden="false" customHeight="false" outlineLevel="0" collapsed="false">
      <c r="AB964" s="1" t="str">
        <f aca="false">IF(AC964="X Variable 1",AD964,"")</f>
        <v/>
      </c>
    </row>
    <row r="965" customFormat="false" ht="13.5" hidden="false" customHeight="false" outlineLevel="0" collapsed="false">
      <c r="AB965" s="1" t="str">
        <f aca="false">IF(AC965="X Variable 1",AD965,"")</f>
        <v/>
      </c>
      <c r="AC965" s="1" t="s">
        <v>7</v>
      </c>
    </row>
    <row r="966" customFormat="false" ht="12.75" hidden="false" customHeight="false" outlineLevel="0" collapsed="false">
      <c r="AB966" s="1" t="str">
        <f aca="false">IF(AC966="X Variable 1",AD966,"")</f>
        <v/>
      </c>
      <c r="AC966" s="2"/>
      <c r="AD966" s="2" t="s">
        <v>8</v>
      </c>
      <c r="AE966" s="2" t="s">
        <v>9</v>
      </c>
      <c r="AF966" s="2" t="s">
        <v>10</v>
      </c>
      <c r="AG966" s="2" t="s">
        <v>11</v>
      </c>
      <c r="AH966" s="2" t="s">
        <v>12</v>
      </c>
    </row>
    <row r="967" customFormat="false" ht="12.75" hidden="false" customHeight="false" outlineLevel="0" collapsed="false">
      <c r="AB967" s="1" t="str">
        <f aca="false">IF(AC967="X Variable 1",AD967,"")</f>
        <v/>
      </c>
      <c r="AC967" s="3" t="s">
        <v>13</v>
      </c>
      <c r="AD967" s="3" t="n">
        <v>1</v>
      </c>
      <c r="AE967" s="3" t="n">
        <v>0.00915205995956571</v>
      </c>
      <c r="AF967" s="3" t="n">
        <v>0.00915205995956571</v>
      </c>
      <c r="AG967" s="3" t="n">
        <v>17.0532458103606</v>
      </c>
      <c r="AH967" s="3" t="n">
        <v>0.00204563393327938</v>
      </c>
    </row>
    <row r="968" customFormat="false" ht="12.75" hidden="false" customHeight="false" outlineLevel="0" collapsed="false">
      <c r="AB968" s="1" t="str">
        <f aca="false">IF(AC968="X Variable 1",AD968,"")</f>
        <v/>
      </c>
      <c r="AC968" s="3" t="s">
        <v>14</v>
      </c>
      <c r="AD968" s="3" t="n">
        <v>10</v>
      </c>
      <c r="AE968" s="3" t="n">
        <v>0.00536675543256723</v>
      </c>
      <c r="AF968" s="3" t="n">
        <v>0.000536675543256723</v>
      </c>
      <c r="AG968" s="3"/>
      <c r="AH968" s="3"/>
    </row>
    <row r="969" customFormat="false" ht="13.5" hidden="false" customHeight="false" outlineLevel="0" collapsed="false">
      <c r="AB969" s="1" t="str">
        <f aca="false">IF(AC969="X Variable 1",AD969,"")</f>
        <v/>
      </c>
      <c r="AC969" s="4" t="s">
        <v>15</v>
      </c>
      <c r="AD969" s="4" t="n">
        <v>11</v>
      </c>
      <c r="AE969" s="4" t="n">
        <v>0.0145188153921329</v>
      </c>
      <c r="AF969" s="4"/>
      <c r="AG969" s="4"/>
      <c r="AH969" s="4"/>
    </row>
    <row r="970" customFormat="false" ht="13.5" hidden="false" customHeight="false" outlineLevel="0" collapsed="false">
      <c r="AB970" s="1" t="str">
        <f aca="false">IF(AC970="X Variable 1",AD970,"")</f>
        <v/>
      </c>
    </row>
    <row r="971" customFormat="false" ht="12.75" hidden="false" customHeight="false" outlineLevel="0" collapsed="false">
      <c r="AB971" s="1" t="str">
        <f aca="false">IF(AC971="X Variable 1",AD971,"")</f>
        <v/>
      </c>
      <c r="AC971" s="2"/>
      <c r="AD971" s="2" t="s">
        <v>16</v>
      </c>
      <c r="AE971" s="2" t="s">
        <v>5</v>
      </c>
      <c r="AF971" s="2" t="s">
        <v>17</v>
      </c>
      <c r="AG971" s="2" t="s">
        <v>18</v>
      </c>
      <c r="AH971" s="2" t="s">
        <v>19</v>
      </c>
      <c r="AI971" s="2" t="s">
        <v>20</v>
      </c>
    </row>
    <row r="972" customFormat="false" ht="12.75" hidden="false" customHeight="false" outlineLevel="0" collapsed="false">
      <c r="AB972" s="1" t="str">
        <f aca="false">IF(AC972="X Variable 1",AD972,"")</f>
        <v/>
      </c>
      <c r="AC972" s="3" t="s">
        <v>23</v>
      </c>
      <c r="AD972" s="3" t="n">
        <v>0.000640870421290185</v>
      </c>
      <c r="AE972" s="3" t="n">
        <v>0.00670407854844501</v>
      </c>
      <c r="AF972" s="3" t="n">
        <v>0.0955941098629928</v>
      </c>
      <c r="AG972" s="3" t="n">
        <v>0.925731472744998</v>
      </c>
      <c r="AH972" s="3" t="n">
        <v>-0.0142967500441773</v>
      </c>
      <c r="AI972" s="3" t="n">
        <v>0.0155784908867577</v>
      </c>
    </row>
    <row r="973" customFormat="false" ht="13.5" hidden="false" customHeight="false" outlineLevel="0" collapsed="false">
      <c r="AB973" s="1" t="n">
        <f aca="false">IF(AC973="X Variable 1",AD973,"")</f>
        <v>0.643248657806194</v>
      </c>
      <c r="AC973" s="4" t="s">
        <v>24</v>
      </c>
      <c r="AD973" s="4" t="n">
        <v>0.643248657806194</v>
      </c>
      <c r="AE973" s="4" t="n">
        <v>0.15576696662359</v>
      </c>
      <c r="AF973" s="4" t="n">
        <v>4.12955758046314</v>
      </c>
      <c r="AG973" s="4" t="n">
        <v>0.00204563393327938</v>
      </c>
      <c r="AH973" s="4" t="n">
        <v>0.296178167556641</v>
      </c>
      <c r="AI973" s="4" t="n">
        <v>0.990319148055748</v>
      </c>
    </row>
    <row r="974" customFormat="false" ht="12.75" hidden="false" customHeight="false" outlineLevel="0" collapsed="false">
      <c r="AB974" s="1" t="str">
        <f aca="false">IF(AC974="X Variable 1",AD974,"")</f>
        <v/>
      </c>
      <c r="AC974" s="1" t="s">
        <v>0</v>
      </c>
    </row>
    <row r="975" customFormat="false" ht="13.5" hidden="false" customHeight="false" outlineLevel="0" collapsed="false">
      <c r="AB975" s="1" t="str">
        <f aca="false">IF(AC975="X Variable 1",AD975,"")</f>
        <v/>
      </c>
    </row>
    <row r="976" customFormat="false" ht="12.75" hidden="false" customHeight="false" outlineLevel="0" collapsed="false">
      <c r="AB976" s="1" t="str">
        <f aca="false">IF(AC976="X Variable 1",AD976,"")</f>
        <v/>
      </c>
      <c r="AC976" s="2" t="s">
        <v>1</v>
      </c>
      <c r="AD976" s="2"/>
    </row>
    <row r="977" customFormat="false" ht="12.75" hidden="false" customHeight="false" outlineLevel="0" collapsed="false">
      <c r="AB977" s="1" t="str">
        <f aca="false">IF(AC977="X Variable 1",AD977,"")</f>
        <v/>
      </c>
      <c r="AC977" s="3" t="s">
        <v>2</v>
      </c>
      <c r="AD977" s="3" t="n">
        <v>0.788086541007837</v>
      </c>
    </row>
    <row r="978" customFormat="false" ht="12.75" hidden="false" customHeight="false" outlineLevel="0" collapsed="false">
      <c r="AB978" s="1" t="str">
        <f aca="false">IF(AC978="X Variable 1",AD978,"")</f>
        <v/>
      </c>
      <c r="AC978" s="3" t="s">
        <v>3</v>
      </c>
      <c r="AD978" s="3" t="n">
        <v>0.621080396117697</v>
      </c>
    </row>
    <row r="979" customFormat="false" ht="12.75" hidden="false" customHeight="false" outlineLevel="0" collapsed="false">
      <c r="AB979" s="1" t="str">
        <f aca="false">IF(AC979="X Variable 1",AD979,"")</f>
        <v/>
      </c>
      <c r="AC979" s="3" t="s">
        <v>4</v>
      </c>
      <c r="AD979" s="3" t="n">
        <v>0.583188435729467</v>
      </c>
    </row>
    <row r="980" customFormat="false" ht="12.75" hidden="false" customHeight="false" outlineLevel="0" collapsed="false">
      <c r="AB980" s="1" t="str">
        <f aca="false">IF(AC980="X Variable 1",AD980,"")</f>
        <v/>
      </c>
      <c r="AC980" s="3" t="s">
        <v>5</v>
      </c>
      <c r="AD980" s="3" t="n">
        <v>0.023346444645392</v>
      </c>
    </row>
    <row r="981" customFormat="false" ht="13.5" hidden="false" customHeight="false" outlineLevel="0" collapsed="false">
      <c r="AB981" s="1" t="str">
        <f aca="false">IF(AC981="X Variable 1",AD981,"")</f>
        <v/>
      </c>
      <c r="AC981" s="4" t="s">
        <v>6</v>
      </c>
      <c r="AD981" s="4" t="n">
        <v>12</v>
      </c>
    </row>
    <row r="982" customFormat="false" ht="12.75" hidden="false" customHeight="false" outlineLevel="0" collapsed="false">
      <c r="AB982" s="1" t="str">
        <f aca="false">IF(AC982="X Variable 1",AD982,"")</f>
        <v/>
      </c>
    </row>
    <row r="983" customFormat="false" ht="13.5" hidden="false" customHeight="false" outlineLevel="0" collapsed="false">
      <c r="AB983" s="1" t="str">
        <f aca="false">IF(AC983="X Variable 1",AD983,"")</f>
        <v/>
      </c>
      <c r="AC983" s="1" t="s">
        <v>7</v>
      </c>
    </row>
    <row r="984" customFormat="false" ht="12.75" hidden="false" customHeight="false" outlineLevel="0" collapsed="false">
      <c r="AB984" s="1" t="str">
        <f aca="false">IF(AC984="X Variable 1",AD984,"")</f>
        <v/>
      </c>
      <c r="AC984" s="2"/>
      <c r="AD984" s="2" t="s">
        <v>8</v>
      </c>
      <c r="AE984" s="2" t="s">
        <v>9</v>
      </c>
      <c r="AF984" s="2" t="s">
        <v>10</v>
      </c>
      <c r="AG984" s="2" t="s">
        <v>11</v>
      </c>
      <c r="AH984" s="2" t="s">
        <v>12</v>
      </c>
    </row>
    <row r="985" customFormat="false" ht="12.75" hidden="false" customHeight="false" outlineLevel="0" collapsed="false">
      <c r="AB985" s="1" t="str">
        <f aca="false">IF(AC985="X Variable 1",AD985,"")</f>
        <v/>
      </c>
      <c r="AC985" s="3" t="s">
        <v>13</v>
      </c>
      <c r="AD985" s="3" t="n">
        <v>1</v>
      </c>
      <c r="AE985" s="3" t="n">
        <v>0.00893392396523435</v>
      </c>
      <c r="AF985" s="3" t="n">
        <v>0.00893392396523435</v>
      </c>
      <c r="AG985" s="3" t="n">
        <v>16.3908224793408</v>
      </c>
      <c r="AH985" s="3" t="n">
        <v>0.00232896611680989</v>
      </c>
    </row>
    <row r="986" customFormat="false" ht="12.75" hidden="false" customHeight="false" outlineLevel="0" collapsed="false">
      <c r="AB986" s="1" t="str">
        <f aca="false">IF(AC986="X Variable 1",AD986,"")</f>
        <v/>
      </c>
      <c r="AC986" s="3" t="s">
        <v>14</v>
      </c>
      <c r="AD986" s="3" t="n">
        <v>10</v>
      </c>
      <c r="AE986" s="3" t="n">
        <v>0.00545056477580351</v>
      </c>
      <c r="AF986" s="3" t="n">
        <v>0.000545056477580351</v>
      </c>
      <c r="AG986" s="3"/>
      <c r="AH986" s="3"/>
    </row>
    <row r="987" customFormat="false" ht="13.5" hidden="false" customHeight="false" outlineLevel="0" collapsed="false">
      <c r="AB987" s="1" t="str">
        <f aca="false">IF(AC987="X Variable 1",AD987,"")</f>
        <v/>
      </c>
      <c r="AC987" s="4" t="s">
        <v>15</v>
      </c>
      <c r="AD987" s="4" t="n">
        <v>11</v>
      </c>
      <c r="AE987" s="4" t="n">
        <v>0.0143844887410379</v>
      </c>
      <c r="AF987" s="4"/>
      <c r="AG987" s="4"/>
      <c r="AH987" s="4"/>
    </row>
    <row r="988" customFormat="false" ht="13.5" hidden="false" customHeight="false" outlineLevel="0" collapsed="false">
      <c r="AB988" s="1" t="str">
        <f aca="false">IF(AC988="X Variable 1",AD988,"")</f>
        <v/>
      </c>
    </row>
    <row r="989" customFormat="false" ht="12.75" hidden="false" customHeight="false" outlineLevel="0" collapsed="false">
      <c r="AB989" s="1" t="str">
        <f aca="false">IF(AC989="X Variable 1",AD989,"")</f>
        <v/>
      </c>
      <c r="AC989" s="2"/>
      <c r="AD989" s="2" t="s">
        <v>16</v>
      </c>
      <c r="AE989" s="2" t="s">
        <v>5</v>
      </c>
      <c r="AF989" s="2" t="s">
        <v>17</v>
      </c>
      <c r="AG989" s="2" t="s">
        <v>18</v>
      </c>
      <c r="AH989" s="2" t="s">
        <v>19</v>
      </c>
      <c r="AI989" s="2" t="s">
        <v>20</v>
      </c>
    </row>
    <row r="990" customFormat="false" ht="12.75" hidden="false" customHeight="false" outlineLevel="0" collapsed="false">
      <c r="AB990" s="1" t="str">
        <f aca="false">IF(AC990="X Variable 1",AD990,"")</f>
        <v/>
      </c>
      <c r="AC990" s="3" t="s">
        <v>23</v>
      </c>
      <c r="AD990" s="3" t="n">
        <v>0.000411074383173615</v>
      </c>
      <c r="AE990" s="3" t="n">
        <v>0.00674438487423967</v>
      </c>
      <c r="AF990" s="3" t="n">
        <v>0.0609506116330524</v>
      </c>
      <c r="AG990" s="3" t="n">
        <v>0.952599494109497</v>
      </c>
      <c r="AH990" s="3" t="n">
        <v>-0.0146163541883188</v>
      </c>
      <c r="AI990" s="3" t="n">
        <v>0.015438502954666</v>
      </c>
    </row>
    <row r="991" customFormat="false" ht="13.5" hidden="false" customHeight="false" outlineLevel="0" collapsed="false">
      <c r="AB991" s="1" t="n">
        <f aca="false">IF(AC991="X Variable 1",AD991,"")</f>
        <v>0.597720075228636</v>
      </c>
      <c r="AC991" s="4" t="s">
        <v>24</v>
      </c>
      <c r="AD991" s="4" t="n">
        <v>0.597720075228636</v>
      </c>
      <c r="AE991" s="4" t="n">
        <v>0.147637767394967</v>
      </c>
      <c r="AF991" s="4" t="n">
        <v>4.0485580740976</v>
      </c>
      <c r="AG991" s="4" t="n">
        <v>0.00232896611680989</v>
      </c>
      <c r="AH991" s="4" t="n">
        <v>0.268762572750311</v>
      </c>
      <c r="AI991" s="4" t="n">
        <v>0.92667757770696</v>
      </c>
    </row>
    <row r="992" customFormat="false" ht="12.75" hidden="false" customHeight="false" outlineLevel="0" collapsed="false">
      <c r="AB992" s="1" t="str">
        <f aca="false">IF(AC992="X Variable 1",AD992,"")</f>
        <v/>
      </c>
      <c r="AC992" s="1" t="s">
        <v>0</v>
      </c>
    </row>
    <row r="993" customFormat="false" ht="13.5" hidden="false" customHeight="false" outlineLevel="0" collapsed="false">
      <c r="AB993" s="1" t="str">
        <f aca="false">IF(AC993="X Variable 1",AD993,"")</f>
        <v/>
      </c>
    </row>
    <row r="994" customFormat="false" ht="12.75" hidden="false" customHeight="false" outlineLevel="0" collapsed="false">
      <c r="AB994" s="1" t="str">
        <f aca="false">IF(AC994="X Variable 1",AD994,"")</f>
        <v/>
      </c>
      <c r="AC994" s="2" t="s">
        <v>1</v>
      </c>
      <c r="AD994" s="2"/>
    </row>
    <row r="995" customFormat="false" ht="12.75" hidden="false" customHeight="false" outlineLevel="0" collapsed="false">
      <c r="AB995" s="1" t="str">
        <f aca="false">IF(AC995="X Variable 1",AD995,"")</f>
        <v/>
      </c>
      <c r="AC995" s="3" t="s">
        <v>2</v>
      </c>
      <c r="AD995" s="3" t="n">
        <v>0.819419978298487</v>
      </c>
    </row>
    <row r="996" customFormat="false" ht="12.75" hidden="false" customHeight="false" outlineLevel="0" collapsed="false">
      <c r="AB996" s="1" t="str">
        <f aca="false">IF(AC996="X Variable 1",AD996,"")</f>
        <v/>
      </c>
      <c r="AC996" s="3" t="s">
        <v>3</v>
      </c>
      <c r="AD996" s="3" t="n">
        <v>0.671449100834693</v>
      </c>
    </row>
    <row r="997" customFormat="false" ht="12.75" hidden="false" customHeight="false" outlineLevel="0" collapsed="false">
      <c r="AB997" s="1" t="str">
        <f aca="false">IF(AC997="X Variable 1",AD997,"")</f>
        <v/>
      </c>
      <c r="AC997" s="3" t="s">
        <v>4</v>
      </c>
      <c r="AD997" s="3" t="n">
        <v>0.638594010918162</v>
      </c>
    </row>
    <row r="998" customFormat="false" ht="12.75" hidden="false" customHeight="false" outlineLevel="0" collapsed="false">
      <c r="AB998" s="1" t="str">
        <f aca="false">IF(AC998="X Variable 1",AD998,"")</f>
        <v/>
      </c>
      <c r="AC998" s="3" t="s">
        <v>5</v>
      </c>
      <c r="AD998" s="3" t="n">
        <v>0.0220461417215813</v>
      </c>
    </row>
    <row r="999" customFormat="false" ht="13.5" hidden="false" customHeight="false" outlineLevel="0" collapsed="false">
      <c r="AB999" s="1" t="str">
        <f aca="false">IF(AC999="X Variable 1",AD999,"")</f>
        <v/>
      </c>
      <c r="AC999" s="4" t="s">
        <v>6</v>
      </c>
      <c r="AD999" s="4" t="n">
        <v>12</v>
      </c>
    </row>
    <row r="1000" customFormat="false" ht="12.75" hidden="false" customHeight="false" outlineLevel="0" collapsed="false">
      <c r="AB1000" s="1" t="str">
        <f aca="false">IF(AC1000="X Variable 1",AD1000,"")</f>
        <v/>
      </c>
    </row>
    <row r="1001" customFormat="false" ht="13.5" hidden="false" customHeight="false" outlineLevel="0" collapsed="false">
      <c r="AB1001" s="1" t="str">
        <f aca="false">IF(AC1001="X Variable 1",AD1001,"")</f>
        <v/>
      </c>
      <c r="AC1001" s="1" t="s">
        <v>7</v>
      </c>
    </row>
    <row r="1002" customFormat="false" ht="12.75" hidden="false" customHeight="false" outlineLevel="0" collapsed="false">
      <c r="AB1002" s="1" t="str">
        <f aca="false">IF(AC1002="X Variable 1",AD1002,"")</f>
        <v/>
      </c>
      <c r="AC1002" s="2"/>
      <c r="AD1002" s="2" t="s">
        <v>8</v>
      </c>
      <c r="AE1002" s="2" t="s">
        <v>9</v>
      </c>
      <c r="AF1002" s="2" t="s">
        <v>10</v>
      </c>
      <c r="AG1002" s="2" t="s">
        <v>11</v>
      </c>
      <c r="AH1002" s="2" t="s">
        <v>12</v>
      </c>
    </row>
    <row r="1003" customFormat="false" ht="12.75" hidden="false" customHeight="false" outlineLevel="0" collapsed="false">
      <c r="AB1003" s="1" t="str">
        <f aca="false">IF(AC1003="X Variable 1",AD1003,"")</f>
        <v/>
      </c>
      <c r="AC1003" s="3" t="s">
        <v>13</v>
      </c>
      <c r="AD1003" s="3" t="n">
        <v>1</v>
      </c>
      <c r="AE1003" s="3" t="n">
        <v>0.00993289000748484</v>
      </c>
      <c r="AF1003" s="3" t="n">
        <v>0.00993289000748484</v>
      </c>
      <c r="AG1003" s="3" t="n">
        <v>20.4366843171188</v>
      </c>
      <c r="AH1003" s="3" t="n">
        <v>0.00110715915455184</v>
      </c>
    </row>
    <row r="1004" customFormat="false" ht="12.75" hidden="false" customHeight="false" outlineLevel="0" collapsed="false">
      <c r="AB1004" s="1" t="str">
        <f aca="false">IF(AC1004="X Variable 1",AD1004,"")</f>
        <v/>
      </c>
      <c r="AC1004" s="3" t="s">
        <v>14</v>
      </c>
      <c r="AD1004" s="3" t="n">
        <v>10</v>
      </c>
      <c r="AE1004" s="3" t="n">
        <v>0.00486032364808049</v>
      </c>
      <c r="AF1004" s="3" t="n">
        <v>0.000486032364808049</v>
      </c>
      <c r="AG1004" s="3"/>
      <c r="AH1004" s="3"/>
    </row>
    <row r="1005" customFormat="false" ht="13.5" hidden="false" customHeight="false" outlineLevel="0" collapsed="false">
      <c r="AB1005" s="1" t="str">
        <f aca="false">IF(AC1005="X Variable 1",AD1005,"")</f>
        <v/>
      </c>
      <c r="AC1005" s="4" t="s">
        <v>15</v>
      </c>
      <c r="AD1005" s="4" t="n">
        <v>11</v>
      </c>
      <c r="AE1005" s="4" t="n">
        <v>0.0147932136555653</v>
      </c>
      <c r="AF1005" s="4"/>
      <c r="AG1005" s="4"/>
      <c r="AH1005" s="4"/>
    </row>
    <row r="1006" customFormat="false" ht="13.5" hidden="false" customHeight="false" outlineLevel="0" collapsed="false">
      <c r="AB1006" s="1" t="str">
        <f aca="false">IF(AC1006="X Variable 1",AD1006,"")</f>
        <v/>
      </c>
    </row>
    <row r="1007" customFormat="false" ht="12.75" hidden="false" customHeight="false" outlineLevel="0" collapsed="false">
      <c r="AB1007" s="1" t="str">
        <f aca="false">IF(AC1007="X Variable 1",AD1007,"")</f>
        <v/>
      </c>
      <c r="AC1007" s="2"/>
      <c r="AD1007" s="2" t="s">
        <v>16</v>
      </c>
      <c r="AE1007" s="2" t="s">
        <v>5</v>
      </c>
      <c r="AF1007" s="2" t="s">
        <v>17</v>
      </c>
      <c r="AG1007" s="2" t="s">
        <v>18</v>
      </c>
      <c r="AH1007" s="2" t="s">
        <v>19</v>
      </c>
      <c r="AI1007" s="2" t="s">
        <v>20</v>
      </c>
    </row>
    <row r="1008" customFormat="false" ht="12.75" hidden="false" customHeight="false" outlineLevel="0" collapsed="false">
      <c r="AB1008" s="1" t="str">
        <f aca="false">IF(AC1008="X Variable 1",AD1008,"")</f>
        <v/>
      </c>
      <c r="AC1008" s="3" t="s">
        <v>23</v>
      </c>
      <c r="AD1008" s="3" t="n">
        <v>-0.000882562119184548</v>
      </c>
      <c r="AE1008" s="3" t="n">
        <v>0.00640608921713539</v>
      </c>
      <c r="AF1008" s="3" t="n">
        <v>-0.137769251921097</v>
      </c>
      <c r="AG1008" s="3" t="n">
        <v>0.893157359280564</v>
      </c>
      <c r="AH1008" s="3" t="n">
        <v>-0.0151562208631871</v>
      </c>
      <c r="AI1008" s="3" t="n">
        <v>0.013391096624818</v>
      </c>
    </row>
    <row r="1009" customFormat="false" ht="13.5" hidden="false" customHeight="false" outlineLevel="0" collapsed="false">
      <c r="AB1009" s="1" t="n">
        <f aca="false">IF(AC1009="X Variable 1",AD1009,"")</f>
        <v>0.63687798164732</v>
      </c>
      <c r="AC1009" s="4" t="s">
        <v>24</v>
      </c>
      <c r="AD1009" s="4" t="n">
        <v>0.63687798164732</v>
      </c>
      <c r="AE1009" s="4" t="n">
        <v>0.140880542822363</v>
      </c>
      <c r="AF1009" s="4" t="n">
        <v>4.52069511437333</v>
      </c>
      <c r="AG1009" s="4" t="n">
        <v>0.00110715915455184</v>
      </c>
      <c r="AH1009" s="4" t="n">
        <v>0.32297651637621</v>
      </c>
      <c r="AI1009" s="4" t="n">
        <v>0.950779446918429</v>
      </c>
    </row>
    <row r="1010" customFormat="false" ht="12.75" hidden="false" customHeight="false" outlineLevel="0" collapsed="false">
      <c r="AB1010" s="1" t="str">
        <f aca="false">IF(AC1010="X Variable 1",AD1010,"")</f>
        <v/>
      </c>
      <c r="AC1010" s="1" t="s">
        <v>0</v>
      </c>
    </row>
    <row r="1011" customFormat="false" ht="13.5" hidden="false" customHeight="false" outlineLevel="0" collapsed="false">
      <c r="AB1011" s="1" t="str">
        <f aca="false">IF(AC1011="X Variable 1",AD1011,"")</f>
        <v/>
      </c>
    </row>
    <row r="1012" customFormat="false" ht="12.75" hidden="false" customHeight="false" outlineLevel="0" collapsed="false">
      <c r="AB1012" s="1" t="str">
        <f aca="false">IF(AC1012="X Variable 1",AD1012,"")</f>
        <v/>
      </c>
      <c r="AC1012" s="2" t="s">
        <v>1</v>
      </c>
      <c r="AD1012" s="2"/>
    </row>
    <row r="1013" customFormat="false" ht="12.75" hidden="false" customHeight="false" outlineLevel="0" collapsed="false">
      <c r="AB1013" s="1" t="str">
        <f aca="false">IF(AC1013="X Variable 1",AD1013,"")</f>
        <v/>
      </c>
      <c r="AC1013" s="3" t="s">
        <v>2</v>
      </c>
      <c r="AD1013" s="3" t="n">
        <v>0.823731720703342</v>
      </c>
    </row>
    <row r="1014" customFormat="false" ht="12.75" hidden="false" customHeight="false" outlineLevel="0" collapsed="false">
      <c r="AB1014" s="1" t="str">
        <f aca="false">IF(AC1014="X Variable 1",AD1014,"")</f>
        <v/>
      </c>
      <c r="AC1014" s="3" t="s">
        <v>3</v>
      </c>
      <c r="AD1014" s="3" t="n">
        <v>0.678533947692889</v>
      </c>
    </row>
    <row r="1015" customFormat="false" ht="12.75" hidden="false" customHeight="false" outlineLevel="0" collapsed="false">
      <c r="AB1015" s="1" t="str">
        <f aca="false">IF(AC1015="X Variable 1",AD1015,"")</f>
        <v/>
      </c>
      <c r="AC1015" s="3" t="s">
        <v>4</v>
      </c>
      <c r="AD1015" s="3" t="n">
        <v>0.646387342462178</v>
      </c>
    </row>
    <row r="1016" customFormat="false" ht="12.75" hidden="false" customHeight="false" outlineLevel="0" collapsed="false">
      <c r="AB1016" s="1" t="str">
        <f aca="false">IF(AC1016="X Variable 1",AD1016,"")</f>
        <v/>
      </c>
      <c r="AC1016" s="3" t="s">
        <v>5</v>
      </c>
      <c r="AD1016" s="3" t="n">
        <v>0.0217011867796801</v>
      </c>
    </row>
    <row r="1017" customFormat="false" ht="13.5" hidden="false" customHeight="false" outlineLevel="0" collapsed="false">
      <c r="AB1017" s="1" t="str">
        <f aca="false">IF(AC1017="X Variable 1",AD1017,"")</f>
        <v/>
      </c>
      <c r="AC1017" s="4" t="s">
        <v>6</v>
      </c>
      <c r="AD1017" s="4" t="n">
        <v>12</v>
      </c>
    </row>
    <row r="1018" customFormat="false" ht="12.75" hidden="false" customHeight="false" outlineLevel="0" collapsed="false">
      <c r="AB1018" s="1" t="str">
        <f aca="false">IF(AC1018="X Variable 1",AD1018,"")</f>
        <v/>
      </c>
    </row>
    <row r="1019" customFormat="false" ht="13.5" hidden="false" customHeight="false" outlineLevel="0" collapsed="false">
      <c r="AB1019" s="1" t="str">
        <f aca="false">IF(AC1019="X Variable 1",AD1019,"")</f>
        <v/>
      </c>
      <c r="AC1019" s="1" t="s">
        <v>7</v>
      </c>
    </row>
    <row r="1020" customFormat="false" ht="12.75" hidden="false" customHeight="false" outlineLevel="0" collapsed="false">
      <c r="AB1020" s="1" t="str">
        <f aca="false">IF(AC1020="X Variable 1",AD1020,"")</f>
        <v/>
      </c>
      <c r="AC1020" s="2"/>
      <c r="AD1020" s="2" t="s">
        <v>8</v>
      </c>
      <c r="AE1020" s="2" t="s">
        <v>9</v>
      </c>
      <c r="AF1020" s="2" t="s">
        <v>10</v>
      </c>
      <c r="AG1020" s="2" t="s">
        <v>11</v>
      </c>
      <c r="AH1020" s="2" t="s">
        <v>12</v>
      </c>
    </row>
    <row r="1021" customFormat="false" ht="12.75" hidden="false" customHeight="false" outlineLevel="0" collapsed="false">
      <c r="AB1021" s="1" t="str">
        <f aca="false">IF(AC1021="X Variable 1",AD1021,"")</f>
        <v/>
      </c>
      <c r="AC1021" s="3" t="s">
        <v>13</v>
      </c>
      <c r="AD1021" s="3" t="n">
        <v>1</v>
      </c>
      <c r="AE1021" s="3" t="n">
        <v>0.0099403902223113</v>
      </c>
      <c r="AF1021" s="3" t="n">
        <v>0.0099403902223113</v>
      </c>
      <c r="AG1021" s="3" t="n">
        <v>21.1074837552257</v>
      </c>
      <c r="AH1021" s="3" t="n">
        <v>0.000988731842275886</v>
      </c>
    </row>
    <row r="1022" customFormat="false" ht="12.75" hidden="false" customHeight="false" outlineLevel="0" collapsed="false">
      <c r="AB1022" s="1" t="str">
        <f aca="false">IF(AC1022="X Variable 1",AD1022,"")</f>
        <v/>
      </c>
      <c r="AC1022" s="3" t="s">
        <v>14</v>
      </c>
      <c r="AD1022" s="3" t="n">
        <v>10</v>
      </c>
      <c r="AE1022" s="3" t="n">
        <v>0.00470941507646562</v>
      </c>
      <c r="AF1022" s="3" t="n">
        <v>0.000470941507646562</v>
      </c>
      <c r="AG1022" s="3"/>
      <c r="AH1022" s="3"/>
    </row>
    <row r="1023" customFormat="false" ht="13.5" hidden="false" customHeight="false" outlineLevel="0" collapsed="false">
      <c r="AB1023" s="1" t="str">
        <f aca="false">IF(AC1023="X Variable 1",AD1023,"")</f>
        <v/>
      </c>
      <c r="AC1023" s="4" t="s">
        <v>15</v>
      </c>
      <c r="AD1023" s="4" t="n">
        <v>11</v>
      </c>
      <c r="AE1023" s="4" t="n">
        <v>0.0146498052987769</v>
      </c>
      <c r="AF1023" s="4"/>
      <c r="AG1023" s="4"/>
      <c r="AH1023" s="4"/>
    </row>
    <row r="1024" customFormat="false" ht="13.5" hidden="false" customHeight="false" outlineLevel="0" collapsed="false">
      <c r="AB1024" s="1" t="str">
        <f aca="false">IF(AC1024="X Variable 1",AD1024,"")</f>
        <v/>
      </c>
    </row>
    <row r="1025" customFormat="false" ht="12.75" hidden="false" customHeight="false" outlineLevel="0" collapsed="false">
      <c r="AB1025" s="1" t="str">
        <f aca="false">IF(AC1025="X Variable 1",AD1025,"")</f>
        <v/>
      </c>
      <c r="AC1025" s="2"/>
      <c r="AD1025" s="2" t="s">
        <v>16</v>
      </c>
      <c r="AE1025" s="2" t="s">
        <v>5</v>
      </c>
      <c r="AF1025" s="2" t="s">
        <v>17</v>
      </c>
      <c r="AG1025" s="2" t="s">
        <v>18</v>
      </c>
      <c r="AH1025" s="2" t="s">
        <v>19</v>
      </c>
      <c r="AI1025" s="2" t="s">
        <v>20</v>
      </c>
    </row>
    <row r="1026" customFormat="false" ht="12.75" hidden="false" customHeight="false" outlineLevel="0" collapsed="false">
      <c r="AB1026" s="1" t="str">
        <f aca="false">IF(AC1026="X Variable 1",AD1026,"")</f>
        <v/>
      </c>
      <c r="AC1026" s="3" t="s">
        <v>23</v>
      </c>
      <c r="AD1026" s="3" t="n">
        <v>0.00287219165609623</v>
      </c>
      <c r="AE1026" s="3" t="n">
        <v>0.00626659287586804</v>
      </c>
      <c r="AF1026" s="3" t="n">
        <v>0.458333852699563</v>
      </c>
      <c r="AG1026" s="3" t="n">
        <v>0.656511468604479</v>
      </c>
      <c r="AH1026" s="3" t="n">
        <v>-0.0110906498164326</v>
      </c>
      <c r="AI1026" s="3" t="n">
        <v>0.0168350331286251</v>
      </c>
    </row>
    <row r="1027" customFormat="false" ht="13.5" hidden="false" customHeight="false" outlineLevel="0" collapsed="false">
      <c r="AB1027" s="1" t="n">
        <f aca="false">IF(AC1027="X Variable 1",AD1027,"")</f>
        <v>0.715562678431568</v>
      </c>
      <c r="AC1027" s="4" t="s">
        <v>24</v>
      </c>
      <c r="AD1027" s="4" t="n">
        <v>0.715562678431568</v>
      </c>
      <c r="AE1027" s="4" t="n">
        <v>0.155750499865595</v>
      </c>
      <c r="AF1027" s="4" t="n">
        <v>4.59428816632411</v>
      </c>
      <c r="AG1027" s="4" t="n">
        <v>0.000988731842275886</v>
      </c>
      <c r="AH1027" s="4" t="n">
        <v>0.368528878411618</v>
      </c>
      <c r="AI1027" s="4" t="n">
        <v>1.06259647845152</v>
      </c>
    </row>
    <row r="1028" customFormat="false" ht="12.75" hidden="false" customHeight="false" outlineLevel="0" collapsed="false">
      <c r="AB1028" s="1" t="str">
        <f aca="false">IF(AC1028="X Variable 1",AD1028,"")</f>
        <v/>
      </c>
      <c r="AC1028" s="1" t="s">
        <v>0</v>
      </c>
    </row>
    <row r="1029" customFormat="false" ht="13.5" hidden="false" customHeight="false" outlineLevel="0" collapsed="false">
      <c r="AB1029" s="1" t="str">
        <f aca="false">IF(AC1029="X Variable 1",AD1029,"")</f>
        <v/>
      </c>
    </row>
    <row r="1030" customFormat="false" ht="12.75" hidden="false" customHeight="false" outlineLevel="0" collapsed="false">
      <c r="AB1030" s="1" t="str">
        <f aca="false">IF(AC1030="X Variable 1",AD1030,"")</f>
        <v/>
      </c>
      <c r="AC1030" s="2" t="s">
        <v>1</v>
      </c>
      <c r="AD1030" s="2"/>
    </row>
    <row r="1031" customFormat="false" ht="12.75" hidden="false" customHeight="false" outlineLevel="0" collapsed="false">
      <c r="AB1031" s="1" t="str">
        <f aca="false">IF(AC1031="X Variable 1",AD1031,"")</f>
        <v/>
      </c>
      <c r="AC1031" s="3" t="s">
        <v>2</v>
      </c>
      <c r="AD1031" s="3" t="n">
        <v>0.794682311366519</v>
      </c>
    </row>
    <row r="1032" customFormat="false" ht="12.75" hidden="false" customHeight="false" outlineLevel="0" collapsed="false">
      <c r="AB1032" s="1" t="str">
        <f aca="false">IF(AC1032="X Variable 1",AD1032,"")</f>
        <v/>
      </c>
      <c r="AC1032" s="3" t="s">
        <v>3</v>
      </c>
      <c r="AD1032" s="3" t="n">
        <v>0.631519975998834</v>
      </c>
    </row>
    <row r="1033" customFormat="false" ht="12.75" hidden="false" customHeight="false" outlineLevel="0" collapsed="false">
      <c r="AB1033" s="1" t="str">
        <f aca="false">IF(AC1033="X Variable 1",AD1033,"")</f>
        <v/>
      </c>
      <c r="AC1033" s="3" t="s">
        <v>4</v>
      </c>
      <c r="AD1033" s="3" t="n">
        <v>0.594671973598717</v>
      </c>
    </row>
    <row r="1034" customFormat="false" ht="12.75" hidden="false" customHeight="false" outlineLevel="0" collapsed="false">
      <c r="AB1034" s="1" t="str">
        <f aca="false">IF(AC1034="X Variable 1",AD1034,"")</f>
        <v/>
      </c>
      <c r="AC1034" s="3" t="s">
        <v>5</v>
      </c>
      <c r="AD1034" s="3" t="n">
        <v>0.0216793924838895</v>
      </c>
    </row>
    <row r="1035" customFormat="false" ht="13.5" hidden="false" customHeight="false" outlineLevel="0" collapsed="false">
      <c r="AB1035" s="1" t="str">
        <f aca="false">IF(AC1035="X Variable 1",AD1035,"")</f>
        <v/>
      </c>
      <c r="AC1035" s="4" t="s">
        <v>6</v>
      </c>
      <c r="AD1035" s="4" t="n">
        <v>12</v>
      </c>
    </row>
    <row r="1036" customFormat="false" ht="12.75" hidden="false" customHeight="false" outlineLevel="0" collapsed="false">
      <c r="AB1036" s="1" t="str">
        <f aca="false">IF(AC1036="X Variable 1",AD1036,"")</f>
        <v/>
      </c>
    </row>
    <row r="1037" customFormat="false" ht="13.5" hidden="false" customHeight="false" outlineLevel="0" collapsed="false">
      <c r="AB1037" s="1" t="str">
        <f aca="false">IF(AC1037="X Variable 1",AD1037,"")</f>
        <v/>
      </c>
      <c r="AC1037" s="1" t="s">
        <v>7</v>
      </c>
    </row>
    <row r="1038" customFormat="false" ht="12.75" hidden="false" customHeight="false" outlineLevel="0" collapsed="false">
      <c r="AB1038" s="1" t="str">
        <f aca="false">IF(AC1038="X Variable 1",AD1038,"")</f>
        <v/>
      </c>
      <c r="AC1038" s="2"/>
      <c r="AD1038" s="2" t="s">
        <v>8</v>
      </c>
      <c r="AE1038" s="2" t="s">
        <v>9</v>
      </c>
      <c r="AF1038" s="2" t="s">
        <v>10</v>
      </c>
      <c r="AG1038" s="2" t="s">
        <v>11</v>
      </c>
      <c r="AH1038" s="2" t="s">
        <v>12</v>
      </c>
    </row>
    <row r="1039" customFormat="false" ht="12.75" hidden="false" customHeight="false" outlineLevel="0" collapsed="false">
      <c r="AB1039" s="1" t="str">
        <f aca="false">IF(AC1039="X Variable 1",AD1039,"")</f>
        <v/>
      </c>
      <c r="AC1039" s="3" t="s">
        <v>13</v>
      </c>
      <c r="AD1039" s="3" t="n">
        <v>1</v>
      </c>
      <c r="AE1039" s="3" t="n">
        <v>0.00805503365805016</v>
      </c>
      <c r="AF1039" s="3" t="n">
        <v>0.00805503365805016</v>
      </c>
      <c r="AG1039" s="3" t="n">
        <v>17.1385132127769</v>
      </c>
      <c r="AH1039" s="3" t="n">
        <v>0.00201225685540551</v>
      </c>
    </row>
    <row r="1040" customFormat="false" ht="12.75" hidden="false" customHeight="false" outlineLevel="0" collapsed="false">
      <c r="AB1040" s="1" t="str">
        <f aca="false">IF(AC1040="X Variable 1",AD1040,"")</f>
        <v/>
      </c>
      <c r="AC1040" s="3" t="s">
        <v>14</v>
      </c>
      <c r="AD1040" s="3" t="n">
        <v>10</v>
      </c>
      <c r="AE1040" s="3" t="n">
        <v>0.00469996058470526</v>
      </c>
      <c r="AF1040" s="3" t="n">
        <v>0.000469996058470526</v>
      </c>
      <c r="AG1040" s="3"/>
      <c r="AH1040" s="3"/>
    </row>
    <row r="1041" customFormat="false" ht="13.5" hidden="false" customHeight="false" outlineLevel="0" collapsed="false">
      <c r="AB1041" s="1" t="str">
        <f aca="false">IF(AC1041="X Variable 1",AD1041,"")</f>
        <v/>
      </c>
      <c r="AC1041" s="4" t="s">
        <v>15</v>
      </c>
      <c r="AD1041" s="4" t="n">
        <v>11</v>
      </c>
      <c r="AE1041" s="4" t="n">
        <v>0.0127549942427554</v>
      </c>
      <c r="AF1041" s="4"/>
      <c r="AG1041" s="4"/>
      <c r="AH1041" s="4"/>
    </row>
    <row r="1042" customFormat="false" ht="13.5" hidden="false" customHeight="false" outlineLevel="0" collapsed="false">
      <c r="AB1042" s="1" t="str">
        <f aca="false">IF(AC1042="X Variable 1",AD1042,"")</f>
        <v/>
      </c>
    </row>
    <row r="1043" customFormat="false" ht="12.75" hidden="false" customHeight="false" outlineLevel="0" collapsed="false">
      <c r="AB1043" s="1" t="str">
        <f aca="false">IF(AC1043="X Variable 1",AD1043,"")</f>
        <v/>
      </c>
      <c r="AC1043" s="2"/>
      <c r="AD1043" s="2" t="s">
        <v>16</v>
      </c>
      <c r="AE1043" s="2" t="s">
        <v>5</v>
      </c>
      <c r="AF1043" s="2" t="s">
        <v>17</v>
      </c>
      <c r="AG1043" s="2" t="s">
        <v>18</v>
      </c>
      <c r="AH1043" s="2" t="s">
        <v>19</v>
      </c>
      <c r="AI1043" s="2" t="s">
        <v>20</v>
      </c>
    </row>
    <row r="1044" customFormat="false" ht="12.75" hidden="false" customHeight="false" outlineLevel="0" collapsed="false">
      <c r="AB1044" s="1" t="str">
        <f aca="false">IF(AC1044="X Variable 1",AD1044,"")</f>
        <v/>
      </c>
      <c r="AC1044" s="3" t="s">
        <v>23</v>
      </c>
      <c r="AD1044" s="3" t="n">
        <v>0.00167380782789269</v>
      </c>
      <c r="AE1044" s="3" t="n">
        <v>0.00633746876432596</v>
      </c>
      <c r="AF1044" s="3" t="n">
        <v>0.264112990554631</v>
      </c>
      <c r="AG1044" s="3" t="n">
        <v>0.797056048485532</v>
      </c>
      <c r="AH1044" s="3" t="n">
        <v>-0.0124469549927061</v>
      </c>
      <c r="AI1044" s="3" t="n">
        <v>0.0157945706484915</v>
      </c>
    </row>
    <row r="1045" customFormat="false" ht="13.5" hidden="false" customHeight="false" outlineLevel="0" collapsed="false">
      <c r="AB1045" s="1" t="n">
        <f aca="false">IF(AC1045="X Variable 1",AD1045,"")</f>
        <v>0.696457931282804</v>
      </c>
      <c r="AC1045" s="4" t="s">
        <v>24</v>
      </c>
      <c r="AD1045" s="4" t="n">
        <v>0.696457931282804</v>
      </c>
      <c r="AE1045" s="4" t="n">
        <v>0.168231887155635</v>
      </c>
      <c r="AF1045" s="4" t="n">
        <v>4.13986874342374</v>
      </c>
      <c r="AG1045" s="4" t="n">
        <v>0.00201225685540551</v>
      </c>
      <c r="AH1045" s="4" t="n">
        <v>0.321613862502746</v>
      </c>
      <c r="AI1045" s="4" t="n">
        <v>1.07130200006286</v>
      </c>
    </row>
    <row r="1046" customFormat="false" ht="12.75" hidden="false" customHeight="false" outlineLevel="0" collapsed="false">
      <c r="AB1046" s="1" t="str">
        <f aca="false">IF(AC1046="X Variable 1",AD1046,"")</f>
        <v/>
      </c>
      <c r="AC1046" s="1" t="s">
        <v>0</v>
      </c>
    </row>
    <row r="1047" customFormat="false" ht="13.5" hidden="false" customHeight="false" outlineLevel="0" collapsed="false">
      <c r="AB1047" s="1" t="str">
        <f aca="false">IF(AC1047="X Variable 1",AD1047,"")</f>
        <v/>
      </c>
    </row>
    <row r="1048" customFormat="false" ht="12.75" hidden="false" customHeight="false" outlineLevel="0" collapsed="false">
      <c r="AB1048" s="1" t="str">
        <f aca="false">IF(AC1048="X Variable 1",AD1048,"")</f>
        <v/>
      </c>
      <c r="AC1048" s="2" t="s">
        <v>1</v>
      </c>
      <c r="AD1048" s="2"/>
    </row>
    <row r="1049" customFormat="false" ht="12.75" hidden="false" customHeight="false" outlineLevel="0" collapsed="false">
      <c r="AB1049" s="1" t="str">
        <f aca="false">IF(AC1049="X Variable 1",AD1049,"")</f>
        <v/>
      </c>
      <c r="AC1049" s="3" t="s">
        <v>2</v>
      </c>
      <c r="AD1049" s="3" t="n">
        <v>0.718710426224649</v>
      </c>
    </row>
    <row r="1050" customFormat="false" ht="12.75" hidden="false" customHeight="false" outlineLevel="0" collapsed="false">
      <c r="AB1050" s="1" t="str">
        <f aca="false">IF(AC1050="X Variable 1",AD1050,"")</f>
        <v/>
      </c>
      <c r="AC1050" s="3" t="s">
        <v>3</v>
      </c>
      <c r="AD1050" s="3" t="n">
        <v>0.516544676764016</v>
      </c>
    </row>
    <row r="1051" customFormat="false" ht="12.75" hidden="false" customHeight="false" outlineLevel="0" collapsed="false">
      <c r="AB1051" s="1" t="str">
        <f aca="false">IF(AC1051="X Variable 1",AD1051,"")</f>
        <v/>
      </c>
      <c r="AC1051" s="3" t="s">
        <v>4</v>
      </c>
      <c r="AD1051" s="3" t="n">
        <v>0.468199144440418</v>
      </c>
    </row>
    <row r="1052" customFormat="false" ht="12.75" hidden="false" customHeight="false" outlineLevel="0" collapsed="false">
      <c r="AB1052" s="1" t="str">
        <f aca="false">IF(AC1052="X Variable 1",AD1052,"")</f>
        <v/>
      </c>
      <c r="AC1052" s="3" t="s">
        <v>5</v>
      </c>
      <c r="AD1052" s="3" t="n">
        <v>0.0194343103396247</v>
      </c>
    </row>
    <row r="1053" customFormat="false" ht="13.5" hidden="false" customHeight="false" outlineLevel="0" collapsed="false">
      <c r="AB1053" s="1" t="str">
        <f aca="false">IF(AC1053="X Variable 1",AD1053,"")</f>
        <v/>
      </c>
      <c r="AC1053" s="4" t="s">
        <v>6</v>
      </c>
      <c r="AD1053" s="4" t="n">
        <v>12</v>
      </c>
    </row>
    <row r="1054" customFormat="false" ht="12.75" hidden="false" customHeight="false" outlineLevel="0" collapsed="false">
      <c r="AB1054" s="1" t="str">
        <f aca="false">IF(AC1054="X Variable 1",AD1054,"")</f>
        <v/>
      </c>
    </row>
    <row r="1055" customFormat="false" ht="13.5" hidden="false" customHeight="false" outlineLevel="0" collapsed="false">
      <c r="AB1055" s="1" t="str">
        <f aca="false">IF(AC1055="X Variable 1",AD1055,"")</f>
        <v/>
      </c>
      <c r="AC1055" s="1" t="s">
        <v>7</v>
      </c>
    </row>
    <row r="1056" customFormat="false" ht="12.75" hidden="false" customHeight="false" outlineLevel="0" collapsed="false">
      <c r="AB1056" s="1" t="str">
        <f aca="false">IF(AC1056="X Variable 1",AD1056,"")</f>
        <v/>
      </c>
      <c r="AC1056" s="2"/>
      <c r="AD1056" s="2" t="s">
        <v>8</v>
      </c>
      <c r="AE1056" s="2" t="s">
        <v>9</v>
      </c>
      <c r="AF1056" s="2" t="s">
        <v>10</v>
      </c>
      <c r="AG1056" s="2" t="s">
        <v>11</v>
      </c>
      <c r="AH1056" s="2" t="s">
        <v>12</v>
      </c>
    </row>
    <row r="1057" customFormat="false" ht="12.75" hidden="false" customHeight="false" outlineLevel="0" collapsed="false">
      <c r="AB1057" s="1" t="str">
        <f aca="false">IF(AC1057="X Variable 1",AD1057,"")</f>
        <v/>
      </c>
      <c r="AC1057" s="3" t="s">
        <v>13</v>
      </c>
      <c r="AD1057" s="3" t="n">
        <v>1</v>
      </c>
      <c r="AE1057" s="3" t="n">
        <v>0.00403542993095676</v>
      </c>
      <c r="AF1057" s="3" t="n">
        <v>0.00403542993095676</v>
      </c>
      <c r="AG1057" s="3" t="n">
        <v>10.6844345679462</v>
      </c>
      <c r="AH1057" s="3" t="n">
        <v>0.00844878235428174</v>
      </c>
    </row>
    <row r="1058" customFormat="false" ht="12.75" hidden="false" customHeight="false" outlineLevel="0" collapsed="false">
      <c r="AB1058" s="1" t="str">
        <f aca="false">IF(AC1058="X Variable 1",AD1058,"")</f>
        <v/>
      </c>
      <c r="AC1058" s="3" t="s">
        <v>14</v>
      </c>
      <c r="AD1058" s="3" t="n">
        <v>10</v>
      </c>
      <c r="AE1058" s="3" t="n">
        <v>0.00377692418376844</v>
      </c>
      <c r="AF1058" s="3" t="n">
        <v>0.000377692418376844</v>
      </c>
      <c r="AG1058" s="3"/>
      <c r="AH1058" s="3"/>
    </row>
    <row r="1059" customFormat="false" ht="13.5" hidden="false" customHeight="false" outlineLevel="0" collapsed="false">
      <c r="AB1059" s="1" t="str">
        <f aca="false">IF(AC1059="X Variable 1",AD1059,"")</f>
        <v/>
      </c>
      <c r="AC1059" s="4" t="s">
        <v>15</v>
      </c>
      <c r="AD1059" s="4" t="n">
        <v>11</v>
      </c>
      <c r="AE1059" s="4" t="n">
        <v>0.00781235411472521</v>
      </c>
      <c r="AF1059" s="4"/>
      <c r="AG1059" s="4"/>
      <c r="AH1059" s="4"/>
    </row>
    <row r="1060" customFormat="false" ht="13.5" hidden="false" customHeight="false" outlineLevel="0" collapsed="false">
      <c r="AB1060" s="1" t="str">
        <f aca="false">IF(AC1060="X Variable 1",AD1060,"")</f>
        <v/>
      </c>
    </row>
    <row r="1061" customFormat="false" ht="12.75" hidden="false" customHeight="false" outlineLevel="0" collapsed="false">
      <c r="AB1061" s="1" t="str">
        <f aca="false">IF(AC1061="X Variable 1",AD1061,"")</f>
        <v/>
      </c>
      <c r="AC1061" s="2"/>
      <c r="AD1061" s="2" t="s">
        <v>16</v>
      </c>
      <c r="AE1061" s="2" t="s">
        <v>5</v>
      </c>
      <c r="AF1061" s="2" t="s">
        <v>17</v>
      </c>
      <c r="AG1061" s="2" t="s">
        <v>18</v>
      </c>
      <c r="AH1061" s="2" t="s">
        <v>19</v>
      </c>
      <c r="AI1061" s="2" t="s">
        <v>20</v>
      </c>
    </row>
    <row r="1062" customFormat="false" ht="12.75" hidden="false" customHeight="false" outlineLevel="0" collapsed="false">
      <c r="AB1062" s="1" t="str">
        <f aca="false">IF(AC1062="X Variable 1",AD1062,"")</f>
        <v/>
      </c>
      <c r="AC1062" s="3" t="s">
        <v>23</v>
      </c>
      <c r="AD1062" s="3" t="n">
        <v>-0.00218069977632629</v>
      </c>
      <c r="AE1062" s="3" t="n">
        <v>0.00615615403126346</v>
      </c>
      <c r="AF1062" s="3" t="n">
        <v>-0.354230866422738</v>
      </c>
      <c r="AG1062" s="3" t="n">
        <v>0.730521470641922</v>
      </c>
      <c r="AH1062" s="3" t="n">
        <v>-0.015897468125841</v>
      </c>
      <c r="AI1062" s="3" t="n">
        <v>0.0115360685731884</v>
      </c>
    </row>
    <row r="1063" customFormat="false" ht="13.5" hidden="false" customHeight="false" outlineLevel="0" collapsed="false">
      <c r="AB1063" s="1" t="n">
        <f aca="false">IF(AC1063="X Variable 1",AD1063,"")</f>
        <v>0.543790144130817</v>
      </c>
      <c r="AC1063" s="4" t="s">
        <v>24</v>
      </c>
      <c r="AD1063" s="4" t="n">
        <v>0.543790144130817</v>
      </c>
      <c r="AE1063" s="4" t="n">
        <v>0.1663625467507</v>
      </c>
      <c r="AF1063" s="4" t="n">
        <v>3.26870533513595</v>
      </c>
      <c r="AG1063" s="4" t="n">
        <v>0.00844878235428174</v>
      </c>
      <c r="AH1063" s="4" t="n">
        <v>0.17311122605535</v>
      </c>
      <c r="AI1063" s="4" t="n">
        <v>0.914469062206283</v>
      </c>
    </row>
    <row r="1064" customFormat="false" ht="12.75" hidden="false" customHeight="false" outlineLevel="0" collapsed="false">
      <c r="AB1064" s="1" t="str">
        <f aca="false">IF(AC1064="X Variable 1",AD1064,"")</f>
        <v/>
      </c>
      <c r="AC1064" s="1" t="s">
        <v>0</v>
      </c>
    </row>
    <row r="1065" customFormat="false" ht="13.5" hidden="false" customHeight="false" outlineLevel="0" collapsed="false">
      <c r="AB1065" s="1" t="str">
        <f aca="false">IF(AC1065="X Variable 1",AD1065,"")</f>
        <v/>
      </c>
    </row>
    <row r="1066" customFormat="false" ht="12.75" hidden="false" customHeight="false" outlineLevel="0" collapsed="false">
      <c r="AB1066" s="1" t="str">
        <f aca="false">IF(AC1066="X Variable 1",AD1066,"")</f>
        <v/>
      </c>
      <c r="AC1066" s="2" t="s">
        <v>1</v>
      </c>
      <c r="AD1066" s="2"/>
    </row>
    <row r="1067" customFormat="false" ht="12.75" hidden="false" customHeight="false" outlineLevel="0" collapsed="false">
      <c r="AB1067" s="1" t="str">
        <f aca="false">IF(AC1067="X Variable 1",AD1067,"")</f>
        <v/>
      </c>
      <c r="AC1067" s="3" t="s">
        <v>2</v>
      </c>
      <c r="AD1067" s="3" t="n">
        <v>0.848005546840943</v>
      </c>
    </row>
    <row r="1068" customFormat="false" ht="12.75" hidden="false" customHeight="false" outlineLevel="0" collapsed="false">
      <c r="AB1068" s="1" t="str">
        <f aca="false">IF(AC1068="X Variable 1",AD1068,"")</f>
        <v/>
      </c>
      <c r="AC1068" s="3" t="s">
        <v>3</v>
      </c>
      <c r="AD1068" s="3" t="n">
        <v>0.719113407473006</v>
      </c>
    </row>
    <row r="1069" customFormat="false" ht="12.75" hidden="false" customHeight="false" outlineLevel="0" collapsed="false">
      <c r="AB1069" s="1" t="str">
        <f aca="false">IF(AC1069="X Variable 1",AD1069,"")</f>
        <v/>
      </c>
      <c r="AC1069" s="3" t="s">
        <v>4</v>
      </c>
      <c r="AD1069" s="3" t="n">
        <v>0.691024748220307</v>
      </c>
    </row>
    <row r="1070" customFormat="false" ht="12.75" hidden="false" customHeight="false" outlineLevel="0" collapsed="false">
      <c r="AB1070" s="1" t="str">
        <f aca="false">IF(AC1070="X Variable 1",AD1070,"")</f>
        <v/>
      </c>
      <c r="AC1070" s="3" t="s">
        <v>5</v>
      </c>
      <c r="AD1070" s="3" t="n">
        <v>0.0160966213222479</v>
      </c>
    </row>
    <row r="1071" customFormat="false" ht="13.5" hidden="false" customHeight="false" outlineLevel="0" collapsed="false">
      <c r="AB1071" s="1" t="str">
        <f aca="false">IF(AC1071="X Variable 1",AD1071,"")</f>
        <v/>
      </c>
      <c r="AC1071" s="4" t="s">
        <v>6</v>
      </c>
      <c r="AD1071" s="4" t="n">
        <v>12</v>
      </c>
    </row>
    <row r="1072" customFormat="false" ht="12.75" hidden="false" customHeight="false" outlineLevel="0" collapsed="false">
      <c r="AB1072" s="1" t="str">
        <f aca="false">IF(AC1072="X Variable 1",AD1072,"")</f>
        <v/>
      </c>
    </row>
    <row r="1073" customFormat="false" ht="13.5" hidden="false" customHeight="false" outlineLevel="0" collapsed="false">
      <c r="AB1073" s="1" t="str">
        <f aca="false">IF(AC1073="X Variable 1",AD1073,"")</f>
        <v/>
      </c>
      <c r="AC1073" s="1" t="s">
        <v>7</v>
      </c>
    </row>
    <row r="1074" customFormat="false" ht="12.75" hidden="false" customHeight="false" outlineLevel="0" collapsed="false">
      <c r="AB1074" s="1" t="str">
        <f aca="false">IF(AC1074="X Variable 1",AD1074,"")</f>
        <v/>
      </c>
      <c r="AC1074" s="2"/>
      <c r="AD1074" s="2" t="s">
        <v>8</v>
      </c>
      <c r="AE1074" s="2" t="s">
        <v>9</v>
      </c>
      <c r="AF1074" s="2" t="s">
        <v>10</v>
      </c>
      <c r="AG1074" s="2" t="s">
        <v>11</v>
      </c>
      <c r="AH1074" s="2" t="s">
        <v>12</v>
      </c>
    </row>
    <row r="1075" customFormat="false" ht="12.75" hidden="false" customHeight="false" outlineLevel="0" collapsed="false">
      <c r="AB1075" s="1" t="str">
        <f aca="false">IF(AC1075="X Variable 1",AD1075,"")</f>
        <v/>
      </c>
      <c r="AC1075" s="3" t="s">
        <v>13</v>
      </c>
      <c r="AD1075" s="3" t="n">
        <v>1</v>
      </c>
      <c r="AE1075" s="3" t="n">
        <v>0.00663339456946903</v>
      </c>
      <c r="AF1075" s="3" t="n">
        <v>0.00663339456946903</v>
      </c>
      <c r="AG1075" s="3" t="n">
        <v>25.6015568775821</v>
      </c>
      <c r="AH1075" s="3" t="n">
        <v>0.000492126918949343</v>
      </c>
    </row>
    <row r="1076" customFormat="false" ht="12.75" hidden="false" customHeight="false" outlineLevel="0" collapsed="false">
      <c r="AB1076" s="1" t="str">
        <f aca="false">IF(AC1076="X Variable 1",AD1076,"")</f>
        <v/>
      </c>
      <c r="AC1076" s="3" t="s">
        <v>14</v>
      </c>
      <c r="AD1076" s="3" t="n">
        <v>10</v>
      </c>
      <c r="AE1076" s="3" t="n">
        <v>0.00259101217991845</v>
      </c>
      <c r="AF1076" s="3" t="n">
        <v>0.000259101217991845</v>
      </c>
      <c r="AG1076" s="3"/>
      <c r="AH1076" s="3"/>
    </row>
    <row r="1077" customFormat="false" ht="13.5" hidden="false" customHeight="false" outlineLevel="0" collapsed="false">
      <c r="AB1077" s="1" t="str">
        <f aca="false">IF(AC1077="X Variable 1",AD1077,"")</f>
        <v/>
      </c>
      <c r="AC1077" s="4" t="s">
        <v>15</v>
      </c>
      <c r="AD1077" s="4" t="n">
        <v>11</v>
      </c>
      <c r="AE1077" s="4" t="n">
        <v>0.00922440674938748</v>
      </c>
      <c r="AF1077" s="4"/>
      <c r="AG1077" s="4"/>
      <c r="AH1077" s="4"/>
    </row>
    <row r="1078" customFormat="false" ht="13.5" hidden="false" customHeight="false" outlineLevel="0" collapsed="false">
      <c r="AB1078" s="1" t="str">
        <f aca="false">IF(AC1078="X Variable 1",AD1078,"")</f>
        <v/>
      </c>
    </row>
    <row r="1079" customFormat="false" ht="12.75" hidden="false" customHeight="false" outlineLevel="0" collapsed="false">
      <c r="AB1079" s="1" t="str">
        <f aca="false">IF(AC1079="X Variable 1",AD1079,"")</f>
        <v/>
      </c>
      <c r="AC1079" s="2"/>
      <c r="AD1079" s="2" t="s">
        <v>16</v>
      </c>
      <c r="AE1079" s="2" t="s">
        <v>5</v>
      </c>
      <c r="AF1079" s="2" t="s">
        <v>17</v>
      </c>
      <c r="AG1079" s="2" t="s">
        <v>18</v>
      </c>
      <c r="AH1079" s="2" t="s">
        <v>19</v>
      </c>
      <c r="AI1079" s="2" t="s">
        <v>20</v>
      </c>
    </row>
    <row r="1080" customFormat="false" ht="12.75" hidden="false" customHeight="false" outlineLevel="0" collapsed="false">
      <c r="AB1080" s="1" t="str">
        <f aca="false">IF(AC1080="X Variable 1",AD1080,"")</f>
        <v/>
      </c>
      <c r="AC1080" s="3" t="s">
        <v>23</v>
      </c>
      <c r="AD1080" s="3" t="n">
        <v>-0.00577155744868939</v>
      </c>
      <c r="AE1080" s="3" t="n">
        <v>0.00511937743504448</v>
      </c>
      <c r="AF1080" s="3" t="n">
        <v>-1.12739439940107</v>
      </c>
      <c r="AG1080" s="3" t="n">
        <v>0.285899931886777</v>
      </c>
      <c r="AH1080" s="3" t="n">
        <v>-0.0171782431835858</v>
      </c>
      <c r="AI1080" s="3" t="n">
        <v>0.00563512828620704</v>
      </c>
    </row>
    <row r="1081" customFormat="false" ht="13.5" hidden="false" customHeight="false" outlineLevel="0" collapsed="false">
      <c r="AB1081" s="1" t="n">
        <f aca="false">IF(AC1081="X Variable 1",AD1081,"")</f>
        <v>0.686761448836629</v>
      </c>
      <c r="AC1081" s="4" t="s">
        <v>24</v>
      </c>
      <c r="AD1081" s="4" t="n">
        <v>0.686761448836629</v>
      </c>
      <c r="AE1081" s="4" t="n">
        <v>0.135729022066562</v>
      </c>
      <c r="AF1081" s="4" t="n">
        <v>5.05979810640525</v>
      </c>
      <c r="AG1081" s="4" t="n">
        <v>0.000492126918949343</v>
      </c>
      <c r="AH1081" s="4" t="n">
        <v>0.384338289094619</v>
      </c>
      <c r="AI1081" s="4" t="n">
        <v>0.989184608578639</v>
      </c>
    </row>
    <row r="1082" customFormat="false" ht="12.75" hidden="false" customHeight="false" outlineLevel="0" collapsed="false">
      <c r="AB1082" s="1" t="str">
        <f aca="false">IF(AC1082="X Variable 1",AD1082,"")</f>
        <v/>
      </c>
      <c r="AC1082" s="1" t="s">
        <v>0</v>
      </c>
    </row>
    <row r="1083" customFormat="false" ht="13.5" hidden="false" customHeight="false" outlineLevel="0" collapsed="false">
      <c r="AB1083" s="1" t="str">
        <f aca="false">IF(AC1083="X Variable 1",AD1083,"")</f>
        <v/>
      </c>
    </row>
    <row r="1084" customFormat="false" ht="12.75" hidden="false" customHeight="false" outlineLevel="0" collapsed="false">
      <c r="AB1084" s="1" t="str">
        <f aca="false">IF(AC1084="X Variable 1",AD1084,"")</f>
        <v/>
      </c>
      <c r="AC1084" s="2" t="s">
        <v>1</v>
      </c>
      <c r="AD1084" s="2"/>
    </row>
    <row r="1085" customFormat="false" ht="12.75" hidden="false" customHeight="false" outlineLevel="0" collapsed="false">
      <c r="AB1085" s="1" t="str">
        <f aca="false">IF(AC1085="X Variable 1",AD1085,"")</f>
        <v/>
      </c>
      <c r="AC1085" s="3" t="s">
        <v>2</v>
      </c>
      <c r="AD1085" s="3" t="n">
        <v>0.839089231624504</v>
      </c>
    </row>
    <row r="1086" customFormat="false" ht="12.75" hidden="false" customHeight="false" outlineLevel="0" collapsed="false">
      <c r="AB1086" s="1" t="str">
        <f aca="false">IF(AC1086="X Variable 1",AD1086,"")</f>
        <v/>
      </c>
      <c r="AC1086" s="3" t="s">
        <v>3</v>
      </c>
      <c r="AD1086" s="3" t="n">
        <v>0.704070738628201</v>
      </c>
    </row>
    <row r="1087" customFormat="false" ht="12.75" hidden="false" customHeight="false" outlineLevel="0" collapsed="false">
      <c r="AB1087" s="1" t="str">
        <f aca="false">IF(AC1087="X Variable 1",AD1087,"")</f>
        <v/>
      </c>
      <c r="AC1087" s="3" t="s">
        <v>4</v>
      </c>
      <c r="AD1087" s="3" t="n">
        <v>0.674477812491021</v>
      </c>
    </row>
    <row r="1088" customFormat="false" ht="12.75" hidden="false" customHeight="false" outlineLevel="0" collapsed="false">
      <c r="AB1088" s="1" t="str">
        <f aca="false">IF(AC1088="X Variable 1",AD1088,"")</f>
        <v/>
      </c>
      <c r="AC1088" s="3" t="s">
        <v>5</v>
      </c>
      <c r="AD1088" s="3" t="n">
        <v>0.0164329442570706</v>
      </c>
    </row>
    <row r="1089" customFormat="false" ht="13.5" hidden="false" customHeight="false" outlineLevel="0" collapsed="false">
      <c r="AB1089" s="1" t="str">
        <f aca="false">IF(AC1089="X Variable 1",AD1089,"")</f>
        <v/>
      </c>
      <c r="AC1089" s="4" t="s">
        <v>6</v>
      </c>
      <c r="AD1089" s="4" t="n">
        <v>12</v>
      </c>
    </row>
    <row r="1090" customFormat="false" ht="12.75" hidden="false" customHeight="false" outlineLevel="0" collapsed="false">
      <c r="AB1090" s="1" t="str">
        <f aca="false">IF(AC1090="X Variable 1",AD1090,"")</f>
        <v/>
      </c>
    </row>
    <row r="1091" customFormat="false" ht="13.5" hidden="false" customHeight="false" outlineLevel="0" collapsed="false">
      <c r="AB1091" s="1" t="str">
        <f aca="false">IF(AC1091="X Variable 1",AD1091,"")</f>
        <v/>
      </c>
      <c r="AC1091" s="1" t="s">
        <v>7</v>
      </c>
    </row>
    <row r="1092" customFormat="false" ht="12.75" hidden="false" customHeight="false" outlineLevel="0" collapsed="false">
      <c r="AB1092" s="1" t="str">
        <f aca="false">IF(AC1092="X Variable 1",AD1092,"")</f>
        <v/>
      </c>
      <c r="AC1092" s="2"/>
      <c r="AD1092" s="2" t="s">
        <v>8</v>
      </c>
      <c r="AE1092" s="2" t="s">
        <v>9</v>
      </c>
      <c r="AF1092" s="2" t="s">
        <v>10</v>
      </c>
      <c r="AG1092" s="2" t="s">
        <v>11</v>
      </c>
      <c r="AH1092" s="2" t="s">
        <v>12</v>
      </c>
    </row>
    <row r="1093" customFormat="false" ht="12.75" hidden="false" customHeight="false" outlineLevel="0" collapsed="false">
      <c r="AB1093" s="1" t="str">
        <f aca="false">IF(AC1093="X Variable 1",AD1093,"")</f>
        <v/>
      </c>
      <c r="AC1093" s="3" t="s">
        <v>13</v>
      </c>
      <c r="AD1093" s="3" t="n">
        <v>1</v>
      </c>
      <c r="AE1093" s="3" t="n">
        <v>0.00642479314117282</v>
      </c>
      <c r="AF1093" s="3" t="n">
        <v>0.00642479314117282</v>
      </c>
      <c r="AG1093" s="3" t="n">
        <v>23.7918594249326</v>
      </c>
      <c r="AH1093" s="3" t="n">
        <v>0.000644176375399122</v>
      </c>
    </row>
    <row r="1094" customFormat="false" ht="12.75" hidden="false" customHeight="false" outlineLevel="0" collapsed="false">
      <c r="AB1094" s="1" t="str">
        <f aca="false">IF(AC1094="X Variable 1",AD1094,"")</f>
        <v/>
      </c>
      <c r="AC1094" s="3" t="s">
        <v>14</v>
      </c>
      <c r="AD1094" s="3" t="n">
        <v>10</v>
      </c>
      <c r="AE1094" s="3" t="n">
        <v>0.00270041656955991</v>
      </c>
      <c r="AF1094" s="3" t="n">
        <v>0.000270041656955991</v>
      </c>
      <c r="AG1094" s="3"/>
      <c r="AH1094" s="3"/>
    </row>
    <row r="1095" customFormat="false" ht="13.5" hidden="false" customHeight="false" outlineLevel="0" collapsed="false">
      <c r="AB1095" s="1" t="str">
        <f aca="false">IF(AC1095="X Variable 1",AD1095,"")</f>
        <v/>
      </c>
      <c r="AC1095" s="4" t="s">
        <v>15</v>
      </c>
      <c r="AD1095" s="4" t="n">
        <v>11</v>
      </c>
      <c r="AE1095" s="4" t="n">
        <v>0.00912520971073273</v>
      </c>
      <c r="AF1095" s="4"/>
      <c r="AG1095" s="4"/>
      <c r="AH1095" s="4"/>
    </row>
    <row r="1096" customFormat="false" ht="13.5" hidden="false" customHeight="false" outlineLevel="0" collapsed="false">
      <c r="AB1096" s="1" t="str">
        <f aca="false">IF(AC1096="X Variable 1",AD1096,"")</f>
        <v/>
      </c>
    </row>
    <row r="1097" customFormat="false" ht="12.75" hidden="false" customHeight="false" outlineLevel="0" collapsed="false">
      <c r="AB1097" s="1" t="str">
        <f aca="false">IF(AC1097="X Variable 1",AD1097,"")</f>
        <v/>
      </c>
      <c r="AC1097" s="2"/>
      <c r="AD1097" s="2" t="s">
        <v>16</v>
      </c>
      <c r="AE1097" s="2" t="s">
        <v>5</v>
      </c>
      <c r="AF1097" s="2" t="s">
        <v>17</v>
      </c>
      <c r="AG1097" s="2" t="s">
        <v>18</v>
      </c>
      <c r="AH1097" s="2" t="s">
        <v>19</v>
      </c>
      <c r="AI1097" s="2" t="s">
        <v>20</v>
      </c>
    </row>
    <row r="1098" customFormat="false" ht="12.75" hidden="false" customHeight="false" outlineLevel="0" collapsed="false">
      <c r="AB1098" s="1" t="str">
        <f aca="false">IF(AC1098="X Variable 1",AD1098,"")</f>
        <v/>
      </c>
      <c r="AC1098" s="3" t="s">
        <v>23</v>
      </c>
      <c r="AD1098" s="3" t="n">
        <v>-0.00668341933461318</v>
      </c>
      <c r="AE1098" s="3" t="n">
        <v>0.00510134200345967</v>
      </c>
      <c r="AF1098" s="3" t="n">
        <v>-1.31012963453157</v>
      </c>
      <c r="AG1098" s="3" t="n">
        <v>0.219446707171237</v>
      </c>
      <c r="AH1098" s="3" t="n">
        <v>-0.0180499196167292</v>
      </c>
      <c r="AI1098" s="3" t="n">
        <v>0.00468308094750283</v>
      </c>
    </row>
    <row r="1099" customFormat="false" ht="13.5" hidden="false" customHeight="false" outlineLevel="0" collapsed="false">
      <c r="AB1099" s="1" t="n">
        <f aca="false">IF(AC1099="X Variable 1",AD1099,"")</f>
        <v>0.673535692396373</v>
      </c>
      <c r="AC1099" s="4" t="s">
        <v>24</v>
      </c>
      <c r="AD1099" s="4" t="n">
        <v>0.673535692396373</v>
      </c>
      <c r="AE1099" s="4" t="n">
        <v>0.138084973994016</v>
      </c>
      <c r="AF1099" s="4" t="n">
        <v>4.877689968103</v>
      </c>
      <c r="AG1099" s="4" t="n">
        <v>0.000644176375399122</v>
      </c>
      <c r="AH1099" s="4" t="n">
        <v>0.365863143723002</v>
      </c>
      <c r="AI1099" s="4" t="n">
        <v>0.981208241069744</v>
      </c>
    </row>
    <row r="1100" customFormat="false" ht="12.75" hidden="false" customHeight="false" outlineLevel="0" collapsed="false">
      <c r="AB1100" s="1" t="str">
        <f aca="false">IF(AC1100="X Variable 1",AD1100,"")</f>
        <v/>
      </c>
      <c r="AC1100" s="1" t="s">
        <v>0</v>
      </c>
    </row>
    <row r="1101" customFormat="false" ht="13.5" hidden="false" customHeight="false" outlineLevel="0" collapsed="false">
      <c r="AB1101" s="1" t="str">
        <f aca="false">IF(AC1101="X Variable 1",AD1101,"")</f>
        <v/>
      </c>
    </row>
    <row r="1102" customFormat="false" ht="12.75" hidden="false" customHeight="false" outlineLevel="0" collapsed="false">
      <c r="AB1102" s="1" t="str">
        <f aca="false">IF(AC1102="X Variable 1",AD1102,"")</f>
        <v/>
      </c>
      <c r="AC1102" s="2" t="s">
        <v>1</v>
      </c>
      <c r="AD1102" s="2"/>
    </row>
    <row r="1103" customFormat="false" ht="12.75" hidden="false" customHeight="false" outlineLevel="0" collapsed="false">
      <c r="AB1103" s="1" t="str">
        <f aca="false">IF(AC1103="X Variable 1",AD1103,"")</f>
        <v/>
      </c>
      <c r="AC1103" s="3" t="s">
        <v>2</v>
      </c>
      <c r="AD1103" s="3" t="n">
        <v>0.832477187034543</v>
      </c>
    </row>
    <row r="1104" customFormat="false" ht="12.75" hidden="false" customHeight="false" outlineLevel="0" collapsed="false">
      <c r="AB1104" s="1" t="str">
        <f aca="false">IF(AC1104="X Variable 1",AD1104,"")</f>
        <v/>
      </c>
      <c r="AC1104" s="3" t="s">
        <v>3</v>
      </c>
      <c r="AD1104" s="3" t="n">
        <v>0.693018266932945</v>
      </c>
    </row>
    <row r="1105" customFormat="false" ht="12.75" hidden="false" customHeight="false" outlineLevel="0" collapsed="false">
      <c r="AB1105" s="1" t="str">
        <f aca="false">IF(AC1105="X Variable 1",AD1105,"")</f>
        <v/>
      </c>
      <c r="AC1105" s="3" t="s">
        <v>4</v>
      </c>
      <c r="AD1105" s="3" t="n">
        <v>0.66232009362624</v>
      </c>
    </row>
    <row r="1106" customFormat="false" ht="12.75" hidden="false" customHeight="false" outlineLevel="0" collapsed="false">
      <c r="AB1106" s="1" t="str">
        <f aca="false">IF(AC1106="X Variable 1",AD1106,"")</f>
        <v/>
      </c>
      <c r="AC1106" s="3" t="s">
        <v>5</v>
      </c>
      <c r="AD1106" s="3" t="n">
        <v>0.016618890616419</v>
      </c>
    </row>
    <row r="1107" customFormat="false" ht="13.5" hidden="false" customHeight="false" outlineLevel="0" collapsed="false">
      <c r="AB1107" s="1" t="str">
        <f aca="false">IF(AC1107="X Variable 1",AD1107,"")</f>
        <v/>
      </c>
      <c r="AC1107" s="4" t="s">
        <v>6</v>
      </c>
      <c r="AD1107" s="4" t="n">
        <v>12</v>
      </c>
    </row>
    <row r="1108" customFormat="false" ht="12.75" hidden="false" customHeight="false" outlineLevel="0" collapsed="false">
      <c r="AB1108" s="1" t="str">
        <f aca="false">IF(AC1108="X Variable 1",AD1108,"")</f>
        <v/>
      </c>
    </row>
    <row r="1109" customFormat="false" ht="13.5" hidden="false" customHeight="false" outlineLevel="0" collapsed="false">
      <c r="AB1109" s="1" t="str">
        <f aca="false">IF(AC1109="X Variable 1",AD1109,"")</f>
        <v/>
      </c>
      <c r="AC1109" s="1" t="s">
        <v>7</v>
      </c>
    </row>
    <row r="1110" customFormat="false" ht="12.75" hidden="false" customHeight="false" outlineLevel="0" collapsed="false">
      <c r="AB1110" s="1" t="str">
        <f aca="false">IF(AC1110="X Variable 1",AD1110,"")</f>
        <v/>
      </c>
      <c r="AC1110" s="2"/>
      <c r="AD1110" s="2" t="s">
        <v>8</v>
      </c>
      <c r="AE1110" s="2" t="s">
        <v>9</v>
      </c>
      <c r="AF1110" s="2" t="s">
        <v>10</v>
      </c>
      <c r="AG1110" s="2" t="s">
        <v>11</v>
      </c>
      <c r="AH1110" s="2" t="s">
        <v>12</v>
      </c>
    </row>
    <row r="1111" customFormat="false" ht="12.75" hidden="false" customHeight="false" outlineLevel="0" collapsed="false">
      <c r="AB1111" s="1" t="str">
        <f aca="false">IF(AC1111="X Variable 1",AD1111,"")</f>
        <v/>
      </c>
      <c r="AC1111" s="3" t="s">
        <v>13</v>
      </c>
      <c r="AD1111" s="3" t="n">
        <v>1</v>
      </c>
      <c r="AE1111" s="3" t="n">
        <v>0.00623499640300433</v>
      </c>
      <c r="AF1111" s="3" t="n">
        <v>0.00623499640300433</v>
      </c>
      <c r="AG1111" s="3" t="n">
        <v>22.5752281742955</v>
      </c>
      <c r="AH1111" s="3" t="n">
        <v>0.000778658005731902</v>
      </c>
    </row>
    <row r="1112" customFormat="false" ht="12.75" hidden="false" customHeight="false" outlineLevel="0" collapsed="false">
      <c r="AB1112" s="1" t="str">
        <f aca="false">IF(AC1112="X Variable 1",AD1112,"")</f>
        <v/>
      </c>
      <c r="AC1112" s="3" t="s">
        <v>14</v>
      </c>
      <c r="AD1112" s="3" t="n">
        <v>10</v>
      </c>
      <c r="AE1112" s="3" t="n">
        <v>0.00276187525320501</v>
      </c>
      <c r="AF1112" s="3" t="n">
        <v>0.000276187525320501</v>
      </c>
      <c r="AG1112" s="3"/>
      <c r="AH1112" s="3"/>
    </row>
    <row r="1113" customFormat="false" ht="13.5" hidden="false" customHeight="false" outlineLevel="0" collapsed="false">
      <c r="AB1113" s="1" t="str">
        <f aca="false">IF(AC1113="X Variable 1",AD1113,"")</f>
        <v/>
      </c>
      <c r="AC1113" s="4" t="s">
        <v>15</v>
      </c>
      <c r="AD1113" s="4" t="n">
        <v>11</v>
      </c>
      <c r="AE1113" s="4" t="n">
        <v>0.00899687165620934</v>
      </c>
      <c r="AF1113" s="4"/>
      <c r="AG1113" s="4"/>
      <c r="AH1113" s="4"/>
    </row>
    <row r="1114" customFormat="false" ht="13.5" hidden="false" customHeight="false" outlineLevel="0" collapsed="false">
      <c r="AB1114" s="1" t="str">
        <f aca="false">IF(AC1114="X Variable 1",AD1114,"")</f>
        <v/>
      </c>
    </row>
    <row r="1115" customFormat="false" ht="12.75" hidden="false" customHeight="false" outlineLevel="0" collapsed="false">
      <c r="AB1115" s="1" t="str">
        <f aca="false">IF(AC1115="X Variable 1",AD1115,"")</f>
        <v/>
      </c>
      <c r="AC1115" s="2"/>
      <c r="AD1115" s="2" t="s">
        <v>16</v>
      </c>
      <c r="AE1115" s="2" t="s">
        <v>5</v>
      </c>
      <c r="AF1115" s="2" t="s">
        <v>17</v>
      </c>
      <c r="AG1115" s="2" t="s">
        <v>18</v>
      </c>
      <c r="AH1115" s="2" t="s">
        <v>19</v>
      </c>
      <c r="AI1115" s="2" t="s">
        <v>20</v>
      </c>
    </row>
    <row r="1116" customFormat="false" ht="12.75" hidden="false" customHeight="false" outlineLevel="0" collapsed="false">
      <c r="AB1116" s="1" t="str">
        <f aca="false">IF(AC1116="X Variable 1",AD1116,"")</f>
        <v/>
      </c>
      <c r="AC1116" s="3" t="s">
        <v>23</v>
      </c>
      <c r="AD1116" s="3" t="n">
        <v>-0.00360815434304005</v>
      </c>
      <c r="AE1116" s="3" t="n">
        <v>0.00553480330759423</v>
      </c>
      <c r="AF1116" s="3" t="n">
        <v>-0.651902902870885</v>
      </c>
      <c r="AG1116" s="3" t="n">
        <v>0.529161552611094</v>
      </c>
      <c r="AH1116" s="3" t="n">
        <v>-0.0159404667648617</v>
      </c>
      <c r="AI1116" s="3" t="n">
        <v>0.00872415807878162</v>
      </c>
    </row>
    <row r="1117" customFormat="false" ht="13.5" hidden="false" customHeight="false" outlineLevel="0" collapsed="false">
      <c r="AB1117" s="1" t="n">
        <f aca="false">IF(AC1117="X Variable 1",AD1117,"")</f>
        <v>0.687970747142604</v>
      </c>
      <c r="AC1117" s="4" t="s">
        <v>24</v>
      </c>
      <c r="AD1117" s="4" t="n">
        <v>0.687970747142604</v>
      </c>
      <c r="AE1117" s="4" t="n">
        <v>0.144795110920599</v>
      </c>
      <c r="AF1117" s="4" t="n">
        <v>4.75133961891755</v>
      </c>
      <c r="AG1117" s="4" t="n">
        <v>0.000778658005731902</v>
      </c>
      <c r="AH1117" s="4" t="n">
        <v>0.365347079093719</v>
      </c>
      <c r="AI1117" s="4" t="n">
        <v>1.01059441519149</v>
      </c>
    </row>
    <row r="1118" customFormat="false" ht="12.75" hidden="false" customHeight="false" outlineLevel="0" collapsed="false">
      <c r="AB1118" s="1" t="str">
        <f aca="false">IF(AC1118="X Variable 1",AD1118,"")</f>
        <v/>
      </c>
      <c r="AC1118" s="1" t="s">
        <v>0</v>
      </c>
    </row>
    <row r="1119" customFormat="false" ht="13.5" hidden="false" customHeight="false" outlineLevel="0" collapsed="false">
      <c r="AB1119" s="1" t="str">
        <f aca="false">IF(AC1119="X Variable 1",AD1119,"")</f>
        <v/>
      </c>
    </row>
    <row r="1120" customFormat="false" ht="12.75" hidden="false" customHeight="false" outlineLevel="0" collapsed="false">
      <c r="AB1120" s="1" t="str">
        <f aca="false">IF(AC1120="X Variable 1",AD1120,"")</f>
        <v/>
      </c>
      <c r="AC1120" s="2" t="s">
        <v>1</v>
      </c>
      <c r="AD1120" s="2"/>
    </row>
    <row r="1121" customFormat="false" ht="12.75" hidden="false" customHeight="false" outlineLevel="0" collapsed="false">
      <c r="AB1121" s="1" t="str">
        <f aca="false">IF(AC1121="X Variable 1",AD1121,"")</f>
        <v/>
      </c>
      <c r="AC1121" s="3" t="s">
        <v>2</v>
      </c>
      <c r="AD1121" s="3" t="n">
        <v>0.841298507265765</v>
      </c>
    </row>
    <row r="1122" customFormat="false" ht="12.75" hidden="false" customHeight="false" outlineLevel="0" collapsed="false">
      <c r="AB1122" s="1" t="str">
        <f aca="false">IF(AC1122="X Variable 1",AD1122,"")</f>
        <v/>
      </c>
      <c r="AC1122" s="3" t="s">
        <v>3</v>
      </c>
      <c r="AD1122" s="3" t="n">
        <v>0.707783178327604</v>
      </c>
    </row>
    <row r="1123" customFormat="false" ht="12.75" hidden="false" customHeight="false" outlineLevel="0" collapsed="false">
      <c r="AB1123" s="1" t="str">
        <f aca="false">IF(AC1123="X Variable 1",AD1123,"")</f>
        <v/>
      </c>
      <c r="AC1123" s="3" t="s">
        <v>4</v>
      </c>
      <c r="AD1123" s="3" t="n">
        <v>0.678561496160364</v>
      </c>
    </row>
    <row r="1124" customFormat="false" ht="12.75" hidden="false" customHeight="false" outlineLevel="0" collapsed="false">
      <c r="AB1124" s="1" t="str">
        <f aca="false">IF(AC1124="X Variable 1",AD1124,"")</f>
        <v/>
      </c>
      <c r="AC1124" s="3" t="s">
        <v>5</v>
      </c>
      <c r="AD1124" s="3" t="n">
        <v>0.0165853029394897</v>
      </c>
    </row>
    <row r="1125" customFormat="false" ht="13.5" hidden="false" customHeight="false" outlineLevel="0" collapsed="false">
      <c r="AB1125" s="1" t="str">
        <f aca="false">IF(AC1125="X Variable 1",AD1125,"")</f>
        <v/>
      </c>
      <c r="AC1125" s="4" t="s">
        <v>6</v>
      </c>
      <c r="AD1125" s="4" t="n">
        <v>12</v>
      </c>
    </row>
    <row r="1126" customFormat="false" ht="12.75" hidden="false" customHeight="false" outlineLevel="0" collapsed="false">
      <c r="AB1126" s="1" t="str">
        <f aca="false">IF(AC1126="X Variable 1",AD1126,"")</f>
        <v/>
      </c>
    </row>
    <row r="1127" customFormat="false" ht="13.5" hidden="false" customHeight="false" outlineLevel="0" collapsed="false">
      <c r="AB1127" s="1" t="str">
        <f aca="false">IF(AC1127="X Variable 1",AD1127,"")</f>
        <v/>
      </c>
      <c r="AC1127" s="1" t="s">
        <v>7</v>
      </c>
    </row>
    <row r="1128" customFormat="false" ht="12.75" hidden="false" customHeight="false" outlineLevel="0" collapsed="false">
      <c r="AB1128" s="1" t="str">
        <f aca="false">IF(AC1128="X Variable 1",AD1128,"")</f>
        <v/>
      </c>
      <c r="AC1128" s="2"/>
      <c r="AD1128" s="2" t="s">
        <v>8</v>
      </c>
      <c r="AE1128" s="2" t="s">
        <v>9</v>
      </c>
      <c r="AF1128" s="2" t="s">
        <v>10</v>
      </c>
      <c r="AG1128" s="2" t="s">
        <v>11</v>
      </c>
      <c r="AH1128" s="2" t="s">
        <v>12</v>
      </c>
    </row>
    <row r="1129" customFormat="false" ht="12.75" hidden="false" customHeight="false" outlineLevel="0" collapsed="false">
      <c r="AB1129" s="1" t="str">
        <f aca="false">IF(AC1129="X Variable 1",AD1129,"")</f>
        <v/>
      </c>
      <c r="AC1129" s="3" t="s">
        <v>13</v>
      </c>
      <c r="AD1129" s="3" t="n">
        <v>1</v>
      </c>
      <c r="AE1129" s="3" t="n">
        <v>0.0066625708595546</v>
      </c>
      <c r="AF1129" s="3" t="n">
        <v>0.0066625708595546</v>
      </c>
      <c r="AG1129" s="3" t="n">
        <v>24.2211647596762</v>
      </c>
      <c r="AH1129" s="3" t="n">
        <v>0.000603512314001286</v>
      </c>
    </row>
    <row r="1130" customFormat="false" ht="12.75" hidden="false" customHeight="false" outlineLevel="0" collapsed="false">
      <c r="AB1130" s="1" t="str">
        <f aca="false">IF(AC1130="X Variable 1",AD1130,"")</f>
        <v/>
      </c>
      <c r="AC1130" s="3" t="s">
        <v>14</v>
      </c>
      <c r="AD1130" s="3" t="n">
        <v>10</v>
      </c>
      <c r="AE1130" s="3" t="n">
        <v>0.00275072273594644</v>
      </c>
      <c r="AF1130" s="3" t="n">
        <v>0.000275072273594644</v>
      </c>
      <c r="AG1130" s="3"/>
      <c r="AH1130" s="3"/>
    </row>
    <row r="1131" customFormat="false" ht="13.5" hidden="false" customHeight="false" outlineLevel="0" collapsed="false">
      <c r="AB1131" s="1" t="str">
        <f aca="false">IF(AC1131="X Variable 1",AD1131,"")</f>
        <v/>
      </c>
      <c r="AC1131" s="4" t="s">
        <v>15</v>
      </c>
      <c r="AD1131" s="4" t="n">
        <v>11</v>
      </c>
      <c r="AE1131" s="4" t="n">
        <v>0.00941329359550104</v>
      </c>
      <c r="AF1131" s="4"/>
      <c r="AG1131" s="4"/>
      <c r="AH1131" s="4"/>
    </row>
    <row r="1132" customFormat="false" ht="13.5" hidden="false" customHeight="false" outlineLevel="0" collapsed="false">
      <c r="AB1132" s="1" t="str">
        <f aca="false">IF(AC1132="X Variable 1",AD1132,"")</f>
        <v/>
      </c>
    </row>
    <row r="1133" customFormat="false" ht="12.75" hidden="false" customHeight="false" outlineLevel="0" collapsed="false">
      <c r="AB1133" s="1" t="str">
        <f aca="false">IF(AC1133="X Variable 1",AD1133,"")</f>
        <v/>
      </c>
      <c r="AC1133" s="2"/>
      <c r="AD1133" s="2" t="s">
        <v>16</v>
      </c>
      <c r="AE1133" s="2" t="s">
        <v>5</v>
      </c>
      <c r="AF1133" s="2" t="s">
        <v>17</v>
      </c>
      <c r="AG1133" s="2" t="s">
        <v>18</v>
      </c>
      <c r="AH1133" s="2" t="s">
        <v>19</v>
      </c>
      <c r="AI1133" s="2" t="s">
        <v>20</v>
      </c>
    </row>
    <row r="1134" customFormat="false" ht="12.75" hidden="false" customHeight="false" outlineLevel="0" collapsed="false">
      <c r="AB1134" s="1" t="str">
        <f aca="false">IF(AC1134="X Variable 1",AD1134,"")</f>
        <v/>
      </c>
      <c r="AC1134" s="3" t="s">
        <v>23</v>
      </c>
      <c r="AD1134" s="3" t="n">
        <v>-0.00507911832727121</v>
      </c>
      <c r="AE1134" s="3" t="n">
        <v>0.005275077187118</v>
      </c>
      <c r="AF1134" s="3" t="n">
        <v>-0.962851944550625</v>
      </c>
      <c r="AG1134" s="3" t="n">
        <v>0.358326670781831</v>
      </c>
      <c r="AH1134" s="3" t="n">
        <v>-0.0168327247890408</v>
      </c>
      <c r="AI1134" s="3" t="n">
        <v>0.00667448813449843</v>
      </c>
    </row>
    <row r="1135" customFormat="false" ht="13.5" hidden="false" customHeight="false" outlineLevel="0" collapsed="false">
      <c r="AB1135" s="1" t="n">
        <f aca="false">IF(AC1135="X Variable 1",AD1135,"")</f>
        <v>0.660748346017734</v>
      </c>
      <c r="AC1135" s="4" t="s">
        <v>24</v>
      </c>
      <c r="AD1135" s="4" t="n">
        <v>0.660748346017734</v>
      </c>
      <c r="AE1135" s="4" t="n">
        <v>0.134257505188664</v>
      </c>
      <c r="AF1135" s="4" t="n">
        <v>4.92150025497065</v>
      </c>
      <c r="AG1135" s="4" t="n">
        <v>0.000603512314001286</v>
      </c>
      <c r="AH1135" s="4" t="n">
        <v>0.3616039307701</v>
      </c>
      <c r="AI1135" s="4" t="n">
        <v>0.959892761265369</v>
      </c>
    </row>
    <row r="1136" customFormat="false" ht="12.75" hidden="false" customHeight="false" outlineLevel="0" collapsed="false">
      <c r="AB1136" s="1" t="str">
        <f aca="false">IF(AC1136="X Variable 1",AD1136,"")</f>
        <v/>
      </c>
      <c r="AC1136" s="1" t="s">
        <v>0</v>
      </c>
    </row>
    <row r="1137" customFormat="false" ht="13.5" hidden="false" customHeight="false" outlineLevel="0" collapsed="false">
      <c r="AB1137" s="1" t="str">
        <f aca="false">IF(AC1137="X Variable 1",AD1137,"")</f>
        <v/>
      </c>
    </row>
    <row r="1138" customFormat="false" ht="12.75" hidden="false" customHeight="false" outlineLevel="0" collapsed="false">
      <c r="AB1138" s="1" t="str">
        <f aca="false">IF(AC1138="X Variable 1",AD1138,"")</f>
        <v/>
      </c>
      <c r="AC1138" s="2" t="s">
        <v>1</v>
      </c>
      <c r="AD1138" s="2"/>
    </row>
    <row r="1139" customFormat="false" ht="12.75" hidden="false" customHeight="false" outlineLevel="0" collapsed="false">
      <c r="AB1139" s="1" t="str">
        <f aca="false">IF(AC1139="X Variable 1",AD1139,"")</f>
        <v/>
      </c>
      <c r="AC1139" s="3" t="s">
        <v>2</v>
      </c>
      <c r="AD1139" s="3" t="n">
        <v>0.794100555416231</v>
      </c>
    </row>
    <row r="1140" customFormat="false" ht="12.75" hidden="false" customHeight="false" outlineLevel="0" collapsed="false">
      <c r="AB1140" s="1" t="str">
        <f aca="false">IF(AC1140="X Variable 1",AD1140,"")</f>
        <v/>
      </c>
      <c r="AC1140" s="3" t="s">
        <v>3</v>
      </c>
      <c r="AD1140" s="3" t="n">
        <v>0.630595692112366</v>
      </c>
    </row>
    <row r="1141" customFormat="false" ht="12.75" hidden="false" customHeight="false" outlineLevel="0" collapsed="false">
      <c r="AB1141" s="1" t="str">
        <f aca="false">IF(AC1141="X Variable 1",AD1141,"")</f>
        <v/>
      </c>
      <c r="AC1141" s="3" t="s">
        <v>4</v>
      </c>
      <c r="AD1141" s="3" t="n">
        <v>0.593655261323603</v>
      </c>
    </row>
    <row r="1142" customFormat="false" ht="12.75" hidden="false" customHeight="false" outlineLevel="0" collapsed="false">
      <c r="AB1142" s="1" t="str">
        <f aca="false">IF(AC1142="X Variable 1",AD1142,"")</f>
        <v/>
      </c>
      <c r="AC1142" s="3" t="s">
        <v>5</v>
      </c>
      <c r="AD1142" s="3" t="n">
        <v>0.0183414357607297</v>
      </c>
    </row>
    <row r="1143" customFormat="false" ht="13.5" hidden="false" customHeight="false" outlineLevel="0" collapsed="false">
      <c r="AB1143" s="1" t="str">
        <f aca="false">IF(AC1143="X Variable 1",AD1143,"")</f>
        <v/>
      </c>
      <c r="AC1143" s="4" t="s">
        <v>6</v>
      </c>
      <c r="AD1143" s="4" t="n">
        <v>12</v>
      </c>
    </row>
    <row r="1144" customFormat="false" ht="12.75" hidden="false" customHeight="false" outlineLevel="0" collapsed="false">
      <c r="AB1144" s="1" t="str">
        <f aca="false">IF(AC1144="X Variable 1",AD1144,"")</f>
        <v/>
      </c>
    </row>
    <row r="1145" customFormat="false" ht="13.5" hidden="false" customHeight="false" outlineLevel="0" collapsed="false">
      <c r="AB1145" s="1" t="str">
        <f aca="false">IF(AC1145="X Variable 1",AD1145,"")</f>
        <v/>
      </c>
      <c r="AC1145" s="1" t="s">
        <v>7</v>
      </c>
    </row>
    <row r="1146" customFormat="false" ht="12.75" hidden="false" customHeight="false" outlineLevel="0" collapsed="false">
      <c r="AB1146" s="1" t="str">
        <f aca="false">IF(AC1146="X Variable 1",AD1146,"")</f>
        <v/>
      </c>
      <c r="AC1146" s="2"/>
      <c r="AD1146" s="2" t="s">
        <v>8</v>
      </c>
      <c r="AE1146" s="2" t="s">
        <v>9</v>
      </c>
      <c r="AF1146" s="2" t="s">
        <v>10</v>
      </c>
      <c r="AG1146" s="2" t="s">
        <v>11</v>
      </c>
      <c r="AH1146" s="2" t="s">
        <v>12</v>
      </c>
    </row>
    <row r="1147" customFormat="false" ht="12.75" hidden="false" customHeight="false" outlineLevel="0" collapsed="false">
      <c r="AB1147" s="1" t="str">
        <f aca="false">IF(AC1147="X Variable 1",AD1147,"")</f>
        <v/>
      </c>
      <c r="AC1147" s="3" t="s">
        <v>13</v>
      </c>
      <c r="AD1147" s="3" t="n">
        <v>1</v>
      </c>
      <c r="AE1147" s="3" t="n">
        <v>0.00574269435014045</v>
      </c>
      <c r="AF1147" s="3" t="n">
        <v>0.00574269435014045</v>
      </c>
      <c r="AG1147" s="3" t="n">
        <v>17.0706101322506</v>
      </c>
      <c r="AH1147" s="3" t="n">
        <v>0.0020387831272518</v>
      </c>
    </row>
    <row r="1148" customFormat="false" ht="12.75" hidden="false" customHeight="false" outlineLevel="0" collapsed="false">
      <c r="AB1148" s="1" t="str">
        <f aca="false">IF(AC1148="X Variable 1",AD1148,"")</f>
        <v/>
      </c>
      <c r="AC1148" s="3" t="s">
        <v>14</v>
      </c>
      <c r="AD1148" s="3" t="n">
        <v>10</v>
      </c>
      <c r="AE1148" s="3" t="n">
        <v>0.00336408265764976</v>
      </c>
      <c r="AF1148" s="3" t="n">
        <v>0.000336408265764976</v>
      </c>
      <c r="AG1148" s="3"/>
      <c r="AH1148" s="3"/>
    </row>
    <row r="1149" customFormat="false" ht="13.5" hidden="false" customHeight="false" outlineLevel="0" collapsed="false">
      <c r="AB1149" s="1" t="str">
        <f aca="false">IF(AC1149="X Variable 1",AD1149,"")</f>
        <v/>
      </c>
      <c r="AC1149" s="4" t="s">
        <v>15</v>
      </c>
      <c r="AD1149" s="4" t="n">
        <v>11</v>
      </c>
      <c r="AE1149" s="4" t="n">
        <v>0.00910677700779021</v>
      </c>
      <c r="AF1149" s="4"/>
      <c r="AG1149" s="4"/>
      <c r="AH1149" s="4"/>
    </row>
    <row r="1150" customFormat="false" ht="13.5" hidden="false" customHeight="false" outlineLevel="0" collapsed="false">
      <c r="AB1150" s="1" t="str">
        <f aca="false">IF(AC1150="X Variable 1",AD1150,"")</f>
        <v/>
      </c>
    </row>
    <row r="1151" customFormat="false" ht="12.75" hidden="false" customHeight="false" outlineLevel="0" collapsed="false">
      <c r="AB1151" s="1" t="str">
        <f aca="false">IF(AC1151="X Variable 1",AD1151,"")</f>
        <v/>
      </c>
      <c r="AC1151" s="2"/>
      <c r="AD1151" s="2" t="s">
        <v>16</v>
      </c>
      <c r="AE1151" s="2" t="s">
        <v>5</v>
      </c>
      <c r="AF1151" s="2" t="s">
        <v>17</v>
      </c>
      <c r="AG1151" s="2" t="s">
        <v>18</v>
      </c>
      <c r="AH1151" s="2" t="s">
        <v>19</v>
      </c>
      <c r="AI1151" s="2" t="s">
        <v>20</v>
      </c>
    </row>
    <row r="1152" customFormat="false" ht="12.75" hidden="false" customHeight="false" outlineLevel="0" collapsed="false">
      <c r="AB1152" s="1" t="str">
        <f aca="false">IF(AC1152="X Variable 1",AD1152,"")</f>
        <v/>
      </c>
      <c r="AC1152" s="3" t="s">
        <v>23</v>
      </c>
      <c r="AD1152" s="3" t="n">
        <v>-0.00475427249900489</v>
      </c>
      <c r="AE1152" s="3" t="n">
        <v>0.00588282471563053</v>
      </c>
      <c r="AF1152" s="3" t="n">
        <v>-0.808161508938538</v>
      </c>
      <c r="AG1152" s="3" t="n">
        <v>0.437800312887899</v>
      </c>
      <c r="AH1152" s="3" t="n">
        <v>-0.0178620250755828</v>
      </c>
      <c r="AI1152" s="3" t="n">
        <v>0.00835348007757297</v>
      </c>
    </row>
    <row r="1153" customFormat="false" ht="13.5" hidden="false" customHeight="false" outlineLevel="0" collapsed="false">
      <c r="AB1153" s="1" t="n">
        <f aca="false">IF(AC1153="X Variable 1",AD1153,"")</f>
        <v>0.558393366051547</v>
      </c>
      <c r="AC1153" s="4" t="s">
        <v>24</v>
      </c>
      <c r="AD1153" s="4" t="n">
        <v>0.558393366051547</v>
      </c>
      <c r="AE1153" s="4" t="n">
        <v>0.135149899828669</v>
      </c>
      <c r="AF1153" s="4" t="n">
        <v>4.13165948890402</v>
      </c>
      <c r="AG1153" s="4" t="n">
        <v>0.0020387831272518</v>
      </c>
      <c r="AH1153" s="4" t="n">
        <v>0.25726057129113</v>
      </c>
      <c r="AI1153" s="4" t="n">
        <v>0.859526160811964</v>
      </c>
    </row>
    <row r="1154" customFormat="false" ht="12.75" hidden="false" customHeight="false" outlineLevel="0" collapsed="false">
      <c r="AB1154" s="1" t="str">
        <f aca="false">IF(AC1154="X Variable 1",AD1154,"")</f>
        <v/>
      </c>
      <c r="AC1154" s="1" t="s">
        <v>0</v>
      </c>
    </row>
    <row r="1155" customFormat="false" ht="13.5" hidden="false" customHeight="false" outlineLevel="0" collapsed="false">
      <c r="AB1155" s="1" t="str">
        <f aca="false">IF(AC1155="X Variable 1",AD1155,"")</f>
        <v/>
      </c>
    </row>
    <row r="1156" customFormat="false" ht="12.75" hidden="false" customHeight="false" outlineLevel="0" collapsed="false">
      <c r="AB1156" s="1" t="str">
        <f aca="false">IF(AC1156="X Variable 1",AD1156,"")</f>
        <v/>
      </c>
      <c r="AC1156" s="2" t="s">
        <v>1</v>
      </c>
      <c r="AD1156" s="2"/>
    </row>
    <row r="1157" customFormat="false" ht="12.75" hidden="false" customHeight="false" outlineLevel="0" collapsed="false">
      <c r="AB1157" s="1" t="str">
        <f aca="false">IF(AC1157="X Variable 1",AD1157,"")</f>
        <v/>
      </c>
      <c r="AC1157" s="3" t="s">
        <v>2</v>
      </c>
      <c r="AD1157" s="3" t="n">
        <v>0.866398867165653</v>
      </c>
    </row>
    <row r="1158" customFormat="false" ht="12.75" hidden="false" customHeight="false" outlineLevel="0" collapsed="false">
      <c r="AB1158" s="1" t="str">
        <f aca="false">IF(AC1158="X Variable 1",AD1158,"")</f>
        <v/>
      </c>
      <c r="AC1158" s="3" t="s">
        <v>3</v>
      </c>
      <c r="AD1158" s="3" t="n">
        <v>0.750646997025927</v>
      </c>
    </row>
    <row r="1159" customFormat="false" ht="12.75" hidden="false" customHeight="false" outlineLevel="0" collapsed="false">
      <c r="AB1159" s="1" t="str">
        <f aca="false">IF(AC1159="X Variable 1",AD1159,"")</f>
        <v/>
      </c>
      <c r="AC1159" s="3" t="s">
        <v>4</v>
      </c>
      <c r="AD1159" s="3" t="n">
        <v>0.72571169672852</v>
      </c>
    </row>
    <row r="1160" customFormat="false" ht="12.75" hidden="false" customHeight="false" outlineLevel="0" collapsed="false">
      <c r="AB1160" s="1" t="str">
        <f aca="false">IF(AC1160="X Variable 1",AD1160,"")</f>
        <v/>
      </c>
      <c r="AC1160" s="3" t="s">
        <v>5</v>
      </c>
      <c r="AD1160" s="3" t="n">
        <v>0.0201412021341382</v>
      </c>
    </row>
    <row r="1161" customFormat="false" ht="13.5" hidden="false" customHeight="false" outlineLevel="0" collapsed="false">
      <c r="AB1161" s="1" t="str">
        <f aca="false">IF(AC1161="X Variable 1",AD1161,"")</f>
        <v/>
      </c>
      <c r="AC1161" s="4" t="s">
        <v>6</v>
      </c>
      <c r="AD1161" s="4" t="n">
        <v>12</v>
      </c>
    </row>
    <row r="1162" customFormat="false" ht="12.75" hidden="false" customHeight="false" outlineLevel="0" collapsed="false">
      <c r="AB1162" s="1" t="str">
        <f aca="false">IF(AC1162="X Variable 1",AD1162,"")</f>
        <v/>
      </c>
    </row>
    <row r="1163" customFormat="false" ht="13.5" hidden="false" customHeight="false" outlineLevel="0" collapsed="false">
      <c r="AB1163" s="1" t="str">
        <f aca="false">IF(AC1163="X Variable 1",AD1163,"")</f>
        <v/>
      </c>
      <c r="AC1163" s="1" t="s">
        <v>7</v>
      </c>
    </row>
    <row r="1164" customFormat="false" ht="12.75" hidden="false" customHeight="false" outlineLevel="0" collapsed="false">
      <c r="AB1164" s="1" t="str">
        <f aca="false">IF(AC1164="X Variable 1",AD1164,"")</f>
        <v/>
      </c>
      <c r="AC1164" s="2"/>
      <c r="AD1164" s="2" t="s">
        <v>8</v>
      </c>
      <c r="AE1164" s="2" t="s">
        <v>9</v>
      </c>
      <c r="AF1164" s="2" t="s">
        <v>10</v>
      </c>
      <c r="AG1164" s="2" t="s">
        <v>11</v>
      </c>
      <c r="AH1164" s="2" t="s">
        <v>12</v>
      </c>
    </row>
    <row r="1165" customFormat="false" ht="12.75" hidden="false" customHeight="false" outlineLevel="0" collapsed="false">
      <c r="AB1165" s="1" t="str">
        <f aca="false">IF(AC1165="X Variable 1",AD1165,"")</f>
        <v/>
      </c>
      <c r="AC1165" s="3" t="s">
        <v>13</v>
      </c>
      <c r="AD1165" s="3" t="n">
        <v>1</v>
      </c>
      <c r="AE1165" s="3" t="n">
        <v>0.0122121442264115</v>
      </c>
      <c r="AF1165" s="3" t="n">
        <v>0.0122121442264115</v>
      </c>
      <c r="AG1165" s="3" t="n">
        <v>30.1037881265852</v>
      </c>
      <c r="AH1165" s="3" t="n">
        <v>0.000266724162885629</v>
      </c>
    </row>
    <row r="1166" customFormat="false" ht="12.75" hidden="false" customHeight="false" outlineLevel="0" collapsed="false">
      <c r="AB1166" s="1" t="str">
        <f aca="false">IF(AC1166="X Variable 1",AD1166,"")</f>
        <v/>
      </c>
      <c r="AC1166" s="3" t="s">
        <v>14</v>
      </c>
      <c r="AD1166" s="3" t="n">
        <v>10</v>
      </c>
      <c r="AE1166" s="3" t="n">
        <v>0.00405668023408215</v>
      </c>
      <c r="AF1166" s="3" t="n">
        <v>0.000405668023408215</v>
      </c>
      <c r="AG1166" s="3"/>
      <c r="AH1166" s="3"/>
    </row>
    <row r="1167" customFormat="false" ht="13.5" hidden="false" customHeight="false" outlineLevel="0" collapsed="false">
      <c r="AB1167" s="1" t="str">
        <f aca="false">IF(AC1167="X Variable 1",AD1167,"")</f>
        <v/>
      </c>
      <c r="AC1167" s="4" t="s">
        <v>15</v>
      </c>
      <c r="AD1167" s="4" t="n">
        <v>11</v>
      </c>
      <c r="AE1167" s="4" t="n">
        <v>0.0162688244604937</v>
      </c>
      <c r="AF1167" s="4"/>
      <c r="AG1167" s="4"/>
      <c r="AH1167" s="4"/>
    </row>
    <row r="1168" customFormat="false" ht="13.5" hidden="false" customHeight="false" outlineLevel="0" collapsed="false">
      <c r="AB1168" s="1" t="str">
        <f aca="false">IF(AC1168="X Variable 1",AD1168,"")</f>
        <v/>
      </c>
    </row>
    <row r="1169" customFormat="false" ht="12.75" hidden="false" customHeight="false" outlineLevel="0" collapsed="false">
      <c r="AB1169" s="1" t="str">
        <f aca="false">IF(AC1169="X Variable 1",AD1169,"")</f>
        <v/>
      </c>
      <c r="AC1169" s="2"/>
      <c r="AD1169" s="2" t="s">
        <v>16</v>
      </c>
      <c r="AE1169" s="2" t="s">
        <v>5</v>
      </c>
      <c r="AF1169" s="2" t="s">
        <v>17</v>
      </c>
      <c r="AG1169" s="2" t="s">
        <v>18</v>
      </c>
      <c r="AH1169" s="2" t="s">
        <v>19</v>
      </c>
      <c r="AI1169" s="2" t="s">
        <v>20</v>
      </c>
    </row>
    <row r="1170" customFormat="false" ht="12.75" hidden="false" customHeight="false" outlineLevel="0" collapsed="false">
      <c r="AB1170" s="1" t="str">
        <f aca="false">IF(AC1170="X Variable 1",AD1170,"")</f>
        <v/>
      </c>
      <c r="AC1170" s="3" t="s">
        <v>23</v>
      </c>
      <c r="AD1170" s="3" t="n">
        <v>-0.00384133496495468</v>
      </c>
      <c r="AE1170" s="3" t="n">
        <v>0.00655040426530324</v>
      </c>
      <c r="AF1170" s="3" t="n">
        <v>-0.586427159206311</v>
      </c>
      <c r="AG1170" s="3" t="n">
        <v>0.570588081224489</v>
      </c>
      <c r="AH1170" s="3" t="n">
        <v>-0.0184365477303502</v>
      </c>
      <c r="AI1170" s="3" t="n">
        <v>0.0107538778004409</v>
      </c>
    </row>
    <row r="1171" customFormat="false" ht="13.5" hidden="false" customHeight="false" outlineLevel="0" collapsed="false">
      <c r="AB1171" s="1" t="n">
        <f aca="false">IF(AC1171="X Variable 1",AD1171,"")</f>
        <v>0.669268728322985</v>
      </c>
      <c r="AC1171" s="4" t="s">
        <v>24</v>
      </c>
      <c r="AD1171" s="4" t="n">
        <v>0.669268728322985</v>
      </c>
      <c r="AE1171" s="4" t="n">
        <v>0.121980373451858</v>
      </c>
      <c r="AF1171" s="4" t="n">
        <v>5.48669191103211</v>
      </c>
      <c r="AG1171" s="4" t="n">
        <v>0.00026672416288563</v>
      </c>
      <c r="AH1171" s="4" t="n">
        <v>0.397479472022808</v>
      </c>
      <c r="AI1171" s="4" t="n">
        <v>0.941057984623162</v>
      </c>
    </row>
    <row r="1172" customFormat="false" ht="12.75" hidden="false" customHeight="false" outlineLevel="0" collapsed="false">
      <c r="AB1172" s="1" t="str">
        <f aca="false">IF(AC1172="X Variable 1",AD1172,"")</f>
        <v/>
      </c>
      <c r="AC1172" s="1" t="s">
        <v>0</v>
      </c>
    </row>
    <row r="1173" customFormat="false" ht="13.5" hidden="false" customHeight="false" outlineLevel="0" collapsed="false">
      <c r="AB1173" s="1" t="str">
        <f aca="false">IF(AC1173="X Variable 1",AD1173,"")</f>
        <v/>
      </c>
    </row>
    <row r="1174" customFormat="false" ht="12.75" hidden="false" customHeight="false" outlineLevel="0" collapsed="false">
      <c r="AB1174" s="1" t="str">
        <f aca="false">IF(AC1174="X Variable 1",AD1174,"")</f>
        <v/>
      </c>
      <c r="AC1174" s="2" t="s">
        <v>1</v>
      </c>
      <c r="AD1174" s="2"/>
    </row>
    <row r="1175" customFormat="false" ht="12.75" hidden="false" customHeight="false" outlineLevel="0" collapsed="false">
      <c r="AB1175" s="1" t="str">
        <f aca="false">IF(AC1175="X Variable 1",AD1175,"")</f>
        <v/>
      </c>
      <c r="AC1175" s="3" t="s">
        <v>2</v>
      </c>
      <c r="AD1175" s="3" t="n">
        <v>0.87474439569126</v>
      </c>
    </row>
    <row r="1176" customFormat="false" ht="12.75" hidden="false" customHeight="false" outlineLevel="0" collapsed="false">
      <c r="AB1176" s="1" t="str">
        <f aca="false">IF(AC1176="X Variable 1",AD1176,"")</f>
        <v/>
      </c>
      <c r="AC1176" s="3" t="s">
        <v>3</v>
      </c>
      <c r="AD1176" s="3" t="n">
        <v>0.765177757793268</v>
      </c>
    </row>
    <row r="1177" customFormat="false" ht="12.75" hidden="false" customHeight="false" outlineLevel="0" collapsed="false">
      <c r="AB1177" s="1" t="str">
        <f aca="false">IF(AC1177="X Variable 1",AD1177,"")</f>
        <v/>
      </c>
      <c r="AC1177" s="3" t="s">
        <v>4</v>
      </c>
      <c r="AD1177" s="3" t="n">
        <v>0.741695533572595</v>
      </c>
    </row>
    <row r="1178" customFormat="false" ht="12.75" hidden="false" customHeight="false" outlineLevel="0" collapsed="false">
      <c r="AB1178" s="1" t="str">
        <f aca="false">IF(AC1178="X Variable 1",AD1178,"")</f>
        <v/>
      </c>
      <c r="AC1178" s="3" t="s">
        <v>5</v>
      </c>
      <c r="AD1178" s="3" t="n">
        <v>0.0197900586004361</v>
      </c>
    </row>
    <row r="1179" customFormat="false" ht="13.5" hidden="false" customHeight="false" outlineLevel="0" collapsed="false">
      <c r="AB1179" s="1" t="str">
        <f aca="false">IF(AC1179="X Variable 1",AD1179,"")</f>
        <v/>
      </c>
      <c r="AC1179" s="4" t="s">
        <v>6</v>
      </c>
      <c r="AD1179" s="4" t="n">
        <v>12</v>
      </c>
    </row>
    <row r="1180" customFormat="false" ht="12.75" hidden="false" customHeight="false" outlineLevel="0" collapsed="false">
      <c r="AB1180" s="1" t="str">
        <f aca="false">IF(AC1180="X Variable 1",AD1180,"")</f>
        <v/>
      </c>
    </row>
    <row r="1181" customFormat="false" ht="13.5" hidden="false" customHeight="false" outlineLevel="0" collapsed="false">
      <c r="AB1181" s="1" t="str">
        <f aca="false">IF(AC1181="X Variable 1",AD1181,"")</f>
        <v/>
      </c>
      <c r="AC1181" s="1" t="s">
        <v>7</v>
      </c>
    </row>
    <row r="1182" customFormat="false" ht="12.75" hidden="false" customHeight="false" outlineLevel="0" collapsed="false">
      <c r="AB1182" s="1" t="str">
        <f aca="false">IF(AC1182="X Variable 1",AD1182,"")</f>
        <v/>
      </c>
      <c r="AC1182" s="2"/>
      <c r="AD1182" s="2" t="s">
        <v>8</v>
      </c>
      <c r="AE1182" s="2" t="s">
        <v>9</v>
      </c>
      <c r="AF1182" s="2" t="s">
        <v>10</v>
      </c>
      <c r="AG1182" s="2" t="s">
        <v>11</v>
      </c>
      <c r="AH1182" s="2" t="s">
        <v>12</v>
      </c>
    </row>
    <row r="1183" customFormat="false" ht="12.75" hidden="false" customHeight="false" outlineLevel="0" collapsed="false">
      <c r="AB1183" s="1" t="str">
        <f aca="false">IF(AC1183="X Variable 1",AD1183,"")</f>
        <v/>
      </c>
      <c r="AC1183" s="3" t="s">
        <v>13</v>
      </c>
      <c r="AD1183" s="3" t="n">
        <v>1</v>
      </c>
      <c r="AE1183" s="3" t="n">
        <v>0.0127619567139247</v>
      </c>
      <c r="AF1183" s="3" t="n">
        <v>0.0127619567139247</v>
      </c>
      <c r="AG1183" s="3" t="n">
        <v>32.5854037761731</v>
      </c>
      <c r="AH1183" s="3" t="n">
        <v>0.000196042029027129</v>
      </c>
    </row>
    <row r="1184" customFormat="false" ht="12.75" hidden="false" customHeight="false" outlineLevel="0" collapsed="false">
      <c r="AB1184" s="1" t="str">
        <f aca="false">IF(AC1184="X Variable 1",AD1184,"")</f>
        <v/>
      </c>
      <c r="AC1184" s="3" t="s">
        <v>14</v>
      </c>
      <c r="AD1184" s="3" t="n">
        <v>10</v>
      </c>
      <c r="AE1184" s="3" t="n">
        <v>0.00391646419408695</v>
      </c>
      <c r="AF1184" s="3" t="n">
        <v>0.000391646419408695</v>
      </c>
      <c r="AG1184" s="3"/>
      <c r="AH1184" s="3"/>
    </row>
    <row r="1185" customFormat="false" ht="13.5" hidden="false" customHeight="false" outlineLevel="0" collapsed="false">
      <c r="AB1185" s="1" t="str">
        <f aca="false">IF(AC1185="X Variable 1",AD1185,"")</f>
        <v/>
      </c>
      <c r="AC1185" s="4" t="s">
        <v>15</v>
      </c>
      <c r="AD1185" s="4" t="n">
        <v>11</v>
      </c>
      <c r="AE1185" s="4" t="n">
        <v>0.0166784209080117</v>
      </c>
      <c r="AF1185" s="4"/>
      <c r="AG1185" s="4"/>
      <c r="AH1185" s="4"/>
    </row>
    <row r="1186" customFormat="false" ht="13.5" hidden="false" customHeight="false" outlineLevel="0" collapsed="false">
      <c r="AB1186" s="1" t="str">
        <f aca="false">IF(AC1186="X Variable 1",AD1186,"")</f>
        <v/>
      </c>
    </row>
    <row r="1187" customFormat="false" ht="12.75" hidden="false" customHeight="false" outlineLevel="0" collapsed="false">
      <c r="AB1187" s="1" t="str">
        <f aca="false">IF(AC1187="X Variable 1",AD1187,"")</f>
        <v/>
      </c>
      <c r="AC1187" s="2"/>
      <c r="AD1187" s="2" t="s">
        <v>16</v>
      </c>
      <c r="AE1187" s="2" t="s">
        <v>5</v>
      </c>
      <c r="AF1187" s="2" t="s">
        <v>17</v>
      </c>
      <c r="AG1187" s="2" t="s">
        <v>18</v>
      </c>
      <c r="AH1187" s="2" t="s">
        <v>19</v>
      </c>
      <c r="AI1187" s="2" t="s">
        <v>20</v>
      </c>
    </row>
    <row r="1188" customFormat="false" ht="12.75" hidden="false" customHeight="false" outlineLevel="0" collapsed="false">
      <c r="AB1188" s="1" t="str">
        <f aca="false">IF(AC1188="X Variable 1",AD1188,"")</f>
        <v/>
      </c>
      <c r="AC1188" s="3" t="s">
        <v>23</v>
      </c>
      <c r="AD1188" s="3" t="n">
        <v>-0.00422355079887929</v>
      </c>
      <c r="AE1188" s="3" t="n">
        <v>0.0060180968958168</v>
      </c>
      <c r="AF1188" s="3" t="n">
        <v>-0.70180837430768</v>
      </c>
      <c r="AG1188" s="3" t="n">
        <v>0.498806546319059</v>
      </c>
      <c r="AH1188" s="3" t="n">
        <v>-0.0176327086278803</v>
      </c>
      <c r="AI1188" s="3" t="n">
        <v>0.00918560703012176</v>
      </c>
    </row>
    <row r="1189" customFormat="false" ht="13.5" hidden="false" customHeight="false" outlineLevel="0" collapsed="false">
      <c r="AB1189" s="1" t="n">
        <f aca="false">IF(AC1189="X Variable 1",AD1189,"")</f>
        <v>0.631061862388518</v>
      </c>
      <c r="AC1189" s="4" t="s">
        <v>24</v>
      </c>
      <c r="AD1189" s="4" t="n">
        <v>0.631061862388518</v>
      </c>
      <c r="AE1189" s="4" t="n">
        <v>0.110550416054845</v>
      </c>
      <c r="AF1189" s="4" t="n">
        <v>5.70836261778919</v>
      </c>
      <c r="AG1189" s="4" t="n">
        <v>0.000196042029027129</v>
      </c>
      <c r="AH1189" s="4" t="n">
        <v>0.384740142648253</v>
      </c>
      <c r="AI1189" s="4" t="n">
        <v>0.877383582128783</v>
      </c>
    </row>
    <row r="1190" customFormat="false" ht="12.75" hidden="false" customHeight="false" outlineLevel="0" collapsed="false">
      <c r="AB1190" s="1" t="str">
        <f aca="false">IF(AC1190="X Variable 1",AD1190,"")</f>
        <v/>
      </c>
      <c r="AC1190" s="1" t="s">
        <v>0</v>
      </c>
    </row>
    <row r="1191" customFormat="false" ht="13.5" hidden="false" customHeight="false" outlineLevel="0" collapsed="false">
      <c r="AB1191" s="1" t="str">
        <f aca="false">IF(AC1191="X Variable 1",AD1191,"")</f>
        <v/>
      </c>
    </row>
    <row r="1192" customFormat="false" ht="12.75" hidden="false" customHeight="false" outlineLevel="0" collapsed="false">
      <c r="AB1192" s="1" t="str">
        <f aca="false">IF(AC1192="X Variable 1",AD1192,"")</f>
        <v/>
      </c>
      <c r="AC1192" s="2" t="s">
        <v>1</v>
      </c>
      <c r="AD1192" s="2"/>
    </row>
    <row r="1193" customFormat="false" ht="12.75" hidden="false" customHeight="false" outlineLevel="0" collapsed="false">
      <c r="AB1193" s="1" t="str">
        <f aca="false">IF(AC1193="X Variable 1",AD1193,"")</f>
        <v/>
      </c>
      <c r="AC1193" s="3" t="s">
        <v>2</v>
      </c>
      <c r="AD1193" s="3" t="n">
        <v>0.850401254411071</v>
      </c>
    </row>
    <row r="1194" customFormat="false" ht="12.75" hidden="false" customHeight="false" outlineLevel="0" collapsed="false">
      <c r="AB1194" s="1" t="str">
        <f aca="false">IF(AC1194="X Variable 1",AD1194,"")</f>
        <v/>
      </c>
      <c r="AC1194" s="3" t="s">
        <v>3</v>
      </c>
      <c r="AD1194" s="3" t="n">
        <v>0.723182293503922</v>
      </c>
    </row>
    <row r="1195" customFormat="false" ht="12.75" hidden="false" customHeight="false" outlineLevel="0" collapsed="false">
      <c r="AB1195" s="1" t="str">
        <f aca="false">IF(AC1195="X Variable 1",AD1195,"")</f>
        <v/>
      </c>
      <c r="AC1195" s="3" t="s">
        <v>4</v>
      </c>
      <c r="AD1195" s="3" t="n">
        <v>0.695500522854315</v>
      </c>
    </row>
    <row r="1196" customFormat="false" ht="12.75" hidden="false" customHeight="false" outlineLevel="0" collapsed="false">
      <c r="AB1196" s="1" t="str">
        <f aca="false">IF(AC1196="X Variable 1",AD1196,"")</f>
        <v/>
      </c>
      <c r="AC1196" s="3" t="s">
        <v>5</v>
      </c>
      <c r="AD1196" s="3" t="n">
        <v>0.0211496504308705</v>
      </c>
    </row>
    <row r="1197" customFormat="false" ht="13.5" hidden="false" customHeight="false" outlineLevel="0" collapsed="false">
      <c r="AB1197" s="1" t="str">
        <f aca="false">IF(AC1197="X Variable 1",AD1197,"")</f>
        <v/>
      </c>
      <c r="AC1197" s="4" t="s">
        <v>6</v>
      </c>
      <c r="AD1197" s="4" t="n">
        <v>12</v>
      </c>
    </row>
    <row r="1198" customFormat="false" ht="12.75" hidden="false" customHeight="false" outlineLevel="0" collapsed="false">
      <c r="AB1198" s="1" t="str">
        <f aca="false">IF(AC1198="X Variable 1",AD1198,"")</f>
        <v/>
      </c>
    </row>
    <row r="1199" customFormat="false" ht="13.5" hidden="false" customHeight="false" outlineLevel="0" collapsed="false">
      <c r="AB1199" s="1" t="str">
        <f aca="false">IF(AC1199="X Variable 1",AD1199,"")</f>
        <v/>
      </c>
      <c r="AC1199" s="1" t="s">
        <v>7</v>
      </c>
    </row>
    <row r="1200" customFormat="false" ht="12.75" hidden="false" customHeight="false" outlineLevel="0" collapsed="false">
      <c r="AB1200" s="1" t="str">
        <f aca="false">IF(AC1200="X Variable 1",AD1200,"")</f>
        <v/>
      </c>
      <c r="AC1200" s="2"/>
      <c r="AD1200" s="2" t="s">
        <v>8</v>
      </c>
      <c r="AE1200" s="2" t="s">
        <v>9</v>
      </c>
      <c r="AF1200" s="2" t="s">
        <v>10</v>
      </c>
      <c r="AG1200" s="2" t="s">
        <v>11</v>
      </c>
      <c r="AH1200" s="2" t="s">
        <v>12</v>
      </c>
    </row>
    <row r="1201" customFormat="false" ht="12.75" hidden="false" customHeight="false" outlineLevel="0" collapsed="false">
      <c r="AB1201" s="1" t="str">
        <f aca="false">IF(AC1201="X Variable 1",AD1201,"")</f>
        <v/>
      </c>
      <c r="AC1201" s="3" t="s">
        <v>13</v>
      </c>
      <c r="AD1201" s="3" t="n">
        <v>1</v>
      </c>
      <c r="AE1201" s="3" t="n">
        <v>0.0116858499456428</v>
      </c>
      <c r="AF1201" s="3" t="n">
        <v>0.0116858499456428</v>
      </c>
      <c r="AG1201" s="3" t="n">
        <v>26.1248567751633</v>
      </c>
      <c r="AH1201" s="3" t="n">
        <v>0.000456475028323263</v>
      </c>
    </row>
    <row r="1202" customFormat="false" ht="12.75" hidden="false" customHeight="false" outlineLevel="0" collapsed="false">
      <c r="AB1202" s="1" t="str">
        <f aca="false">IF(AC1202="X Variable 1",AD1202,"")</f>
        <v/>
      </c>
      <c r="AC1202" s="3" t="s">
        <v>14</v>
      </c>
      <c r="AD1202" s="3" t="n">
        <v>10</v>
      </c>
      <c r="AE1202" s="3" t="n">
        <v>0.00447307713348019</v>
      </c>
      <c r="AF1202" s="3" t="n">
        <v>0.000447307713348019</v>
      </c>
      <c r="AG1202" s="3"/>
      <c r="AH1202" s="3"/>
    </row>
    <row r="1203" customFormat="false" ht="13.5" hidden="false" customHeight="false" outlineLevel="0" collapsed="false">
      <c r="AB1203" s="1" t="str">
        <f aca="false">IF(AC1203="X Variable 1",AD1203,"")</f>
        <v/>
      </c>
      <c r="AC1203" s="4" t="s">
        <v>15</v>
      </c>
      <c r="AD1203" s="4" t="n">
        <v>11</v>
      </c>
      <c r="AE1203" s="4" t="n">
        <v>0.016158927079123</v>
      </c>
      <c r="AF1203" s="4"/>
      <c r="AG1203" s="4"/>
      <c r="AH1203" s="4"/>
    </row>
    <row r="1204" customFormat="false" ht="13.5" hidden="false" customHeight="false" outlineLevel="0" collapsed="false">
      <c r="AB1204" s="1" t="str">
        <f aca="false">IF(AC1204="X Variable 1",AD1204,"")</f>
        <v/>
      </c>
    </row>
    <row r="1205" customFormat="false" ht="12.75" hidden="false" customHeight="false" outlineLevel="0" collapsed="false">
      <c r="AB1205" s="1" t="str">
        <f aca="false">IF(AC1205="X Variable 1",AD1205,"")</f>
        <v/>
      </c>
      <c r="AC1205" s="2"/>
      <c r="AD1205" s="2" t="s">
        <v>16</v>
      </c>
      <c r="AE1205" s="2" t="s">
        <v>5</v>
      </c>
      <c r="AF1205" s="2" t="s">
        <v>17</v>
      </c>
      <c r="AG1205" s="2" t="s">
        <v>18</v>
      </c>
      <c r="AH1205" s="2" t="s">
        <v>19</v>
      </c>
      <c r="AI1205" s="2" t="s">
        <v>20</v>
      </c>
    </row>
    <row r="1206" customFormat="false" ht="12.75" hidden="false" customHeight="false" outlineLevel="0" collapsed="false">
      <c r="AB1206" s="1" t="str">
        <f aca="false">IF(AC1206="X Variable 1",AD1206,"")</f>
        <v/>
      </c>
      <c r="AC1206" s="3" t="s">
        <v>23</v>
      </c>
      <c r="AD1206" s="3" t="n">
        <v>0.000330187087174795</v>
      </c>
      <c r="AE1206" s="3" t="n">
        <v>0.00688171015108988</v>
      </c>
      <c r="AF1206" s="3" t="n">
        <v>0.0479803827719339</v>
      </c>
      <c r="AG1206" s="3" t="n">
        <v>0.962676613689071</v>
      </c>
      <c r="AH1206" s="3" t="n">
        <v>-0.0150032213219762</v>
      </c>
      <c r="AI1206" s="3" t="n">
        <v>0.0156635954963258</v>
      </c>
    </row>
    <row r="1207" customFormat="false" ht="13.5" hidden="false" customHeight="false" outlineLevel="0" collapsed="false">
      <c r="AB1207" s="1" t="n">
        <f aca="false">IF(AC1207="X Variable 1",AD1207,"")</f>
        <v>0.660249550604385</v>
      </c>
      <c r="AC1207" s="4" t="s">
        <v>24</v>
      </c>
      <c r="AD1207" s="4" t="n">
        <v>0.660249550604385</v>
      </c>
      <c r="AE1207" s="4" t="n">
        <v>0.129175798610031</v>
      </c>
      <c r="AF1207" s="4" t="n">
        <v>5.11124806433451</v>
      </c>
      <c r="AG1207" s="4" t="n">
        <v>0.000456475028323263</v>
      </c>
      <c r="AH1207" s="4" t="n">
        <v>0.372427885178364</v>
      </c>
      <c r="AI1207" s="4" t="n">
        <v>0.948071216030406</v>
      </c>
    </row>
    <row r="1208" customFormat="false" ht="12.75" hidden="false" customHeight="false" outlineLevel="0" collapsed="false">
      <c r="AB1208" s="1" t="str">
        <f aca="false">IF(AC1208="X Variable 1",AD1208,"")</f>
        <v/>
      </c>
      <c r="AC1208" s="1" t="s">
        <v>0</v>
      </c>
    </row>
    <row r="1209" customFormat="false" ht="13.5" hidden="false" customHeight="false" outlineLevel="0" collapsed="false">
      <c r="AB1209" s="1" t="str">
        <f aca="false">IF(AC1209="X Variable 1",AD1209,"")</f>
        <v/>
      </c>
    </row>
    <row r="1210" customFormat="false" ht="12.75" hidden="false" customHeight="false" outlineLevel="0" collapsed="false">
      <c r="AB1210" s="1" t="str">
        <f aca="false">IF(AC1210="X Variable 1",AD1210,"")</f>
        <v/>
      </c>
      <c r="AC1210" s="2" t="s">
        <v>1</v>
      </c>
      <c r="AD1210" s="2"/>
    </row>
    <row r="1211" customFormat="false" ht="12.75" hidden="false" customHeight="false" outlineLevel="0" collapsed="false">
      <c r="AB1211" s="1" t="str">
        <f aca="false">IF(AC1211="X Variable 1",AD1211,"")</f>
        <v/>
      </c>
      <c r="AC1211" s="3" t="s">
        <v>2</v>
      </c>
      <c r="AD1211" s="3" t="n">
        <v>0.822624542488682</v>
      </c>
    </row>
    <row r="1212" customFormat="false" ht="12.75" hidden="false" customHeight="false" outlineLevel="0" collapsed="false">
      <c r="AB1212" s="1" t="str">
        <f aca="false">IF(AC1212="X Variable 1",AD1212,"")</f>
        <v/>
      </c>
      <c r="AC1212" s="3" t="s">
        <v>3</v>
      </c>
      <c r="AD1212" s="3" t="n">
        <v>0.676711137904714</v>
      </c>
    </row>
    <row r="1213" customFormat="false" ht="12.75" hidden="false" customHeight="false" outlineLevel="0" collapsed="false">
      <c r="AB1213" s="1" t="str">
        <f aca="false">IF(AC1213="X Variable 1",AD1213,"")</f>
        <v/>
      </c>
      <c r="AC1213" s="3" t="s">
        <v>4</v>
      </c>
      <c r="AD1213" s="3" t="n">
        <v>0.644382251695185</v>
      </c>
    </row>
    <row r="1214" customFormat="false" ht="12.75" hidden="false" customHeight="false" outlineLevel="0" collapsed="false">
      <c r="AB1214" s="1" t="str">
        <f aca="false">IF(AC1214="X Variable 1",AD1214,"")</f>
        <v/>
      </c>
      <c r="AC1214" s="3" t="s">
        <v>5</v>
      </c>
      <c r="AD1214" s="3" t="n">
        <v>0.0215159629429383</v>
      </c>
    </row>
    <row r="1215" customFormat="false" ht="13.5" hidden="false" customHeight="false" outlineLevel="0" collapsed="false">
      <c r="AB1215" s="1" t="str">
        <f aca="false">IF(AC1215="X Variable 1",AD1215,"")</f>
        <v/>
      </c>
      <c r="AC1215" s="4" t="s">
        <v>6</v>
      </c>
      <c r="AD1215" s="4" t="n">
        <v>12</v>
      </c>
    </row>
    <row r="1216" customFormat="false" ht="12.75" hidden="false" customHeight="false" outlineLevel="0" collapsed="false">
      <c r="AB1216" s="1" t="str">
        <f aca="false">IF(AC1216="X Variable 1",AD1216,"")</f>
        <v/>
      </c>
    </row>
    <row r="1217" customFormat="false" ht="13.5" hidden="false" customHeight="false" outlineLevel="0" collapsed="false">
      <c r="AB1217" s="1" t="str">
        <f aca="false">IF(AC1217="X Variable 1",AD1217,"")</f>
        <v/>
      </c>
      <c r="AC1217" s="1" t="s">
        <v>7</v>
      </c>
    </row>
    <row r="1218" customFormat="false" ht="12.75" hidden="false" customHeight="false" outlineLevel="0" collapsed="false">
      <c r="AB1218" s="1" t="str">
        <f aca="false">IF(AC1218="X Variable 1",AD1218,"")</f>
        <v/>
      </c>
      <c r="AC1218" s="2"/>
      <c r="AD1218" s="2" t="s">
        <v>8</v>
      </c>
      <c r="AE1218" s="2" t="s">
        <v>9</v>
      </c>
      <c r="AF1218" s="2" t="s">
        <v>10</v>
      </c>
      <c r="AG1218" s="2" t="s">
        <v>11</v>
      </c>
      <c r="AH1218" s="2" t="s">
        <v>12</v>
      </c>
    </row>
    <row r="1219" customFormat="false" ht="12.75" hidden="false" customHeight="false" outlineLevel="0" collapsed="false">
      <c r="AB1219" s="1" t="str">
        <f aca="false">IF(AC1219="X Variable 1",AD1219,"")</f>
        <v/>
      </c>
      <c r="AC1219" s="3" t="s">
        <v>13</v>
      </c>
      <c r="AD1219" s="3" t="n">
        <v>1</v>
      </c>
      <c r="AE1219" s="3" t="n">
        <v>0.00969023160456673</v>
      </c>
      <c r="AF1219" s="3" t="n">
        <v>0.00969023160456673</v>
      </c>
      <c r="AG1219" s="3" t="n">
        <v>20.9320894483912</v>
      </c>
      <c r="AH1219" s="3" t="n">
        <v>0.00101816147350506</v>
      </c>
    </row>
    <row r="1220" customFormat="false" ht="12.75" hidden="false" customHeight="false" outlineLevel="0" collapsed="false">
      <c r="AB1220" s="1" t="str">
        <f aca="false">IF(AC1220="X Variable 1",AD1220,"")</f>
        <v/>
      </c>
      <c r="AC1220" s="3" t="s">
        <v>14</v>
      </c>
      <c r="AD1220" s="3" t="n">
        <v>10</v>
      </c>
      <c r="AE1220" s="3" t="n">
        <v>0.00462936661361893</v>
      </c>
      <c r="AF1220" s="3" t="n">
        <v>0.000462936661361893</v>
      </c>
      <c r="AG1220" s="3"/>
      <c r="AH1220" s="3"/>
    </row>
    <row r="1221" customFormat="false" ht="13.5" hidden="false" customHeight="false" outlineLevel="0" collapsed="false">
      <c r="AB1221" s="1" t="str">
        <f aca="false">IF(AC1221="X Variable 1",AD1221,"")</f>
        <v/>
      </c>
      <c r="AC1221" s="4" t="s">
        <v>15</v>
      </c>
      <c r="AD1221" s="4" t="n">
        <v>11</v>
      </c>
      <c r="AE1221" s="4" t="n">
        <v>0.0143195982181857</v>
      </c>
      <c r="AF1221" s="4"/>
      <c r="AG1221" s="4"/>
      <c r="AH1221" s="4"/>
    </row>
    <row r="1222" customFormat="false" ht="13.5" hidden="false" customHeight="false" outlineLevel="0" collapsed="false">
      <c r="AB1222" s="1" t="str">
        <f aca="false">IF(AC1222="X Variable 1",AD1222,"")</f>
        <v/>
      </c>
    </row>
    <row r="1223" customFormat="false" ht="12.75" hidden="false" customHeight="false" outlineLevel="0" collapsed="false">
      <c r="AB1223" s="1" t="str">
        <f aca="false">IF(AC1223="X Variable 1",AD1223,"")</f>
        <v/>
      </c>
      <c r="AC1223" s="2"/>
      <c r="AD1223" s="2" t="s">
        <v>16</v>
      </c>
      <c r="AE1223" s="2" t="s">
        <v>5</v>
      </c>
      <c r="AF1223" s="2" t="s">
        <v>17</v>
      </c>
      <c r="AG1223" s="2" t="s">
        <v>18</v>
      </c>
      <c r="AH1223" s="2" t="s">
        <v>19</v>
      </c>
      <c r="AI1223" s="2" t="s">
        <v>20</v>
      </c>
    </row>
    <row r="1224" customFormat="false" ht="12.75" hidden="false" customHeight="false" outlineLevel="0" collapsed="false">
      <c r="AB1224" s="1" t="str">
        <f aca="false">IF(AC1224="X Variable 1",AD1224,"")</f>
        <v/>
      </c>
      <c r="AC1224" s="3" t="s">
        <v>23</v>
      </c>
      <c r="AD1224" s="3" t="n">
        <v>-0.00373176301329518</v>
      </c>
      <c r="AE1224" s="3" t="n">
        <v>0.0071364240240992</v>
      </c>
      <c r="AF1224" s="3" t="n">
        <v>-0.52291778076713</v>
      </c>
      <c r="AG1224" s="3" t="n">
        <v>0.612420208875636</v>
      </c>
      <c r="AH1224" s="3" t="n">
        <v>-0.0196327093972488</v>
      </c>
      <c r="AI1224" s="3" t="n">
        <v>0.0121691833706585</v>
      </c>
    </row>
    <row r="1225" customFormat="false" ht="13.5" hidden="false" customHeight="false" outlineLevel="0" collapsed="false">
      <c r="AB1225" s="1" t="n">
        <f aca="false">IF(AC1225="X Variable 1",AD1225,"")</f>
        <v>0.615810778395723</v>
      </c>
      <c r="AC1225" s="4" t="s">
        <v>24</v>
      </c>
      <c r="AD1225" s="4" t="n">
        <v>0.615810778395723</v>
      </c>
      <c r="AE1225" s="4" t="n">
        <v>0.134598740191945</v>
      </c>
      <c r="AF1225" s="4" t="n">
        <v>4.57516004620507</v>
      </c>
      <c r="AG1225" s="4" t="n">
        <v>0.00101816147350506</v>
      </c>
      <c r="AH1225" s="4" t="n">
        <v>0.31590604404805</v>
      </c>
      <c r="AI1225" s="4" t="n">
        <v>0.915715512743397</v>
      </c>
    </row>
    <row r="1226" customFormat="false" ht="12.75" hidden="false" customHeight="false" outlineLevel="0" collapsed="false">
      <c r="AB1226" s="1" t="str">
        <f aca="false">IF(AC1226="X Variable 1",AD1226,"")</f>
        <v/>
      </c>
      <c r="AC1226" s="1" t="s">
        <v>0</v>
      </c>
    </row>
    <row r="1227" customFormat="false" ht="13.5" hidden="false" customHeight="false" outlineLevel="0" collapsed="false">
      <c r="AB1227" s="1" t="str">
        <f aca="false">IF(AC1227="X Variable 1",AD1227,"")</f>
        <v/>
      </c>
    </row>
    <row r="1228" customFormat="false" ht="12.75" hidden="false" customHeight="false" outlineLevel="0" collapsed="false">
      <c r="AB1228" s="1" t="str">
        <f aca="false">IF(AC1228="X Variable 1",AD1228,"")</f>
        <v/>
      </c>
      <c r="AC1228" s="2" t="s">
        <v>1</v>
      </c>
      <c r="AD1228" s="2"/>
    </row>
    <row r="1229" customFormat="false" ht="12.75" hidden="false" customHeight="false" outlineLevel="0" collapsed="false">
      <c r="AB1229" s="1" t="str">
        <f aca="false">IF(AC1229="X Variable 1",AD1229,"")</f>
        <v/>
      </c>
      <c r="AC1229" s="3" t="s">
        <v>2</v>
      </c>
      <c r="AD1229" s="3" t="n">
        <v>0.886790175992801</v>
      </c>
    </row>
    <row r="1230" customFormat="false" ht="12.75" hidden="false" customHeight="false" outlineLevel="0" collapsed="false">
      <c r="AB1230" s="1" t="str">
        <f aca="false">IF(AC1230="X Variable 1",AD1230,"")</f>
        <v/>
      </c>
      <c r="AC1230" s="3" t="s">
        <v>3</v>
      </c>
      <c r="AD1230" s="3" t="n">
        <v>0.786396816237343</v>
      </c>
    </row>
    <row r="1231" customFormat="false" ht="12.75" hidden="false" customHeight="false" outlineLevel="0" collapsed="false">
      <c r="AB1231" s="1" t="str">
        <f aca="false">IF(AC1231="X Variable 1",AD1231,"")</f>
        <v/>
      </c>
      <c r="AC1231" s="3" t="s">
        <v>4</v>
      </c>
      <c r="AD1231" s="3" t="n">
        <v>0.765036497861077</v>
      </c>
    </row>
    <row r="1232" customFormat="false" ht="12.75" hidden="false" customHeight="false" outlineLevel="0" collapsed="false">
      <c r="AB1232" s="1" t="str">
        <f aca="false">IF(AC1232="X Variable 1",AD1232,"")</f>
        <v/>
      </c>
      <c r="AC1232" s="3" t="s">
        <v>5</v>
      </c>
      <c r="AD1232" s="3" t="n">
        <v>0.0196334781598151</v>
      </c>
    </row>
    <row r="1233" customFormat="false" ht="13.5" hidden="false" customHeight="false" outlineLevel="0" collapsed="false">
      <c r="AB1233" s="1" t="str">
        <f aca="false">IF(AC1233="X Variable 1",AD1233,"")</f>
        <v/>
      </c>
      <c r="AC1233" s="4" t="s">
        <v>6</v>
      </c>
      <c r="AD1233" s="4" t="n">
        <v>12</v>
      </c>
    </row>
    <row r="1234" customFormat="false" ht="12.75" hidden="false" customHeight="false" outlineLevel="0" collapsed="false">
      <c r="AB1234" s="1" t="str">
        <f aca="false">IF(AC1234="X Variable 1",AD1234,"")</f>
        <v/>
      </c>
    </row>
    <row r="1235" customFormat="false" ht="13.5" hidden="false" customHeight="false" outlineLevel="0" collapsed="false">
      <c r="AB1235" s="1" t="str">
        <f aca="false">IF(AC1235="X Variable 1",AD1235,"")</f>
        <v/>
      </c>
      <c r="AC1235" s="1" t="s">
        <v>7</v>
      </c>
    </row>
    <row r="1236" customFormat="false" ht="12.75" hidden="false" customHeight="false" outlineLevel="0" collapsed="false">
      <c r="AB1236" s="1" t="str">
        <f aca="false">IF(AC1236="X Variable 1",AD1236,"")</f>
        <v/>
      </c>
      <c r="AC1236" s="2"/>
      <c r="AD1236" s="2" t="s">
        <v>8</v>
      </c>
      <c r="AE1236" s="2" t="s">
        <v>9</v>
      </c>
      <c r="AF1236" s="2" t="s">
        <v>10</v>
      </c>
      <c r="AG1236" s="2" t="s">
        <v>11</v>
      </c>
      <c r="AH1236" s="2" t="s">
        <v>12</v>
      </c>
    </row>
    <row r="1237" customFormat="false" ht="12.75" hidden="false" customHeight="false" outlineLevel="0" collapsed="false">
      <c r="AB1237" s="1" t="str">
        <f aca="false">IF(AC1237="X Variable 1",AD1237,"")</f>
        <v/>
      </c>
      <c r="AC1237" s="3" t="s">
        <v>13</v>
      </c>
      <c r="AD1237" s="3" t="n">
        <v>1</v>
      </c>
      <c r="AE1237" s="3" t="n">
        <v>0.0141915068870456</v>
      </c>
      <c r="AF1237" s="3" t="n">
        <v>0.0141915068870456</v>
      </c>
      <c r="AG1237" s="3" t="n">
        <v>36.8157815995449</v>
      </c>
      <c r="AH1237" s="3" t="n">
        <v>0.000120757769928272</v>
      </c>
    </row>
    <row r="1238" customFormat="false" ht="12.75" hidden="false" customHeight="false" outlineLevel="0" collapsed="false">
      <c r="AB1238" s="1" t="str">
        <f aca="false">IF(AC1238="X Variable 1",AD1238,"")</f>
        <v/>
      </c>
      <c r="AC1238" s="3" t="s">
        <v>14</v>
      </c>
      <c r="AD1238" s="3" t="n">
        <v>10</v>
      </c>
      <c r="AE1238" s="3" t="n">
        <v>0.00385473464651937</v>
      </c>
      <c r="AF1238" s="3" t="n">
        <v>0.000385473464651937</v>
      </c>
      <c r="AG1238" s="3"/>
      <c r="AH1238" s="3"/>
    </row>
    <row r="1239" customFormat="false" ht="13.5" hidden="false" customHeight="false" outlineLevel="0" collapsed="false">
      <c r="AB1239" s="1" t="str">
        <f aca="false">IF(AC1239="X Variable 1",AD1239,"")</f>
        <v/>
      </c>
      <c r="AC1239" s="4" t="s">
        <v>15</v>
      </c>
      <c r="AD1239" s="4" t="n">
        <v>11</v>
      </c>
      <c r="AE1239" s="4" t="n">
        <v>0.018046241533565</v>
      </c>
      <c r="AF1239" s="4"/>
      <c r="AG1239" s="4"/>
      <c r="AH1239" s="4"/>
    </row>
    <row r="1240" customFormat="false" ht="13.5" hidden="false" customHeight="false" outlineLevel="0" collapsed="false">
      <c r="AB1240" s="1" t="str">
        <f aca="false">IF(AC1240="X Variable 1",AD1240,"")</f>
        <v/>
      </c>
    </row>
    <row r="1241" customFormat="false" ht="12.75" hidden="false" customHeight="false" outlineLevel="0" collapsed="false">
      <c r="AB1241" s="1" t="str">
        <f aca="false">IF(AC1241="X Variable 1",AD1241,"")</f>
        <v/>
      </c>
      <c r="AC1241" s="2"/>
      <c r="AD1241" s="2" t="s">
        <v>16</v>
      </c>
      <c r="AE1241" s="2" t="s">
        <v>5</v>
      </c>
      <c r="AF1241" s="2" t="s">
        <v>17</v>
      </c>
      <c r="AG1241" s="2" t="s">
        <v>18</v>
      </c>
      <c r="AH1241" s="2" t="s">
        <v>19</v>
      </c>
      <c r="AI1241" s="2" t="s">
        <v>20</v>
      </c>
    </row>
    <row r="1242" customFormat="false" ht="12.75" hidden="false" customHeight="false" outlineLevel="0" collapsed="false">
      <c r="AB1242" s="1" t="str">
        <f aca="false">IF(AC1242="X Variable 1",AD1242,"")</f>
        <v/>
      </c>
      <c r="AC1242" s="3" t="s">
        <v>23</v>
      </c>
      <c r="AD1242" s="3" t="n">
        <v>-0.00657409327243767</v>
      </c>
      <c r="AE1242" s="3" t="n">
        <v>0.0059260987223255</v>
      </c>
      <c r="AF1242" s="3" t="n">
        <v>-1.10934589187166</v>
      </c>
      <c r="AG1242" s="3" t="n">
        <v>0.293245847870003</v>
      </c>
      <c r="AH1242" s="3" t="n">
        <v>-0.019778266361299</v>
      </c>
      <c r="AI1242" s="3" t="n">
        <v>0.00663007981642365</v>
      </c>
    </row>
    <row r="1243" customFormat="false" ht="13.5" hidden="false" customHeight="false" outlineLevel="0" collapsed="false">
      <c r="AB1243" s="1" t="n">
        <f aca="false">IF(AC1243="X Variable 1",AD1243,"")</f>
        <v>0.595065060261284</v>
      </c>
      <c r="AC1243" s="4" t="s">
        <v>24</v>
      </c>
      <c r="AD1243" s="4" t="n">
        <v>0.595065060261284</v>
      </c>
      <c r="AE1243" s="4" t="n">
        <v>0.0980725434402616</v>
      </c>
      <c r="AF1243" s="4" t="n">
        <v>6.06760097563649</v>
      </c>
      <c r="AG1243" s="4" t="n">
        <v>0.000120757769928273</v>
      </c>
      <c r="AH1243" s="4" t="n">
        <v>0.376545778094833</v>
      </c>
      <c r="AI1243" s="4" t="n">
        <v>0.813584342427734</v>
      </c>
    </row>
    <row r="1244" customFormat="false" ht="12.75" hidden="false" customHeight="false" outlineLevel="0" collapsed="false">
      <c r="AB1244" s="1" t="str">
        <f aca="false">IF(AC1244="X Variable 1",AD1244,"")</f>
        <v/>
      </c>
      <c r="AC1244" s="1" t="s">
        <v>0</v>
      </c>
    </row>
    <row r="1245" customFormat="false" ht="13.5" hidden="false" customHeight="false" outlineLevel="0" collapsed="false">
      <c r="AB1245" s="1" t="str">
        <f aca="false">IF(AC1245="X Variable 1",AD1245,"")</f>
        <v/>
      </c>
    </row>
    <row r="1246" customFormat="false" ht="12.75" hidden="false" customHeight="false" outlineLevel="0" collapsed="false">
      <c r="AB1246" s="1" t="str">
        <f aca="false">IF(AC1246="X Variable 1",AD1246,"")</f>
        <v/>
      </c>
      <c r="AC1246" s="2" t="s">
        <v>1</v>
      </c>
      <c r="AD1246" s="2"/>
    </row>
    <row r="1247" customFormat="false" ht="12.75" hidden="false" customHeight="false" outlineLevel="0" collapsed="false">
      <c r="AB1247" s="1" t="str">
        <f aca="false">IF(AC1247="X Variable 1",AD1247,"")</f>
        <v/>
      </c>
      <c r="AC1247" s="3" t="s">
        <v>2</v>
      </c>
      <c r="AD1247" s="3" t="n">
        <v>0.905016061110456</v>
      </c>
    </row>
    <row r="1248" customFormat="false" ht="12.75" hidden="false" customHeight="false" outlineLevel="0" collapsed="false">
      <c r="AB1248" s="1" t="str">
        <f aca="false">IF(AC1248="X Variable 1",AD1248,"")</f>
        <v/>
      </c>
      <c r="AC1248" s="3" t="s">
        <v>3</v>
      </c>
      <c r="AD1248" s="3" t="n">
        <v>0.819054070867884</v>
      </c>
    </row>
    <row r="1249" customFormat="false" ht="12.75" hidden="false" customHeight="false" outlineLevel="0" collapsed="false">
      <c r="AB1249" s="1" t="str">
        <f aca="false">IF(AC1249="X Variable 1",AD1249,"")</f>
        <v/>
      </c>
      <c r="AC1249" s="3" t="s">
        <v>4</v>
      </c>
      <c r="AD1249" s="3" t="n">
        <v>0.800959477954672</v>
      </c>
    </row>
    <row r="1250" customFormat="false" ht="12.75" hidden="false" customHeight="false" outlineLevel="0" collapsed="false">
      <c r="AB1250" s="1" t="str">
        <f aca="false">IF(AC1250="X Variable 1",AD1250,"")</f>
        <v/>
      </c>
      <c r="AC1250" s="3" t="s">
        <v>5</v>
      </c>
      <c r="AD1250" s="3" t="n">
        <v>0.0205517011035641</v>
      </c>
    </row>
    <row r="1251" customFormat="false" ht="13.5" hidden="false" customHeight="false" outlineLevel="0" collapsed="false">
      <c r="AB1251" s="1" t="str">
        <f aca="false">IF(AC1251="X Variable 1",AD1251,"")</f>
        <v/>
      </c>
      <c r="AC1251" s="4" t="s">
        <v>6</v>
      </c>
      <c r="AD1251" s="4" t="n">
        <v>12</v>
      </c>
    </row>
    <row r="1252" customFormat="false" ht="12.75" hidden="false" customHeight="false" outlineLevel="0" collapsed="false">
      <c r="AB1252" s="1" t="str">
        <f aca="false">IF(AC1252="X Variable 1",AD1252,"")</f>
        <v/>
      </c>
    </row>
    <row r="1253" customFormat="false" ht="13.5" hidden="false" customHeight="false" outlineLevel="0" collapsed="false">
      <c r="AB1253" s="1" t="str">
        <f aca="false">IF(AC1253="X Variable 1",AD1253,"")</f>
        <v/>
      </c>
      <c r="AC1253" s="1" t="s">
        <v>7</v>
      </c>
    </row>
    <row r="1254" customFormat="false" ht="12.75" hidden="false" customHeight="false" outlineLevel="0" collapsed="false">
      <c r="AB1254" s="1" t="str">
        <f aca="false">IF(AC1254="X Variable 1",AD1254,"")</f>
        <v/>
      </c>
      <c r="AC1254" s="2"/>
      <c r="AD1254" s="2" t="s">
        <v>8</v>
      </c>
      <c r="AE1254" s="2" t="s">
        <v>9</v>
      </c>
      <c r="AF1254" s="2" t="s">
        <v>10</v>
      </c>
      <c r="AG1254" s="2" t="s">
        <v>11</v>
      </c>
      <c r="AH1254" s="2" t="s">
        <v>12</v>
      </c>
    </row>
    <row r="1255" customFormat="false" ht="12.75" hidden="false" customHeight="false" outlineLevel="0" collapsed="false">
      <c r="AB1255" s="1" t="str">
        <f aca="false">IF(AC1255="X Variable 1",AD1255,"")</f>
        <v/>
      </c>
      <c r="AC1255" s="3" t="s">
        <v>13</v>
      </c>
      <c r="AD1255" s="3" t="n">
        <v>1</v>
      </c>
      <c r="AE1255" s="3" t="n">
        <v>0.0191187417285071</v>
      </c>
      <c r="AF1255" s="3" t="n">
        <v>0.0191187417285071</v>
      </c>
      <c r="AG1255" s="3" t="n">
        <v>45.2651283616256</v>
      </c>
      <c r="AH1255" s="3" t="n">
        <v>5.18178509439522E-005</v>
      </c>
    </row>
    <row r="1256" customFormat="false" ht="12.75" hidden="false" customHeight="false" outlineLevel="0" collapsed="false">
      <c r="AB1256" s="1" t="str">
        <f aca="false">IF(AC1256="X Variable 1",AD1256,"")</f>
        <v/>
      </c>
      <c r="AC1256" s="3" t="s">
        <v>14</v>
      </c>
      <c r="AD1256" s="3" t="n">
        <v>10</v>
      </c>
      <c r="AE1256" s="3" t="n">
        <v>0.00422372418250236</v>
      </c>
      <c r="AF1256" s="3" t="n">
        <v>0.000422372418250236</v>
      </c>
      <c r="AG1256" s="3"/>
      <c r="AH1256" s="3"/>
    </row>
    <row r="1257" customFormat="false" ht="13.5" hidden="false" customHeight="false" outlineLevel="0" collapsed="false">
      <c r="AB1257" s="1" t="str">
        <f aca="false">IF(AC1257="X Variable 1",AD1257,"")</f>
        <v/>
      </c>
      <c r="AC1257" s="4" t="s">
        <v>15</v>
      </c>
      <c r="AD1257" s="4" t="n">
        <v>11</v>
      </c>
      <c r="AE1257" s="4" t="n">
        <v>0.0233424659110095</v>
      </c>
      <c r="AF1257" s="4"/>
      <c r="AG1257" s="4"/>
      <c r="AH1257" s="4"/>
    </row>
    <row r="1258" customFormat="false" ht="13.5" hidden="false" customHeight="false" outlineLevel="0" collapsed="false">
      <c r="AB1258" s="1" t="str">
        <f aca="false">IF(AC1258="X Variable 1",AD1258,"")</f>
        <v/>
      </c>
    </row>
    <row r="1259" customFormat="false" ht="12.75" hidden="false" customHeight="false" outlineLevel="0" collapsed="false">
      <c r="AB1259" s="1" t="str">
        <f aca="false">IF(AC1259="X Variable 1",AD1259,"")</f>
        <v/>
      </c>
      <c r="AC1259" s="2"/>
      <c r="AD1259" s="2" t="s">
        <v>16</v>
      </c>
      <c r="AE1259" s="2" t="s">
        <v>5</v>
      </c>
      <c r="AF1259" s="2" t="s">
        <v>17</v>
      </c>
      <c r="AG1259" s="2" t="s">
        <v>18</v>
      </c>
      <c r="AH1259" s="2" t="s">
        <v>19</v>
      </c>
      <c r="AI1259" s="2" t="s">
        <v>20</v>
      </c>
    </row>
    <row r="1260" customFormat="false" ht="12.75" hidden="false" customHeight="false" outlineLevel="0" collapsed="false">
      <c r="AB1260" s="1" t="str">
        <f aca="false">IF(AC1260="X Variable 1",AD1260,"")</f>
        <v/>
      </c>
      <c r="AC1260" s="3" t="s">
        <v>23</v>
      </c>
      <c r="AD1260" s="3" t="n">
        <v>-0.00446118885651751</v>
      </c>
      <c r="AE1260" s="3" t="n">
        <v>0.00601920791436427</v>
      </c>
      <c r="AF1260" s="3" t="n">
        <v>-0.741158790323773</v>
      </c>
      <c r="AG1260" s="3" t="n">
        <v>0.475641636691644</v>
      </c>
      <c r="AH1260" s="3" t="n">
        <v>-0.0178728221895378</v>
      </c>
      <c r="AI1260" s="3" t="n">
        <v>0.00895044447650281</v>
      </c>
    </row>
    <row r="1261" customFormat="false" ht="13.5" hidden="false" customHeight="false" outlineLevel="0" collapsed="false">
      <c r="AB1261" s="1" t="n">
        <f aca="false">IF(AC1261="X Variable 1",AD1261,"")</f>
        <v>0.633359953794627</v>
      </c>
      <c r="AC1261" s="4" t="s">
        <v>24</v>
      </c>
      <c r="AD1261" s="4" t="n">
        <v>0.633359953794627</v>
      </c>
      <c r="AE1261" s="4" t="n">
        <v>0.094138813898565</v>
      </c>
      <c r="AF1261" s="4" t="n">
        <v>6.72793641182982</v>
      </c>
      <c r="AG1261" s="4" t="n">
        <v>5.18178509439522E-005</v>
      </c>
      <c r="AH1261" s="4" t="n">
        <v>0.423605568769976</v>
      </c>
      <c r="AI1261" s="4" t="n">
        <v>0.843114338819278</v>
      </c>
    </row>
    <row r="1262" customFormat="false" ht="12.75" hidden="false" customHeight="false" outlineLevel="0" collapsed="false">
      <c r="AB1262" s="1" t="str">
        <f aca="false">IF(AC1262="X Variable 1",AD1262,"")</f>
        <v/>
      </c>
      <c r="AC1262" s="1" t="s">
        <v>0</v>
      </c>
    </row>
    <row r="1263" customFormat="false" ht="13.5" hidden="false" customHeight="false" outlineLevel="0" collapsed="false">
      <c r="AB1263" s="1" t="str">
        <f aca="false">IF(AC1263="X Variable 1",AD1263,"")</f>
        <v/>
      </c>
    </row>
    <row r="1264" customFormat="false" ht="12.75" hidden="false" customHeight="false" outlineLevel="0" collapsed="false">
      <c r="AB1264" s="1" t="str">
        <f aca="false">IF(AC1264="X Variable 1",AD1264,"")</f>
        <v/>
      </c>
      <c r="AC1264" s="2" t="s">
        <v>1</v>
      </c>
      <c r="AD1264" s="2"/>
    </row>
    <row r="1265" customFormat="false" ht="12.75" hidden="false" customHeight="false" outlineLevel="0" collapsed="false">
      <c r="AB1265" s="1" t="str">
        <f aca="false">IF(AC1265="X Variable 1",AD1265,"")</f>
        <v/>
      </c>
      <c r="AC1265" s="3" t="s">
        <v>2</v>
      </c>
      <c r="AD1265" s="3" t="n">
        <v>0.905185295129265</v>
      </c>
    </row>
    <row r="1266" customFormat="false" ht="12.75" hidden="false" customHeight="false" outlineLevel="0" collapsed="false">
      <c r="AB1266" s="1" t="str">
        <f aca="false">IF(AC1266="X Variable 1",AD1266,"")</f>
        <v/>
      </c>
      <c r="AC1266" s="3" t="s">
        <v>3</v>
      </c>
      <c r="AD1266" s="3" t="n">
        <v>0.819360418518254</v>
      </c>
    </row>
    <row r="1267" customFormat="false" ht="12.75" hidden="false" customHeight="false" outlineLevel="0" collapsed="false">
      <c r="AB1267" s="1" t="str">
        <f aca="false">IF(AC1267="X Variable 1",AD1267,"")</f>
        <v/>
      </c>
      <c r="AC1267" s="3" t="s">
        <v>4</v>
      </c>
      <c r="AD1267" s="3" t="n">
        <v>0.801296460370079</v>
      </c>
    </row>
    <row r="1268" customFormat="false" ht="12.75" hidden="false" customHeight="false" outlineLevel="0" collapsed="false">
      <c r="AB1268" s="1" t="str">
        <f aca="false">IF(AC1268="X Variable 1",AD1268,"")</f>
        <v/>
      </c>
      <c r="AC1268" s="3" t="s">
        <v>5</v>
      </c>
      <c r="AD1268" s="3" t="n">
        <v>0.0217694649970437</v>
      </c>
    </row>
    <row r="1269" customFormat="false" ht="13.5" hidden="false" customHeight="false" outlineLevel="0" collapsed="false">
      <c r="AB1269" s="1" t="str">
        <f aca="false">IF(AC1269="X Variable 1",AD1269,"")</f>
        <v/>
      </c>
      <c r="AC1269" s="4" t="s">
        <v>6</v>
      </c>
      <c r="AD1269" s="4" t="n">
        <v>12</v>
      </c>
    </row>
    <row r="1270" customFormat="false" ht="12.75" hidden="false" customHeight="false" outlineLevel="0" collapsed="false">
      <c r="AB1270" s="1" t="str">
        <f aca="false">IF(AC1270="X Variable 1",AD1270,"")</f>
        <v/>
      </c>
    </row>
    <row r="1271" customFormat="false" ht="13.5" hidden="false" customHeight="false" outlineLevel="0" collapsed="false">
      <c r="AB1271" s="1" t="str">
        <f aca="false">IF(AC1271="X Variable 1",AD1271,"")</f>
        <v/>
      </c>
      <c r="AC1271" s="1" t="s">
        <v>7</v>
      </c>
    </row>
    <row r="1272" customFormat="false" ht="12.75" hidden="false" customHeight="false" outlineLevel="0" collapsed="false">
      <c r="AB1272" s="1" t="str">
        <f aca="false">IF(AC1272="X Variable 1",AD1272,"")</f>
        <v/>
      </c>
      <c r="AC1272" s="2"/>
      <c r="AD1272" s="2" t="s">
        <v>8</v>
      </c>
      <c r="AE1272" s="2" t="s">
        <v>9</v>
      </c>
      <c r="AF1272" s="2" t="s">
        <v>10</v>
      </c>
      <c r="AG1272" s="2" t="s">
        <v>11</v>
      </c>
      <c r="AH1272" s="2" t="s">
        <v>12</v>
      </c>
    </row>
    <row r="1273" customFormat="false" ht="12.75" hidden="false" customHeight="false" outlineLevel="0" collapsed="false">
      <c r="AB1273" s="1" t="str">
        <f aca="false">IF(AC1273="X Variable 1",AD1273,"")</f>
        <v/>
      </c>
      <c r="AC1273" s="3" t="s">
        <v>13</v>
      </c>
      <c r="AD1273" s="3" t="n">
        <v>1</v>
      </c>
      <c r="AE1273" s="3" t="n">
        <v>0.0214959960678504</v>
      </c>
      <c r="AF1273" s="3" t="n">
        <v>0.0214959960678504</v>
      </c>
      <c r="AG1273" s="3" t="n">
        <v>45.3588527939017</v>
      </c>
      <c r="AH1273" s="3" t="n">
        <v>5.13728990954686E-005</v>
      </c>
    </row>
    <row r="1274" customFormat="false" ht="12.75" hidden="false" customHeight="false" outlineLevel="0" collapsed="false">
      <c r="AB1274" s="1" t="str">
        <f aca="false">IF(AC1274="X Variable 1",AD1274,"")</f>
        <v/>
      </c>
      <c r="AC1274" s="3" t="s">
        <v>14</v>
      </c>
      <c r="AD1274" s="3" t="n">
        <v>10</v>
      </c>
      <c r="AE1274" s="3" t="n">
        <v>0.00473909606257511</v>
      </c>
      <c r="AF1274" s="3" t="n">
        <v>0.000473909606257511</v>
      </c>
      <c r="AG1274" s="3"/>
      <c r="AH1274" s="3"/>
    </row>
    <row r="1275" customFormat="false" ht="13.5" hidden="false" customHeight="false" outlineLevel="0" collapsed="false">
      <c r="AB1275" s="1" t="str">
        <f aca="false">IF(AC1275="X Variable 1",AD1275,"")</f>
        <v/>
      </c>
      <c r="AC1275" s="4" t="s">
        <v>15</v>
      </c>
      <c r="AD1275" s="4" t="n">
        <v>11</v>
      </c>
      <c r="AE1275" s="4" t="n">
        <v>0.0262350921304255</v>
      </c>
      <c r="AF1275" s="4"/>
      <c r="AG1275" s="4"/>
      <c r="AH1275" s="4"/>
    </row>
    <row r="1276" customFormat="false" ht="13.5" hidden="false" customHeight="false" outlineLevel="0" collapsed="false">
      <c r="AB1276" s="1" t="str">
        <f aca="false">IF(AC1276="X Variable 1",AD1276,"")</f>
        <v/>
      </c>
    </row>
    <row r="1277" customFormat="false" ht="12.75" hidden="false" customHeight="false" outlineLevel="0" collapsed="false">
      <c r="AB1277" s="1" t="str">
        <f aca="false">IF(AC1277="X Variable 1",AD1277,"")</f>
        <v/>
      </c>
      <c r="AC1277" s="2"/>
      <c r="AD1277" s="2" t="s">
        <v>16</v>
      </c>
      <c r="AE1277" s="2" t="s">
        <v>5</v>
      </c>
      <c r="AF1277" s="2" t="s">
        <v>17</v>
      </c>
      <c r="AG1277" s="2" t="s">
        <v>18</v>
      </c>
      <c r="AH1277" s="2" t="s">
        <v>19</v>
      </c>
      <c r="AI1277" s="2" t="s">
        <v>20</v>
      </c>
    </row>
    <row r="1278" customFormat="false" ht="12.75" hidden="false" customHeight="false" outlineLevel="0" collapsed="false">
      <c r="AB1278" s="1" t="str">
        <f aca="false">IF(AC1278="X Variable 1",AD1278,"")</f>
        <v/>
      </c>
      <c r="AC1278" s="3" t="s">
        <v>23</v>
      </c>
      <c r="AD1278" s="3" t="n">
        <v>-0.00296156230755783</v>
      </c>
      <c r="AE1278" s="3" t="n">
        <v>0.0062900283955068</v>
      </c>
      <c r="AF1278" s="3" t="n">
        <v>-0.470834489344021</v>
      </c>
      <c r="AG1278" s="3" t="n">
        <v>0.647861323035303</v>
      </c>
      <c r="AH1278" s="3" t="n">
        <v>-0.0169766213809464</v>
      </c>
      <c r="AI1278" s="3" t="n">
        <v>0.0110534967658307</v>
      </c>
    </row>
    <row r="1279" customFormat="false" ht="13.5" hidden="false" customHeight="false" outlineLevel="0" collapsed="false">
      <c r="AB1279" s="1" t="n">
        <f aca="false">IF(AC1279="X Variable 1",AD1279,"")</f>
        <v>0.668594095694585</v>
      </c>
      <c r="AC1279" s="4" t="s">
        <v>24</v>
      </c>
      <c r="AD1279" s="4" t="n">
        <v>0.668594095694585</v>
      </c>
      <c r="AE1279" s="4" t="n">
        <v>0.0992730822341065</v>
      </c>
      <c r="AF1279" s="4" t="n">
        <v>6.73489812795277</v>
      </c>
      <c r="AG1279" s="4" t="n">
        <v>5.13728990954688E-005</v>
      </c>
      <c r="AH1279" s="4" t="n">
        <v>0.447399845935357</v>
      </c>
      <c r="AI1279" s="4" t="n">
        <v>0.889788345453813</v>
      </c>
    </row>
    <row r="1280" customFormat="false" ht="12.75" hidden="false" customHeight="false" outlineLevel="0" collapsed="false">
      <c r="AB1280" s="1" t="str">
        <f aca="false">IF(AC1280="X Variable 1",AD1280,"")</f>
        <v/>
      </c>
      <c r="AC1280" s="1" t="s">
        <v>0</v>
      </c>
    </row>
    <row r="1281" customFormat="false" ht="13.5" hidden="false" customHeight="false" outlineLevel="0" collapsed="false">
      <c r="AB1281" s="1" t="str">
        <f aca="false">IF(AC1281="X Variable 1",AD1281,"")</f>
        <v/>
      </c>
    </row>
    <row r="1282" customFormat="false" ht="12.75" hidden="false" customHeight="false" outlineLevel="0" collapsed="false">
      <c r="AB1282" s="1" t="str">
        <f aca="false">IF(AC1282="X Variable 1",AD1282,"")</f>
        <v/>
      </c>
      <c r="AC1282" s="2" t="s">
        <v>1</v>
      </c>
      <c r="AD1282" s="2"/>
    </row>
    <row r="1283" customFormat="false" ht="12.75" hidden="false" customHeight="false" outlineLevel="0" collapsed="false">
      <c r="AB1283" s="1" t="str">
        <f aca="false">IF(AC1283="X Variable 1",AD1283,"")</f>
        <v/>
      </c>
      <c r="AC1283" s="3" t="s">
        <v>2</v>
      </c>
      <c r="AD1283" s="3" t="n">
        <v>0.907531767473475</v>
      </c>
    </row>
    <row r="1284" customFormat="false" ht="12.75" hidden="false" customHeight="false" outlineLevel="0" collapsed="false">
      <c r="AB1284" s="1" t="str">
        <f aca="false">IF(AC1284="X Variable 1",AD1284,"")</f>
        <v/>
      </c>
      <c r="AC1284" s="3" t="s">
        <v>3</v>
      </c>
      <c r="AD1284" s="3" t="n">
        <v>0.82361390897353</v>
      </c>
    </row>
    <row r="1285" customFormat="false" ht="12.75" hidden="false" customHeight="false" outlineLevel="0" collapsed="false">
      <c r="AB1285" s="1" t="str">
        <f aca="false">IF(AC1285="X Variable 1",AD1285,"")</f>
        <v/>
      </c>
      <c r="AC1285" s="3" t="s">
        <v>4</v>
      </c>
      <c r="AD1285" s="3" t="n">
        <v>0.805975299870883</v>
      </c>
    </row>
    <row r="1286" customFormat="false" ht="12.75" hidden="false" customHeight="false" outlineLevel="0" collapsed="false">
      <c r="AB1286" s="1" t="str">
        <f aca="false">IF(AC1286="X Variable 1",AD1286,"")</f>
        <v/>
      </c>
      <c r="AC1286" s="3" t="s">
        <v>5</v>
      </c>
      <c r="AD1286" s="3" t="n">
        <v>0.0216313485261851</v>
      </c>
    </row>
    <row r="1287" customFormat="false" ht="13.5" hidden="false" customHeight="false" outlineLevel="0" collapsed="false">
      <c r="AB1287" s="1" t="str">
        <f aca="false">IF(AC1287="X Variable 1",AD1287,"")</f>
        <v/>
      </c>
      <c r="AC1287" s="4" t="s">
        <v>6</v>
      </c>
      <c r="AD1287" s="4" t="n">
        <v>12</v>
      </c>
    </row>
    <row r="1288" customFormat="false" ht="12.75" hidden="false" customHeight="false" outlineLevel="0" collapsed="false">
      <c r="AB1288" s="1" t="str">
        <f aca="false">IF(AC1288="X Variable 1",AD1288,"")</f>
        <v/>
      </c>
    </row>
    <row r="1289" customFormat="false" ht="13.5" hidden="false" customHeight="false" outlineLevel="0" collapsed="false">
      <c r="AB1289" s="1" t="str">
        <f aca="false">IF(AC1289="X Variable 1",AD1289,"")</f>
        <v/>
      </c>
      <c r="AC1289" s="1" t="s">
        <v>7</v>
      </c>
    </row>
    <row r="1290" customFormat="false" ht="12.75" hidden="false" customHeight="false" outlineLevel="0" collapsed="false">
      <c r="AB1290" s="1" t="str">
        <f aca="false">IF(AC1290="X Variable 1",AD1290,"")</f>
        <v/>
      </c>
      <c r="AC1290" s="2"/>
      <c r="AD1290" s="2" t="s">
        <v>8</v>
      </c>
      <c r="AE1290" s="2" t="s">
        <v>9</v>
      </c>
      <c r="AF1290" s="2" t="s">
        <v>10</v>
      </c>
      <c r="AG1290" s="2" t="s">
        <v>11</v>
      </c>
      <c r="AH1290" s="2" t="s">
        <v>12</v>
      </c>
    </row>
    <row r="1291" customFormat="false" ht="12.75" hidden="false" customHeight="false" outlineLevel="0" collapsed="false">
      <c r="AB1291" s="1" t="str">
        <f aca="false">IF(AC1291="X Variable 1",AD1291,"")</f>
        <v/>
      </c>
      <c r="AC1291" s="3" t="s">
        <v>13</v>
      </c>
      <c r="AD1291" s="3" t="n">
        <v>1</v>
      </c>
      <c r="AE1291" s="3" t="n">
        <v>0.0218487465122019</v>
      </c>
      <c r="AF1291" s="3" t="n">
        <v>0.0218487465122019</v>
      </c>
      <c r="AG1291" s="3" t="n">
        <v>46.6938126572537</v>
      </c>
      <c r="AH1291" s="3" t="n">
        <v>4.5507115706755E-005</v>
      </c>
    </row>
    <row r="1292" customFormat="false" ht="12.75" hidden="false" customHeight="false" outlineLevel="0" collapsed="false">
      <c r="AB1292" s="1" t="str">
        <f aca="false">IF(AC1292="X Variable 1",AD1292,"")</f>
        <v/>
      </c>
      <c r="AC1292" s="3" t="s">
        <v>14</v>
      </c>
      <c r="AD1292" s="3" t="n">
        <v>10</v>
      </c>
      <c r="AE1292" s="3" t="n">
        <v>0.00467915239061288</v>
      </c>
      <c r="AF1292" s="3" t="n">
        <v>0.000467915239061288</v>
      </c>
      <c r="AG1292" s="3"/>
      <c r="AH1292" s="3"/>
    </row>
    <row r="1293" customFormat="false" ht="13.5" hidden="false" customHeight="false" outlineLevel="0" collapsed="false">
      <c r="AB1293" s="1" t="str">
        <f aca="false">IF(AC1293="X Variable 1",AD1293,"")</f>
        <v/>
      </c>
      <c r="AC1293" s="4" t="s">
        <v>15</v>
      </c>
      <c r="AD1293" s="4" t="n">
        <v>11</v>
      </c>
      <c r="AE1293" s="4" t="n">
        <v>0.0265278989028147</v>
      </c>
      <c r="AF1293" s="4"/>
      <c r="AG1293" s="4"/>
      <c r="AH1293" s="4"/>
    </row>
    <row r="1294" customFormat="false" ht="13.5" hidden="false" customHeight="false" outlineLevel="0" collapsed="false">
      <c r="AB1294" s="1" t="str">
        <f aca="false">IF(AC1294="X Variable 1",AD1294,"")</f>
        <v/>
      </c>
    </row>
    <row r="1295" customFormat="false" ht="12.75" hidden="false" customHeight="false" outlineLevel="0" collapsed="false">
      <c r="AB1295" s="1" t="str">
        <f aca="false">IF(AC1295="X Variable 1",AD1295,"")</f>
        <v/>
      </c>
      <c r="AC1295" s="2"/>
      <c r="AD1295" s="2" t="s">
        <v>16</v>
      </c>
      <c r="AE1295" s="2" t="s">
        <v>5</v>
      </c>
      <c r="AF1295" s="2" t="s">
        <v>17</v>
      </c>
      <c r="AG1295" s="2" t="s">
        <v>18</v>
      </c>
      <c r="AH1295" s="2" t="s">
        <v>19</v>
      </c>
      <c r="AI1295" s="2" t="s">
        <v>20</v>
      </c>
    </row>
    <row r="1296" customFormat="false" ht="12.75" hidden="false" customHeight="false" outlineLevel="0" collapsed="false">
      <c r="AB1296" s="1" t="str">
        <f aca="false">IF(AC1296="X Variable 1",AD1296,"")</f>
        <v/>
      </c>
      <c r="AC1296" s="3" t="s">
        <v>23</v>
      </c>
      <c r="AD1296" s="3" t="n">
        <v>0.00144196669450384</v>
      </c>
      <c r="AE1296" s="3" t="n">
        <v>0.0062728182723145</v>
      </c>
      <c r="AF1296" s="3" t="n">
        <v>0.229875413555029</v>
      </c>
      <c r="AG1296" s="3" t="n">
        <v>0.822822491346271</v>
      </c>
      <c r="AH1296" s="3" t="n">
        <v>-0.0125347458281167</v>
      </c>
      <c r="AI1296" s="3" t="n">
        <v>0.0154186792171244</v>
      </c>
    </row>
    <row r="1297" customFormat="false" ht="13.5" hidden="false" customHeight="false" outlineLevel="0" collapsed="false">
      <c r="AB1297" s="1" t="n">
        <f aca="false">IF(AC1297="X Variable 1",AD1297,"")</f>
        <v>0.670222584603114</v>
      </c>
      <c r="AC1297" s="4" t="s">
        <v>24</v>
      </c>
      <c r="AD1297" s="4" t="n">
        <v>0.670222584603114</v>
      </c>
      <c r="AE1297" s="4" t="n">
        <v>0.0980820173833784</v>
      </c>
      <c r="AF1297" s="4" t="n">
        <v>6.83328710484593</v>
      </c>
      <c r="AG1297" s="4" t="n">
        <v>4.5507115706755E-005</v>
      </c>
      <c r="AH1297" s="4" t="n">
        <v>0.451682193172271</v>
      </c>
      <c r="AI1297" s="4" t="n">
        <v>0.888762976033957</v>
      </c>
    </row>
    <row r="1298" customFormat="false" ht="12.75" hidden="false" customHeight="false" outlineLevel="0" collapsed="false">
      <c r="AB1298" s="1" t="str">
        <f aca="false">IF(AC1298="X Variable 1",AD1298,"")</f>
        <v/>
      </c>
      <c r="AC1298" s="1" t="s">
        <v>0</v>
      </c>
    </row>
    <row r="1299" customFormat="false" ht="13.5" hidden="false" customHeight="false" outlineLevel="0" collapsed="false">
      <c r="AB1299" s="1" t="str">
        <f aca="false">IF(AC1299="X Variable 1",AD1299,"")</f>
        <v/>
      </c>
    </row>
    <row r="1300" customFormat="false" ht="12.75" hidden="false" customHeight="false" outlineLevel="0" collapsed="false">
      <c r="AB1300" s="1" t="str">
        <f aca="false">IF(AC1300="X Variable 1",AD1300,"")</f>
        <v/>
      </c>
      <c r="AC1300" s="2" t="s">
        <v>1</v>
      </c>
      <c r="AD1300" s="2"/>
    </row>
    <row r="1301" customFormat="false" ht="12.75" hidden="false" customHeight="false" outlineLevel="0" collapsed="false">
      <c r="AB1301" s="1" t="str">
        <f aca="false">IF(AC1301="X Variable 1",AD1301,"")</f>
        <v/>
      </c>
      <c r="AC1301" s="3" t="s">
        <v>2</v>
      </c>
      <c r="AD1301" s="3" t="n">
        <v>0.88243158811191</v>
      </c>
    </row>
    <row r="1302" customFormat="false" ht="12.75" hidden="false" customHeight="false" outlineLevel="0" collapsed="false">
      <c r="AB1302" s="1" t="str">
        <f aca="false">IF(AC1302="X Variable 1",AD1302,"")</f>
        <v/>
      </c>
      <c r="AC1302" s="3" t="s">
        <v>3</v>
      </c>
      <c r="AD1302" s="3" t="n">
        <v>0.778685507697707</v>
      </c>
    </row>
    <row r="1303" customFormat="false" ht="12.75" hidden="false" customHeight="false" outlineLevel="0" collapsed="false">
      <c r="AB1303" s="1" t="str">
        <f aca="false">IF(AC1303="X Variable 1",AD1303,"")</f>
        <v/>
      </c>
      <c r="AC1303" s="3" t="s">
        <v>4</v>
      </c>
      <c r="AD1303" s="3" t="n">
        <v>0.756554058467478</v>
      </c>
    </row>
    <row r="1304" customFormat="false" ht="12.75" hidden="false" customHeight="false" outlineLevel="0" collapsed="false">
      <c r="AB1304" s="1" t="str">
        <f aca="false">IF(AC1304="X Variable 1",AD1304,"")</f>
        <v/>
      </c>
      <c r="AC1304" s="3" t="s">
        <v>5</v>
      </c>
      <c r="AD1304" s="3" t="n">
        <v>0.0240047065607771</v>
      </c>
    </row>
    <row r="1305" customFormat="false" ht="13.5" hidden="false" customHeight="false" outlineLevel="0" collapsed="false">
      <c r="AB1305" s="1" t="str">
        <f aca="false">IF(AC1305="X Variable 1",AD1305,"")</f>
        <v/>
      </c>
      <c r="AC1305" s="4" t="s">
        <v>6</v>
      </c>
      <c r="AD1305" s="4" t="n">
        <v>12</v>
      </c>
    </row>
    <row r="1306" customFormat="false" ht="12.75" hidden="false" customHeight="false" outlineLevel="0" collapsed="false">
      <c r="AB1306" s="1" t="str">
        <f aca="false">IF(AC1306="X Variable 1",AD1306,"")</f>
        <v/>
      </c>
    </row>
    <row r="1307" customFormat="false" ht="13.5" hidden="false" customHeight="false" outlineLevel="0" collapsed="false">
      <c r="AB1307" s="1" t="str">
        <f aca="false">IF(AC1307="X Variable 1",AD1307,"")</f>
        <v/>
      </c>
      <c r="AC1307" s="1" t="s">
        <v>7</v>
      </c>
    </row>
    <row r="1308" customFormat="false" ht="12.75" hidden="false" customHeight="false" outlineLevel="0" collapsed="false">
      <c r="AB1308" s="1" t="str">
        <f aca="false">IF(AC1308="X Variable 1",AD1308,"")</f>
        <v/>
      </c>
      <c r="AC1308" s="2"/>
      <c r="AD1308" s="2" t="s">
        <v>8</v>
      </c>
      <c r="AE1308" s="2" t="s">
        <v>9</v>
      </c>
      <c r="AF1308" s="2" t="s">
        <v>10</v>
      </c>
      <c r="AG1308" s="2" t="s">
        <v>11</v>
      </c>
      <c r="AH1308" s="2" t="s">
        <v>12</v>
      </c>
    </row>
    <row r="1309" customFormat="false" ht="12.75" hidden="false" customHeight="false" outlineLevel="0" collapsed="false">
      <c r="AB1309" s="1" t="str">
        <f aca="false">IF(AC1309="X Variable 1",AD1309,"")</f>
        <v/>
      </c>
      <c r="AC1309" s="3" t="s">
        <v>13</v>
      </c>
      <c r="AD1309" s="3" t="n">
        <v>1</v>
      </c>
      <c r="AE1309" s="3" t="n">
        <v>0.0202742613774383</v>
      </c>
      <c r="AF1309" s="3" t="n">
        <v>0.0202742613774383</v>
      </c>
      <c r="AG1309" s="3" t="n">
        <v>35.1845692343592</v>
      </c>
      <c r="AH1309" s="3" t="n">
        <v>0.000144760072566929</v>
      </c>
    </row>
    <row r="1310" customFormat="false" ht="12.75" hidden="false" customHeight="false" outlineLevel="0" collapsed="false">
      <c r="AB1310" s="1" t="str">
        <f aca="false">IF(AC1310="X Variable 1",AD1310,"")</f>
        <v/>
      </c>
      <c r="AC1310" s="3" t="s">
        <v>14</v>
      </c>
      <c r="AD1310" s="3" t="n">
        <v>10</v>
      </c>
      <c r="AE1310" s="3" t="n">
        <v>0.00576225937069016</v>
      </c>
      <c r="AF1310" s="3" t="n">
        <v>0.000576225937069016</v>
      </c>
      <c r="AG1310" s="3"/>
      <c r="AH1310" s="3"/>
    </row>
    <row r="1311" customFormat="false" ht="13.5" hidden="false" customHeight="false" outlineLevel="0" collapsed="false">
      <c r="AB1311" s="1" t="str">
        <f aca="false">IF(AC1311="X Variable 1",AD1311,"")</f>
        <v/>
      </c>
      <c r="AC1311" s="4" t="s">
        <v>15</v>
      </c>
      <c r="AD1311" s="4" t="n">
        <v>11</v>
      </c>
      <c r="AE1311" s="4" t="n">
        <v>0.0260365207481285</v>
      </c>
      <c r="AF1311" s="4"/>
      <c r="AG1311" s="4"/>
      <c r="AH1311" s="4"/>
    </row>
    <row r="1312" customFormat="false" ht="13.5" hidden="false" customHeight="false" outlineLevel="0" collapsed="false">
      <c r="AB1312" s="1" t="str">
        <f aca="false">IF(AC1312="X Variable 1",AD1312,"")</f>
        <v/>
      </c>
    </row>
    <row r="1313" customFormat="false" ht="12.75" hidden="false" customHeight="false" outlineLevel="0" collapsed="false">
      <c r="AB1313" s="1" t="str">
        <f aca="false">IF(AC1313="X Variable 1",AD1313,"")</f>
        <v/>
      </c>
      <c r="AC1313" s="2"/>
      <c r="AD1313" s="2" t="s">
        <v>16</v>
      </c>
      <c r="AE1313" s="2" t="s">
        <v>5</v>
      </c>
      <c r="AF1313" s="2" t="s">
        <v>17</v>
      </c>
      <c r="AG1313" s="2" t="s">
        <v>18</v>
      </c>
      <c r="AH1313" s="2" t="s">
        <v>19</v>
      </c>
      <c r="AI1313" s="2" t="s">
        <v>20</v>
      </c>
    </row>
    <row r="1314" customFormat="false" ht="12.75" hidden="false" customHeight="false" outlineLevel="0" collapsed="false">
      <c r="AB1314" s="1" t="str">
        <f aca="false">IF(AC1314="X Variable 1",AD1314,"")</f>
        <v/>
      </c>
      <c r="AC1314" s="3" t="s">
        <v>23</v>
      </c>
      <c r="AD1314" s="3" t="n">
        <v>0.00662555783186711</v>
      </c>
      <c r="AE1314" s="3" t="n">
        <v>0.00692982266216872</v>
      </c>
      <c r="AF1314" s="3" t="n">
        <v>0.956093417518077</v>
      </c>
      <c r="AG1314" s="3" t="n">
        <v>0.361567078302044</v>
      </c>
      <c r="AH1314" s="3" t="n">
        <v>-0.00881505195103613</v>
      </c>
      <c r="AI1314" s="3" t="n">
        <v>0.0220661676147704</v>
      </c>
    </row>
    <row r="1315" customFormat="false" ht="13.5" hidden="false" customHeight="false" outlineLevel="0" collapsed="false">
      <c r="AB1315" s="1" t="n">
        <f aca="false">IF(AC1315="X Variable 1",AD1315,"")</f>
        <v>0.616412641013675</v>
      </c>
      <c r="AC1315" s="4" t="s">
        <v>24</v>
      </c>
      <c r="AD1315" s="4" t="n">
        <v>0.616412641013675</v>
      </c>
      <c r="AE1315" s="4" t="n">
        <v>0.103919109663974</v>
      </c>
      <c r="AF1315" s="4" t="n">
        <v>5.93165821961778</v>
      </c>
      <c r="AG1315" s="4" t="n">
        <v>0.000144760072566929</v>
      </c>
      <c r="AH1315" s="4" t="n">
        <v>0.384866395239184</v>
      </c>
      <c r="AI1315" s="4" t="n">
        <v>0.847958886788166</v>
      </c>
    </row>
    <row r="1316" customFormat="false" ht="12.75" hidden="false" customHeight="false" outlineLevel="0" collapsed="false">
      <c r="AB1316" s="1" t="str">
        <f aca="false">IF(AC1316="X Variable 1",AD1316,"")</f>
        <v/>
      </c>
      <c r="AC1316" s="1" t="s">
        <v>0</v>
      </c>
    </row>
    <row r="1317" customFormat="false" ht="13.5" hidden="false" customHeight="false" outlineLevel="0" collapsed="false">
      <c r="AB1317" s="1" t="str">
        <f aca="false">IF(AC1317="X Variable 1",AD1317,"")</f>
        <v/>
      </c>
    </row>
    <row r="1318" customFormat="false" ht="12.75" hidden="false" customHeight="false" outlineLevel="0" collapsed="false">
      <c r="AB1318" s="1" t="str">
        <f aca="false">IF(AC1318="X Variable 1",AD1318,"")</f>
        <v/>
      </c>
      <c r="AC1318" s="2" t="s">
        <v>1</v>
      </c>
      <c r="AD1318" s="2"/>
    </row>
    <row r="1319" customFormat="false" ht="12.75" hidden="false" customHeight="false" outlineLevel="0" collapsed="false">
      <c r="AB1319" s="1" t="str">
        <f aca="false">IF(AC1319="X Variable 1",AD1319,"")</f>
        <v/>
      </c>
      <c r="AC1319" s="3" t="s">
        <v>2</v>
      </c>
      <c r="AD1319" s="3" t="n">
        <v>0.886932831496742</v>
      </c>
    </row>
    <row r="1320" customFormat="false" ht="12.75" hidden="false" customHeight="false" outlineLevel="0" collapsed="false">
      <c r="AB1320" s="1" t="str">
        <f aca="false">IF(AC1320="X Variable 1",AD1320,"")</f>
        <v/>
      </c>
      <c r="AC1320" s="3" t="s">
        <v>3</v>
      </c>
      <c r="AD1320" s="3" t="n">
        <v>0.786649847586829</v>
      </c>
    </row>
    <row r="1321" customFormat="false" ht="12.75" hidden="false" customHeight="false" outlineLevel="0" collapsed="false">
      <c r="AB1321" s="1" t="str">
        <f aca="false">IF(AC1321="X Variable 1",AD1321,"")</f>
        <v/>
      </c>
      <c r="AC1321" s="3" t="s">
        <v>4</v>
      </c>
      <c r="AD1321" s="3" t="n">
        <v>0.765314832345512</v>
      </c>
    </row>
    <row r="1322" customFormat="false" ht="12.75" hidden="false" customHeight="false" outlineLevel="0" collapsed="false">
      <c r="AB1322" s="1" t="str">
        <f aca="false">IF(AC1322="X Variable 1",AD1322,"")</f>
        <v/>
      </c>
      <c r="AC1322" s="3" t="s">
        <v>5</v>
      </c>
      <c r="AD1322" s="3" t="n">
        <v>0.0241793535184532</v>
      </c>
    </row>
    <row r="1323" customFormat="false" ht="13.5" hidden="false" customHeight="false" outlineLevel="0" collapsed="false">
      <c r="AB1323" s="1" t="str">
        <f aca="false">IF(AC1323="X Variable 1",AD1323,"")</f>
        <v/>
      </c>
      <c r="AC1323" s="4" t="s">
        <v>6</v>
      </c>
      <c r="AD1323" s="4" t="n">
        <v>12</v>
      </c>
    </row>
    <row r="1324" customFormat="false" ht="12.75" hidden="false" customHeight="false" outlineLevel="0" collapsed="false">
      <c r="AB1324" s="1" t="str">
        <f aca="false">IF(AC1324="X Variable 1",AD1324,"")</f>
        <v/>
      </c>
    </row>
    <row r="1325" customFormat="false" ht="13.5" hidden="false" customHeight="false" outlineLevel="0" collapsed="false">
      <c r="AB1325" s="1" t="str">
        <f aca="false">IF(AC1325="X Variable 1",AD1325,"")</f>
        <v/>
      </c>
      <c r="AC1325" s="1" t="s">
        <v>7</v>
      </c>
    </row>
    <row r="1326" customFormat="false" ht="12.75" hidden="false" customHeight="false" outlineLevel="0" collapsed="false">
      <c r="AB1326" s="1" t="str">
        <f aca="false">IF(AC1326="X Variable 1",AD1326,"")</f>
        <v/>
      </c>
      <c r="AC1326" s="2"/>
      <c r="AD1326" s="2" t="s">
        <v>8</v>
      </c>
      <c r="AE1326" s="2" t="s">
        <v>9</v>
      </c>
      <c r="AF1326" s="2" t="s">
        <v>10</v>
      </c>
      <c r="AG1326" s="2" t="s">
        <v>11</v>
      </c>
      <c r="AH1326" s="2" t="s">
        <v>12</v>
      </c>
    </row>
    <row r="1327" customFormat="false" ht="12.75" hidden="false" customHeight="false" outlineLevel="0" collapsed="false">
      <c r="AB1327" s="1" t="str">
        <f aca="false">IF(AC1327="X Variable 1",AD1327,"")</f>
        <v/>
      </c>
      <c r="AC1327" s="3" t="s">
        <v>13</v>
      </c>
      <c r="AD1327" s="3" t="n">
        <v>1</v>
      </c>
      <c r="AE1327" s="3" t="n">
        <v>0.0215564814823939</v>
      </c>
      <c r="AF1327" s="3" t="n">
        <v>0.0215564814823939</v>
      </c>
      <c r="AG1327" s="3" t="n">
        <v>36.8713046927387</v>
      </c>
      <c r="AH1327" s="3" t="n">
        <v>0.00012002866318957</v>
      </c>
    </row>
    <row r="1328" customFormat="false" ht="12.75" hidden="false" customHeight="false" outlineLevel="0" collapsed="false">
      <c r="AB1328" s="1" t="str">
        <f aca="false">IF(AC1328="X Variable 1",AD1328,"")</f>
        <v/>
      </c>
      <c r="AC1328" s="3" t="s">
        <v>14</v>
      </c>
      <c r="AD1328" s="3" t="n">
        <v>10</v>
      </c>
      <c r="AE1328" s="3" t="n">
        <v>0.00584641136570334</v>
      </c>
      <c r="AF1328" s="3" t="n">
        <v>0.000584641136570334</v>
      </c>
      <c r="AG1328" s="3"/>
      <c r="AH1328" s="3"/>
    </row>
    <row r="1329" customFormat="false" ht="13.5" hidden="false" customHeight="false" outlineLevel="0" collapsed="false">
      <c r="AB1329" s="1" t="str">
        <f aca="false">IF(AC1329="X Variable 1",AD1329,"")</f>
        <v/>
      </c>
      <c r="AC1329" s="4" t="s">
        <v>15</v>
      </c>
      <c r="AD1329" s="4" t="n">
        <v>11</v>
      </c>
      <c r="AE1329" s="4" t="n">
        <v>0.0274028928480972</v>
      </c>
      <c r="AF1329" s="4"/>
      <c r="AG1329" s="4"/>
      <c r="AH1329" s="4"/>
    </row>
    <row r="1330" customFormat="false" ht="13.5" hidden="false" customHeight="false" outlineLevel="0" collapsed="false">
      <c r="AB1330" s="1" t="str">
        <f aca="false">IF(AC1330="X Variable 1",AD1330,"")</f>
        <v/>
      </c>
    </row>
    <row r="1331" customFormat="false" ht="12.75" hidden="false" customHeight="false" outlineLevel="0" collapsed="false">
      <c r="AB1331" s="1" t="str">
        <f aca="false">IF(AC1331="X Variable 1",AD1331,"")</f>
        <v/>
      </c>
      <c r="AC1331" s="2"/>
      <c r="AD1331" s="2" t="s">
        <v>16</v>
      </c>
      <c r="AE1331" s="2" t="s">
        <v>5</v>
      </c>
      <c r="AF1331" s="2" t="s">
        <v>17</v>
      </c>
      <c r="AG1331" s="2" t="s">
        <v>18</v>
      </c>
      <c r="AH1331" s="2" t="s">
        <v>19</v>
      </c>
      <c r="AI1331" s="2" t="s">
        <v>20</v>
      </c>
    </row>
    <row r="1332" customFormat="false" ht="12.75" hidden="false" customHeight="false" outlineLevel="0" collapsed="false">
      <c r="AB1332" s="1" t="str">
        <f aca="false">IF(AC1332="X Variable 1",AD1332,"")</f>
        <v/>
      </c>
      <c r="AC1332" s="3" t="s">
        <v>23</v>
      </c>
      <c r="AD1332" s="3" t="n">
        <v>0.00541474293237683</v>
      </c>
      <c r="AE1332" s="3" t="n">
        <v>0.00698005359708272</v>
      </c>
      <c r="AF1332" s="3" t="n">
        <v>0.775745179756198</v>
      </c>
      <c r="AG1332" s="3" t="n">
        <v>0.455853686284444</v>
      </c>
      <c r="AH1332" s="3" t="n">
        <v>-0.0101377883675476</v>
      </c>
      <c r="AI1332" s="3" t="n">
        <v>0.0209672742323012</v>
      </c>
    </row>
    <row r="1333" customFormat="false" ht="13.5" hidden="false" customHeight="false" outlineLevel="0" collapsed="false">
      <c r="AB1333" s="1" t="n">
        <f aca="false">IF(AC1333="X Variable 1",AD1333,"")</f>
        <v>0.62968388490285</v>
      </c>
      <c r="AC1333" s="4" t="s">
        <v>24</v>
      </c>
      <c r="AD1333" s="4" t="n">
        <v>0.62968388490285</v>
      </c>
      <c r="AE1333" s="4" t="n">
        <v>0.103699897261129</v>
      </c>
      <c r="AF1333" s="4" t="n">
        <v>6.07217462633765</v>
      </c>
      <c r="AG1333" s="4" t="n">
        <v>0.00012002866318957</v>
      </c>
      <c r="AH1333" s="4" t="n">
        <v>0.398626074884498</v>
      </c>
      <c r="AI1333" s="4" t="n">
        <v>0.860741694921203</v>
      </c>
    </row>
    <row r="1334" customFormat="false" ht="12.75" hidden="false" customHeight="false" outlineLevel="0" collapsed="false">
      <c r="AB1334" s="1" t="str">
        <f aca="false">IF(AC1334="X Variable 1",AD1334,"")</f>
        <v/>
      </c>
      <c r="AC1334" s="1" t="s">
        <v>0</v>
      </c>
    </row>
    <row r="1335" customFormat="false" ht="13.5" hidden="false" customHeight="false" outlineLevel="0" collapsed="false">
      <c r="AB1335" s="1" t="str">
        <f aca="false">IF(AC1335="X Variable 1",AD1335,"")</f>
        <v/>
      </c>
    </row>
    <row r="1336" customFormat="false" ht="12.75" hidden="false" customHeight="false" outlineLevel="0" collapsed="false">
      <c r="AB1336" s="1" t="str">
        <f aca="false">IF(AC1336="X Variable 1",AD1336,"")</f>
        <v/>
      </c>
      <c r="AC1336" s="2" t="s">
        <v>1</v>
      </c>
      <c r="AD1336" s="2"/>
    </row>
    <row r="1337" customFormat="false" ht="12.75" hidden="false" customHeight="false" outlineLevel="0" collapsed="false">
      <c r="AB1337" s="1" t="str">
        <f aca="false">IF(AC1337="X Variable 1",AD1337,"")</f>
        <v/>
      </c>
      <c r="AC1337" s="3" t="s">
        <v>2</v>
      </c>
      <c r="AD1337" s="3" t="n">
        <v>0.859049770858679</v>
      </c>
    </row>
    <row r="1338" customFormat="false" ht="12.75" hidden="false" customHeight="false" outlineLevel="0" collapsed="false">
      <c r="AB1338" s="1" t="str">
        <f aca="false">IF(AC1338="X Variable 1",AD1338,"")</f>
        <v/>
      </c>
      <c r="AC1338" s="3" t="s">
        <v>3</v>
      </c>
      <c r="AD1338" s="3" t="n">
        <v>0.737966508812349</v>
      </c>
    </row>
    <row r="1339" customFormat="false" ht="12.75" hidden="false" customHeight="false" outlineLevel="0" collapsed="false">
      <c r="AB1339" s="1" t="str">
        <f aca="false">IF(AC1339="X Variable 1",AD1339,"")</f>
        <v/>
      </c>
      <c r="AC1339" s="3" t="s">
        <v>4</v>
      </c>
      <c r="AD1339" s="3" t="n">
        <v>0.711763159693584</v>
      </c>
    </row>
    <row r="1340" customFormat="false" ht="12.75" hidden="false" customHeight="false" outlineLevel="0" collapsed="false">
      <c r="AB1340" s="1" t="str">
        <f aca="false">IF(AC1340="X Variable 1",AD1340,"")</f>
        <v/>
      </c>
      <c r="AC1340" s="3" t="s">
        <v>5</v>
      </c>
      <c r="AD1340" s="3" t="n">
        <v>0.0269668119151365</v>
      </c>
    </row>
    <row r="1341" customFormat="false" ht="13.5" hidden="false" customHeight="false" outlineLevel="0" collapsed="false">
      <c r="AB1341" s="1" t="str">
        <f aca="false">IF(AC1341="X Variable 1",AD1341,"")</f>
        <v/>
      </c>
      <c r="AC1341" s="4" t="s">
        <v>6</v>
      </c>
      <c r="AD1341" s="4" t="n">
        <v>12</v>
      </c>
    </row>
    <row r="1342" customFormat="false" ht="12.75" hidden="false" customHeight="false" outlineLevel="0" collapsed="false">
      <c r="AB1342" s="1" t="str">
        <f aca="false">IF(AC1342="X Variable 1",AD1342,"")</f>
        <v/>
      </c>
    </row>
    <row r="1343" customFormat="false" ht="13.5" hidden="false" customHeight="false" outlineLevel="0" collapsed="false">
      <c r="AB1343" s="1" t="str">
        <f aca="false">IF(AC1343="X Variable 1",AD1343,"")</f>
        <v/>
      </c>
      <c r="AC1343" s="1" t="s">
        <v>7</v>
      </c>
    </row>
    <row r="1344" customFormat="false" ht="12.75" hidden="false" customHeight="false" outlineLevel="0" collapsed="false">
      <c r="AB1344" s="1" t="str">
        <f aca="false">IF(AC1344="X Variable 1",AD1344,"")</f>
        <v/>
      </c>
      <c r="AC1344" s="2"/>
      <c r="AD1344" s="2" t="s">
        <v>8</v>
      </c>
      <c r="AE1344" s="2" t="s">
        <v>9</v>
      </c>
      <c r="AF1344" s="2" t="s">
        <v>10</v>
      </c>
      <c r="AG1344" s="2" t="s">
        <v>11</v>
      </c>
      <c r="AH1344" s="2" t="s">
        <v>12</v>
      </c>
    </row>
    <row r="1345" customFormat="false" ht="12.75" hidden="false" customHeight="false" outlineLevel="0" collapsed="false">
      <c r="AB1345" s="1" t="str">
        <f aca="false">IF(AC1345="X Variable 1",AD1345,"")</f>
        <v/>
      </c>
      <c r="AC1345" s="3" t="s">
        <v>13</v>
      </c>
      <c r="AD1345" s="3" t="n">
        <v>1</v>
      </c>
      <c r="AE1345" s="3" t="n">
        <v>0.0204804295736308</v>
      </c>
      <c r="AF1345" s="3" t="n">
        <v>0.0204804295736308</v>
      </c>
      <c r="AG1345" s="3" t="n">
        <v>28.1630605869333</v>
      </c>
      <c r="AH1345" s="3" t="n">
        <v>0.000344135830174665</v>
      </c>
    </row>
    <row r="1346" customFormat="false" ht="12.75" hidden="false" customHeight="false" outlineLevel="0" collapsed="false">
      <c r="AB1346" s="1" t="str">
        <f aca="false">IF(AC1346="X Variable 1",AD1346,"")</f>
        <v/>
      </c>
      <c r="AC1346" s="3" t="s">
        <v>14</v>
      </c>
      <c r="AD1346" s="3" t="n">
        <v>10</v>
      </c>
      <c r="AE1346" s="3" t="n">
        <v>0.00727208944866346</v>
      </c>
      <c r="AF1346" s="3" t="n">
        <v>0.000727208944866346</v>
      </c>
      <c r="AG1346" s="3"/>
      <c r="AH1346" s="3"/>
    </row>
    <row r="1347" customFormat="false" ht="13.5" hidden="false" customHeight="false" outlineLevel="0" collapsed="false">
      <c r="AB1347" s="1" t="str">
        <f aca="false">IF(AC1347="X Variable 1",AD1347,"")</f>
        <v/>
      </c>
      <c r="AC1347" s="4" t="s">
        <v>15</v>
      </c>
      <c r="AD1347" s="4" t="n">
        <v>11</v>
      </c>
      <c r="AE1347" s="4" t="n">
        <v>0.0277525190222942</v>
      </c>
      <c r="AF1347" s="4"/>
      <c r="AG1347" s="4"/>
      <c r="AH1347" s="4"/>
    </row>
    <row r="1348" customFormat="false" ht="13.5" hidden="false" customHeight="false" outlineLevel="0" collapsed="false">
      <c r="AB1348" s="1" t="str">
        <f aca="false">IF(AC1348="X Variable 1",AD1348,"")</f>
        <v/>
      </c>
    </row>
    <row r="1349" customFormat="false" ht="12.75" hidden="false" customHeight="false" outlineLevel="0" collapsed="false">
      <c r="AB1349" s="1" t="str">
        <f aca="false">IF(AC1349="X Variable 1",AD1349,"")</f>
        <v/>
      </c>
      <c r="AC1349" s="2"/>
      <c r="AD1349" s="2" t="s">
        <v>16</v>
      </c>
      <c r="AE1349" s="2" t="s">
        <v>5</v>
      </c>
      <c r="AF1349" s="2" t="s">
        <v>17</v>
      </c>
      <c r="AG1349" s="2" t="s">
        <v>18</v>
      </c>
      <c r="AH1349" s="2" t="s">
        <v>19</v>
      </c>
      <c r="AI1349" s="2" t="s">
        <v>20</v>
      </c>
    </row>
    <row r="1350" customFormat="false" ht="12.75" hidden="false" customHeight="false" outlineLevel="0" collapsed="false">
      <c r="AB1350" s="1" t="str">
        <f aca="false">IF(AC1350="X Variable 1",AD1350,"")</f>
        <v/>
      </c>
      <c r="AC1350" s="3" t="s">
        <v>23</v>
      </c>
      <c r="AD1350" s="3" t="n">
        <v>0.00313381200719585</v>
      </c>
      <c r="AE1350" s="3" t="n">
        <v>0.0077847401591016</v>
      </c>
      <c r="AF1350" s="3" t="n">
        <v>0.402558331190018</v>
      </c>
      <c r="AG1350" s="3" t="n">
        <v>0.695743930135491</v>
      </c>
      <c r="AH1350" s="3" t="n">
        <v>-0.0142116729954992</v>
      </c>
      <c r="AI1350" s="3" t="n">
        <v>0.0204792970098909</v>
      </c>
    </row>
    <row r="1351" customFormat="false" ht="13.5" hidden="false" customHeight="false" outlineLevel="0" collapsed="false">
      <c r="AB1351" s="1" t="n">
        <f aca="false">IF(AC1351="X Variable 1",AD1351,"")</f>
        <v>0.613828336076658</v>
      </c>
      <c r="AC1351" s="4" t="s">
        <v>24</v>
      </c>
      <c r="AD1351" s="4" t="n">
        <v>0.613828336076658</v>
      </c>
      <c r="AE1351" s="4" t="n">
        <v>0.115666343880893</v>
      </c>
      <c r="AF1351" s="4" t="n">
        <v>5.30688803225896</v>
      </c>
      <c r="AG1351" s="4" t="n">
        <v>0.000344135830174664</v>
      </c>
      <c r="AH1351" s="4" t="n">
        <v>0.356107616810656</v>
      </c>
      <c r="AI1351" s="4" t="n">
        <v>0.871549055342659</v>
      </c>
    </row>
    <row r="1352" customFormat="false" ht="12.75" hidden="false" customHeight="false" outlineLevel="0" collapsed="false">
      <c r="AB1352" s="1" t="str">
        <f aca="false">IF(AC1352="X Variable 1",AD1352,"")</f>
        <v/>
      </c>
      <c r="AC1352" s="1" t="s">
        <v>0</v>
      </c>
    </row>
    <row r="1353" customFormat="false" ht="13.5" hidden="false" customHeight="false" outlineLevel="0" collapsed="false">
      <c r="AB1353" s="1" t="str">
        <f aca="false">IF(AC1353="X Variable 1",AD1353,"")</f>
        <v/>
      </c>
    </row>
    <row r="1354" customFormat="false" ht="12.75" hidden="false" customHeight="false" outlineLevel="0" collapsed="false">
      <c r="AB1354" s="1" t="str">
        <f aca="false">IF(AC1354="X Variable 1",AD1354,"")</f>
        <v/>
      </c>
      <c r="AC1354" s="2" t="s">
        <v>1</v>
      </c>
      <c r="AD1354" s="2"/>
    </row>
    <row r="1355" customFormat="false" ht="12.75" hidden="false" customHeight="false" outlineLevel="0" collapsed="false">
      <c r="AB1355" s="1" t="str">
        <f aca="false">IF(AC1355="X Variable 1",AD1355,"")</f>
        <v/>
      </c>
      <c r="AC1355" s="3" t="s">
        <v>2</v>
      </c>
      <c r="AD1355" s="3" t="n">
        <v>0.861092383571267</v>
      </c>
    </row>
    <row r="1356" customFormat="false" ht="12.75" hidden="false" customHeight="false" outlineLevel="0" collapsed="false">
      <c r="AB1356" s="1" t="str">
        <f aca="false">IF(AC1356="X Variable 1",AD1356,"")</f>
        <v/>
      </c>
      <c r="AC1356" s="3" t="s">
        <v>3</v>
      </c>
      <c r="AD1356" s="3" t="n">
        <v>0.741480093044446</v>
      </c>
    </row>
    <row r="1357" customFormat="false" ht="12.75" hidden="false" customHeight="false" outlineLevel="0" collapsed="false">
      <c r="AB1357" s="1" t="str">
        <f aca="false">IF(AC1357="X Variable 1",AD1357,"")</f>
        <v/>
      </c>
      <c r="AC1357" s="3" t="s">
        <v>4</v>
      </c>
      <c r="AD1357" s="3" t="n">
        <v>0.715628102348891</v>
      </c>
    </row>
    <row r="1358" customFormat="false" ht="12.75" hidden="false" customHeight="false" outlineLevel="0" collapsed="false">
      <c r="AB1358" s="1" t="str">
        <f aca="false">IF(AC1358="X Variable 1",AD1358,"")</f>
        <v/>
      </c>
      <c r="AC1358" s="3" t="s">
        <v>5</v>
      </c>
      <c r="AD1358" s="3" t="n">
        <v>0.0263316931846268</v>
      </c>
    </row>
    <row r="1359" customFormat="false" ht="13.5" hidden="false" customHeight="false" outlineLevel="0" collapsed="false">
      <c r="AB1359" s="1" t="str">
        <f aca="false">IF(AC1359="X Variable 1",AD1359,"")</f>
        <v/>
      </c>
      <c r="AC1359" s="4" t="s">
        <v>6</v>
      </c>
      <c r="AD1359" s="4" t="n">
        <v>12</v>
      </c>
    </row>
    <row r="1360" customFormat="false" ht="12.75" hidden="false" customHeight="false" outlineLevel="0" collapsed="false">
      <c r="AB1360" s="1" t="str">
        <f aca="false">IF(AC1360="X Variable 1",AD1360,"")</f>
        <v/>
      </c>
    </row>
    <row r="1361" customFormat="false" ht="13.5" hidden="false" customHeight="false" outlineLevel="0" collapsed="false">
      <c r="AB1361" s="1" t="str">
        <f aca="false">IF(AC1361="X Variable 1",AD1361,"")</f>
        <v/>
      </c>
      <c r="AC1361" s="1" t="s">
        <v>7</v>
      </c>
    </row>
    <row r="1362" customFormat="false" ht="12.75" hidden="false" customHeight="false" outlineLevel="0" collapsed="false">
      <c r="AB1362" s="1" t="str">
        <f aca="false">IF(AC1362="X Variable 1",AD1362,"")</f>
        <v/>
      </c>
      <c r="AC1362" s="2"/>
      <c r="AD1362" s="2" t="s">
        <v>8</v>
      </c>
      <c r="AE1362" s="2" t="s">
        <v>9</v>
      </c>
      <c r="AF1362" s="2" t="s">
        <v>10</v>
      </c>
      <c r="AG1362" s="2" t="s">
        <v>11</v>
      </c>
      <c r="AH1362" s="2" t="s">
        <v>12</v>
      </c>
    </row>
    <row r="1363" customFormat="false" ht="12.75" hidden="false" customHeight="false" outlineLevel="0" collapsed="false">
      <c r="AB1363" s="1" t="str">
        <f aca="false">IF(AC1363="X Variable 1",AD1363,"")</f>
        <v/>
      </c>
      <c r="AC1363" s="3" t="s">
        <v>13</v>
      </c>
      <c r="AD1363" s="3" t="n">
        <v>1</v>
      </c>
      <c r="AE1363" s="3" t="n">
        <v>0.0198867162425693</v>
      </c>
      <c r="AF1363" s="3" t="n">
        <v>0.0198867162425693</v>
      </c>
      <c r="AG1363" s="3" t="n">
        <v>28.6817406743043</v>
      </c>
      <c r="AH1363" s="3" t="n">
        <v>0.000321064534430426</v>
      </c>
    </row>
    <row r="1364" customFormat="false" ht="12.75" hidden="false" customHeight="false" outlineLevel="0" collapsed="false">
      <c r="AB1364" s="1" t="str">
        <f aca="false">IF(AC1364="X Variable 1",AD1364,"")</f>
        <v/>
      </c>
      <c r="AC1364" s="3" t="s">
        <v>14</v>
      </c>
      <c r="AD1364" s="3" t="n">
        <v>10</v>
      </c>
      <c r="AE1364" s="3" t="n">
        <v>0.00693358065969323</v>
      </c>
      <c r="AF1364" s="3" t="n">
        <v>0.000693358065969323</v>
      </c>
      <c r="AG1364" s="3"/>
      <c r="AH1364" s="3"/>
    </row>
    <row r="1365" customFormat="false" ht="13.5" hidden="false" customHeight="false" outlineLevel="0" collapsed="false">
      <c r="AB1365" s="1" t="str">
        <f aca="false">IF(AC1365="X Variable 1",AD1365,"")</f>
        <v/>
      </c>
      <c r="AC1365" s="4" t="s">
        <v>15</v>
      </c>
      <c r="AD1365" s="4" t="n">
        <v>11</v>
      </c>
      <c r="AE1365" s="4" t="n">
        <v>0.0268202969022625</v>
      </c>
      <c r="AF1365" s="4"/>
      <c r="AG1365" s="4"/>
      <c r="AH1365" s="4"/>
    </row>
    <row r="1366" customFormat="false" ht="13.5" hidden="false" customHeight="false" outlineLevel="0" collapsed="false">
      <c r="AB1366" s="1" t="str">
        <f aca="false">IF(AC1366="X Variable 1",AD1366,"")</f>
        <v/>
      </c>
    </row>
    <row r="1367" customFormat="false" ht="12.75" hidden="false" customHeight="false" outlineLevel="0" collapsed="false">
      <c r="AB1367" s="1" t="str">
        <f aca="false">IF(AC1367="X Variable 1",AD1367,"")</f>
        <v/>
      </c>
      <c r="AC1367" s="2"/>
      <c r="AD1367" s="2" t="s">
        <v>16</v>
      </c>
      <c r="AE1367" s="2" t="s">
        <v>5</v>
      </c>
      <c r="AF1367" s="2" t="s">
        <v>17</v>
      </c>
      <c r="AG1367" s="2" t="s">
        <v>18</v>
      </c>
      <c r="AH1367" s="2" t="s">
        <v>19</v>
      </c>
      <c r="AI1367" s="2" t="s">
        <v>20</v>
      </c>
    </row>
    <row r="1368" customFormat="false" ht="12.75" hidden="false" customHeight="false" outlineLevel="0" collapsed="false">
      <c r="AB1368" s="1" t="str">
        <f aca="false">IF(AC1368="X Variable 1",AD1368,"")</f>
        <v/>
      </c>
      <c r="AC1368" s="3" t="s">
        <v>23</v>
      </c>
      <c r="AD1368" s="3" t="n">
        <v>0.000772331065582669</v>
      </c>
      <c r="AE1368" s="3" t="n">
        <v>0.00771650175837769</v>
      </c>
      <c r="AF1368" s="3" t="n">
        <v>0.100088238137724</v>
      </c>
      <c r="AG1368" s="3" t="n">
        <v>0.922252426954705</v>
      </c>
      <c r="AH1368" s="3" t="n">
        <v>-0.0164211092789512</v>
      </c>
      <c r="AI1368" s="3" t="n">
        <v>0.0179657714101165</v>
      </c>
    </row>
    <row r="1369" customFormat="false" ht="13.5" hidden="false" customHeight="false" outlineLevel="0" collapsed="false">
      <c r="AB1369" s="1" t="n">
        <f aca="false">IF(AC1369="X Variable 1",AD1369,"")</f>
        <v>0.64267521754632</v>
      </c>
      <c r="AC1369" s="4" t="s">
        <v>24</v>
      </c>
      <c r="AD1369" s="4" t="n">
        <v>0.64267521754632</v>
      </c>
      <c r="AE1369" s="4" t="n">
        <v>0.120002087479831</v>
      </c>
      <c r="AF1369" s="4" t="n">
        <v>5.35553364981533</v>
      </c>
      <c r="AG1369" s="4" t="n">
        <v>0.000321064534430425</v>
      </c>
      <c r="AH1369" s="4" t="n">
        <v>0.375293857843528</v>
      </c>
      <c r="AI1369" s="4" t="n">
        <v>0.910056577249112</v>
      </c>
    </row>
    <row r="1370" customFormat="false" ht="12.75" hidden="false" customHeight="false" outlineLevel="0" collapsed="false">
      <c r="AB1370" s="1" t="str">
        <f aca="false">IF(AC1370="X Variable 1",AD1370,"")</f>
        <v/>
      </c>
      <c r="AC1370" s="1" t="s">
        <v>0</v>
      </c>
    </row>
    <row r="1371" customFormat="false" ht="13.5" hidden="false" customHeight="false" outlineLevel="0" collapsed="false">
      <c r="AB1371" s="1" t="str">
        <f aca="false">IF(AC1371="X Variable 1",AD1371,"")</f>
        <v/>
      </c>
    </row>
    <row r="1372" customFormat="false" ht="12.75" hidden="false" customHeight="false" outlineLevel="0" collapsed="false">
      <c r="AB1372" s="1" t="str">
        <f aca="false">IF(AC1372="X Variable 1",AD1372,"")</f>
        <v/>
      </c>
      <c r="AC1372" s="2" t="s">
        <v>1</v>
      </c>
      <c r="AD1372" s="2"/>
    </row>
    <row r="1373" customFormat="false" ht="12.75" hidden="false" customHeight="false" outlineLevel="0" collapsed="false">
      <c r="AB1373" s="1" t="str">
        <f aca="false">IF(AC1373="X Variable 1",AD1373,"")</f>
        <v/>
      </c>
      <c r="AC1373" s="3" t="s">
        <v>2</v>
      </c>
      <c r="AD1373" s="3" t="n">
        <v>0.753574124772862</v>
      </c>
    </row>
    <row r="1374" customFormat="false" ht="12.75" hidden="false" customHeight="false" outlineLevel="0" collapsed="false">
      <c r="AB1374" s="1" t="str">
        <f aca="false">IF(AC1374="X Variable 1",AD1374,"")</f>
        <v/>
      </c>
      <c r="AC1374" s="3" t="s">
        <v>3</v>
      </c>
      <c r="AD1374" s="3" t="n">
        <v>0.567873961527185</v>
      </c>
    </row>
    <row r="1375" customFormat="false" ht="12.75" hidden="false" customHeight="false" outlineLevel="0" collapsed="false">
      <c r="AB1375" s="1" t="str">
        <f aca="false">IF(AC1375="X Variable 1",AD1375,"")</f>
        <v/>
      </c>
      <c r="AC1375" s="3" t="s">
        <v>4</v>
      </c>
      <c r="AD1375" s="3" t="n">
        <v>0.524661357679903</v>
      </c>
    </row>
    <row r="1376" customFormat="false" ht="12.75" hidden="false" customHeight="false" outlineLevel="0" collapsed="false">
      <c r="AB1376" s="1" t="str">
        <f aca="false">IF(AC1376="X Variable 1",AD1376,"")</f>
        <v/>
      </c>
      <c r="AC1376" s="3" t="s">
        <v>5</v>
      </c>
      <c r="AD1376" s="3" t="n">
        <v>0.0237887581414263</v>
      </c>
    </row>
    <row r="1377" customFormat="false" ht="13.5" hidden="false" customHeight="false" outlineLevel="0" collapsed="false">
      <c r="AB1377" s="1" t="str">
        <f aca="false">IF(AC1377="X Variable 1",AD1377,"")</f>
        <v/>
      </c>
      <c r="AC1377" s="4" t="s">
        <v>6</v>
      </c>
      <c r="AD1377" s="4" t="n">
        <v>12</v>
      </c>
    </row>
    <row r="1378" customFormat="false" ht="12.75" hidden="false" customHeight="false" outlineLevel="0" collapsed="false">
      <c r="AB1378" s="1" t="str">
        <f aca="false">IF(AC1378="X Variable 1",AD1378,"")</f>
        <v/>
      </c>
    </row>
    <row r="1379" customFormat="false" ht="13.5" hidden="false" customHeight="false" outlineLevel="0" collapsed="false">
      <c r="AB1379" s="1" t="str">
        <f aca="false">IF(AC1379="X Variable 1",AD1379,"")</f>
        <v/>
      </c>
      <c r="AC1379" s="1" t="s">
        <v>7</v>
      </c>
    </row>
    <row r="1380" customFormat="false" ht="12.75" hidden="false" customHeight="false" outlineLevel="0" collapsed="false">
      <c r="AB1380" s="1" t="str">
        <f aca="false">IF(AC1380="X Variable 1",AD1380,"")</f>
        <v/>
      </c>
      <c r="AC1380" s="2"/>
      <c r="AD1380" s="2" t="s">
        <v>8</v>
      </c>
      <c r="AE1380" s="2" t="s">
        <v>9</v>
      </c>
      <c r="AF1380" s="2" t="s">
        <v>10</v>
      </c>
      <c r="AG1380" s="2" t="s">
        <v>11</v>
      </c>
      <c r="AH1380" s="2" t="s">
        <v>12</v>
      </c>
    </row>
    <row r="1381" customFormat="false" ht="12.75" hidden="false" customHeight="false" outlineLevel="0" collapsed="false">
      <c r="AB1381" s="1" t="str">
        <f aca="false">IF(AC1381="X Variable 1",AD1381,"")</f>
        <v/>
      </c>
      <c r="AC1381" s="3" t="s">
        <v>13</v>
      </c>
      <c r="AD1381" s="3" t="n">
        <v>1</v>
      </c>
      <c r="AE1381" s="3" t="n">
        <v>0.00743678217664522</v>
      </c>
      <c r="AF1381" s="3" t="n">
        <v>0.00743678217664522</v>
      </c>
      <c r="AG1381" s="3" t="n">
        <v>13.1413965132515</v>
      </c>
      <c r="AH1381" s="3" t="n">
        <v>0.00465013160894109</v>
      </c>
    </row>
    <row r="1382" customFormat="false" ht="12.75" hidden="false" customHeight="false" outlineLevel="0" collapsed="false">
      <c r="AB1382" s="1" t="str">
        <f aca="false">IF(AC1382="X Variable 1",AD1382,"")</f>
        <v/>
      </c>
      <c r="AC1382" s="3" t="s">
        <v>14</v>
      </c>
      <c r="AD1382" s="3" t="n">
        <v>10</v>
      </c>
      <c r="AE1382" s="3" t="n">
        <v>0.00565905013911278</v>
      </c>
      <c r="AF1382" s="3" t="n">
        <v>0.000565905013911278</v>
      </c>
      <c r="AG1382" s="3"/>
      <c r="AH1382" s="3"/>
    </row>
    <row r="1383" customFormat="false" ht="13.5" hidden="false" customHeight="false" outlineLevel="0" collapsed="false">
      <c r="AB1383" s="1" t="str">
        <f aca="false">IF(AC1383="X Variable 1",AD1383,"")</f>
        <v/>
      </c>
      <c r="AC1383" s="4" t="s">
        <v>15</v>
      </c>
      <c r="AD1383" s="4" t="n">
        <v>11</v>
      </c>
      <c r="AE1383" s="4" t="n">
        <v>0.013095832315758</v>
      </c>
      <c r="AF1383" s="4"/>
      <c r="AG1383" s="4"/>
      <c r="AH1383" s="4"/>
    </row>
    <row r="1384" customFormat="false" ht="13.5" hidden="false" customHeight="false" outlineLevel="0" collapsed="false">
      <c r="AB1384" s="1" t="str">
        <f aca="false">IF(AC1384="X Variable 1",AD1384,"")</f>
        <v/>
      </c>
    </row>
    <row r="1385" customFormat="false" ht="12.75" hidden="false" customHeight="false" outlineLevel="0" collapsed="false">
      <c r="AB1385" s="1" t="str">
        <f aca="false">IF(AC1385="X Variable 1",AD1385,"")</f>
        <v/>
      </c>
      <c r="AC1385" s="2"/>
      <c r="AD1385" s="2" t="s">
        <v>16</v>
      </c>
      <c r="AE1385" s="2" t="s">
        <v>5</v>
      </c>
      <c r="AF1385" s="2" t="s">
        <v>17</v>
      </c>
      <c r="AG1385" s="2" t="s">
        <v>18</v>
      </c>
      <c r="AH1385" s="2" t="s">
        <v>19</v>
      </c>
      <c r="AI1385" s="2" t="s">
        <v>20</v>
      </c>
    </row>
    <row r="1386" customFormat="false" ht="12.75" hidden="false" customHeight="false" outlineLevel="0" collapsed="false">
      <c r="AB1386" s="1" t="str">
        <f aca="false">IF(AC1386="X Variable 1",AD1386,"")</f>
        <v/>
      </c>
      <c r="AC1386" s="3" t="s">
        <v>23</v>
      </c>
      <c r="AD1386" s="3" t="n">
        <v>0.00994816718067545</v>
      </c>
      <c r="AE1386" s="3" t="n">
        <v>0.00706598791166746</v>
      </c>
      <c r="AF1386" s="3" t="n">
        <v>1.40789473532058</v>
      </c>
      <c r="AG1386" s="3" t="n">
        <v>0.189481287770155</v>
      </c>
      <c r="AH1386" s="3" t="n">
        <v>-0.00579583773742794</v>
      </c>
      <c r="AI1386" s="3" t="n">
        <v>0.0256921720987788</v>
      </c>
    </row>
    <row r="1387" customFormat="false" ht="13.5" hidden="false" customHeight="false" outlineLevel="0" collapsed="false">
      <c r="AB1387" s="1" t="n">
        <f aca="false">IF(AC1387="X Variable 1",AD1387,"")</f>
        <v>0.430967400367085</v>
      </c>
      <c r="AC1387" s="4" t="s">
        <v>24</v>
      </c>
      <c r="AD1387" s="4" t="n">
        <v>0.430967400367085</v>
      </c>
      <c r="AE1387" s="4" t="n">
        <v>0.11888406880849</v>
      </c>
      <c r="AF1387" s="4" t="n">
        <v>3.62510641405898</v>
      </c>
      <c r="AG1387" s="4" t="n">
        <v>0.00465013160894108</v>
      </c>
      <c r="AH1387" s="4" t="n">
        <v>0.166077141934233</v>
      </c>
      <c r="AI1387" s="4" t="n">
        <v>0.695857658799938</v>
      </c>
    </row>
    <row r="1388" customFormat="false" ht="12.75" hidden="false" customHeight="false" outlineLevel="0" collapsed="false">
      <c r="AB1388" s="1" t="str">
        <f aca="false">IF(AC1388="X Variable 1",AD1388,"")</f>
        <v/>
      </c>
      <c r="AC1388" s="1" t="s">
        <v>0</v>
      </c>
    </row>
    <row r="1389" customFormat="false" ht="13.5" hidden="false" customHeight="false" outlineLevel="0" collapsed="false">
      <c r="AB1389" s="1" t="str">
        <f aca="false">IF(AC1389="X Variable 1",AD1389,"")</f>
        <v/>
      </c>
    </row>
    <row r="1390" customFormat="false" ht="12.75" hidden="false" customHeight="false" outlineLevel="0" collapsed="false">
      <c r="AB1390" s="1" t="str">
        <f aca="false">IF(AC1390="X Variable 1",AD1390,"")</f>
        <v/>
      </c>
      <c r="AC1390" s="2" t="s">
        <v>1</v>
      </c>
      <c r="AD1390" s="2"/>
    </row>
    <row r="1391" customFormat="false" ht="12.75" hidden="false" customHeight="false" outlineLevel="0" collapsed="false">
      <c r="AB1391" s="1" t="str">
        <f aca="false">IF(AC1391="X Variable 1",AD1391,"")</f>
        <v/>
      </c>
      <c r="AC1391" s="3" t="s">
        <v>2</v>
      </c>
      <c r="AD1391" s="3" t="n">
        <v>0.761198315210783</v>
      </c>
    </row>
    <row r="1392" customFormat="false" ht="12.75" hidden="false" customHeight="false" outlineLevel="0" collapsed="false">
      <c r="AB1392" s="1" t="str">
        <f aca="false">IF(AC1392="X Variable 1",AD1392,"")</f>
        <v/>
      </c>
      <c r="AC1392" s="3" t="s">
        <v>3</v>
      </c>
      <c r="AD1392" s="3" t="n">
        <v>0.579422875079734</v>
      </c>
    </row>
    <row r="1393" customFormat="false" ht="12.75" hidden="false" customHeight="false" outlineLevel="0" collapsed="false">
      <c r="AB1393" s="1" t="str">
        <f aca="false">IF(AC1393="X Variable 1",AD1393,"")</f>
        <v/>
      </c>
      <c r="AC1393" s="3" t="s">
        <v>4</v>
      </c>
      <c r="AD1393" s="3" t="n">
        <v>0.537365162587708</v>
      </c>
    </row>
    <row r="1394" customFormat="false" ht="12.75" hidden="false" customHeight="false" outlineLevel="0" collapsed="false">
      <c r="AB1394" s="1" t="str">
        <f aca="false">IF(AC1394="X Variable 1",AD1394,"")</f>
        <v/>
      </c>
      <c r="AC1394" s="3" t="s">
        <v>5</v>
      </c>
      <c r="AD1394" s="3" t="n">
        <v>0.0234745704959273</v>
      </c>
    </row>
    <row r="1395" customFormat="false" ht="13.5" hidden="false" customHeight="false" outlineLevel="0" collapsed="false">
      <c r="AB1395" s="1" t="str">
        <f aca="false">IF(AC1395="X Variable 1",AD1395,"")</f>
        <v/>
      </c>
      <c r="AC1395" s="4" t="s">
        <v>6</v>
      </c>
      <c r="AD1395" s="4" t="n">
        <v>12</v>
      </c>
    </row>
    <row r="1396" customFormat="false" ht="12.75" hidden="false" customHeight="false" outlineLevel="0" collapsed="false">
      <c r="AB1396" s="1" t="str">
        <f aca="false">IF(AC1396="X Variable 1",AD1396,"")</f>
        <v/>
      </c>
    </row>
    <row r="1397" customFormat="false" ht="13.5" hidden="false" customHeight="false" outlineLevel="0" collapsed="false">
      <c r="AB1397" s="1" t="str">
        <f aca="false">IF(AC1397="X Variable 1",AD1397,"")</f>
        <v/>
      </c>
      <c r="AC1397" s="1" t="s">
        <v>7</v>
      </c>
    </row>
    <row r="1398" customFormat="false" ht="12.75" hidden="false" customHeight="false" outlineLevel="0" collapsed="false">
      <c r="AB1398" s="1" t="str">
        <f aca="false">IF(AC1398="X Variable 1",AD1398,"")</f>
        <v/>
      </c>
      <c r="AC1398" s="2"/>
      <c r="AD1398" s="2" t="s">
        <v>8</v>
      </c>
      <c r="AE1398" s="2" t="s">
        <v>9</v>
      </c>
      <c r="AF1398" s="2" t="s">
        <v>10</v>
      </c>
      <c r="AG1398" s="2" t="s">
        <v>11</v>
      </c>
      <c r="AH1398" s="2" t="s">
        <v>12</v>
      </c>
    </row>
    <row r="1399" customFormat="false" ht="12.75" hidden="false" customHeight="false" outlineLevel="0" collapsed="false">
      <c r="AB1399" s="1" t="str">
        <f aca="false">IF(AC1399="X Variable 1",AD1399,"")</f>
        <v/>
      </c>
      <c r="AC1399" s="3" t="s">
        <v>13</v>
      </c>
      <c r="AD1399" s="3" t="n">
        <v>1</v>
      </c>
      <c r="AE1399" s="3" t="n">
        <v>0.00759180944526471</v>
      </c>
      <c r="AF1399" s="3" t="n">
        <v>0.00759180944526471</v>
      </c>
      <c r="AG1399" s="3" t="n">
        <v>13.7768518720457</v>
      </c>
      <c r="AH1399" s="3" t="n">
        <v>0.00402988470923178</v>
      </c>
    </row>
    <row r="1400" customFormat="false" ht="12.75" hidden="false" customHeight="false" outlineLevel="0" collapsed="false">
      <c r="AB1400" s="1" t="str">
        <f aca="false">IF(AC1400="X Variable 1",AD1400,"")</f>
        <v/>
      </c>
      <c r="AC1400" s="3" t="s">
        <v>14</v>
      </c>
      <c r="AD1400" s="3" t="n">
        <v>10</v>
      </c>
      <c r="AE1400" s="3" t="n">
        <v>0.0055105545996826</v>
      </c>
      <c r="AF1400" s="3" t="n">
        <v>0.00055105545996826</v>
      </c>
      <c r="AG1400" s="3"/>
      <c r="AH1400" s="3"/>
    </row>
    <row r="1401" customFormat="false" ht="13.5" hidden="false" customHeight="false" outlineLevel="0" collapsed="false">
      <c r="AB1401" s="1" t="str">
        <f aca="false">IF(AC1401="X Variable 1",AD1401,"")</f>
        <v/>
      </c>
      <c r="AC1401" s="4" t="s">
        <v>15</v>
      </c>
      <c r="AD1401" s="4" t="n">
        <v>11</v>
      </c>
      <c r="AE1401" s="4" t="n">
        <v>0.0131023640449473</v>
      </c>
      <c r="AF1401" s="4"/>
      <c r="AG1401" s="4"/>
      <c r="AH1401" s="4"/>
    </row>
    <row r="1402" customFormat="false" ht="13.5" hidden="false" customHeight="false" outlineLevel="0" collapsed="false">
      <c r="AB1402" s="1" t="str">
        <f aca="false">IF(AC1402="X Variable 1",AD1402,"")</f>
        <v/>
      </c>
    </row>
    <row r="1403" customFormat="false" ht="12.75" hidden="false" customHeight="false" outlineLevel="0" collapsed="false">
      <c r="AB1403" s="1" t="str">
        <f aca="false">IF(AC1403="X Variable 1",AD1403,"")</f>
        <v/>
      </c>
      <c r="AC1403" s="2"/>
      <c r="AD1403" s="2" t="s">
        <v>16</v>
      </c>
      <c r="AE1403" s="2" t="s">
        <v>5</v>
      </c>
      <c r="AF1403" s="2" t="s">
        <v>17</v>
      </c>
      <c r="AG1403" s="2" t="s">
        <v>18</v>
      </c>
      <c r="AH1403" s="2" t="s">
        <v>19</v>
      </c>
      <c r="AI1403" s="2" t="s">
        <v>20</v>
      </c>
    </row>
    <row r="1404" customFormat="false" ht="12.75" hidden="false" customHeight="false" outlineLevel="0" collapsed="false">
      <c r="AB1404" s="1" t="str">
        <f aca="false">IF(AC1404="X Variable 1",AD1404,"")</f>
        <v/>
      </c>
      <c r="AC1404" s="3" t="s">
        <v>23</v>
      </c>
      <c r="AD1404" s="3" t="n">
        <v>0.0103761546911087</v>
      </c>
      <c r="AE1404" s="3" t="n">
        <v>0.00694959459254807</v>
      </c>
      <c r="AF1404" s="3" t="n">
        <v>1.49305899112948</v>
      </c>
      <c r="AG1404" s="3" t="n">
        <v>0.166284805278777</v>
      </c>
      <c r="AH1404" s="3" t="n">
        <v>-0.00510850970567506</v>
      </c>
      <c r="AI1404" s="3" t="n">
        <v>0.0258608190878925</v>
      </c>
    </row>
    <row r="1405" customFormat="false" ht="13.5" hidden="false" customHeight="false" outlineLevel="0" collapsed="false">
      <c r="AB1405" s="1" t="n">
        <f aca="false">IF(AC1405="X Variable 1",AD1405,"")</f>
        <v>0.439536958314883</v>
      </c>
      <c r="AC1405" s="4" t="s">
        <v>24</v>
      </c>
      <c r="AD1405" s="4" t="n">
        <v>0.439536958314883</v>
      </c>
      <c r="AE1405" s="4" t="n">
        <v>0.118418731329219</v>
      </c>
      <c r="AF1405" s="4" t="n">
        <v>3.71171818327384</v>
      </c>
      <c r="AG1405" s="4" t="n">
        <v>0.00402988470923178</v>
      </c>
      <c r="AH1405" s="4" t="n">
        <v>0.1756835365783</v>
      </c>
      <c r="AI1405" s="4" t="n">
        <v>0.703390380051466</v>
      </c>
    </row>
    <row r="1406" customFormat="false" ht="12.75" hidden="false" customHeight="false" outlineLevel="0" collapsed="false">
      <c r="AB1406" s="1" t="str">
        <f aca="false">IF(AC1406="X Variable 1",AD1406,"")</f>
        <v/>
      </c>
      <c r="AC1406" s="1" t="s">
        <v>0</v>
      </c>
    </row>
    <row r="1407" customFormat="false" ht="13.5" hidden="false" customHeight="false" outlineLevel="0" collapsed="false">
      <c r="AB1407" s="1" t="str">
        <f aca="false">IF(AC1407="X Variable 1",AD1407,"")</f>
        <v/>
      </c>
    </row>
    <row r="1408" customFormat="false" ht="12.75" hidden="false" customHeight="false" outlineLevel="0" collapsed="false">
      <c r="AB1408" s="1" t="str">
        <f aca="false">IF(AC1408="X Variable 1",AD1408,"")</f>
        <v/>
      </c>
      <c r="AC1408" s="2" t="s">
        <v>1</v>
      </c>
      <c r="AD1408" s="2"/>
    </row>
    <row r="1409" customFormat="false" ht="12.75" hidden="false" customHeight="false" outlineLevel="0" collapsed="false">
      <c r="AB1409" s="1" t="str">
        <f aca="false">IF(AC1409="X Variable 1",AD1409,"")</f>
        <v/>
      </c>
      <c r="AC1409" s="3" t="s">
        <v>2</v>
      </c>
      <c r="AD1409" s="3" t="n">
        <v>0.766062250261615</v>
      </c>
    </row>
    <row r="1410" customFormat="false" ht="12.75" hidden="false" customHeight="false" outlineLevel="0" collapsed="false">
      <c r="AB1410" s="1" t="str">
        <f aca="false">IF(AC1410="X Variable 1",AD1410,"")</f>
        <v/>
      </c>
      <c r="AC1410" s="3" t="s">
        <v>3</v>
      </c>
      <c r="AD1410" s="3" t="n">
        <v>0.586851371275889</v>
      </c>
    </row>
    <row r="1411" customFormat="false" ht="12.75" hidden="false" customHeight="false" outlineLevel="0" collapsed="false">
      <c r="AB1411" s="1" t="str">
        <f aca="false">IF(AC1411="X Variable 1",AD1411,"")</f>
        <v/>
      </c>
      <c r="AC1411" s="3" t="s">
        <v>4</v>
      </c>
      <c r="AD1411" s="3" t="n">
        <v>0.545536508403477</v>
      </c>
    </row>
    <row r="1412" customFormat="false" ht="12.75" hidden="false" customHeight="false" outlineLevel="0" collapsed="false">
      <c r="AB1412" s="1" t="str">
        <f aca="false">IF(AC1412="X Variable 1",AD1412,"")</f>
        <v/>
      </c>
      <c r="AC1412" s="3" t="s">
        <v>5</v>
      </c>
      <c r="AD1412" s="3" t="n">
        <v>0.0232849766139407</v>
      </c>
    </row>
    <row r="1413" customFormat="false" ht="13.5" hidden="false" customHeight="false" outlineLevel="0" collapsed="false">
      <c r="AB1413" s="1" t="str">
        <f aca="false">IF(AC1413="X Variable 1",AD1413,"")</f>
        <v/>
      </c>
      <c r="AC1413" s="4" t="s">
        <v>6</v>
      </c>
      <c r="AD1413" s="4" t="n">
        <v>12</v>
      </c>
    </row>
    <row r="1414" customFormat="false" ht="12.75" hidden="false" customHeight="false" outlineLevel="0" collapsed="false">
      <c r="AB1414" s="1" t="str">
        <f aca="false">IF(AC1414="X Variable 1",AD1414,"")</f>
        <v/>
      </c>
    </row>
    <row r="1415" customFormat="false" ht="13.5" hidden="false" customHeight="false" outlineLevel="0" collapsed="false">
      <c r="AB1415" s="1" t="str">
        <f aca="false">IF(AC1415="X Variable 1",AD1415,"")</f>
        <v/>
      </c>
      <c r="AC1415" s="1" t="s">
        <v>7</v>
      </c>
    </row>
    <row r="1416" customFormat="false" ht="12.75" hidden="false" customHeight="false" outlineLevel="0" collapsed="false">
      <c r="AB1416" s="1" t="str">
        <f aca="false">IF(AC1416="X Variable 1",AD1416,"")</f>
        <v/>
      </c>
      <c r="AC1416" s="2"/>
      <c r="AD1416" s="2" t="s">
        <v>8</v>
      </c>
      <c r="AE1416" s="2" t="s">
        <v>9</v>
      </c>
      <c r="AF1416" s="2" t="s">
        <v>10</v>
      </c>
      <c r="AG1416" s="2" t="s">
        <v>11</v>
      </c>
      <c r="AH1416" s="2" t="s">
        <v>12</v>
      </c>
    </row>
    <row r="1417" customFormat="false" ht="12.75" hidden="false" customHeight="false" outlineLevel="0" collapsed="false">
      <c r="AB1417" s="1" t="str">
        <f aca="false">IF(AC1417="X Variable 1",AD1417,"")</f>
        <v/>
      </c>
      <c r="AC1417" s="3" t="s">
        <v>13</v>
      </c>
      <c r="AD1417" s="3" t="n">
        <v>1</v>
      </c>
      <c r="AE1417" s="3" t="n">
        <v>0.00770146631575906</v>
      </c>
      <c r="AF1417" s="3" t="n">
        <v>0.00770146631575906</v>
      </c>
      <c r="AG1417" s="3" t="n">
        <v>14.2043644944002</v>
      </c>
      <c r="AH1417" s="3" t="n">
        <v>0.00366835281507647</v>
      </c>
    </row>
    <row r="1418" customFormat="false" ht="12.75" hidden="false" customHeight="false" outlineLevel="0" collapsed="false">
      <c r="AB1418" s="1" t="str">
        <f aca="false">IF(AC1418="X Variable 1",AD1418,"")</f>
        <v/>
      </c>
      <c r="AC1418" s="3" t="s">
        <v>14</v>
      </c>
      <c r="AD1418" s="3" t="n">
        <v>10</v>
      </c>
      <c r="AE1418" s="3" t="n">
        <v>0.00542190135911764</v>
      </c>
      <c r="AF1418" s="3" t="n">
        <v>0.000542190135911764</v>
      </c>
      <c r="AG1418" s="3"/>
      <c r="AH1418" s="3"/>
    </row>
    <row r="1419" customFormat="false" ht="13.5" hidden="false" customHeight="false" outlineLevel="0" collapsed="false">
      <c r="AB1419" s="1" t="str">
        <f aca="false">IF(AC1419="X Variable 1",AD1419,"")</f>
        <v/>
      </c>
      <c r="AC1419" s="4" t="s">
        <v>15</v>
      </c>
      <c r="AD1419" s="4" t="n">
        <v>11</v>
      </c>
      <c r="AE1419" s="4" t="n">
        <v>0.0131233676748767</v>
      </c>
      <c r="AF1419" s="4"/>
      <c r="AG1419" s="4"/>
      <c r="AH1419" s="4"/>
    </row>
    <row r="1420" customFormat="false" ht="13.5" hidden="false" customHeight="false" outlineLevel="0" collapsed="false">
      <c r="AB1420" s="1" t="str">
        <f aca="false">IF(AC1420="X Variable 1",AD1420,"")</f>
        <v/>
      </c>
    </row>
    <row r="1421" customFormat="false" ht="12.75" hidden="false" customHeight="false" outlineLevel="0" collapsed="false">
      <c r="AB1421" s="1" t="str">
        <f aca="false">IF(AC1421="X Variable 1",AD1421,"")</f>
        <v/>
      </c>
      <c r="AC1421" s="2"/>
      <c r="AD1421" s="2" t="s">
        <v>16</v>
      </c>
      <c r="AE1421" s="2" t="s">
        <v>5</v>
      </c>
      <c r="AF1421" s="2" t="s">
        <v>17</v>
      </c>
      <c r="AG1421" s="2" t="s">
        <v>18</v>
      </c>
      <c r="AH1421" s="2" t="s">
        <v>19</v>
      </c>
      <c r="AI1421" s="2" t="s">
        <v>20</v>
      </c>
    </row>
    <row r="1422" customFormat="false" ht="12.75" hidden="false" customHeight="false" outlineLevel="0" collapsed="false">
      <c r="AB1422" s="1" t="str">
        <f aca="false">IF(AC1422="X Variable 1",AD1422,"")</f>
        <v/>
      </c>
      <c r="AC1422" s="3" t="s">
        <v>23</v>
      </c>
      <c r="AD1422" s="3" t="n">
        <v>0.00959950456594236</v>
      </c>
      <c r="AE1422" s="3" t="n">
        <v>0.00711234161372497</v>
      </c>
      <c r="AF1422" s="3" t="n">
        <v>1.34969677882426</v>
      </c>
      <c r="AG1422" s="3" t="n">
        <v>0.206873093914408</v>
      </c>
      <c r="AH1422" s="3" t="n">
        <v>-0.00624778285452147</v>
      </c>
      <c r="AI1422" s="3" t="n">
        <v>0.0254467919864062</v>
      </c>
    </row>
    <row r="1423" customFormat="false" ht="13.5" hidden="false" customHeight="false" outlineLevel="0" collapsed="false">
      <c r="AB1423" s="1" t="n">
        <f aca="false">IF(AC1423="X Variable 1",AD1423,"")</f>
        <v>0.456148931495318</v>
      </c>
      <c r="AC1423" s="4" t="s">
        <v>24</v>
      </c>
      <c r="AD1423" s="4" t="n">
        <v>0.456148931495318</v>
      </c>
      <c r="AE1423" s="4" t="n">
        <v>0.121030759287156</v>
      </c>
      <c r="AF1423" s="4" t="n">
        <v>3.76886780006943</v>
      </c>
      <c r="AG1423" s="4" t="n">
        <v>0.00366835281507647</v>
      </c>
      <c r="AH1423" s="4" t="n">
        <v>0.186475547776054</v>
      </c>
      <c r="AI1423" s="4" t="n">
        <v>0.725822315214582</v>
      </c>
    </row>
    <row r="1424" customFormat="false" ht="12.75" hidden="false" customHeight="false" outlineLevel="0" collapsed="false">
      <c r="AB1424" s="1" t="str">
        <f aca="false">IF(AC1424="X Variable 1",AD1424,"")</f>
        <v/>
      </c>
      <c r="AC1424" s="1" t="s">
        <v>0</v>
      </c>
    </row>
    <row r="1425" customFormat="false" ht="13.5" hidden="false" customHeight="false" outlineLevel="0" collapsed="false">
      <c r="AB1425" s="1" t="str">
        <f aca="false">IF(AC1425="X Variable 1",AD1425,"")</f>
        <v/>
      </c>
    </row>
    <row r="1426" customFormat="false" ht="12.75" hidden="false" customHeight="false" outlineLevel="0" collapsed="false">
      <c r="AB1426" s="1" t="str">
        <f aca="false">IF(AC1426="X Variable 1",AD1426,"")</f>
        <v/>
      </c>
      <c r="AC1426" s="2" t="s">
        <v>1</v>
      </c>
      <c r="AD1426" s="2"/>
    </row>
    <row r="1427" customFormat="false" ht="12.75" hidden="false" customHeight="false" outlineLevel="0" collapsed="false">
      <c r="AB1427" s="1" t="str">
        <f aca="false">IF(AC1427="X Variable 1",AD1427,"")</f>
        <v/>
      </c>
      <c r="AC1427" s="3" t="s">
        <v>2</v>
      </c>
      <c r="AD1427" s="3" t="n">
        <v>0.789283128615208</v>
      </c>
    </row>
    <row r="1428" customFormat="false" ht="12.75" hidden="false" customHeight="false" outlineLevel="0" collapsed="false">
      <c r="AB1428" s="1" t="str">
        <f aca="false">IF(AC1428="X Variable 1",AD1428,"")</f>
        <v/>
      </c>
      <c r="AC1428" s="3" t="s">
        <v>3</v>
      </c>
      <c r="AD1428" s="3" t="n">
        <v>0.622967857116611</v>
      </c>
    </row>
    <row r="1429" customFormat="false" ht="12.75" hidden="false" customHeight="false" outlineLevel="0" collapsed="false">
      <c r="AB1429" s="1" t="str">
        <f aca="false">IF(AC1429="X Variable 1",AD1429,"")</f>
        <v/>
      </c>
      <c r="AC1429" s="3" t="s">
        <v>4</v>
      </c>
      <c r="AD1429" s="3" t="n">
        <v>0.585264642828272</v>
      </c>
    </row>
    <row r="1430" customFormat="false" ht="12.75" hidden="false" customHeight="false" outlineLevel="0" collapsed="false">
      <c r="AB1430" s="1" t="str">
        <f aca="false">IF(AC1430="X Variable 1",AD1430,"")</f>
        <v/>
      </c>
      <c r="AC1430" s="3" t="s">
        <v>5</v>
      </c>
      <c r="AD1430" s="3" t="n">
        <v>0.020867046169608</v>
      </c>
    </row>
    <row r="1431" customFormat="false" ht="13.5" hidden="false" customHeight="false" outlineLevel="0" collapsed="false">
      <c r="AB1431" s="1" t="str">
        <f aca="false">IF(AC1431="X Variable 1",AD1431,"")</f>
        <v/>
      </c>
      <c r="AC1431" s="4" t="s">
        <v>6</v>
      </c>
      <c r="AD1431" s="4" t="n">
        <v>12</v>
      </c>
    </row>
    <row r="1432" customFormat="false" ht="12.75" hidden="false" customHeight="false" outlineLevel="0" collapsed="false">
      <c r="AB1432" s="1" t="str">
        <f aca="false">IF(AC1432="X Variable 1",AD1432,"")</f>
        <v/>
      </c>
    </row>
    <row r="1433" customFormat="false" ht="13.5" hidden="false" customHeight="false" outlineLevel="0" collapsed="false">
      <c r="AB1433" s="1" t="str">
        <f aca="false">IF(AC1433="X Variable 1",AD1433,"")</f>
        <v/>
      </c>
      <c r="AC1433" s="1" t="s">
        <v>7</v>
      </c>
    </row>
    <row r="1434" customFormat="false" ht="12.75" hidden="false" customHeight="false" outlineLevel="0" collapsed="false">
      <c r="AB1434" s="1" t="str">
        <f aca="false">IF(AC1434="X Variable 1",AD1434,"")</f>
        <v/>
      </c>
      <c r="AC1434" s="2"/>
      <c r="AD1434" s="2" t="s">
        <v>8</v>
      </c>
      <c r="AE1434" s="2" t="s">
        <v>9</v>
      </c>
      <c r="AF1434" s="2" t="s">
        <v>10</v>
      </c>
      <c r="AG1434" s="2" t="s">
        <v>11</v>
      </c>
      <c r="AH1434" s="2" t="s">
        <v>12</v>
      </c>
    </row>
    <row r="1435" customFormat="false" ht="12.75" hidden="false" customHeight="false" outlineLevel="0" collapsed="false">
      <c r="AB1435" s="1" t="str">
        <f aca="false">IF(AC1435="X Variable 1",AD1435,"")</f>
        <v/>
      </c>
      <c r="AC1435" s="3" t="s">
        <v>13</v>
      </c>
      <c r="AD1435" s="3" t="n">
        <v>1</v>
      </c>
      <c r="AE1435" s="3" t="n">
        <v>0.00719464246482335</v>
      </c>
      <c r="AF1435" s="3" t="n">
        <v>0.00719464246482335</v>
      </c>
      <c r="AG1435" s="3" t="n">
        <v>16.522937602943</v>
      </c>
      <c r="AH1435" s="3" t="n">
        <v>0.00226886148934002</v>
      </c>
    </row>
    <row r="1436" customFormat="false" ht="12.75" hidden="false" customHeight="false" outlineLevel="0" collapsed="false">
      <c r="AB1436" s="1" t="str">
        <f aca="false">IF(AC1436="X Variable 1",AD1436,"")</f>
        <v/>
      </c>
      <c r="AC1436" s="3" t="s">
        <v>14</v>
      </c>
      <c r="AD1436" s="3" t="n">
        <v>10</v>
      </c>
      <c r="AE1436" s="3" t="n">
        <v>0.00435433615844551</v>
      </c>
      <c r="AF1436" s="3" t="n">
        <v>0.000435433615844551</v>
      </c>
      <c r="AG1436" s="3"/>
      <c r="AH1436" s="3"/>
    </row>
    <row r="1437" customFormat="false" ht="13.5" hidden="false" customHeight="false" outlineLevel="0" collapsed="false">
      <c r="AB1437" s="1" t="str">
        <f aca="false">IF(AC1437="X Variable 1",AD1437,"")</f>
        <v/>
      </c>
      <c r="AC1437" s="4" t="s">
        <v>15</v>
      </c>
      <c r="AD1437" s="4" t="n">
        <v>11</v>
      </c>
      <c r="AE1437" s="4" t="n">
        <v>0.0115489786232689</v>
      </c>
      <c r="AF1437" s="4"/>
      <c r="AG1437" s="4"/>
      <c r="AH1437" s="4"/>
    </row>
    <row r="1438" customFormat="false" ht="13.5" hidden="false" customHeight="false" outlineLevel="0" collapsed="false">
      <c r="AB1438" s="1" t="str">
        <f aca="false">IF(AC1438="X Variable 1",AD1438,"")</f>
        <v/>
      </c>
    </row>
    <row r="1439" customFormat="false" ht="12.75" hidden="false" customHeight="false" outlineLevel="0" collapsed="false">
      <c r="AB1439" s="1" t="str">
        <f aca="false">IF(AC1439="X Variable 1",AD1439,"")</f>
        <v/>
      </c>
      <c r="AC1439" s="2"/>
      <c r="AD1439" s="2" t="s">
        <v>16</v>
      </c>
      <c r="AE1439" s="2" t="s">
        <v>5</v>
      </c>
      <c r="AF1439" s="2" t="s">
        <v>17</v>
      </c>
      <c r="AG1439" s="2" t="s">
        <v>18</v>
      </c>
      <c r="AH1439" s="2" t="s">
        <v>19</v>
      </c>
      <c r="AI1439" s="2" t="s">
        <v>20</v>
      </c>
    </row>
    <row r="1440" customFormat="false" ht="12.75" hidden="false" customHeight="false" outlineLevel="0" collapsed="false">
      <c r="AB1440" s="1" t="str">
        <f aca="false">IF(AC1440="X Variable 1",AD1440,"")</f>
        <v/>
      </c>
      <c r="AC1440" s="3" t="s">
        <v>23</v>
      </c>
      <c r="AD1440" s="3" t="n">
        <v>0.0126044990424764</v>
      </c>
      <c r="AE1440" s="3" t="n">
        <v>0.00635547521675904</v>
      </c>
      <c r="AF1440" s="3" t="n">
        <v>1.98325044352923</v>
      </c>
      <c r="AG1440" s="3" t="n">
        <v>0.0754635248630132</v>
      </c>
      <c r="AH1440" s="3" t="n">
        <v>-0.00155638466131781</v>
      </c>
      <c r="AI1440" s="3" t="n">
        <v>0.0267653827462706</v>
      </c>
    </row>
    <row r="1441" customFormat="false" ht="13.5" hidden="false" customHeight="false" outlineLevel="0" collapsed="false">
      <c r="AB1441" s="1" t="n">
        <f aca="false">IF(AC1441="X Variable 1",AD1441,"")</f>
        <v>0.439434725217724</v>
      </c>
      <c r="AC1441" s="4" t="s">
        <v>24</v>
      </c>
      <c r="AD1441" s="4" t="n">
        <v>0.439434725217724</v>
      </c>
      <c r="AE1441" s="4" t="n">
        <v>0.108106234766819</v>
      </c>
      <c r="AF1441" s="4" t="n">
        <v>4.06484164549407</v>
      </c>
      <c r="AG1441" s="4" t="n">
        <v>0.00226886148934002</v>
      </c>
      <c r="AH1441" s="4" t="n">
        <v>0.198558981709017</v>
      </c>
      <c r="AI1441" s="4" t="n">
        <v>0.680310468726431</v>
      </c>
    </row>
    <row r="1442" customFormat="false" ht="12.75" hidden="false" customHeight="false" outlineLevel="0" collapsed="false">
      <c r="AB1442" s="1" t="str">
        <f aca="false">IF(AC1442="X Variable 1",AD1442,"")</f>
        <v/>
      </c>
      <c r="AC1442" s="1" t="s">
        <v>0</v>
      </c>
    </row>
    <row r="1443" customFormat="false" ht="13.5" hidden="false" customHeight="false" outlineLevel="0" collapsed="false">
      <c r="AB1443" s="1" t="str">
        <f aca="false">IF(AC1443="X Variable 1",AD1443,"")</f>
        <v/>
      </c>
    </row>
    <row r="1444" customFormat="false" ht="12.75" hidden="false" customHeight="false" outlineLevel="0" collapsed="false">
      <c r="AB1444" s="1" t="str">
        <f aca="false">IF(AC1444="X Variable 1",AD1444,"")</f>
        <v/>
      </c>
      <c r="AC1444" s="2" t="s">
        <v>1</v>
      </c>
      <c r="AD1444" s="2"/>
    </row>
    <row r="1445" customFormat="false" ht="12.75" hidden="false" customHeight="false" outlineLevel="0" collapsed="false">
      <c r="AB1445" s="1" t="str">
        <f aca="false">IF(AC1445="X Variable 1",AD1445,"")</f>
        <v/>
      </c>
      <c r="AC1445" s="3" t="s">
        <v>2</v>
      </c>
      <c r="AD1445" s="3" t="n">
        <v>0.745386112124437</v>
      </c>
    </row>
    <row r="1446" customFormat="false" ht="12.75" hidden="false" customHeight="false" outlineLevel="0" collapsed="false">
      <c r="AB1446" s="1" t="str">
        <f aca="false">IF(AC1446="X Variable 1",AD1446,"")</f>
        <v/>
      </c>
      <c r="AC1446" s="3" t="s">
        <v>3</v>
      </c>
      <c r="AD1446" s="3" t="n">
        <v>0.555600456147983</v>
      </c>
    </row>
    <row r="1447" customFormat="false" ht="12.75" hidden="false" customHeight="false" outlineLevel="0" collapsed="false">
      <c r="AB1447" s="1" t="str">
        <f aca="false">IF(AC1447="X Variable 1",AD1447,"")</f>
        <v/>
      </c>
      <c r="AC1447" s="3" t="s">
        <v>4</v>
      </c>
      <c r="AD1447" s="3" t="n">
        <v>0.511160501762782</v>
      </c>
    </row>
    <row r="1448" customFormat="false" ht="12.75" hidden="false" customHeight="false" outlineLevel="0" collapsed="false">
      <c r="AB1448" s="1" t="str">
        <f aca="false">IF(AC1448="X Variable 1",AD1448,"")</f>
        <v/>
      </c>
      <c r="AC1448" s="3" t="s">
        <v>5</v>
      </c>
      <c r="AD1448" s="3" t="n">
        <v>0.0215975910317737</v>
      </c>
    </row>
    <row r="1449" customFormat="false" ht="13.5" hidden="false" customHeight="false" outlineLevel="0" collapsed="false">
      <c r="AB1449" s="1" t="str">
        <f aca="false">IF(AC1449="X Variable 1",AD1449,"")</f>
        <v/>
      </c>
      <c r="AC1449" s="4" t="s">
        <v>6</v>
      </c>
      <c r="AD1449" s="4" t="n">
        <v>12</v>
      </c>
    </row>
    <row r="1450" customFormat="false" ht="12.75" hidden="false" customHeight="false" outlineLevel="0" collapsed="false">
      <c r="AB1450" s="1" t="str">
        <f aca="false">IF(AC1450="X Variable 1",AD1450,"")</f>
        <v/>
      </c>
    </row>
    <row r="1451" customFormat="false" ht="13.5" hidden="false" customHeight="false" outlineLevel="0" collapsed="false">
      <c r="AB1451" s="1" t="str">
        <f aca="false">IF(AC1451="X Variable 1",AD1451,"")</f>
        <v/>
      </c>
      <c r="AC1451" s="1" t="s">
        <v>7</v>
      </c>
    </row>
    <row r="1452" customFormat="false" ht="12.75" hidden="false" customHeight="false" outlineLevel="0" collapsed="false">
      <c r="AB1452" s="1" t="str">
        <f aca="false">IF(AC1452="X Variable 1",AD1452,"")</f>
        <v/>
      </c>
      <c r="AC1452" s="2"/>
      <c r="AD1452" s="2" t="s">
        <v>8</v>
      </c>
      <c r="AE1452" s="2" t="s">
        <v>9</v>
      </c>
      <c r="AF1452" s="2" t="s">
        <v>10</v>
      </c>
      <c r="AG1452" s="2" t="s">
        <v>11</v>
      </c>
      <c r="AH1452" s="2" t="s">
        <v>12</v>
      </c>
    </row>
    <row r="1453" customFormat="false" ht="12.75" hidden="false" customHeight="false" outlineLevel="0" collapsed="false">
      <c r="AB1453" s="1" t="str">
        <f aca="false">IF(AC1453="X Variable 1",AD1453,"")</f>
        <v/>
      </c>
      <c r="AC1453" s="3" t="s">
        <v>13</v>
      </c>
      <c r="AD1453" s="3" t="n">
        <v>1</v>
      </c>
      <c r="AE1453" s="3" t="n">
        <v>0.00583175963431691</v>
      </c>
      <c r="AF1453" s="3" t="n">
        <v>0.00583175963431691</v>
      </c>
      <c r="AG1453" s="3" t="n">
        <v>12.502273322157</v>
      </c>
      <c r="AH1453" s="3" t="n">
        <v>0.00539389027896856</v>
      </c>
    </row>
    <row r="1454" customFormat="false" ht="12.75" hidden="false" customHeight="false" outlineLevel="0" collapsed="false">
      <c r="AB1454" s="1" t="str">
        <f aca="false">IF(AC1454="X Variable 1",AD1454,"")</f>
        <v/>
      </c>
      <c r="AC1454" s="3" t="s">
        <v>14</v>
      </c>
      <c r="AD1454" s="3" t="n">
        <v>10</v>
      </c>
      <c r="AE1454" s="3" t="n">
        <v>0.00466455938375753</v>
      </c>
      <c r="AF1454" s="3" t="n">
        <v>0.000466455938375753</v>
      </c>
      <c r="AG1454" s="3"/>
      <c r="AH1454" s="3"/>
    </row>
    <row r="1455" customFormat="false" ht="13.5" hidden="false" customHeight="false" outlineLevel="0" collapsed="false">
      <c r="AB1455" s="1" t="str">
        <f aca="false">IF(AC1455="X Variable 1",AD1455,"")</f>
        <v/>
      </c>
      <c r="AC1455" s="4" t="s">
        <v>15</v>
      </c>
      <c r="AD1455" s="4" t="n">
        <v>11</v>
      </c>
      <c r="AE1455" s="4" t="n">
        <v>0.0104963190180744</v>
      </c>
      <c r="AF1455" s="4"/>
      <c r="AG1455" s="4"/>
      <c r="AH1455" s="4"/>
    </row>
    <row r="1456" customFormat="false" ht="13.5" hidden="false" customHeight="false" outlineLevel="0" collapsed="false">
      <c r="AB1456" s="1" t="str">
        <f aca="false">IF(AC1456="X Variable 1",AD1456,"")</f>
        <v/>
      </c>
    </row>
    <row r="1457" customFormat="false" ht="12.75" hidden="false" customHeight="false" outlineLevel="0" collapsed="false">
      <c r="AB1457" s="1" t="str">
        <f aca="false">IF(AC1457="X Variable 1",AD1457,"")</f>
        <v/>
      </c>
      <c r="AC1457" s="2"/>
      <c r="AD1457" s="2" t="s">
        <v>16</v>
      </c>
      <c r="AE1457" s="2" t="s">
        <v>5</v>
      </c>
      <c r="AF1457" s="2" t="s">
        <v>17</v>
      </c>
      <c r="AG1457" s="2" t="s">
        <v>18</v>
      </c>
      <c r="AH1457" s="2" t="s">
        <v>19</v>
      </c>
      <c r="AI1457" s="2" t="s">
        <v>20</v>
      </c>
    </row>
    <row r="1458" customFormat="false" ht="12.75" hidden="false" customHeight="false" outlineLevel="0" collapsed="false">
      <c r="AB1458" s="1" t="str">
        <f aca="false">IF(AC1458="X Variable 1",AD1458,"")</f>
        <v/>
      </c>
      <c r="AC1458" s="3" t="s">
        <v>23</v>
      </c>
      <c r="AD1458" s="3" t="n">
        <v>0.0117639536773968</v>
      </c>
      <c r="AE1458" s="3" t="n">
        <v>0.00656152751652186</v>
      </c>
      <c r="AF1458" s="3" t="n">
        <v>1.79286814659777</v>
      </c>
      <c r="AG1458" s="3" t="n">
        <v>0.103244130928536</v>
      </c>
      <c r="AH1458" s="3" t="n">
        <v>-0.00285604324048818</v>
      </c>
      <c r="AI1458" s="3" t="n">
        <v>0.0263839505952818</v>
      </c>
    </row>
    <row r="1459" customFormat="false" ht="13.5" hidden="false" customHeight="false" outlineLevel="0" collapsed="false">
      <c r="AB1459" s="1" t="n">
        <f aca="false">IF(AC1459="X Variable 1",AD1459,"")</f>
        <v>0.404342867921379</v>
      </c>
      <c r="AC1459" s="4" t="s">
        <v>24</v>
      </c>
      <c r="AD1459" s="4" t="n">
        <v>0.404342867921379</v>
      </c>
      <c r="AE1459" s="4" t="n">
        <v>0.114355035371968</v>
      </c>
      <c r="AF1459" s="4" t="n">
        <v>3.53585538761939</v>
      </c>
      <c r="AG1459" s="4" t="n">
        <v>0.00539389027896857</v>
      </c>
      <c r="AH1459" s="4" t="n">
        <v>0.149543926596657</v>
      </c>
      <c r="AI1459" s="4" t="n">
        <v>0.659141809246101</v>
      </c>
    </row>
    <row r="1460" customFormat="false" ht="12.75" hidden="false" customHeight="false" outlineLevel="0" collapsed="false">
      <c r="AB1460" s="1" t="str">
        <f aca="false">IF(AC1460="X Variable 1",AD1460,"")</f>
        <v/>
      </c>
      <c r="AC1460" s="1" t="s">
        <v>0</v>
      </c>
    </row>
    <row r="1461" customFormat="false" ht="13.5" hidden="false" customHeight="false" outlineLevel="0" collapsed="false">
      <c r="AB1461" s="1" t="str">
        <f aca="false">IF(AC1461="X Variable 1",AD1461,"")</f>
        <v/>
      </c>
    </row>
    <row r="1462" customFormat="false" ht="12.75" hidden="false" customHeight="false" outlineLevel="0" collapsed="false">
      <c r="AB1462" s="1" t="str">
        <f aca="false">IF(AC1462="X Variable 1",AD1462,"")</f>
        <v/>
      </c>
      <c r="AC1462" s="2" t="s">
        <v>1</v>
      </c>
      <c r="AD1462" s="2"/>
    </row>
    <row r="1463" customFormat="false" ht="12.75" hidden="false" customHeight="false" outlineLevel="0" collapsed="false">
      <c r="AB1463" s="1" t="str">
        <f aca="false">IF(AC1463="X Variable 1",AD1463,"")</f>
        <v/>
      </c>
      <c r="AC1463" s="3" t="s">
        <v>2</v>
      </c>
      <c r="AD1463" s="3" t="n">
        <v>0.716017400724828</v>
      </c>
    </row>
    <row r="1464" customFormat="false" ht="12.75" hidden="false" customHeight="false" outlineLevel="0" collapsed="false">
      <c r="AB1464" s="1" t="str">
        <f aca="false">IF(AC1464="X Variable 1",AD1464,"")</f>
        <v/>
      </c>
      <c r="AC1464" s="3" t="s">
        <v>3</v>
      </c>
      <c r="AD1464" s="3" t="n">
        <v>0.51268091814074</v>
      </c>
    </row>
    <row r="1465" customFormat="false" ht="12.75" hidden="false" customHeight="false" outlineLevel="0" collapsed="false">
      <c r="AB1465" s="1" t="str">
        <f aca="false">IF(AC1465="X Variable 1",AD1465,"")</f>
        <v/>
      </c>
      <c r="AC1465" s="3" t="s">
        <v>4</v>
      </c>
      <c r="AD1465" s="3" t="n">
        <v>0.463949009954813</v>
      </c>
    </row>
    <row r="1466" customFormat="false" ht="12.75" hidden="false" customHeight="false" outlineLevel="0" collapsed="false">
      <c r="AB1466" s="1" t="str">
        <f aca="false">IF(AC1466="X Variable 1",AD1466,"")</f>
        <v/>
      </c>
      <c r="AC1466" s="3" t="s">
        <v>5</v>
      </c>
      <c r="AD1466" s="3" t="n">
        <v>0.0207385869364714</v>
      </c>
    </row>
    <row r="1467" customFormat="false" ht="13.5" hidden="false" customHeight="false" outlineLevel="0" collapsed="false">
      <c r="AB1467" s="1" t="str">
        <f aca="false">IF(AC1467="X Variable 1",AD1467,"")</f>
        <v/>
      </c>
      <c r="AC1467" s="4" t="s">
        <v>6</v>
      </c>
      <c r="AD1467" s="4" t="n">
        <v>12</v>
      </c>
    </row>
    <row r="1468" customFormat="false" ht="12.75" hidden="false" customHeight="false" outlineLevel="0" collapsed="false">
      <c r="AB1468" s="1" t="str">
        <f aca="false">IF(AC1468="X Variable 1",AD1468,"")</f>
        <v/>
      </c>
    </row>
    <row r="1469" customFormat="false" ht="13.5" hidden="false" customHeight="false" outlineLevel="0" collapsed="false">
      <c r="AB1469" s="1" t="str">
        <f aca="false">IF(AC1469="X Variable 1",AD1469,"")</f>
        <v/>
      </c>
      <c r="AC1469" s="1" t="s">
        <v>7</v>
      </c>
    </row>
    <row r="1470" customFormat="false" ht="12.75" hidden="false" customHeight="false" outlineLevel="0" collapsed="false">
      <c r="AB1470" s="1" t="str">
        <f aca="false">IF(AC1470="X Variable 1",AD1470,"")</f>
        <v/>
      </c>
      <c r="AC1470" s="2"/>
      <c r="AD1470" s="2" t="s">
        <v>8</v>
      </c>
      <c r="AE1470" s="2" t="s">
        <v>9</v>
      </c>
      <c r="AF1470" s="2" t="s">
        <v>10</v>
      </c>
      <c r="AG1470" s="2" t="s">
        <v>11</v>
      </c>
      <c r="AH1470" s="2" t="s">
        <v>12</v>
      </c>
    </row>
    <row r="1471" customFormat="false" ht="12.75" hidden="false" customHeight="false" outlineLevel="0" collapsed="false">
      <c r="AB1471" s="1" t="str">
        <f aca="false">IF(AC1471="X Variable 1",AD1471,"")</f>
        <v/>
      </c>
      <c r="AC1471" s="3" t="s">
        <v>13</v>
      </c>
      <c r="AD1471" s="3" t="n">
        <v>1</v>
      </c>
      <c r="AE1471" s="3" t="n">
        <v>0.00452472364659167</v>
      </c>
      <c r="AF1471" s="3" t="n">
        <v>0.00452472364659167</v>
      </c>
      <c r="AG1471" s="3" t="n">
        <v>10.5204359366499</v>
      </c>
      <c r="AH1471" s="3" t="n">
        <v>0.00881666764205531</v>
      </c>
    </row>
    <row r="1472" customFormat="false" ht="12.75" hidden="false" customHeight="false" outlineLevel="0" collapsed="false">
      <c r="AB1472" s="1" t="str">
        <f aca="false">IF(AC1472="X Variable 1",AD1472,"")</f>
        <v/>
      </c>
      <c r="AC1472" s="3" t="s">
        <v>14</v>
      </c>
      <c r="AD1472" s="3" t="n">
        <v>10</v>
      </c>
      <c r="AE1472" s="3" t="n">
        <v>0.00430088988121581</v>
      </c>
      <c r="AF1472" s="3" t="n">
        <v>0.000430088988121581</v>
      </c>
      <c r="AG1472" s="3"/>
      <c r="AH1472" s="3"/>
    </row>
    <row r="1473" customFormat="false" ht="13.5" hidden="false" customHeight="false" outlineLevel="0" collapsed="false">
      <c r="AB1473" s="1" t="str">
        <f aca="false">IF(AC1473="X Variable 1",AD1473,"")</f>
        <v/>
      </c>
      <c r="AC1473" s="4" t="s">
        <v>15</v>
      </c>
      <c r="AD1473" s="4" t="n">
        <v>11</v>
      </c>
      <c r="AE1473" s="4" t="n">
        <v>0.00882561352780748</v>
      </c>
      <c r="AF1473" s="4"/>
      <c r="AG1473" s="4"/>
      <c r="AH1473" s="4"/>
    </row>
    <row r="1474" customFormat="false" ht="13.5" hidden="false" customHeight="false" outlineLevel="0" collapsed="false">
      <c r="AB1474" s="1" t="str">
        <f aca="false">IF(AC1474="X Variable 1",AD1474,"")</f>
        <v/>
      </c>
    </row>
    <row r="1475" customFormat="false" ht="12.75" hidden="false" customHeight="false" outlineLevel="0" collapsed="false">
      <c r="AB1475" s="1" t="str">
        <f aca="false">IF(AC1475="X Variable 1",AD1475,"")</f>
        <v/>
      </c>
      <c r="AC1475" s="2"/>
      <c r="AD1475" s="2" t="s">
        <v>16</v>
      </c>
      <c r="AE1475" s="2" t="s">
        <v>5</v>
      </c>
      <c r="AF1475" s="2" t="s">
        <v>17</v>
      </c>
      <c r="AG1475" s="2" t="s">
        <v>18</v>
      </c>
      <c r="AH1475" s="2" t="s">
        <v>19</v>
      </c>
      <c r="AI1475" s="2" t="s">
        <v>20</v>
      </c>
    </row>
    <row r="1476" customFormat="false" ht="12.75" hidden="false" customHeight="false" outlineLevel="0" collapsed="false">
      <c r="AB1476" s="1" t="str">
        <f aca="false">IF(AC1476="X Variable 1",AD1476,"")</f>
        <v/>
      </c>
      <c r="AC1476" s="3" t="s">
        <v>23</v>
      </c>
      <c r="AD1476" s="3" t="n">
        <v>0.0105690020662473</v>
      </c>
      <c r="AE1476" s="3" t="n">
        <v>0.00612668841209396</v>
      </c>
      <c r="AF1476" s="3" t="n">
        <v>1.72507582487537</v>
      </c>
      <c r="AG1476" s="3" t="n">
        <v>0.115226180902452</v>
      </c>
      <c r="AH1476" s="3" t="n">
        <v>-0.00308211278103687</v>
      </c>
      <c r="AI1476" s="3" t="n">
        <v>0.0242201169135315</v>
      </c>
    </row>
    <row r="1477" customFormat="false" ht="13.5" hidden="false" customHeight="false" outlineLevel="0" collapsed="false">
      <c r="AB1477" s="1" t="n">
        <f aca="false">IF(AC1477="X Variable 1",AD1477,"")</f>
        <v>0.372194847950116</v>
      </c>
      <c r="AC1477" s="4" t="s">
        <v>24</v>
      </c>
      <c r="AD1477" s="4" t="n">
        <v>0.372194847950116</v>
      </c>
      <c r="AE1477" s="4" t="n">
        <v>0.114750210035061</v>
      </c>
      <c r="AF1477" s="4" t="n">
        <v>3.24352214986269</v>
      </c>
      <c r="AG1477" s="4" t="n">
        <v>0.00881666764205532</v>
      </c>
      <c r="AH1477" s="4" t="n">
        <v>0.116515402452868</v>
      </c>
      <c r="AI1477" s="4" t="n">
        <v>0.627874293447365</v>
      </c>
    </row>
    <row r="1478" customFormat="false" ht="12.75" hidden="false" customHeight="false" outlineLevel="0" collapsed="false">
      <c r="AB1478" s="1" t="str">
        <f aca="false">IF(AC1478="X Variable 1",AD1478,"")</f>
        <v/>
      </c>
      <c r="AC1478" s="1" t="s">
        <v>0</v>
      </c>
    </row>
    <row r="1479" customFormat="false" ht="13.5" hidden="false" customHeight="false" outlineLevel="0" collapsed="false">
      <c r="AB1479" s="1" t="str">
        <f aca="false">IF(AC1479="X Variable 1",AD1479,"")</f>
        <v/>
      </c>
    </row>
    <row r="1480" customFormat="false" ht="12.75" hidden="false" customHeight="false" outlineLevel="0" collapsed="false">
      <c r="AB1480" s="1" t="str">
        <f aca="false">IF(AC1480="X Variable 1",AD1480,"")</f>
        <v/>
      </c>
      <c r="AC1480" s="2" t="s">
        <v>1</v>
      </c>
      <c r="AD1480" s="2"/>
    </row>
    <row r="1481" customFormat="false" ht="12.75" hidden="false" customHeight="false" outlineLevel="0" collapsed="false">
      <c r="AB1481" s="1" t="str">
        <f aca="false">IF(AC1481="X Variable 1",AD1481,"")</f>
        <v/>
      </c>
      <c r="AC1481" s="3" t="s">
        <v>2</v>
      </c>
      <c r="AD1481" s="3" t="n">
        <v>0.766144013366373</v>
      </c>
    </row>
    <row r="1482" customFormat="false" ht="12.75" hidden="false" customHeight="false" outlineLevel="0" collapsed="false">
      <c r="AB1482" s="1" t="str">
        <f aca="false">IF(AC1482="X Variable 1",AD1482,"")</f>
        <v/>
      </c>
      <c r="AC1482" s="3" t="s">
        <v>3</v>
      </c>
      <c r="AD1482" s="3" t="n">
        <v>0.586976649217133</v>
      </c>
    </row>
    <row r="1483" customFormat="false" ht="12.75" hidden="false" customHeight="false" outlineLevel="0" collapsed="false">
      <c r="AB1483" s="1" t="str">
        <f aca="false">IF(AC1483="X Variable 1",AD1483,"")</f>
        <v/>
      </c>
      <c r="AC1483" s="3" t="s">
        <v>4</v>
      </c>
      <c r="AD1483" s="3" t="n">
        <v>0.545674314138846</v>
      </c>
    </row>
    <row r="1484" customFormat="false" ht="12.75" hidden="false" customHeight="false" outlineLevel="0" collapsed="false">
      <c r="AB1484" s="1" t="str">
        <f aca="false">IF(AC1484="X Variable 1",AD1484,"")</f>
        <v/>
      </c>
      <c r="AC1484" s="3" t="s">
        <v>5</v>
      </c>
      <c r="AD1484" s="3" t="n">
        <v>0.0218439578188669</v>
      </c>
    </row>
    <row r="1485" customFormat="false" ht="13.5" hidden="false" customHeight="false" outlineLevel="0" collapsed="false">
      <c r="AB1485" s="1" t="str">
        <f aca="false">IF(AC1485="X Variable 1",AD1485,"")</f>
        <v/>
      </c>
      <c r="AC1485" s="4" t="s">
        <v>6</v>
      </c>
      <c r="AD1485" s="4" t="n">
        <v>12</v>
      </c>
    </row>
    <row r="1486" customFormat="false" ht="12.75" hidden="false" customHeight="false" outlineLevel="0" collapsed="false">
      <c r="AB1486" s="1" t="str">
        <f aca="false">IF(AC1486="X Variable 1",AD1486,"")</f>
        <v/>
      </c>
    </row>
    <row r="1487" customFormat="false" ht="13.5" hidden="false" customHeight="false" outlineLevel="0" collapsed="false">
      <c r="AB1487" s="1" t="str">
        <f aca="false">IF(AC1487="X Variable 1",AD1487,"")</f>
        <v/>
      </c>
      <c r="AC1487" s="1" t="s">
        <v>7</v>
      </c>
    </row>
    <row r="1488" customFormat="false" ht="12.75" hidden="false" customHeight="false" outlineLevel="0" collapsed="false">
      <c r="AB1488" s="1" t="str">
        <f aca="false">IF(AC1488="X Variable 1",AD1488,"")</f>
        <v/>
      </c>
      <c r="AC1488" s="2"/>
      <c r="AD1488" s="2" t="s">
        <v>8</v>
      </c>
      <c r="AE1488" s="2" t="s">
        <v>9</v>
      </c>
      <c r="AF1488" s="2" t="s">
        <v>10</v>
      </c>
      <c r="AG1488" s="2" t="s">
        <v>11</v>
      </c>
      <c r="AH1488" s="2" t="s">
        <v>12</v>
      </c>
    </row>
    <row r="1489" customFormat="false" ht="12.75" hidden="false" customHeight="false" outlineLevel="0" collapsed="false">
      <c r="AB1489" s="1" t="str">
        <f aca="false">IF(AC1489="X Variable 1",AD1489,"")</f>
        <v/>
      </c>
      <c r="AC1489" s="3" t="s">
        <v>13</v>
      </c>
      <c r="AD1489" s="3" t="n">
        <v>1</v>
      </c>
      <c r="AE1489" s="3" t="n">
        <v>0.00678123628963617</v>
      </c>
      <c r="AF1489" s="3" t="n">
        <v>0.00678123628963617</v>
      </c>
      <c r="AG1489" s="3" t="n">
        <v>14.2117061445689</v>
      </c>
      <c r="AH1489" s="3" t="n">
        <v>0.00366249386434919</v>
      </c>
    </row>
    <row r="1490" customFormat="false" ht="12.75" hidden="false" customHeight="false" outlineLevel="0" collapsed="false">
      <c r="AB1490" s="1" t="str">
        <f aca="false">IF(AC1490="X Variable 1",AD1490,"")</f>
        <v/>
      </c>
      <c r="AC1490" s="3" t="s">
        <v>14</v>
      </c>
      <c r="AD1490" s="3" t="n">
        <v>10</v>
      </c>
      <c r="AE1490" s="3" t="n">
        <v>0.00477158493192435</v>
      </c>
      <c r="AF1490" s="3" t="n">
        <v>0.000477158493192435</v>
      </c>
      <c r="AG1490" s="3"/>
      <c r="AH1490" s="3"/>
    </row>
    <row r="1491" customFormat="false" ht="13.5" hidden="false" customHeight="false" outlineLevel="0" collapsed="false">
      <c r="AB1491" s="1" t="str">
        <f aca="false">IF(AC1491="X Variable 1",AD1491,"")</f>
        <v/>
      </c>
      <c r="AC1491" s="4" t="s">
        <v>15</v>
      </c>
      <c r="AD1491" s="4" t="n">
        <v>11</v>
      </c>
      <c r="AE1491" s="4" t="n">
        <v>0.0115528212215605</v>
      </c>
      <c r="AF1491" s="4"/>
      <c r="AG1491" s="4"/>
      <c r="AH1491" s="4"/>
    </row>
    <row r="1492" customFormat="false" ht="13.5" hidden="false" customHeight="false" outlineLevel="0" collapsed="false">
      <c r="AB1492" s="1" t="str">
        <f aca="false">IF(AC1492="X Variable 1",AD1492,"")</f>
        <v/>
      </c>
    </row>
    <row r="1493" customFormat="false" ht="12.75" hidden="false" customHeight="false" outlineLevel="0" collapsed="false">
      <c r="AB1493" s="1" t="str">
        <f aca="false">IF(AC1493="X Variable 1",AD1493,"")</f>
        <v/>
      </c>
      <c r="AC1493" s="2"/>
      <c r="AD1493" s="2" t="s">
        <v>16</v>
      </c>
      <c r="AE1493" s="2" t="s">
        <v>5</v>
      </c>
      <c r="AF1493" s="2" t="s">
        <v>17</v>
      </c>
      <c r="AG1493" s="2" t="s">
        <v>18</v>
      </c>
      <c r="AH1493" s="2" t="s">
        <v>19</v>
      </c>
      <c r="AI1493" s="2" t="s">
        <v>20</v>
      </c>
    </row>
    <row r="1494" customFormat="false" ht="12.75" hidden="false" customHeight="false" outlineLevel="0" collapsed="false">
      <c r="AB1494" s="1" t="str">
        <f aca="false">IF(AC1494="X Variable 1",AD1494,"")</f>
        <v/>
      </c>
      <c r="AC1494" s="3" t="s">
        <v>23</v>
      </c>
      <c r="AD1494" s="3" t="n">
        <v>0.00552147875169827</v>
      </c>
      <c r="AE1494" s="3" t="n">
        <v>0.00630760325321355</v>
      </c>
      <c r="AF1494" s="3" t="n">
        <v>0.875368746264317</v>
      </c>
      <c r="AG1494" s="3" t="n">
        <v>0.40190960150099</v>
      </c>
      <c r="AH1494" s="3" t="n">
        <v>-0.00853273955174122</v>
      </c>
      <c r="AI1494" s="3" t="n">
        <v>0.0195756970551378</v>
      </c>
    </row>
    <row r="1495" customFormat="false" ht="13.5" hidden="false" customHeight="false" outlineLevel="0" collapsed="false">
      <c r="AB1495" s="1" t="n">
        <f aca="false">IF(AC1495="X Variable 1",AD1495,"")</f>
        <v>0.422273003614629</v>
      </c>
      <c r="AC1495" s="4" t="s">
        <v>24</v>
      </c>
      <c r="AD1495" s="4" t="n">
        <v>0.422273003614629</v>
      </c>
      <c r="AE1495" s="4" t="n">
        <v>0.112013458827502</v>
      </c>
      <c r="AF1495" s="4" t="n">
        <v>3.76984166041081</v>
      </c>
      <c r="AG1495" s="4" t="n">
        <v>0.00366249386434919</v>
      </c>
      <c r="AH1495" s="4" t="n">
        <v>0.172691420866379</v>
      </c>
      <c r="AI1495" s="4" t="n">
        <v>0.67185458636288</v>
      </c>
    </row>
    <row r="1496" customFormat="false" ht="12.75" hidden="false" customHeight="false" outlineLevel="0" collapsed="false">
      <c r="AB1496" s="1" t="str">
        <f aca="false">IF(AC1496="X Variable 1",AD1496,"")</f>
        <v/>
      </c>
      <c r="AC1496" s="1" t="s">
        <v>0</v>
      </c>
    </row>
    <row r="1497" customFormat="false" ht="13.5" hidden="false" customHeight="false" outlineLevel="0" collapsed="false">
      <c r="AB1497" s="1" t="str">
        <f aca="false">IF(AC1497="X Variable 1",AD1497,"")</f>
        <v/>
      </c>
    </row>
    <row r="1498" customFormat="false" ht="12.75" hidden="false" customHeight="false" outlineLevel="0" collapsed="false">
      <c r="AB1498" s="1" t="str">
        <f aca="false">IF(AC1498="X Variable 1",AD1498,"")</f>
        <v/>
      </c>
      <c r="AC1498" s="2" t="s">
        <v>1</v>
      </c>
      <c r="AD1498" s="2"/>
    </row>
    <row r="1499" customFormat="false" ht="12.75" hidden="false" customHeight="false" outlineLevel="0" collapsed="false">
      <c r="AB1499" s="1" t="str">
        <f aca="false">IF(AC1499="X Variable 1",AD1499,"")</f>
        <v/>
      </c>
      <c r="AC1499" s="3" t="s">
        <v>2</v>
      </c>
      <c r="AD1499" s="3" t="n">
        <v>0.788154105054939</v>
      </c>
    </row>
    <row r="1500" customFormat="false" ht="12.75" hidden="false" customHeight="false" outlineLevel="0" collapsed="false">
      <c r="AB1500" s="1" t="str">
        <f aca="false">IF(AC1500="X Variable 1",AD1500,"")</f>
        <v/>
      </c>
      <c r="AC1500" s="3" t="s">
        <v>3</v>
      </c>
      <c r="AD1500" s="3" t="n">
        <v>0.621186893314952</v>
      </c>
    </row>
    <row r="1501" customFormat="false" ht="12.75" hidden="false" customHeight="false" outlineLevel="0" collapsed="false">
      <c r="AB1501" s="1" t="str">
        <f aca="false">IF(AC1501="X Variable 1",AD1501,"")</f>
        <v/>
      </c>
      <c r="AC1501" s="3" t="s">
        <v>4</v>
      </c>
      <c r="AD1501" s="3" t="n">
        <v>0.583305582646447</v>
      </c>
    </row>
    <row r="1502" customFormat="false" ht="12.75" hidden="false" customHeight="false" outlineLevel="0" collapsed="false">
      <c r="AB1502" s="1" t="str">
        <f aca="false">IF(AC1502="X Variable 1",AD1502,"")</f>
        <v/>
      </c>
      <c r="AC1502" s="3" t="s">
        <v>5</v>
      </c>
      <c r="AD1502" s="3" t="n">
        <v>0.0207418302149873</v>
      </c>
    </row>
    <row r="1503" customFormat="false" ht="13.5" hidden="false" customHeight="false" outlineLevel="0" collapsed="false">
      <c r="AB1503" s="1" t="str">
        <f aca="false">IF(AC1503="X Variable 1",AD1503,"")</f>
        <v/>
      </c>
      <c r="AC1503" s="4" t="s">
        <v>6</v>
      </c>
      <c r="AD1503" s="4" t="n">
        <v>12</v>
      </c>
    </row>
    <row r="1504" customFormat="false" ht="12.75" hidden="false" customHeight="false" outlineLevel="0" collapsed="false">
      <c r="AB1504" s="1" t="str">
        <f aca="false">IF(AC1504="X Variable 1",AD1504,"")</f>
        <v/>
      </c>
    </row>
    <row r="1505" customFormat="false" ht="13.5" hidden="false" customHeight="false" outlineLevel="0" collapsed="false">
      <c r="AB1505" s="1" t="str">
        <f aca="false">IF(AC1505="X Variable 1",AD1505,"")</f>
        <v/>
      </c>
      <c r="AC1505" s="1" t="s">
        <v>7</v>
      </c>
    </row>
    <row r="1506" customFormat="false" ht="12.75" hidden="false" customHeight="false" outlineLevel="0" collapsed="false">
      <c r="AB1506" s="1" t="str">
        <f aca="false">IF(AC1506="X Variable 1",AD1506,"")</f>
        <v/>
      </c>
      <c r="AC1506" s="2"/>
      <c r="AD1506" s="2" t="s">
        <v>8</v>
      </c>
      <c r="AE1506" s="2" t="s">
        <v>9</v>
      </c>
      <c r="AF1506" s="2" t="s">
        <v>10</v>
      </c>
      <c r="AG1506" s="2" t="s">
        <v>11</v>
      </c>
      <c r="AH1506" s="2" t="s">
        <v>12</v>
      </c>
    </row>
    <row r="1507" customFormat="false" ht="12.75" hidden="false" customHeight="false" outlineLevel="0" collapsed="false">
      <c r="AB1507" s="1" t="str">
        <f aca="false">IF(AC1507="X Variable 1",AD1507,"")</f>
        <v/>
      </c>
      <c r="AC1507" s="3" t="s">
        <v>13</v>
      </c>
      <c r="AD1507" s="3" t="n">
        <v>1</v>
      </c>
      <c r="AE1507" s="3" t="n">
        <v>0.0070549093343957</v>
      </c>
      <c r="AF1507" s="3" t="n">
        <v>0.0070549093343957</v>
      </c>
      <c r="AG1507" s="3" t="n">
        <v>16.3982418335757</v>
      </c>
      <c r="AH1507" s="3" t="n">
        <v>0.00232554032933363</v>
      </c>
    </row>
    <row r="1508" customFormat="false" ht="12.75" hidden="false" customHeight="false" outlineLevel="0" collapsed="false">
      <c r="AB1508" s="1" t="str">
        <f aca="false">IF(AC1508="X Variable 1",AD1508,"")</f>
        <v/>
      </c>
      <c r="AC1508" s="3" t="s">
        <v>14</v>
      </c>
      <c r="AD1508" s="3" t="n">
        <v>10</v>
      </c>
      <c r="AE1508" s="3" t="n">
        <v>0.00430223520667359</v>
      </c>
      <c r="AF1508" s="3" t="n">
        <v>0.000430223520667359</v>
      </c>
      <c r="AG1508" s="3"/>
      <c r="AH1508" s="3"/>
    </row>
    <row r="1509" customFormat="false" ht="13.5" hidden="false" customHeight="false" outlineLevel="0" collapsed="false">
      <c r="AB1509" s="1" t="str">
        <f aca="false">IF(AC1509="X Variable 1",AD1509,"")</f>
        <v/>
      </c>
      <c r="AC1509" s="4" t="s">
        <v>15</v>
      </c>
      <c r="AD1509" s="4" t="n">
        <v>11</v>
      </c>
      <c r="AE1509" s="4" t="n">
        <v>0.0113571445410693</v>
      </c>
      <c r="AF1509" s="4"/>
      <c r="AG1509" s="4"/>
      <c r="AH1509" s="4"/>
    </row>
    <row r="1510" customFormat="false" ht="13.5" hidden="false" customHeight="false" outlineLevel="0" collapsed="false">
      <c r="AB1510" s="1" t="str">
        <f aca="false">IF(AC1510="X Variable 1",AD1510,"")</f>
        <v/>
      </c>
    </row>
    <row r="1511" customFormat="false" ht="12.75" hidden="false" customHeight="false" outlineLevel="0" collapsed="false">
      <c r="AB1511" s="1" t="str">
        <f aca="false">IF(AC1511="X Variable 1",AD1511,"")</f>
        <v/>
      </c>
      <c r="AC1511" s="2"/>
      <c r="AD1511" s="2" t="s">
        <v>16</v>
      </c>
      <c r="AE1511" s="2" t="s">
        <v>5</v>
      </c>
      <c r="AF1511" s="2" t="s">
        <v>17</v>
      </c>
      <c r="AG1511" s="2" t="s">
        <v>18</v>
      </c>
      <c r="AH1511" s="2" t="s">
        <v>19</v>
      </c>
      <c r="AI1511" s="2" t="s">
        <v>20</v>
      </c>
    </row>
    <row r="1512" customFormat="false" ht="12.75" hidden="false" customHeight="false" outlineLevel="0" collapsed="false">
      <c r="AB1512" s="1" t="str">
        <f aca="false">IF(AC1512="X Variable 1",AD1512,"")</f>
        <v/>
      </c>
      <c r="AC1512" s="3" t="s">
        <v>23</v>
      </c>
      <c r="AD1512" s="3" t="n">
        <v>3.4699768328418E-005</v>
      </c>
      <c r="AE1512" s="3" t="n">
        <v>0.00607666317419956</v>
      </c>
      <c r="AF1512" s="3" t="n">
        <v>0.00571033268319809</v>
      </c>
      <c r="AG1512" s="3" t="n">
        <v>0.995556149921618</v>
      </c>
      <c r="AH1512" s="3" t="n">
        <v>-0.013504951883535</v>
      </c>
      <c r="AI1512" s="3" t="n">
        <v>0.0135743514201919</v>
      </c>
    </row>
    <row r="1513" customFormat="false" ht="13.5" hidden="false" customHeight="false" outlineLevel="0" collapsed="false">
      <c r="AB1513" s="1" t="n">
        <f aca="false">IF(AC1513="X Variable 1",AD1513,"")</f>
        <v>0.420941497517038</v>
      </c>
      <c r="AC1513" s="4" t="s">
        <v>24</v>
      </c>
      <c r="AD1513" s="4" t="n">
        <v>0.420941497517038</v>
      </c>
      <c r="AE1513" s="4" t="n">
        <v>0.103949666014233</v>
      </c>
      <c r="AF1513" s="4" t="n">
        <v>4.04947426631849</v>
      </c>
      <c r="AG1513" s="4" t="n">
        <v>0.00232554032933363</v>
      </c>
      <c r="AH1513" s="4" t="n">
        <v>0.189327167939579</v>
      </c>
      <c r="AI1513" s="4" t="n">
        <v>0.652555827094496</v>
      </c>
    </row>
    <row r="1514" customFormat="false" ht="12.75" hidden="false" customHeight="false" outlineLevel="0" collapsed="false">
      <c r="AB1514" s="1" t="str">
        <f aca="false">IF(AC1514="X Variable 1",AD1514,"")</f>
        <v/>
      </c>
      <c r="AC1514" s="1" t="s">
        <v>0</v>
      </c>
    </row>
    <row r="1515" customFormat="false" ht="13.5" hidden="false" customHeight="false" outlineLevel="0" collapsed="false">
      <c r="AB1515" s="1" t="str">
        <f aca="false">IF(AC1515="X Variable 1",AD1515,"")</f>
        <v/>
      </c>
    </row>
    <row r="1516" customFormat="false" ht="12.75" hidden="false" customHeight="false" outlineLevel="0" collapsed="false">
      <c r="AB1516" s="1" t="str">
        <f aca="false">IF(AC1516="X Variable 1",AD1516,"")</f>
        <v/>
      </c>
      <c r="AC1516" s="2" t="s">
        <v>1</v>
      </c>
      <c r="AD1516" s="2"/>
    </row>
    <row r="1517" customFormat="false" ht="12.75" hidden="false" customHeight="false" outlineLevel="0" collapsed="false">
      <c r="AB1517" s="1" t="str">
        <f aca="false">IF(AC1517="X Variable 1",AD1517,"")</f>
        <v/>
      </c>
      <c r="AC1517" s="3" t="s">
        <v>2</v>
      </c>
      <c r="AD1517" s="3" t="n">
        <v>0.832805478983606</v>
      </c>
    </row>
    <row r="1518" customFormat="false" ht="12.75" hidden="false" customHeight="false" outlineLevel="0" collapsed="false">
      <c r="AB1518" s="1" t="str">
        <f aca="false">IF(AC1518="X Variable 1",AD1518,"")</f>
        <v/>
      </c>
      <c r="AC1518" s="3" t="s">
        <v>3</v>
      </c>
      <c r="AD1518" s="3" t="n">
        <v>0.693564965825113</v>
      </c>
    </row>
    <row r="1519" customFormat="false" ht="12.75" hidden="false" customHeight="false" outlineLevel="0" collapsed="false">
      <c r="AB1519" s="1" t="str">
        <f aca="false">IF(AC1519="X Variable 1",AD1519,"")</f>
        <v/>
      </c>
      <c r="AC1519" s="3" t="s">
        <v>4</v>
      </c>
      <c r="AD1519" s="3" t="n">
        <v>0.662921462407624</v>
      </c>
    </row>
    <row r="1520" customFormat="false" ht="12.75" hidden="false" customHeight="false" outlineLevel="0" collapsed="false">
      <c r="AB1520" s="1" t="str">
        <f aca="false">IF(AC1520="X Variable 1",AD1520,"")</f>
        <v/>
      </c>
      <c r="AC1520" s="3" t="s">
        <v>5</v>
      </c>
      <c r="AD1520" s="3" t="n">
        <v>0.0186508957447845</v>
      </c>
    </row>
    <row r="1521" customFormat="false" ht="13.5" hidden="false" customHeight="false" outlineLevel="0" collapsed="false">
      <c r="AB1521" s="1" t="str">
        <f aca="false">IF(AC1521="X Variable 1",AD1521,"")</f>
        <v/>
      </c>
      <c r="AC1521" s="4" t="s">
        <v>6</v>
      </c>
      <c r="AD1521" s="4" t="n">
        <v>12</v>
      </c>
    </row>
    <row r="1522" customFormat="false" ht="12.75" hidden="false" customHeight="false" outlineLevel="0" collapsed="false">
      <c r="AB1522" s="1" t="str">
        <f aca="false">IF(AC1522="X Variable 1",AD1522,"")</f>
        <v/>
      </c>
    </row>
    <row r="1523" customFormat="false" ht="13.5" hidden="false" customHeight="false" outlineLevel="0" collapsed="false">
      <c r="AB1523" s="1" t="str">
        <f aca="false">IF(AC1523="X Variable 1",AD1523,"")</f>
        <v/>
      </c>
      <c r="AC1523" s="1" t="s">
        <v>7</v>
      </c>
    </row>
    <row r="1524" customFormat="false" ht="12.75" hidden="false" customHeight="false" outlineLevel="0" collapsed="false">
      <c r="AB1524" s="1" t="str">
        <f aca="false">IF(AC1524="X Variable 1",AD1524,"")</f>
        <v/>
      </c>
      <c r="AC1524" s="2"/>
      <c r="AD1524" s="2" t="s">
        <v>8</v>
      </c>
      <c r="AE1524" s="2" t="s">
        <v>9</v>
      </c>
      <c r="AF1524" s="2" t="s">
        <v>10</v>
      </c>
      <c r="AG1524" s="2" t="s">
        <v>11</v>
      </c>
      <c r="AH1524" s="2" t="s">
        <v>12</v>
      </c>
    </row>
    <row r="1525" customFormat="false" ht="12.75" hidden="false" customHeight="false" outlineLevel="0" collapsed="false">
      <c r="AB1525" s="1" t="str">
        <f aca="false">IF(AC1525="X Variable 1",AD1525,"")</f>
        <v/>
      </c>
      <c r="AC1525" s="3" t="s">
        <v>13</v>
      </c>
      <c r="AD1525" s="3" t="n">
        <v>1</v>
      </c>
      <c r="AE1525" s="3" t="n">
        <v>0.00787314265241926</v>
      </c>
      <c r="AF1525" s="3" t="n">
        <v>0.00787314265241926</v>
      </c>
      <c r="AG1525" s="3" t="n">
        <v>22.6333443789356</v>
      </c>
      <c r="AH1525" s="3" t="n">
        <v>0.000771508694615744</v>
      </c>
    </row>
    <row r="1526" customFormat="false" ht="12.75" hidden="false" customHeight="false" outlineLevel="0" collapsed="false">
      <c r="AB1526" s="1" t="str">
        <f aca="false">IF(AC1526="X Variable 1",AD1526,"")</f>
        <v/>
      </c>
      <c r="AC1526" s="3" t="s">
        <v>14</v>
      </c>
      <c r="AD1526" s="3" t="n">
        <v>10</v>
      </c>
      <c r="AE1526" s="3" t="n">
        <v>0.00347855912082822</v>
      </c>
      <c r="AF1526" s="3" t="n">
        <v>0.000347855912082822</v>
      </c>
      <c r="AG1526" s="3"/>
      <c r="AH1526" s="3"/>
    </row>
    <row r="1527" customFormat="false" ht="13.5" hidden="false" customHeight="false" outlineLevel="0" collapsed="false">
      <c r="AB1527" s="1" t="str">
        <f aca="false">IF(AC1527="X Variable 1",AD1527,"")</f>
        <v/>
      </c>
      <c r="AC1527" s="4" t="s">
        <v>15</v>
      </c>
      <c r="AD1527" s="4" t="n">
        <v>11</v>
      </c>
      <c r="AE1527" s="4" t="n">
        <v>0.0113517017732475</v>
      </c>
      <c r="AF1527" s="4"/>
      <c r="AG1527" s="4"/>
      <c r="AH1527" s="4"/>
    </row>
    <row r="1528" customFormat="false" ht="13.5" hidden="false" customHeight="false" outlineLevel="0" collapsed="false">
      <c r="AB1528" s="1" t="str">
        <f aca="false">IF(AC1528="X Variable 1",AD1528,"")</f>
        <v/>
      </c>
    </row>
    <row r="1529" customFormat="false" ht="12.75" hidden="false" customHeight="false" outlineLevel="0" collapsed="false">
      <c r="AB1529" s="1" t="str">
        <f aca="false">IF(AC1529="X Variable 1",AD1529,"")</f>
        <v/>
      </c>
      <c r="AC1529" s="2"/>
      <c r="AD1529" s="2" t="s">
        <v>16</v>
      </c>
      <c r="AE1529" s="2" t="s">
        <v>5</v>
      </c>
      <c r="AF1529" s="2" t="s">
        <v>17</v>
      </c>
      <c r="AG1529" s="2" t="s">
        <v>18</v>
      </c>
      <c r="AH1529" s="2" t="s">
        <v>19</v>
      </c>
      <c r="AI1529" s="2" t="s">
        <v>20</v>
      </c>
    </row>
    <row r="1530" customFormat="false" ht="12.75" hidden="false" customHeight="false" outlineLevel="0" collapsed="false">
      <c r="AB1530" s="1" t="str">
        <f aca="false">IF(AC1530="X Variable 1",AD1530,"")</f>
        <v/>
      </c>
      <c r="AC1530" s="3" t="s">
        <v>23</v>
      </c>
      <c r="AD1530" s="3" t="n">
        <v>-0.0034218176225328</v>
      </c>
      <c r="AE1530" s="3" t="n">
        <v>0.00539521126539409</v>
      </c>
      <c r="AF1530" s="3" t="n">
        <v>-0.634232369079036</v>
      </c>
      <c r="AG1530" s="3" t="n">
        <v>0.54016571888978</v>
      </c>
      <c r="AH1530" s="3" t="n">
        <v>-0.0154430995378774</v>
      </c>
      <c r="AI1530" s="3" t="n">
        <v>0.00859946429281177</v>
      </c>
    </row>
    <row r="1531" customFormat="false" ht="13.5" hidden="false" customHeight="false" outlineLevel="0" collapsed="false">
      <c r="AB1531" s="1" t="n">
        <f aca="false">IF(AC1531="X Variable 1",AD1531,"")</f>
        <v>0.463129924111969</v>
      </c>
      <c r="AC1531" s="4" t="s">
        <v>24</v>
      </c>
      <c r="AD1531" s="4" t="n">
        <v>0.463129924111969</v>
      </c>
      <c r="AE1531" s="4" t="n">
        <v>0.0973483236061678</v>
      </c>
      <c r="AF1531" s="4" t="n">
        <v>4.75745145838984</v>
      </c>
      <c r="AG1531" s="4" t="n">
        <v>0.000771508694615745</v>
      </c>
      <c r="AH1531" s="4" t="n">
        <v>0.246224304574482</v>
      </c>
      <c r="AI1531" s="4" t="n">
        <v>0.680035543649456</v>
      </c>
    </row>
    <row r="1532" customFormat="false" ht="12.75" hidden="false" customHeight="false" outlineLevel="0" collapsed="false">
      <c r="AB1532" s="1" t="str">
        <f aca="false">IF(AC1532="X Variable 1",AD1532,"")</f>
        <v/>
      </c>
      <c r="AC1532" s="1" t="s">
        <v>0</v>
      </c>
    </row>
    <row r="1533" customFormat="false" ht="13.5" hidden="false" customHeight="false" outlineLevel="0" collapsed="false">
      <c r="AB1533" s="1" t="str">
        <f aca="false">IF(AC1533="X Variable 1",AD1533,"")</f>
        <v/>
      </c>
    </row>
    <row r="1534" customFormat="false" ht="12.75" hidden="false" customHeight="false" outlineLevel="0" collapsed="false">
      <c r="AB1534" s="1" t="str">
        <f aca="false">IF(AC1534="X Variable 1",AD1534,"")</f>
        <v/>
      </c>
      <c r="AC1534" s="2" t="s">
        <v>1</v>
      </c>
      <c r="AD1534" s="2"/>
    </row>
    <row r="1535" customFormat="false" ht="12.75" hidden="false" customHeight="false" outlineLevel="0" collapsed="false">
      <c r="AB1535" s="1" t="str">
        <f aca="false">IF(AC1535="X Variable 1",AD1535,"")</f>
        <v/>
      </c>
      <c r="AC1535" s="3" t="s">
        <v>2</v>
      </c>
      <c r="AD1535" s="3" t="n">
        <v>0.821899587146424</v>
      </c>
    </row>
    <row r="1536" customFormat="false" ht="12.75" hidden="false" customHeight="false" outlineLevel="0" collapsed="false">
      <c r="AB1536" s="1" t="str">
        <f aca="false">IF(AC1536="X Variable 1",AD1536,"")</f>
        <v/>
      </c>
      <c r="AC1536" s="3" t="s">
        <v>3</v>
      </c>
      <c r="AD1536" s="3" t="n">
        <v>0.675518931351462</v>
      </c>
    </row>
    <row r="1537" customFormat="false" ht="12.75" hidden="false" customHeight="false" outlineLevel="0" collapsed="false">
      <c r="AB1537" s="1" t="str">
        <f aca="false">IF(AC1537="X Variable 1",AD1537,"")</f>
        <v/>
      </c>
      <c r="AC1537" s="3" t="s">
        <v>4</v>
      </c>
      <c r="AD1537" s="3" t="n">
        <v>0.643070824486609</v>
      </c>
    </row>
    <row r="1538" customFormat="false" ht="12.75" hidden="false" customHeight="false" outlineLevel="0" collapsed="false">
      <c r="AB1538" s="1" t="str">
        <f aca="false">IF(AC1538="X Variable 1",AD1538,"")</f>
        <v/>
      </c>
      <c r="AC1538" s="3" t="s">
        <v>5</v>
      </c>
      <c r="AD1538" s="3" t="n">
        <v>0.0183965837353072</v>
      </c>
    </row>
    <row r="1539" customFormat="false" ht="13.5" hidden="false" customHeight="false" outlineLevel="0" collapsed="false">
      <c r="AB1539" s="1" t="str">
        <f aca="false">IF(AC1539="X Variable 1",AD1539,"")</f>
        <v/>
      </c>
      <c r="AC1539" s="4" t="s">
        <v>6</v>
      </c>
      <c r="AD1539" s="4" t="n">
        <v>12</v>
      </c>
    </row>
    <row r="1540" customFormat="false" ht="12.75" hidden="false" customHeight="false" outlineLevel="0" collapsed="false">
      <c r="AB1540" s="1" t="str">
        <f aca="false">IF(AC1540="X Variable 1",AD1540,"")</f>
        <v/>
      </c>
    </row>
    <row r="1541" customFormat="false" ht="13.5" hidden="false" customHeight="false" outlineLevel="0" collapsed="false">
      <c r="AB1541" s="1" t="str">
        <f aca="false">IF(AC1541="X Variable 1",AD1541,"")</f>
        <v/>
      </c>
      <c r="AC1541" s="1" t="s">
        <v>7</v>
      </c>
    </row>
    <row r="1542" customFormat="false" ht="12.75" hidden="false" customHeight="false" outlineLevel="0" collapsed="false">
      <c r="AB1542" s="1" t="str">
        <f aca="false">IF(AC1542="X Variable 1",AD1542,"")</f>
        <v/>
      </c>
      <c r="AC1542" s="2"/>
      <c r="AD1542" s="2" t="s">
        <v>8</v>
      </c>
      <c r="AE1542" s="2" t="s">
        <v>9</v>
      </c>
      <c r="AF1542" s="2" t="s">
        <v>10</v>
      </c>
      <c r="AG1542" s="2" t="s">
        <v>11</v>
      </c>
      <c r="AH1542" s="2" t="s">
        <v>12</v>
      </c>
    </row>
    <row r="1543" customFormat="false" ht="12.75" hidden="false" customHeight="false" outlineLevel="0" collapsed="false">
      <c r="AB1543" s="1" t="str">
        <f aca="false">IF(AC1543="X Variable 1",AD1543,"")</f>
        <v/>
      </c>
      <c r="AC1543" s="3" t="s">
        <v>13</v>
      </c>
      <c r="AD1543" s="3" t="n">
        <v>1</v>
      </c>
      <c r="AE1543" s="3" t="n">
        <v>0.00704567366534435</v>
      </c>
      <c r="AF1543" s="3" t="n">
        <v>0.00704567366534435</v>
      </c>
      <c r="AG1543" s="3" t="n">
        <v>20.8184389358984</v>
      </c>
      <c r="AH1543" s="3" t="n">
        <v>0.00103779410001843</v>
      </c>
    </row>
    <row r="1544" customFormat="false" ht="12.75" hidden="false" customHeight="false" outlineLevel="0" collapsed="false">
      <c r="AB1544" s="1" t="str">
        <f aca="false">IF(AC1544="X Variable 1",AD1544,"")</f>
        <v/>
      </c>
      <c r="AC1544" s="3" t="s">
        <v>14</v>
      </c>
      <c r="AD1544" s="3" t="n">
        <v>10</v>
      </c>
      <c r="AE1544" s="3" t="n">
        <v>0.00338434293130169</v>
      </c>
      <c r="AF1544" s="3" t="n">
        <v>0.000338434293130169</v>
      </c>
      <c r="AG1544" s="3"/>
      <c r="AH1544" s="3"/>
    </row>
    <row r="1545" customFormat="false" ht="13.5" hidden="false" customHeight="false" outlineLevel="0" collapsed="false">
      <c r="AB1545" s="1" t="str">
        <f aca="false">IF(AC1545="X Variable 1",AD1545,"")</f>
        <v/>
      </c>
      <c r="AC1545" s="4" t="s">
        <v>15</v>
      </c>
      <c r="AD1545" s="4" t="n">
        <v>11</v>
      </c>
      <c r="AE1545" s="4" t="n">
        <v>0.010430016596646</v>
      </c>
      <c r="AF1545" s="4"/>
      <c r="AG1545" s="4"/>
      <c r="AH1545" s="4"/>
    </row>
    <row r="1546" customFormat="false" ht="13.5" hidden="false" customHeight="false" outlineLevel="0" collapsed="false">
      <c r="AB1546" s="1" t="str">
        <f aca="false">IF(AC1546="X Variable 1",AD1546,"")</f>
        <v/>
      </c>
    </row>
    <row r="1547" customFormat="false" ht="12.75" hidden="false" customHeight="false" outlineLevel="0" collapsed="false">
      <c r="AB1547" s="1" t="str">
        <f aca="false">IF(AC1547="X Variable 1",AD1547,"")</f>
        <v/>
      </c>
      <c r="AC1547" s="2"/>
      <c r="AD1547" s="2" t="s">
        <v>16</v>
      </c>
      <c r="AE1547" s="2" t="s">
        <v>5</v>
      </c>
      <c r="AF1547" s="2" t="s">
        <v>17</v>
      </c>
      <c r="AG1547" s="2" t="s">
        <v>18</v>
      </c>
      <c r="AH1547" s="2" t="s">
        <v>19</v>
      </c>
      <c r="AI1547" s="2" t="s">
        <v>20</v>
      </c>
    </row>
    <row r="1548" customFormat="false" ht="12.75" hidden="false" customHeight="false" outlineLevel="0" collapsed="false">
      <c r="AB1548" s="1" t="str">
        <f aca="false">IF(AC1548="X Variable 1",AD1548,"")</f>
        <v/>
      </c>
      <c r="AC1548" s="3" t="s">
        <v>23</v>
      </c>
      <c r="AD1548" s="3" t="n">
        <v>-0.00244166999638586</v>
      </c>
      <c r="AE1548" s="3" t="n">
        <v>0.00531943277360277</v>
      </c>
      <c r="AF1548" s="3" t="n">
        <v>-0.459009465915697</v>
      </c>
      <c r="AG1548" s="3" t="n">
        <v>0.656042581481466</v>
      </c>
      <c r="AH1548" s="3" t="n">
        <v>-0.0142941068808071</v>
      </c>
      <c r="AI1548" s="3" t="n">
        <v>0.00941076688803542</v>
      </c>
    </row>
    <row r="1549" customFormat="false" ht="13.5" hidden="false" customHeight="false" outlineLevel="0" collapsed="false">
      <c r="AB1549" s="1" t="n">
        <f aca="false">IF(AC1549="X Variable 1",AD1549,"")</f>
        <v>0.450181498977668</v>
      </c>
      <c r="AC1549" s="4" t="s">
        <v>24</v>
      </c>
      <c r="AD1549" s="4" t="n">
        <v>0.450181498977668</v>
      </c>
      <c r="AE1549" s="4" t="n">
        <v>0.0986651004639328</v>
      </c>
      <c r="AF1549" s="4" t="n">
        <v>4.56272275466068</v>
      </c>
      <c r="AG1549" s="4" t="n">
        <v>0.00103779410001843</v>
      </c>
      <c r="AH1549" s="4" t="n">
        <v>0.230341917256285</v>
      </c>
      <c r="AI1549" s="4" t="n">
        <v>0.670021080699051</v>
      </c>
    </row>
    <row r="1550" customFormat="false" ht="12.75" hidden="false" customHeight="false" outlineLevel="0" collapsed="false">
      <c r="AB1550" s="1" t="str">
        <f aca="false">IF(AC1550="X Variable 1",AD1550,"")</f>
        <v/>
      </c>
      <c r="AC1550" s="1" t="s">
        <v>0</v>
      </c>
    </row>
    <row r="1551" customFormat="false" ht="13.5" hidden="false" customHeight="false" outlineLevel="0" collapsed="false">
      <c r="AB1551" s="1" t="str">
        <f aca="false">IF(AC1551="X Variable 1",AD1551,"")</f>
        <v/>
      </c>
    </row>
    <row r="1552" customFormat="false" ht="12.75" hidden="false" customHeight="false" outlineLevel="0" collapsed="false">
      <c r="AB1552" s="1" t="str">
        <f aca="false">IF(AC1552="X Variable 1",AD1552,"")</f>
        <v/>
      </c>
      <c r="AC1552" s="2" t="s">
        <v>1</v>
      </c>
      <c r="AD1552" s="2"/>
    </row>
    <row r="1553" customFormat="false" ht="12.75" hidden="false" customHeight="false" outlineLevel="0" collapsed="false">
      <c r="AB1553" s="1" t="str">
        <f aca="false">IF(AC1553="X Variable 1",AD1553,"")</f>
        <v/>
      </c>
      <c r="AC1553" s="3" t="s">
        <v>2</v>
      </c>
      <c r="AD1553" s="3" t="n">
        <v>0.87059995096998</v>
      </c>
    </row>
    <row r="1554" customFormat="false" ht="12.75" hidden="false" customHeight="false" outlineLevel="0" collapsed="false">
      <c r="AB1554" s="1" t="str">
        <f aca="false">IF(AC1554="X Variable 1",AD1554,"")</f>
        <v/>
      </c>
      <c r="AC1554" s="3" t="s">
        <v>3</v>
      </c>
      <c r="AD1554" s="3" t="n">
        <v>0.757944274628932</v>
      </c>
    </row>
    <row r="1555" customFormat="false" ht="12.75" hidden="false" customHeight="false" outlineLevel="0" collapsed="false">
      <c r="AB1555" s="1" t="str">
        <f aca="false">IF(AC1555="X Variable 1",AD1555,"")</f>
        <v/>
      </c>
      <c r="AC1555" s="3" t="s">
        <v>4</v>
      </c>
      <c r="AD1555" s="3" t="n">
        <v>0.733738702091825</v>
      </c>
    </row>
    <row r="1556" customFormat="false" ht="12.75" hidden="false" customHeight="false" outlineLevel="0" collapsed="false">
      <c r="AB1556" s="1" t="str">
        <f aca="false">IF(AC1556="X Variable 1",AD1556,"")</f>
        <v/>
      </c>
      <c r="AC1556" s="3" t="s">
        <v>5</v>
      </c>
      <c r="AD1556" s="3" t="n">
        <v>0.0159363404968364</v>
      </c>
    </row>
    <row r="1557" customFormat="false" ht="13.5" hidden="false" customHeight="false" outlineLevel="0" collapsed="false">
      <c r="AB1557" s="1" t="str">
        <f aca="false">IF(AC1557="X Variable 1",AD1557,"")</f>
        <v/>
      </c>
      <c r="AC1557" s="4" t="s">
        <v>6</v>
      </c>
      <c r="AD1557" s="4" t="n">
        <v>12</v>
      </c>
    </row>
    <row r="1558" customFormat="false" ht="12.75" hidden="false" customHeight="false" outlineLevel="0" collapsed="false">
      <c r="AB1558" s="1" t="str">
        <f aca="false">IF(AC1558="X Variable 1",AD1558,"")</f>
        <v/>
      </c>
    </row>
    <row r="1559" customFormat="false" ht="13.5" hidden="false" customHeight="false" outlineLevel="0" collapsed="false">
      <c r="AB1559" s="1" t="str">
        <f aca="false">IF(AC1559="X Variable 1",AD1559,"")</f>
        <v/>
      </c>
      <c r="AC1559" s="1" t="s">
        <v>7</v>
      </c>
    </row>
    <row r="1560" customFormat="false" ht="12.75" hidden="false" customHeight="false" outlineLevel="0" collapsed="false">
      <c r="AB1560" s="1" t="str">
        <f aca="false">IF(AC1560="X Variable 1",AD1560,"")</f>
        <v/>
      </c>
      <c r="AC1560" s="2"/>
      <c r="AD1560" s="2" t="s">
        <v>8</v>
      </c>
      <c r="AE1560" s="2" t="s">
        <v>9</v>
      </c>
      <c r="AF1560" s="2" t="s">
        <v>10</v>
      </c>
      <c r="AG1560" s="2" t="s">
        <v>11</v>
      </c>
      <c r="AH1560" s="2" t="s">
        <v>12</v>
      </c>
    </row>
    <row r="1561" customFormat="false" ht="12.75" hidden="false" customHeight="false" outlineLevel="0" collapsed="false">
      <c r="AB1561" s="1" t="str">
        <f aca="false">IF(AC1561="X Variable 1",AD1561,"")</f>
        <v/>
      </c>
      <c r="AC1561" s="3" t="s">
        <v>13</v>
      </c>
      <c r="AD1561" s="3" t="n">
        <v>1</v>
      </c>
      <c r="AE1561" s="3" t="n">
        <v>0.00795241650298715</v>
      </c>
      <c r="AF1561" s="3" t="n">
        <v>0.00795241650298715</v>
      </c>
      <c r="AG1561" s="3" t="n">
        <v>31.3128009456093</v>
      </c>
      <c r="AH1561" s="3" t="n">
        <v>0.000229025521463323</v>
      </c>
    </row>
    <row r="1562" customFormat="false" ht="12.75" hidden="false" customHeight="false" outlineLevel="0" collapsed="false">
      <c r="AB1562" s="1" t="str">
        <f aca="false">IF(AC1562="X Variable 1",AD1562,"")</f>
        <v/>
      </c>
      <c r="AC1562" s="3" t="s">
        <v>14</v>
      </c>
      <c r="AD1562" s="3" t="n">
        <v>10</v>
      </c>
      <c r="AE1562" s="3" t="n">
        <v>0.00253966948431109</v>
      </c>
      <c r="AF1562" s="3" t="n">
        <v>0.000253966948431109</v>
      </c>
      <c r="AG1562" s="3"/>
      <c r="AH1562" s="3"/>
    </row>
    <row r="1563" customFormat="false" ht="13.5" hidden="false" customHeight="false" outlineLevel="0" collapsed="false">
      <c r="AB1563" s="1" t="str">
        <f aca="false">IF(AC1563="X Variable 1",AD1563,"")</f>
        <v/>
      </c>
      <c r="AC1563" s="4" t="s">
        <v>15</v>
      </c>
      <c r="AD1563" s="4" t="n">
        <v>11</v>
      </c>
      <c r="AE1563" s="4" t="n">
        <v>0.0104920859872982</v>
      </c>
      <c r="AF1563" s="4"/>
      <c r="AG1563" s="4"/>
      <c r="AH1563" s="4"/>
    </row>
    <row r="1564" customFormat="false" ht="13.5" hidden="false" customHeight="false" outlineLevel="0" collapsed="false">
      <c r="AB1564" s="1" t="str">
        <f aca="false">IF(AC1564="X Variable 1",AD1564,"")</f>
        <v/>
      </c>
    </row>
    <row r="1565" customFormat="false" ht="12.75" hidden="false" customHeight="false" outlineLevel="0" collapsed="false">
      <c r="AB1565" s="1" t="str">
        <f aca="false">IF(AC1565="X Variable 1",AD1565,"")</f>
        <v/>
      </c>
      <c r="AC1565" s="2"/>
      <c r="AD1565" s="2" t="s">
        <v>16</v>
      </c>
      <c r="AE1565" s="2" t="s">
        <v>5</v>
      </c>
      <c r="AF1565" s="2" t="s">
        <v>17</v>
      </c>
      <c r="AG1565" s="2" t="s">
        <v>18</v>
      </c>
      <c r="AH1565" s="2" t="s">
        <v>19</v>
      </c>
      <c r="AI1565" s="2" t="s">
        <v>20</v>
      </c>
    </row>
    <row r="1566" customFormat="false" ht="12.75" hidden="false" customHeight="false" outlineLevel="0" collapsed="false">
      <c r="AB1566" s="1" t="str">
        <f aca="false">IF(AC1566="X Variable 1",AD1566,"")</f>
        <v/>
      </c>
      <c r="AC1566" s="3" t="s">
        <v>23</v>
      </c>
      <c r="AD1566" s="3" t="n">
        <v>-0.000236484366254386</v>
      </c>
      <c r="AE1566" s="3" t="n">
        <v>0.00460371025702696</v>
      </c>
      <c r="AF1566" s="3" t="n">
        <v>-0.0513682123876982</v>
      </c>
      <c r="AG1566" s="3" t="n">
        <v>0.960043724453603</v>
      </c>
      <c r="AH1566" s="3" t="n">
        <v>-0.0104941918282887</v>
      </c>
      <c r="AI1566" s="3" t="n">
        <v>0.0100212230957799</v>
      </c>
    </row>
    <row r="1567" customFormat="false" ht="13.5" hidden="false" customHeight="false" outlineLevel="0" collapsed="false">
      <c r="AB1567" s="1" t="n">
        <f aca="false">IF(AC1567="X Variable 1",AD1567,"")</f>
        <v>0.478259568301389</v>
      </c>
      <c r="AC1567" s="4" t="s">
        <v>24</v>
      </c>
      <c r="AD1567" s="4" t="n">
        <v>0.478259568301389</v>
      </c>
      <c r="AE1567" s="4" t="n">
        <v>0.0854678361771788</v>
      </c>
      <c r="AF1567" s="4" t="n">
        <v>5.59578421185175</v>
      </c>
      <c r="AG1567" s="4" t="n">
        <v>0.000229025521463322</v>
      </c>
      <c r="AH1567" s="4" t="n">
        <v>0.287825328965758</v>
      </c>
      <c r="AI1567" s="4" t="n">
        <v>0.66869380763702</v>
      </c>
    </row>
    <row r="1568" customFormat="false" ht="12.75" hidden="false" customHeight="false" outlineLevel="0" collapsed="false">
      <c r="AB1568" s="1" t="str">
        <f aca="false">IF(AC1568="X Variable 1",AD1568,"")</f>
        <v/>
      </c>
      <c r="AC1568" s="1" t="s">
        <v>0</v>
      </c>
    </row>
    <row r="1569" customFormat="false" ht="13.5" hidden="false" customHeight="false" outlineLevel="0" collapsed="false">
      <c r="AB1569" s="1" t="str">
        <f aca="false">IF(AC1569="X Variable 1",AD1569,"")</f>
        <v/>
      </c>
    </row>
    <row r="1570" customFormat="false" ht="12.75" hidden="false" customHeight="false" outlineLevel="0" collapsed="false">
      <c r="AB1570" s="1" t="str">
        <f aca="false">IF(AC1570="X Variable 1",AD1570,"")</f>
        <v/>
      </c>
      <c r="AC1570" s="2" t="s">
        <v>1</v>
      </c>
      <c r="AD1570" s="2"/>
    </row>
    <row r="1571" customFormat="false" ht="12.75" hidden="false" customHeight="false" outlineLevel="0" collapsed="false">
      <c r="AB1571" s="1" t="str">
        <f aca="false">IF(AC1571="X Variable 1",AD1571,"")</f>
        <v/>
      </c>
      <c r="AC1571" s="3" t="s">
        <v>2</v>
      </c>
      <c r="AD1571" s="3" t="n">
        <v>0.868581797395383</v>
      </c>
    </row>
    <row r="1572" customFormat="false" ht="12.75" hidden="false" customHeight="false" outlineLevel="0" collapsed="false">
      <c r="AB1572" s="1" t="str">
        <f aca="false">IF(AC1572="X Variable 1",AD1572,"")</f>
        <v/>
      </c>
      <c r="AC1572" s="3" t="s">
        <v>3</v>
      </c>
      <c r="AD1572" s="3" t="n">
        <v>0.754434338766594</v>
      </c>
    </row>
    <row r="1573" customFormat="false" ht="12.75" hidden="false" customHeight="false" outlineLevel="0" collapsed="false">
      <c r="AB1573" s="1" t="str">
        <f aca="false">IF(AC1573="X Variable 1",AD1573,"")</f>
        <v/>
      </c>
      <c r="AC1573" s="3" t="s">
        <v>4</v>
      </c>
      <c r="AD1573" s="3" t="n">
        <v>0.729877772643253</v>
      </c>
    </row>
    <row r="1574" customFormat="false" ht="12.75" hidden="false" customHeight="false" outlineLevel="0" collapsed="false">
      <c r="AB1574" s="1" t="str">
        <f aca="false">IF(AC1574="X Variable 1",AD1574,"")</f>
        <v/>
      </c>
      <c r="AC1574" s="3" t="s">
        <v>5</v>
      </c>
      <c r="AD1574" s="3" t="n">
        <v>0.0159952705470462</v>
      </c>
    </row>
    <row r="1575" customFormat="false" ht="13.5" hidden="false" customHeight="false" outlineLevel="0" collapsed="false">
      <c r="AB1575" s="1" t="str">
        <f aca="false">IF(AC1575="X Variable 1",AD1575,"")</f>
        <v/>
      </c>
      <c r="AC1575" s="4" t="s">
        <v>6</v>
      </c>
      <c r="AD1575" s="4" t="n">
        <v>12</v>
      </c>
    </row>
    <row r="1576" customFormat="false" ht="12.75" hidden="false" customHeight="false" outlineLevel="0" collapsed="false">
      <c r="AB1576" s="1" t="str">
        <f aca="false">IF(AC1576="X Variable 1",AD1576,"")</f>
        <v/>
      </c>
    </row>
    <row r="1577" customFormat="false" ht="13.5" hidden="false" customHeight="false" outlineLevel="0" collapsed="false">
      <c r="AB1577" s="1" t="str">
        <f aca="false">IF(AC1577="X Variable 1",AD1577,"")</f>
        <v/>
      </c>
      <c r="AC1577" s="1" t="s">
        <v>7</v>
      </c>
    </row>
    <row r="1578" customFormat="false" ht="12.75" hidden="false" customHeight="false" outlineLevel="0" collapsed="false">
      <c r="AB1578" s="1" t="str">
        <f aca="false">IF(AC1578="X Variable 1",AD1578,"")</f>
        <v/>
      </c>
      <c r="AC1578" s="2"/>
      <c r="AD1578" s="2" t="s">
        <v>8</v>
      </c>
      <c r="AE1578" s="2" t="s">
        <v>9</v>
      </c>
      <c r="AF1578" s="2" t="s">
        <v>10</v>
      </c>
      <c r="AG1578" s="2" t="s">
        <v>11</v>
      </c>
      <c r="AH1578" s="2" t="s">
        <v>12</v>
      </c>
    </row>
    <row r="1579" customFormat="false" ht="12.75" hidden="false" customHeight="false" outlineLevel="0" collapsed="false">
      <c r="AB1579" s="1" t="str">
        <f aca="false">IF(AC1579="X Variable 1",AD1579,"")</f>
        <v/>
      </c>
      <c r="AC1579" s="3" t="s">
        <v>13</v>
      </c>
      <c r="AD1579" s="3" t="n">
        <v>1</v>
      </c>
      <c r="AE1579" s="3" t="n">
        <v>0.00786026143292817</v>
      </c>
      <c r="AF1579" s="3" t="n">
        <v>0.00786026143292817</v>
      </c>
      <c r="AG1579" s="3" t="n">
        <v>30.7223060006551</v>
      </c>
      <c r="AH1579" s="3" t="n">
        <v>0.000246577077749462</v>
      </c>
    </row>
    <row r="1580" customFormat="false" ht="12.75" hidden="false" customHeight="false" outlineLevel="0" collapsed="false">
      <c r="AB1580" s="1" t="str">
        <f aca="false">IF(AC1580="X Variable 1",AD1580,"")</f>
        <v/>
      </c>
      <c r="AC1580" s="3" t="s">
        <v>14</v>
      </c>
      <c r="AD1580" s="3" t="n">
        <v>10</v>
      </c>
      <c r="AE1580" s="3" t="n">
        <v>0.00255848679873202</v>
      </c>
      <c r="AF1580" s="3" t="n">
        <v>0.000255848679873202</v>
      </c>
      <c r="AG1580" s="3"/>
      <c r="AH1580" s="3"/>
    </row>
    <row r="1581" customFormat="false" ht="13.5" hidden="false" customHeight="false" outlineLevel="0" collapsed="false">
      <c r="AB1581" s="1" t="str">
        <f aca="false">IF(AC1581="X Variable 1",AD1581,"")</f>
        <v/>
      </c>
      <c r="AC1581" s="4" t="s">
        <v>15</v>
      </c>
      <c r="AD1581" s="4" t="n">
        <v>11</v>
      </c>
      <c r="AE1581" s="4" t="n">
        <v>0.0104187482316602</v>
      </c>
      <c r="AF1581" s="4"/>
      <c r="AG1581" s="4"/>
      <c r="AH1581" s="4"/>
    </row>
    <row r="1582" customFormat="false" ht="13.5" hidden="false" customHeight="false" outlineLevel="0" collapsed="false">
      <c r="AB1582" s="1" t="str">
        <f aca="false">IF(AC1582="X Variable 1",AD1582,"")</f>
        <v/>
      </c>
    </row>
    <row r="1583" customFormat="false" ht="12.75" hidden="false" customHeight="false" outlineLevel="0" collapsed="false">
      <c r="AB1583" s="1" t="str">
        <f aca="false">IF(AC1583="X Variable 1",AD1583,"")</f>
        <v/>
      </c>
      <c r="AC1583" s="2"/>
      <c r="AD1583" s="2" t="s">
        <v>16</v>
      </c>
      <c r="AE1583" s="2" t="s">
        <v>5</v>
      </c>
      <c r="AF1583" s="2" t="s">
        <v>17</v>
      </c>
      <c r="AG1583" s="2" t="s">
        <v>18</v>
      </c>
      <c r="AH1583" s="2" t="s">
        <v>19</v>
      </c>
      <c r="AI1583" s="2" t="s">
        <v>20</v>
      </c>
    </row>
    <row r="1584" customFormat="false" ht="12.75" hidden="false" customHeight="false" outlineLevel="0" collapsed="false">
      <c r="AB1584" s="1" t="str">
        <f aca="false">IF(AC1584="X Variable 1",AD1584,"")</f>
        <v/>
      </c>
      <c r="AC1584" s="3" t="s">
        <v>23</v>
      </c>
      <c r="AD1584" s="3" t="n">
        <v>-3.93934820231912E-005</v>
      </c>
      <c r="AE1584" s="3" t="n">
        <v>0.00462320486416063</v>
      </c>
      <c r="AF1584" s="3" t="n">
        <v>-0.00852081687501497</v>
      </c>
      <c r="AG1584" s="3" t="n">
        <v>0.993369045695021</v>
      </c>
      <c r="AH1584" s="3" t="n">
        <v>-0.0103405376431328</v>
      </c>
      <c r="AI1584" s="3" t="n">
        <v>0.0102617506790864</v>
      </c>
    </row>
    <row r="1585" customFormat="false" ht="13.5" hidden="false" customHeight="false" outlineLevel="0" collapsed="false">
      <c r="AB1585" s="1" t="n">
        <f aca="false">IF(AC1585="X Variable 1",AD1585,"")</f>
        <v>0.480677781662627</v>
      </c>
      <c r="AC1585" s="4" t="s">
        <v>24</v>
      </c>
      <c r="AD1585" s="4" t="n">
        <v>0.480677781662627</v>
      </c>
      <c r="AE1585" s="4" t="n">
        <v>0.0867215722520995</v>
      </c>
      <c r="AF1585" s="4" t="n">
        <v>5.54277060689464</v>
      </c>
      <c r="AG1585" s="4" t="n">
        <v>0.000246577077749463</v>
      </c>
      <c r="AH1585" s="4" t="n">
        <v>0.287450043784921</v>
      </c>
      <c r="AI1585" s="4" t="n">
        <v>0.673905519540332</v>
      </c>
    </row>
    <row r="1586" customFormat="false" ht="12.75" hidden="false" customHeight="false" outlineLevel="0" collapsed="false">
      <c r="AB1586" s="1" t="str">
        <f aca="false">IF(AC1586="X Variable 1",AD1586,"")</f>
        <v/>
      </c>
      <c r="AC1586" s="1" t="s">
        <v>0</v>
      </c>
    </row>
    <row r="1587" customFormat="false" ht="13.5" hidden="false" customHeight="false" outlineLevel="0" collapsed="false">
      <c r="AB1587" s="1" t="str">
        <f aca="false">IF(AC1587="X Variable 1",AD1587,"")</f>
        <v/>
      </c>
    </row>
    <row r="1588" customFormat="false" ht="12.75" hidden="false" customHeight="false" outlineLevel="0" collapsed="false">
      <c r="AB1588" s="1" t="str">
        <f aca="false">IF(AC1588="X Variable 1",AD1588,"")</f>
        <v/>
      </c>
      <c r="AC1588" s="2" t="s">
        <v>1</v>
      </c>
      <c r="AD1588" s="2"/>
    </row>
    <row r="1589" customFormat="false" ht="12.75" hidden="false" customHeight="false" outlineLevel="0" collapsed="false">
      <c r="AB1589" s="1" t="str">
        <f aca="false">IF(AC1589="X Variable 1",AD1589,"")</f>
        <v/>
      </c>
      <c r="AC1589" s="3" t="s">
        <v>2</v>
      </c>
      <c r="AD1589" s="3" t="n">
        <v>0.931445391170488</v>
      </c>
    </row>
    <row r="1590" customFormat="false" ht="12.75" hidden="false" customHeight="false" outlineLevel="0" collapsed="false">
      <c r="AB1590" s="1" t="str">
        <f aca="false">IF(AC1590="X Variable 1",AD1590,"")</f>
        <v/>
      </c>
      <c r="AC1590" s="3" t="s">
        <v>3</v>
      </c>
      <c r="AD1590" s="3" t="n">
        <v>0.867590516732744</v>
      </c>
    </row>
    <row r="1591" customFormat="false" ht="12.75" hidden="false" customHeight="false" outlineLevel="0" collapsed="false">
      <c r="AB1591" s="1" t="str">
        <f aca="false">IF(AC1591="X Variable 1",AD1591,"")</f>
        <v/>
      </c>
      <c r="AC1591" s="3" t="s">
        <v>4</v>
      </c>
      <c r="AD1591" s="3" t="n">
        <v>0.854349568406018</v>
      </c>
    </row>
    <row r="1592" customFormat="false" ht="12.75" hidden="false" customHeight="false" outlineLevel="0" collapsed="false">
      <c r="AB1592" s="1" t="str">
        <f aca="false">IF(AC1592="X Variable 1",AD1592,"")</f>
        <v/>
      </c>
      <c r="AC1592" s="3" t="s">
        <v>5</v>
      </c>
      <c r="AD1592" s="3" t="n">
        <v>0.0141976446955402</v>
      </c>
    </row>
    <row r="1593" customFormat="false" ht="13.5" hidden="false" customHeight="false" outlineLevel="0" collapsed="false">
      <c r="AB1593" s="1" t="str">
        <f aca="false">IF(AC1593="X Variable 1",AD1593,"")</f>
        <v/>
      </c>
      <c r="AC1593" s="4" t="s">
        <v>6</v>
      </c>
      <c r="AD1593" s="4" t="n">
        <v>12</v>
      </c>
    </row>
    <row r="1594" customFormat="false" ht="12.75" hidden="false" customHeight="false" outlineLevel="0" collapsed="false">
      <c r="AB1594" s="1" t="str">
        <f aca="false">IF(AC1594="X Variable 1",AD1594,"")</f>
        <v/>
      </c>
    </row>
    <row r="1595" customFormat="false" ht="13.5" hidden="false" customHeight="false" outlineLevel="0" collapsed="false">
      <c r="AB1595" s="1" t="str">
        <f aca="false">IF(AC1595="X Variable 1",AD1595,"")</f>
        <v/>
      </c>
      <c r="AC1595" s="1" t="s">
        <v>7</v>
      </c>
    </row>
    <row r="1596" customFormat="false" ht="12.75" hidden="false" customHeight="false" outlineLevel="0" collapsed="false">
      <c r="AB1596" s="1" t="str">
        <f aca="false">IF(AC1596="X Variable 1",AD1596,"")</f>
        <v/>
      </c>
      <c r="AC1596" s="2"/>
      <c r="AD1596" s="2" t="s">
        <v>8</v>
      </c>
      <c r="AE1596" s="2" t="s">
        <v>9</v>
      </c>
      <c r="AF1596" s="2" t="s">
        <v>10</v>
      </c>
      <c r="AG1596" s="2" t="s">
        <v>11</v>
      </c>
      <c r="AH1596" s="2" t="s">
        <v>12</v>
      </c>
    </row>
    <row r="1597" customFormat="false" ht="12.75" hidden="false" customHeight="false" outlineLevel="0" collapsed="false">
      <c r="AB1597" s="1" t="str">
        <f aca="false">IF(AC1597="X Variable 1",AD1597,"")</f>
        <v/>
      </c>
      <c r="AC1597" s="3" t="s">
        <v>13</v>
      </c>
      <c r="AD1597" s="3" t="n">
        <v>1</v>
      </c>
      <c r="AE1597" s="3" t="n">
        <v>0.0132077339629239</v>
      </c>
      <c r="AF1597" s="3" t="n">
        <v>0.0132077339629239</v>
      </c>
      <c r="AG1597" s="3" t="n">
        <v>65.5232914837067</v>
      </c>
      <c r="AH1597" s="3" t="n">
        <v>1.06207329982761E-005</v>
      </c>
    </row>
    <row r="1598" customFormat="false" ht="12.75" hidden="false" customHeight="false" outlineLevel="0" collapsed="false">
      <c r="AB1598" s="1" t="str">
        <f aca="false">IF(AC1598="X Variable 1",AD1598,"")</f>
        <v/>
      </c>
      <c r="AC1598" s="3" t="s">
        <v>14</v>
      </c>
      <c r="AD1598" s="3" t="n">
        <v>10</v>
      </c>
      <c r="AE1598" s="3" t="n">
        <v>0.00201573114900801</v>
      </c>
      <c r="AF1598" s="3" t="n">
        <v>0.000201573114900801</v>
      </c>
      <c r="AG1598" s="3"/>
      <c r="AH1598" s="3"/>
    </row>
    <row r="1599" customFormat="false" ht="13.5" hidden="false" customHeight="false" outlineLevel="0" collapsed="false">
      <c r="AB1599" s="1" t="str">
        <f aca="false">IF(AC1599="X Variable 1",AD1599,"")</f>
        <v/>
      </c>
      <c r="AC1599" s="4" t="s">
        <v>15</v>
      </c>
      <c r="AD1599" s="4" t="n">
        <v>11</v>
      </c>
      <c r="AE1599" s="4" t="n">
        <v>0.0152234651119319</v>
      </c>
      <c r="AF1599" s="4"/>
      <c r="AG1599" s="4"/>
      <c r="AH1599" s="4"/>
    </row>
    <row r="1600" customFormat="false" ht="13.5" hidden="false" customHeight="false" outlineLevel="0" collapsed="false">
      <c r="AB1600" s="1" t="str">
        <f aca="false">IF(AC1600="X Variable 1",AD1600,"")</f>
        <v/>
      </c>
    </row>
    <row r="1601" customFormat="false" ht="12.75" hidden="false" customHeight="false" outlineLevel="0" collapsed="false">
      <c r="AB1601" s="1" t="str">
        <f aca="false">IF(AC1601="X Variable 1",AD1601,"")</f>
        <v/>
      </c>
      <c r="AC1601" s="2"/>
      <c r="AD1601" s="2" t="s">
        <v>16</v>
      </c>
      <c r="AE1601" s="2" t="s">
        <v>5</v>
      </c>
      <c r="AF1601" s="2" t="s">
        <v>17</v>
      </c>
      <c r="AG1601" s="2" t="s">
        <v>18</v>
      </c>
      <c r="AH1601" s="2" t="s">
        <v>19</v>
      </c>
      <c r="AI1601" s="2" t="s">
        <v>20</v>
      </c>
    </row>
    <row r="1602" customFormat="false" ht="12.75" hidden="false" customHeight="false" outlineLevel="0" collapsed="false">
      <c r="AB1602" s="1" t="str">
        <f aca="false">IF(AC1602="X Variable 1",AD1602,"")</f>
        <v/>
      </c>
      <c r="AC1602" s="3" t="s">
        <v>23</v>
      </c>
      <c r="AD1602" s="3" t="n">
        <v>-0.00141522586052804</v>
      </c>
      <c r="AE1602" s="3" t="n">
        <v>0.00418836350008754</v>
      </c>
      <c r="AF1602" s="3" t="n">
        <v>-0.337894707682001</v>
      </c>
      <c r="AG1602" s="3" t="n">
        <v>0.742428681532457</v>
      </c>
      <c r="AH1602" s="3" t="n">
        <v>-0.0107474829162328</v>
      </c>
      <c r="AI1602" s="3" t="n">
        <v>0.00791703119517668</v>
      </c>
    </row>
    <row r="1603" customFormat="false" ht="13.5" hidden="false" customHeight="false" outlineLevel="0" collapsed="false">
      <c r="AB1603" s="1" t="n">
        <f aca="false">IF(AC1603="X Variable 1",AD1603,"")</f>
        <v>0.65122728767285</v>
      </c>
      <c r="AC1603" s="4" t="s">
        <v>24</v>
      </c>
      <c r="AD1603" s="4" t="n">
        <v>0.65122728767285</v>
      </c>
      <c r="AE1603" s="4" t="n">
        <v>0.0804516095587255</v>
      </c>
      <c r="AF1603" s="4" t="n">
        <v>8.09464585288984</v>
      </c>
      <c r="AG1603" s="4" t="n">
        <v>1.06207329982761E-005</v>
      </c>
      <c r="AH1603" s="4" t="n">
        <v>0.471969899690282</v>
      </c>
      <c r="AI1603" s="4" t="n">
        <v>0.830484675655418</v>
      </c>
    </row>
    <row r="1604" customFormat="false" ht="12.75" hidden="false" customHeight="false" outlineLevel="0" collapsed="false">
      <c r="AB1604" s="1" t="str">
        <f aca="false">IF(AC1604="X Variable 1",AD1604,"")</f>
        <v/>
      </c>
      <c r="AC1604" s="1" t="s">
        <v>0</v>
      </c>
    </row>
    <row r="1605" customFormat="false" ht="13.5" hidden="false" customHeight="false" outlineLevel="0" collapsed="false">
      <c r="AB1605" s="1" t="str">
        <f aca="false">IF(AC1605="X Variable 1",AD1605,"")</f>
        <v/>
      </c>
    </row>
    <row r="1606" customFormat="false" ht="12.75" hidden="false" customHeight="false" outlineLevel="0" collapsed="false">
      <c r="AB1606" s="1" t="str">
        <f aca="false">IF(AC1606="X Variable 1",AD1606,"")</f>
        <v/>
      </c>
      <c r="AC1606" s="2" t="s">
        <v>1</v>
      </c>
      <c r="AD1606" s="2"/>
    </row>
    <row r="1607" customFormat="false" ht="12.75" hidden="false" customHeight="false" outlineLevel="0" collapsed="false">
      <c r="AB1607" s="1" t="str">
        <f aca="false">IF(AC1607="X Variable 1",AD1607,"")</f>
        <v/>
      </c>
      <c r="AC1607" s="3" t="s">
        <v>2</v>
      </c>
      <c r="AD1607" s="3" t="n">
        <v>0.918540699495184</v>
      </c>
    </row>
    <row r="1608" customFormat="false" ht="12.75" hidden="false" customHeight="false" outlineLevel="0" collapsed="false">
      <c r="AB1608" s="1" t="str">
        <f aca="false">IF(AC1608="X Variable 1",AD1608,"")</f>
        <v/>
      </c>
      <c r="AC1608" s="3" t="s">
        <v>3</v>
      </c>
      <c r="AD1608" s="3" t="n">
        <v>0.843717016629101</v>
      </c>
    </row>
    <row r="1609" customFormat="false" ht="12.75" hidden="false" customHeight="false" outlineLevel="0" collapsed="false">
      <c r="AB1609" s="1" t="str">
        <f aca="false">IF(AC1609="X Variable 1",AD1609,"")</f>
        <v/>
      </c>
      <c r="AC1609" s="3" t="s">
        <v>4</v>
      </c>
      <c r="AD1609" s="3" t="n">
        <v>0.828088718292011</v>
      </c>
    </row>
    <row r="1610" customFormat="false" ht="12.75" hidden="false" customHeight="false" outlineLevel="0" collapsed="false">
      <c r="AB1610" s="1" t="str">
        <f aca="false">IF(AC1610="X Variable 1",AD1610,"")</f>
        <v/>
      </c>
      <c r="AC1610" s="3" t="s">
        <v>5</v>
      </c>
      <c r="AD1610" s="3" t="n">
        <v>0.0153554877447507</v>
      </c>
    </row>
    <row r="1611" customFormat="false" ht="13.5" hidden="false" customHeight="false" outlineLevel="0" collapsed="false">
      <c r="AB1611" s="1" t="str">
        <f aca="false">IF(AC1611="X Variable 1",AD1611,"")</f>
        <v/>
      </c>
      <c r="AC1611" s="4" t="s">
        <v>6</v>
      </c>
      <c r="AD1611" s="4" t="n">
        <v>12</v>
      </c>
    </row>
    <row r="1612" customFormat="false" ht="12.75" hidden="false" customHeight="false" outlineLevel="0" collapsed="false">
      <c r="AB1612" s="1" t="str">
        <f aca="false">IF(AC1612="X Variable 1",AD1612,"")</f>
        <v/>
      </c>
    </row>
    <row r="1613" customFormat="false" ht="13.5" hidden="false" customHeight="false" outlineLevel="0" collapsed="false">
      <c r="AB1613" s="1" t="str">
        <f aca="false">IF(AC1613="X Variable 1",AD1613,"")</f>
        <v/>
      </c>
      <c r="AC1613" s="1" t="s">
        <v>7</v>
      </c>
    </row>
    <row r="1614" customFormat="false" ht="12.75" hidden="false" customHeight="false" outlineLevel="0" collapsed="false">
      <c r="AB1614" s="1" t="str">
        <f aca="false">IF(AC1614="X Variable 1",AD1614,"")</f>
        <v/>
      </c>
      <c r="AC1614" s="2"/>
      <c r="AD1614" s="2" t="s">
        <v>8</v>
      </c>
      <c r="AE1614" s="2" t="s">
        <v>9</v>
      </c>
      <c r="AF1614" s="2" t="s">
        <v>10</v>
      </c>
      <c r="AG1614" s="2" t="s">
        <v>11</v>
      </c>
      <c r="AH1614" s="2" t="s">
        <v>12</v>
      </c>
    </row>
    <row r="1615" customFormat="false" ht="12.75" hidden="false" customHeight="false" outlineLevel="0" collapsed="false">
      <c r="AB1615" s="1" t="str">
        <f aca="false">IF(AC1615="X Variable 1",AD1615,"")</f>
        <v/>
      </c>
      <c r="AC1615" s="3" t="s">
        <v>13</v>
      </c>
      <c r="AD1615" s="3" t="n">
        <v>1</v>
      </c>
      <c r="AE1615" s="3" t="n">
        <v>0.0127295293479773</v>
      </c>
      <c r="AF1615" s="3" t="n">
        <v>0.0127295293479773</v>
      </c>
      <c r="AG1615" s="3" t="n">
        <v>53.9864928625497</v>
      </c>
      <c r="AH1615" s="3" t="n">
        <v>2.46070865703786E-005</v>
      </c>
    </row>
    <row r="1616" customFormat="false" ht="12.75" hidden="false" customHeight="false" outlineLevel="0" collapsed="false">
      <c r="AB1616" s="1" t="str">
        <f aca="false">IF(AC1616="X Variable 1",AD1616,"")</f>
        <v/>
      </c>
      <c r="AC1616" s="3" t="s">
        <v>14</v>
      </c>
      <c r="AD1616" s="3" t="n">
        <v>10</v>
      </c>
      <c r="AE1616" s="3" t="n">
        <v>0.00235791003879189</v>
      </c>
      <c r="AF1616" s="3" t="n">
        <v>0.000235791003879189</v>
      </c>
      <c r="AG1616" s="3"/>
      <c r="AH1616" s="3"/>
    </row>
    <row r="1617" customFormat="false" ht="13.5" hidden="false" customHeight="false" outlineLevel="0" collapsed="false">
      <c r="AB1617" s="1" t="str">
        <f aca="false">IF(AC1617="X Variable 1",AD1617,"")</f>
        <v/>
      </c>
      <c r="AC1617" s="4" t="s">
        <v>15</v>
      </c>
      <c r="AD1617" s="4" t="n">
        <v>11</v>
      </c>
      <c r="AE1617" s="4" t="n">
        <v>0.0150874393867692</v>
      </c>
      <c r="AF1617" s="4"/>
      <c r="AG1617" s="4"/>
      <c r="AH1617" s="4"/>
    </row>
    <row r="1618" customFormat="false" ht="13.5" hidden="false" customHeight="false" outlineLevel="0" collapsed="false">
      <c r="AB1618" s="1" t="str">
        <f aca="false">IF(AC1618="X Variable 1",AD1618,"")</f>
        <v/>
      </c>
    </row>
    <row r="1619" customFormat="false" ht="12.75" hidden="false" customHeight="false" outlineLevel="0" collapsed="false">
      <c r="AB1619" s="1" t="str">
        <f aca="false">IF(AC1619="X Variable 1",AD1619,"")</f>
        <v/>
      </c>
      <c r="AC1619" s="2"/>
      <c r="AD1619" s="2" t="s">
        <v>16</v>
      </c>
      <c r="AE1619" s="2" t="s">
        <v>5</v>
      </c>
      <c r="AF1619" s="2" t="s">
        <v>17</v>
      </c>
      <c r="AG1619" s="2" t="s">
        <v>18</v>
      </c>
      <c r="AH1619" s="2" t="s">
        <v>19</v>
      </c>
      <c r="AI1619" s="2" t="s">
        <v>20</v>
      </c>
    </row>
    <row r="1620" customFormat="false" ht="12.75" hidden="false" customHeight="false" outlineLevel="0" collapsed="false">
      <c r="AB1620" s="1" t="str">
        <f aca="false">IF(AC1620="X Variable 1",AD1620,"")</f>
        <v/>
      </c>
      <c r="AC1620" s="3" t="s">
        <v>23</v>
      </c>
      <c r="AD1620" s="3" t="n">
        <v>0.000753215964812213</v>
      </c>
      <c r="AE1620" s="3" t="n">
        <v>0.00447085302335654</v>
      </c>
      <c r="AF1620" s="3" t="n">
        <v>0.168472540000147</v>
      </c>
      <c r="AG1620" s="3" t="n">
        <v>0.869570315342733</v>
      </c>
      <c r="AH1620" s="3" t="n">
        <v>-0.00920846708188749</v>
      </c>
      <c r="AI1620" s="3" t="n">
        <v>0.0107148990115119</v>
      </c>
    </row>
    <row r="1621" customFormat="false" ht="13.5" hidden="false" customHeight="false" outlineLevel="0" collapsed="false">
      <c r="AB1621" s="1" t="n">
        <f aca="false">IF(AC1621="X Variable 1",AD1621,"")</f>
        <v>0.645364862760572</v>
      </c>
      <c r="AC1621" s="4" t="s">
        <v>24</v>
      </c>
      <c r="AD1621" s="4" t="n">
        <v>0.645364862760572</v>
      </c>
      <c r="AE1621" s="4" t="n">
        <v>0.0878340197266948</v>
      </c>
      <c r="AF1621" s="4" t="n">
        <v>7.34755012657619</v>
      </c>
      <c r="AG1621" s="4" t="n">
        <v>2.46070865703786E-005</v>
      </c>
      <c r="AH1621" s="4" t="n">
        <v>0.449658437014998</v>
      </c>
      <c r="AI1621" s="4" t="n">
        <v>0.841071288506146</v>
      </c>
    </row>
    <row r="1622" customFormat="false" ht="12.75" hidden="false" customHeight="false" outlineLevel="0" collapsed="false">
      <c r="AB1622" s="1" t="str">
        <f aca="false">IF(AC1622="X Variable 1",AD1622,"")</f>
        <v/>
      </c>
      <c r="AC1622" s="1" t="s">
        <v>0</v>
      </c>
    </row>
    <row r="1623" customFormat="false" ht="13.5" hidden="false" customHeight="false" outlineLevel="0" collapsed="false">
      <c r="AB1623" s="1" t="str">
        <f aca="false">IF(AC1623="X Variable 1",AD1623,"")</f>
        <v/>
      </c>
    </row>
    <row r="1624" customFormat="false" ht="12.75" hidden="false" customHeight="false" outlineLevel="0" collapsed="false">
      <c r="AB1624" s="1" t="str">
        <f aca="false">IF(AC1624="X Variable 1",AD1624,"")</f>
        <v/>
      </c>
      <c r="AC1624" s="2" t="s">
        <v>1</v>
      </c>
      <c r="AD1624" s="2"/>
    </row>
    <row r="1625" customFormat="false" ht="12.75" hidden="false" customHeight="false" outlineLevel="0" collapsed="false">
      <c r="AB1625" s="1" t="str">
        <f aca="false">IF(AC1625="X Variable 1",AD1625,"")</f>
        <v/>
      </c>
      <c r="AC1625" s="3" t="s">
        <v>2</v>
      </c>
      <c r="AD1625" s="3" t="n">
        <v>0.911713788144419</v>
      </c>
    </row>
    <row r="1626" customFormat="false" ht="12.75" hidden="false" customHeight="false" outlineLevel="0" collapsed="false">
      <c r="AB1626" s="1" t="str">
        <f aca="false">IF(AC1626="X Variable 1",AD1626,"")</f>
        <v/>
      </c>
      <c r="AC1626" s="3" t="s">
        <v>3</v>
      </c>
      <c r="AD1626" s="3" t="n">
        <v>0.831222031492647</v>
      </c>
    </row>
    <row r="1627" customFormat="false" ht="12.75" hidden="false" customHeight="false" outlineLevel="0" collapsed="false">
      <c r="AB1627" s="1" t="str">
        <f aca="false">IF(AC1627="X Variable 1",AD1627,"")</f>
        <v/>
      </c>
      <c r="AC1627" s="3" t="s">
        <v>4</v>
      </c>
      <c r="AD1627" s="3" t="n">
        <v>0.814344234641912</v>
      </c>
    </row>
    <row r="1628" customFormat="false" ht="12.75" hidden="false" customHeight="false" outlineLevel="0" collapsed="false">
      <c r="AB1628" s="1" t="str">
        <f aca="false">IF(AC1628="X Variable 1",AD1628,"")</f>
        <v/>
      </c>
      <c r="AC1628" s="3" t="s">
        <v>5</v>
      </c>
      <c r="AD1628" s="3" t="n">
        <v>0.0158247691625048</v>
      </c>
    </row>
    <row r="1629" customFormat="false" ht="13.5" hidden="false" customHeight="false" outlineLevel="0" collapsed="false">
      <c r="AB1629" s="1" t="str">
        <f aca="false">IF(AC1629="X Variable 1",AD1629,"")</f>
        <v/>
      </c>
      <c r="AC1629" s="4" t="s">
        <v>6</v>
      </c>
      <c r="AD1629" s="4" t="n">
        <v>12</v>
      </c>
    </row>
    <row r="1630" customFormat="false" ht="12.75" hidden="false" customHeight="false" outlineLevel="0" collapsed="false">
      <c r="AB1630" s="1" t="str">
        <f aca="false">IF(AC1630="X Variable 1",AD1630,"")</f>
        <v/>
      </c>
    </row>
    <row r="1631" customFormat="false" ht="13.5" hidden="false" customHeight="false" outlineLevel="0" collapsed="false">
      <c r="AB1631" s="1" t="str">
        <f aca="false">IF(AC1631="X Variable 1",AD1631,"")</f>
        <v/>
      </c>
      <c r="AC1631" s="1" t="s">
        <v>7</v>
      </c>
    </row>
    <row r="1632" customFormat="false" ht="12.75" hidden="false" customHeight="false" outlineLevel="0" collapsed="false">
      <c r="AB1632" s="1" t="str">
        <f aca="false">IF(AC1632="X Variable 1",AD1632,"")</f>
        <v/>
      </c>
      <c r="AC1632" s="2"/>
      <c r="AD1632" s="2" t="s">
        <v>8</v>
      </c>
      <c r="AE1632" s="2" t="s">
        <v>9</v>
      </c>
      <c r="AF1632" s="2" t="s">
        <v>10</v>
      </c>
      <c r="AG1632" s="2" t="s">
        <v>11</v>
      </c>
      <c r="AH1632" s="2" t="s">
        <v>12</v>
      </c>
    </row>
    <row r="1633" customFormat="false" ht="12.75" hidden="false" customHeight="false" outlineLevel="0" collapsed="false">
      <c r="AB1633" s="1" t="str">
        <f aca="false">IF(AC1633="X Variable 1",AD1633,"")</f>
        <v/>
      </c>
      <c r="AC1633" s="3" t="s">
        <v>13</v>
      </c>
      <c r="AD1633" s="3" t="n">
        <v>1</v>
      </c>
      <c r="AE1633" s="3" t="n">
        <v>0.0123332080503118</v>
      </c>
      <c r="AF1633" s="3" t="n">
        <v>0.0123332080503118</v>
      </c>
      <c r="AG1633" s="3" t="n">
        <v>49.2494392984968</v>
      </c>
      <c r="AH1633" s="3" t="n">
        <v>3.63676629769732E-005</v>
      </c>
    </row>
    <row r="1634" customFormat="false" ht="12.75" hidden="false" customHeight="false" outlineLevel="0" collapsed="false">
      <c r="AB1634" s="1" t="str">
        <f aca="false">IF(AC1634="X Variable 1",AD1634,"")</f>
        <v/>
      </c>
      <c r="AC1634" s="3" t="s">
        <v>14</v>
      </c>
      <c r="AD1634" s="3" t="n">
        <v>10</v>
      </c>
      <c r="AE1634" s="3" t="n">
        <v>0.00250423319046564</v>
      </c>
      <c r="AF1634" s="3" t="n">
        <v>0.000250423319046564</v>
      </c>
      <c r="AG1634" s="3"/>
      <c r="AH1634" s="3"/>
    </row>
    <row r="1635" customFormat="false" ht="13.5" hidden="false" customHeight="false" outlineLevel="0" collapsed="false">
      <c r="AB1635" s="1" t="str">
        <f aca="false">IF(AC1635="X Variable 1",AD1635,"")</f>
        <v/>
      </c>
      <c r="AC1635" s="4" t="s">
        <v>15</v>
      </c>
      <c r="AD1635" s="4" t="n">
        <v>11</v>
      </c>
      <c r="AE1635" s="4" t="n">
        <v>0.0148374412407775</v>
      </c>
      <c r="AF1635" s="4"/>
      <c r="AG1635" s="4"/>
      <c r="AH1635" s="4"/>
    </row>
    <row r="1636" customFormat="false" ht="13.5" hidden="false" customHeight="false" outlineLevel="0" collapsed="false">
      <c r="AB1636" s="1" t="str">
        <f aca="false">IF(AC1636="X Variable 1",AD1636,"")</f>
        <v/>
      </c>
    </row>
    <row r="1637" customFormat="false" ht="12.75" hidden="false" customHeight="false" outlineLevel="0" collapsed="false">
      <c r="AB1637" s="1" t="str">
        <f aca="false">IF(AC1637="X Variable 1",AD1637,"")</f>
        <v/>
      </c>
      <c r="AC1637" s="2"/>
      <c r="AD1637" s="2" t="s">
        <v>16</v>
      </c>
      <c r="AE1637" s="2" t="s">
        <v>5</v>
      </c>
      <c r="AF1637" s="2" t="s">
        <v>17</v>
      </c>
      <c r="AG1637" s="2" t="s">
        <v>18</v>
      </c>
      <c r="AH1637" s="2" t="s">
        <v>19</v>
      </c>
      <c r="AI1637" s="2" t="s">
        <v>20</v>
      </c>
    </row>
    <row r="1638" customFormat="false" ht="12.75" hidden="false" customHeight="false" outlineLevel="0" collapsed="false">
      <c r="AB1638" s="1" t="str">
        <f aca="false">IF(AC1638="X Variable 1",AD1638,"")</f>
        <v/>
      </c>
      <c r="AC1638" s="3" t="s">
        <v>23</v>
      </c>
      <c r="AD1638" s="3" t="n">
        <v>-0.000975354762638789</v>
      </c>
      <c r="AE1638" s="3" t="n">
        <v>0.00457456535927546</v>
      </c>
      <c r="AF1638" s="3" t="n">
        <v>-0.213212553769976</v>
      </c>
      <c r="AG1638" s="3" t="n">
        <v>0.835445122466857</v>
      </c>
      <c r="AH1638" s="3" t="n">
        <v>-0.0111681233344183</v>
      </c>
      <c r="AI1638" s="3" t="n">
        <v>0.00921741380914074</v>
      </c>
    </row>
    <row r="1639" customFormat="false" ht="13.5" hidden="false" customHeight="false" outlineLevel="0" collapsed="false">
      <c r="AB1639" s="1" t="n">
        <f aca="false">IF(AC1639="X Variable 1",AD1639,"")</f>
        <v>0.64464053031761</v>
      </c>
      <c r="AC1639" s="4" t="s">
        <v>24</v>
      </c>
      <c r="AD1639" s="4" t="n">
        <v>0.64464053031761</v>
      </c>
      <c r="AE1639" s="4" t="n">
        <v>0.0918579950695783</v>
      </c>
      <c r="AF1639" s="4" t="n">
        <v>7.01779447536737</v>
      </c>
      <c r="AG1639" s="4" t="n">
        <v>3.63676629769731E-005</v>
      </c>
      <c r="AH1639" s="4" t="n">
        <v>0.439968127219587</v>
      </c>
      <c r="AI1639" s="4" t="n">
        <v>0.849312933415632</v>
      </c>
    </row>
    <row r="1640" customFormat="false" ht="12.75" hidden="false" customHeight="false" outlineLevel="0" collapsed="false">
      <c r="AB1640" s="1" t="str">
        <f aca="false">IF(AC1640="X Variable 1",AD1640,"")</f>
        <v/>
      </c>
      <c r="AC1640" s="1" t="s">
        <v>0</v>
      </c>
    </row>
    <row r="1641" customFormat="false" ht="13.5" hidden="false" customHeight="false" outlineLevel="0" collapsed="false">
      <c r="AB1641" s="1" t="str">
        <f aca="false">IF(AC1641="X Variable 1",AD1641,"")</f>
        <v/>
      </c>
    </row>
    <row r="1642" customFormat="false" ht="12.75" hidden="false" customHeight="false" outlineLevel="0" collapsed="false">
      <c r="AB1642" s="1" t="str">
        <f aca="false">IF(AC1642="X Variable 1",AD1642,"")</f>
        <v/>
      </c>
      <c r="AC1642" s="2" t="s">
        <v>1</v>
      </c>
      <c r="AD1642" s="2"/>
    </row>
    <row r="1643" customFormat="false" ht="12.75" hidden="false" customHeight="false" outlineLevel="0" collapsed="false">
      <c r="AB1643" s="1" t="str">
        <f aca="false">IF(AC1643="X Variable 1",AD1643,"")</f>
        <v/>
      </c>
      <c r="AC1643" s="3" t="s">
        <v>2</v>
      </c>
      <c r="AD1643" s="3" t="n">
        <v>0.895703824701213</v>
      </c>
    </row>
    <row r="1644" customFormat="false" ht="12.75" hidden="false" customHeight="false" outlineLevel="0" collapsed="false">
      <c r="AB1644" s="1" t="str">
        <f aca="false">IF(AC1644="X Variable 1",AD1644,"")</f>
        <v/>
      </c>
      <c r="AC1644" s="3" t="s">
        <v>3</v>
      </c>
      <c r="AD1644" s="3" t="n">
        <v>0.802285341584382</v>
      </c>
    </row>
    <row r="1645" customFormat="false" ht="12.75" hidden="false" customHeight="false" outlineLevel="0" collapsed="false">
      <c r="AB1645" s="1" t="str">
        <f aca="false">IF(AC1645="X Variable 1",AD1645,"")</f>
        <v/>
      </c>
      <c r="AC1645" s="3" t="s">
        <v>4</v>
      </c>
      <c r="AD1645" s="3" t="n">
        <v>0.78251387574282</v>
      </c>
    </row>
    <row r="1646" customFormat="false" ht="12.75" hidden="false" customHeight="false" outlineLevel="0" collapsed="false">
      <c r="AB1646" s="1" t="str">
        <f aca="false">IF(AC1646="X Variable 1",AD1646,"")</f>
        <v/>
      </c>
      <c r="AC1646" s="3" t="s">
        <v>5</v>
      </c>
      <c r="AD1646" s="3" t="n">
        <v>0.017595301738721</v>
      </c>
    </row>
    <row r="1647" customFormat="false" ht="13.5" hidden="false" customHeight="false" outlineLevel="0" collapsed="false">
      <c r="AB1647" s="1" t="str">
        <f aca="false">IF(AC1647="X Variable 1",AD1647,"")</f>
        <v/>
      </c>
      <c r="AC1647" s="4" t="s">
        <v>6</v>
      </c>
      <c r="AD1647" s="4" t="n">
        <v>12</v>
      </c>
    </row>
    <row r="1648" customFormat="false" ht="12.75" hidden="false" customHeight="false" outlineLevel="0" collapsed="false">
      <c r="AB1648" s="1" t="str">
        <f aca="false">IF(AC1648="X Variable 1",AD1648,"")</f>
        <v/>
      </c>
    </row>
    <row r="1649" customFormat="false" ht="13.5" hidden="false" customHeight="false" outlineLevel="0" collapsed="false">
      <c r="AB1649" s="1" t="str">
        <f aca="false">IF(AC1649="X Variable 1",AD1649,"")</f>
        <v/>
      </c>
      <c r="AC1649" s="1" t="s">
        <v>7</v>
      </c>
    </row>
    <row r="1650" customFormat="false" ht="12.75" hidden="false" customHeight="false" outlineLevel="0" collapsed="false">
      <c r="AB1650" s="1" t="str">
        <f aca="false">IF(AC1650="X Variable 1",AD1650,"")</f>
        <v/>
      </c>
      <c r="AC1650" s="2"/>
      <c r="AD1650" s="2" t="s">
        <v>8</v>
      </c>
      <c r="AE1650" s="2" t="s">
        <v>9</v>
      </c>
      <c r="AF1650" s="2" t="s">
        <v>10</v>
      </c>
      <c r="AG1650" s="2" t="s">
        <v>11</v>
      </c>
      <c r="AH1650" s="2" t="s">
        <v>12</v>
      </c>
    </row>
    <row r="1651" customFormat="false" ht="12.75" hidden="false" customHeight="false" outlineLevel="0" collapsed="false">
      <c r="AB1651" s="1" t="str">
        <f aca="false">IF(AC1651="X Variable 1",AD1651,"")</f>
        <v/>
      </c>
      <c r="AC1651" s="3" t="s">
        <v>13</v>
      </c>
      <c r="AD1651" s="3" t="n">
        <v>1</v>
      </c>
      <c r="AE1651" s="3" t="n">
        <v>0.0125627126549091</v>
      </c>
      <c r="AF1651" s="3" t="n">
        <v>0.0125627126549091</v>
      </c>
      <c r="AG1651" s="3" t="n">
        <v>40.5779393401316</v>
      </c>
      <c r="AH1651" s="3" t="n">
        <v>8.13889625829886E-005</v>
      </c>
    </row>
    <row r="1652" customFormat="false" ht="12.75" hidden="false" customHeight="false" outlineLevel="0" collapsed="false">
      <c r="AB1652" s="1" t="str">
        <f aca="false">IF(AC1652="X Variable 1",AD1652,"")</f>
        <v/>
      </c>
      <c r="AC1652" s="3" t="s">
        <v>14</v>
      </c>
      <c r="AD1652" s="3" t="n">
        <v>10</v>
      </c>
      <c r="AE1652" s="3" t="n">
        <v>0.00309594643276637</v>
      </c>
      <c r="AF1652" s="3" t="n">
        <v>0.000309594643276637</v>
      </c>
      <c r="AG1652" s="3"/>
      <c r="AH1652" s="3"/>
    </row>
    <row r="1653" customFormat="false" ht="13.5" hidden="false" customHeight="false" outlineLevel="0" collapsed="false">
      <c r="AB1653" s="1" t="str">
        <f aca="false">IF(AC1653="X Variable 1",AD1653,"")</f>
        <v/>
      </c>
      <c r="AC1653" s="4" t="s">
        <v>15</v>
      </c>
      <c r="AD1653" s="4" t="n">
        <v>11</v>
      </c>
      <c r="AE1653" s="4" t="n">
        <v>0.0156586590876755</v>
      </c>
      <c r="AF1653" s="4"/>
      <c r="AG1653" s="4"/>
      <c r="AH1653" s="4"/>
    </row>
    <row r="1654" customFormat="false" ht="13.5" hidden="false" customHeight="false" outlineLevel="0" collapsed="false">
      <c r="AB1654" s="1" t="str">
        <f aca="false">IF(AC1654="X Variable 1",AD1654,"")</f>
        <v/>
      </c>
    </row>
    <row r="1655" customFormat="false" ht="12.75" hidden="false" customHeight="false" outlineLevel="0" collapsed="false">
      <c r="AB1655" s="1" t="str">
        <f aca="false">IF(AC1655="X Variable 1",AD1655,"")</f>
        <v/>
      </c>
      <c r="AC1655" s="2"/>
      <c r="AD1655" s="2" t="s">
        <v>16</v>
      </c>
      <c r="AE1655" s="2" t="s">
        <v>5</v>
      </c>
      <c r="AF1655" s="2" t="s">
        <v>17</v>
      </c>
      <c r="AG1655" s="2" t="s">
        <v>18</v>
      </c>
      <c r="AH1655" s="2" t="s">
        <v>19</v>
      </c>
      <c r="AI1655" s="2" t="s">
        <v>20</v>
      </c>
    </row>
    <row r="1656" customFormat="false" ht="12.75" hidden="false" customHeight="false" outlineLevel="0" collapsed="false">
      <c r="AB1656" s="1" t="str">
        <f aca="false">IF(AC1656="X Variable 1",AD1656,"")</f>
        <v/>
      </c>
      <c r="AC1656" s="3" t="s">
        <v>23</v>
      </c>
      <c r="AD1656" s="3" t="n">
        <v>-0.00400815849747617</v>
      </c>
      <c r="AE1656" s="3" t="n">
        <v>0.00518513522304489</v>
      </c>
      <c r="AF1656" s="3" t="n">
        <v>-0.773009444317336</v>
      </c>
      <c r="AG1656" s="3" t="n">
        <v>0.457399186079256</v>
      </c>
      <c r="AH1656" s="3" t="n">
        <v>-0.0155613617399914</v>
      </c>
      <c r="AI1656" s="3" t="n">
        <v>0.00754504474503904</v>
      </c>
    </row>
    <row r="1657" customFormat="false" ht="13.5" hidden="false" customHeight="false" outlineLevel="0" collapsed="false">
      <c r="AB1657" s="1" t="n">
        <f aca="false">IF(AC1657="X Variable 1",AD1657,"")</f>
        <v>0.570882164747312</v>
      </c>
      <c r="AC1657" s="4" t="s">
        <v>24</v>
      </c>
      <c r="AD1657" s="4" t="n">
        <v>0.570882164747312</v>
      </c>
      <c r="AE1657" s="4" t="n">
        <v>0.0896192862756447</v>
      </c>
      <c r="AF1657" s="4" t="n">
        <v>6.37008158033566</v>
      </c>
      <c r="AG1657" s="4" t="n">
        <v>8.13889625829887E-005</v>
      </c>
      <c r="AH1657" s="4" t="n">
        <v>0.371197916554521</v>
      </c>
      <c r="AI1657" s="4" t="n">
        <v>0.770566412940103</v>
      </c>
    </row>
    <row r="1658" customFormat="false" ht="12.75" hidden="false" customHeight="false" outlineLevel="0" collapsed="false">
      <c r="AB1658" s="1" t="str">
        <f aca="false">IF(AC1658="X Variable 1",AD1658,"")</f>
        <v/>
      </c>
      <c r="AC1658" s="1" t="s">
        <v>0</v>
      </c>
    </row>
    <row r="1659" customFormat="false" ht="13.5" hidden="false" customHeight="false" outlineLevel="0" collapsed="false">
      <c r="AB1659" s="1" t="str">
        <f aca="false">IF(AC1659="X Variable 1",AD1659,"")</f>
        <v/>
      </c>
    </row>
    <row r="1660" customFormat="false" ht="12.75" hidden="false" customHeight="false" outlineLevel="0" collapsed="false">
      <c r="AB1660" s="1" t="str">
        <f aca="false">IF(AC1660="X Variable 1",AD1660,"")</f>
        <v/>
      </c>
      <c r="AC1660" s="2" t="s">
        <v>1</v>
      </c>
      <c r="AD1660" s="2"/>
    </row>
    <row r="1661" customFormat="false" ht="12.75" hidden="false" customHeight="false" outlineLevel="0" collapsed="false">
      <c r="AB1661" s="1" t="str">
        <f aca="false">IF(AC1661="X Variable 1",AD1661,"")</f>
        <v/>
      </c>
      <c r="AC1661" s="3" t="s">
        <v>2</v>
      </c>
      <c r="AD1661" s="3" t="n">
        <v>0.903285722300832</v>
      </c>
    </row>
    <row r="1662" customFormat="false" ht="12.75" hidden="false" customHeight="false" outlineLevel="0" collapsed="false">
      <c r="AB1662" s="1" t="str">
        <f aca="false">IF(AC1662="X Variable 1",AD1662,"")</f>
        <v/>
      </c>
      <c r="AC1662" s="3" t="s">
        <v>3</v>
      </c>
      <c r="AD1662" s="3" t="n">
        <v>0.815925096112536</v>
      </c>
    </row>
    <row r="1663" customFormat="false" ht="12.75" hidden="false" customHeight="false" outlineLevel="0" collapsed="false">
      <c r="AB1663" s="1" t="str">
        <f aca="false">IF(AC1663="X Variable 1",AD1663,"")</f>
        <v/>
      </c>
      <c r="AC1663" s="3" t="s">
        <v>4</v>
      </c>
      <c r="AD1663" s="3" t="n">
        <v>0.79751760572379</v>
      </c>
    </row>
    <row r="1664" customFormat="false" ht="12.75" hidden="false" customHeight="false" outlineLevel="0" collapsed="false">
      <c r="AB1664" s="1" t="str">
        <f aca="false">IF(AC1664="X Variable 1",AD1664,"")</f>
        <v/>
      </c>
      <c r="AC1664" s="3" t="s">
        <v>5</v>
      </c>
      <c r="AD1664" s="3" t="n">
        <v>0.0168547158748298</v>
      </c>
    </row>
    <row r="1665" customFormat="false" ht="13.5" hidden="false" customHeight="false" outlineLevel="0" collapsed="false">
      <c r="AB1665" s="1" t="str">
        <f aca="false">IF(AC1665="X Variable 1",AD1665,"")</f>
        <v/>
      </c>
      <c r="AC1665" s="4" t="s">
        <v>6</v>
      </c>
      <c r="AD1665" s="4" t="n">
        <v>12</v>
      </c>
    </row>
    <row r="1666" customFormat="false" ht="12.75" hidden="false" customHeight="false" outlineLevel="0" collapsed="false">
      <c r="AB1666" s="1" t="str">
        <f aca="false">IF(AC1666="X Variable 1",AD1666,"")</f>
        <v/>
      </c>
    </row>
    <row r="1667" customFormat="false" ht="13.5" hidden="false" customHeight="false" outlineLevel="0" collapsed="false">
      <c r="AB1667" s="1" t="str">
        <f aca="false">IF(AC1667="X Variable 1",AD1667,"")</f>
        <v/>
      </c>
      <c r="AC1667" s="1" t="s">
        <v>7</v>
      </c>
    </row>
    <row r="1668" customFormat="false" ht="12.75" hidden="false" customHeight="false" outlineLevel="0" collapsed="false">
      <c r="AB1668" s="1" t="str">
        <f aca="false">IF(AC1668="X Variable 1",AD1668,"")</f>
        <v/>
      </c>
      <c r="AC1668" s="2"/>
      <c r="AD1668" s="2" t="s">
        <v>8</v>
      </c>
      <c r="AE1668" s="2" t="s">
        <v>9</v>
      </c>
      <c r="AF1668" s="2" t="s">
        <v>10</v>
      </c>
      <c r="AG1668" s="2" t="s">
        <v>11</v>
      </c>
      <c r="AH1668" s="2" t="s">
        <v>12</v>
      </c>
    </row>
    <row r="1669" customFormat="false" ht="12.75" hidden="false" customHeight="false" outlineLevel="0" collapsed="false">
      <c r="AB1669" s="1" t="str">
        <f aca="false">IF(AC1669="X Variable 1",AD1669,"")</f>
        <v/>
      </c>
      <c r="AC1669" s="3" t="s">
        <v>13</v>
      </c>
      <c r="AD1669" s="3" t="n">
        <v>1</v>
      </c>
      <c r="AE1669" s="3" t="n">
        <v>0.0125921120822361</v>
      </c>
      <c r="AF1669" s="3" t="n">
        <v>0.0125921120822361</v>
      </c>
      <c r="AG1669" s="3" t="n">
        <v>44.3257108318991</v>
      </c>
      <c r="AH1669" s="3" t="n">
        <v>5.65433853163252E-005</v>
      </c>
    </row>
    <row r="1670" customFormat="false" ht="12.75" hidden="false" customHeight="false" outlineLevel="0" collapsed="false">
      <c r="AB1670" s="1" t="str">
        <f aca="false">IF(AC1670="X Variable 1",AD1670,"")</f>
        <v/>
      </c>
      <c r="AC1670" s="3" t="s">
        <v>14</v>
      </c>
      <c r="AD1670" s="3" t="n">
        <v>10</v>
      </c>
      <c r="AE1670" s="3" t="n">
        <v>0.00284081447221239</v>
      </c>
      <c r="AF1670" s="3" t="n">
        <v>0.000284081447221239</v>
      </c>
      <c r="AG1670" s="3"/>
      <c r="AH1670" s="3"/>
    </row>
    <row r="1671" customFormat="false" ht="13.5" hidden="false" customHeight="false" outlineLevel="0" collapsed="false">
      <c r="AB1671" s="1" t="str">
        <f aca="false">IF(AC1671="X Variable 1",AD1671,"")</f>
        <v/>
      </c>
      <c r="AC1671" s="4" t="s">
        <v>15</v>
      </c>
      <c r="AD1671" s="4" t="n">
        <v>11</v>
      </c>
      <c r="AE1671" s="4" t="n">
        <v>0.0154329265544485</v>
      </c>
      <c r="AF1671" s="4"/>
      <c r="AG1671" s="4"/>
      <c r="AH1671" s="4"/>
    </row>
    <row r="1672" customFormat="false" ht="13.5" hidden="false" customHeight="false" outlineLevel="0" collapsed="false">
      <c r="AB1672" s="1" t="str">
        <f aca="false">IF(AC1672="X Variable 1",AD1672,"")</f>
        <v/>
      </c>
    </row>
    <row r="1673" customFormat="false" ht="12.75" hidden="false" customHeight="false" outlineLevel="0" collapsed="false">
      <c r="AB1673" s="1" t="str">
        <f aca="false">IF(AC1673="X Variable 1",AD1673,"")</f>
        <v/>
      </c>
      <c r="AC1673" s="2"/>
      <c r="AD1673" s="2" t="s">
        <v>16</v>
      </c>
      <c r="AE1673" s="2" t="s">
        <v>5</v>
      </c>
      <c r="AF1673" s="2" t="s">
        <v>17</v>
      </c>
      <c r="AG1673" s="2" t="s">
        <v>18</v>
      </c>
      <c r="AH1673" s="2" t="s">
        <v>19</v>
      </c>
      <c r="AI1673" s="2" t="s">
        <v>20</v>
      </c>
    </row>
    <row r="1674" customFormat="false" ht="12.75" hidden="false" customHeight="false" outlineLevel="0" collapsed="false">
      <c r="AB1674" s="1" t="str">
        <f aca="false">IF(AC1674="X Variable 1",AD1674,"")</f>
        <v/>
      </c>
      <c r="AC1674" s="3" t="s">
        <v>23</v>
      </c>
      <c r="AD1674" s="3" t="n">
        <v>-0.00328876467351191</v>
      </c>
      <c r="AE1674" s="3" t="n">
        <v>0.00493731867301284</v>
      </c>
      <c r="AF1674" s="3" t="n">
        <v>-0.666103383500066</v>
      </c>
      <c r="AG1674" s="3" t="n">
        <v>0.520414595270715</v>
      </c>
      <c r="AH1674" s="3" t="n">
        <v>-0.0142897981371842</v>
      </c>
      <c r="AI1674" s="3" t="n">
        <v>0.00771226879016042</v>
      </c>
    </row>
    <row r="1675" customFormat="false" ht="13.5" hidden="false" customHeight="false" outlineLevel="0" collapsed="false">
      <c r="AB1675" s="1" t="n">
        <f aca="false">IF(AC1675="X Variable 1",AD1675,"")</f>
        <v>0.600932884986047</v>
      </c>
      <c r="AC1675" s="4" t="s">
        <v>24</v>
      </c>
      <c r="AD1675" s="4" t="n">
        <v>0.600932884986047</v>
      </c>
      <c r="AE1675" s="4" t="n">
        <v>0.0902605792309823</v>
      </c>
      <c r="AF1675" s="4" t="n">
        <v>6.6577556903133</v>
      </c>
      <c r="AG1675" s="4" t="n">
        <v>5.65433853163252E-005</v>
      </c>
      <c r="AH1675" s="4" t="n">
        <v>0.399819746796698</v>
      </c>
      <c r="AI1675" s="4" t="n">
        <v>0.802046023175396</v>
      </c>
    </row>
    <row r="1676" customFormat="false" ht="12.75" hidden="false" customHeight="false" outlineLevel="0" collapsed="false">
      <c r="AB1676" s="1" t="str">
        <f aca="false">IF(AC1676="X Variable 1",AD1676,"")</f>
        <v/>
      </c>
      <c r="AC1676" s="1" t="s">
        <v>0</v>
      </c>
    </row>
    <row r="1677" customFormat="false" ht="13.5" hidden="false" customHeight="false" outlineLevel="0" collapsed="false">
      <c r="AB1677" s="1" t="str">
        <f aca="false">IF(AC1677="X Variable 1",AD1677,"")</f>
        <v/>
      </c>
    </row>
    <row r="1678" customFormat="false" ht="12.75" hidden="false" customHeight="false" outlineLevel="0" collapsed="false">
      <c r="AB1678" s="1" t="str">
        <f aca="false">IF(AC1678="X Variable 1",AD1678,"")</f>
        <v/>
      </c>
      <c r="AC1678" s="2" t="s">
        <v>1</v>
      </c>
      <c r="AD1678" s="2"/>
    </row>
    <row r="1679" customFormat="false" ht="12.75" hidden="false" customHeight="false" outlineLevel="0" collapsed="false">
      <c r="AB1679" s="1" t="str">
        <f aca="false">IF(AC1679="X Variable 1",AD1679,"")</f>
        <v/>
      </c>
      <c r="AC1679" s="3" t="s">
        <v>2</v>
      </c>
      <c r="AD1679" s="3" t="n">
        <v>0.854557208744378</v>
      </c>
    </row>
    <row r="1680" customFormat="false" ht="12.75" hidden="false" customHeight="false" outlineLevel="0" collapsed="false">
      <c r="AB1680" s="1" t="str">
        <f aca="false">IF(AC1680="X Variable 1",AD1680,"")</f>
        <v/>
      </c>
      <c r="AC1680" s="3" t="s">
        <v>3</v>
      </c>
      <c r="AD1680" s="3" t="n">
        <v>0.730268023016982</v>
      </c>
    </row>
    <row r="1681" customFormat="false" ht="12.75" hidden="false" customHeight="false" outlineLevel="0" collapsed="false">
      <c r="AB1681" s="1" t="str">
        <f aca="false">IF(AC1681="X Variable 1",AD1681,"")</f>
        <v/>
      </c>
      <c r="AC1681" s="3" t="s">
        <v>4</v>
      </c>
      <c r="AD1681" s="3" t="n">
        <v>0.70329482531868</v>
      </c>
    </row>
    <row r="1682" customFormat="false" ht="12.75" hidden="false" customHeight="false" outlineLevel="0" collapsed="false">
      <c r="AB1682" s="1" t="str">
        <f aca="false">IF(AC1682="X Variable 1",AD1682,"")</f>
        <v/>
      </c>
      <c r="AC1682" s="3" t="s">
        <v>5</v>
      </c>
      <c r="AD1682" s="3" t="n">
        <v>0.0204778483625958</v>
      </c>
    </row>
    <row r="1683" customFormat="false" ht="13.5" hidden="false" customHeight="false" outlineLevel="0" collapsed="false">
      <c r="AB1683" s="1" t="str">
        <f aca="false">IF(AC1683="X Variable 1",AD1683,"")</f>
        <v/>
      </c>
      <c r="AC1683" s="4" t="s">
        <v>6</v>
      </c>
      <c r="AD1683" s="4" t="n">
        <v>12</v>
      </c>
    </row>
    <row r="1684" customFormat="false" ht="12.75" hidden="false" customHeight="false" outlineLevel="0" collapsed="false">
      <c r="AB1684" s="1" t="str">
        <f aca="false">IF(AC1684="X Variable 1",AD1684,"")</f>
        <v/>
      </c>
    </row>
    <row r="1685" customFormat="false" ht="13.5" hidden="false" customHeight="false" outlineLevel="0" collapsed="false">
      <c r="AB1685" s="1" t="str">
        <f aca="false">IF(AC1685="X Variable 1",AD1685,"")</f>
        <v/>
      </c>
      <c r="AC1685" s="1" t="s">
        <v>7</v>
      </c>
    </row>
    <row r="1686" customFormat="false" ht="12.75" hidden="false" customHeight="false" outlineLevel="0" collapsed="false">
      <c r="AB1686" s="1" t="str">
        <f aca="false">IF(AC1686="X Variable 1",AD1686,"")</f>
        <v/>
      </c>
      <c r="AC1686" s="2"/>
      <c r="AD1686" s="2" t="s">
        <v>8</v>
      </c>
      <c r="AE1686" s="2" t="s">
        <v>9</v>
      </c>
      <c r="AF1686" s="2" t="s">
        <v>10</v>
      </c>
      <c r="AG1686" s="2" t="s">
        <v>11</v>
      </c>
      <c r="AH1686" s="2" t="s">
        <v>12</v>
      </c>
    </row>
    <row r="1687" customFormat="false" ht="12.75" hidden="false" customHeight="false" outlineLevel="0" collapsed="false">
      <c r="AB1687" s="1" t="str">
        <f aca="false">IF(AC1687="X Variable 1",AD1687,"")</f>
        <v/>
      </c>
      <c r="AC1687" s="3" t="s">
        <v>13</v>
      </c>
      <c r="AD1687" s="3" t="n">
        <v>1</v>
      </c>
      <c r="AE1687" s="3" t="n">
        <v>0.011353205374699</v>
      </c>
      <c r="AF1687" s="3" t="n">
        <v>0.011353205374699</v>
      </c>
      <c r="AG1687" s="3" t="n">
        <v>27.0738394158939</v>
      </c>
      <c r="AH1687" s="3" t="n">
        <v>0.000399414706093437</v>
      </c>
    </row>
    <row r="1688" customFormat="false" ht="12.75" hidden="false" customHeight="false" outlineLevel="0" collapsed="false">
      <c r="AB1688" s="1" t="str">
        <f aca="false">IF(AC1688="X Variable 1",AD1688,"")</f>
        <v/>
      </c>
      <c r="AC1688" s="3" t="s">
        <v>14</v>
      </c>
      <c r="AD1688" s="3" t="n">
        <v>10</v>
      </c>
      <c r="AE1688" s="3" t="n">
        <v>0.00419342273561467</v>
      </c>
      <c r="AF1688" s="3" t="n">
        <v>0.000419342273561467</v>
      </c>
      <c r="AG1688" s="3"/>
      <c r="AH1688" s="3"/>
    </row>
    <row r="1689" customFormat="false" ht="13.5" hidden="false" customHeight="false" outlineLevel="0" collapsed="false">
      <c r="AB1689" s="1" t="str">
        <f aca="false">IF(AC1689="X Variable 1",AD1689,"")</f>
        <v/>
      </c>
      <c r="AC1689" s="4" t="s">
        <v>15</v>
      </c>
      <c r="AD1689" s="4" t="n">
        <v>11</v>
      </c>
      <c r="AE1689" s="4" t="n">
        <v>0.0155466281103137</v>
      </c>
      <c r="AF1689" s="4"/>
      <c r="AG1689" s="4"/>
      <c r="AH1689" s="4"/>
    </row>
    <row r="1690" customFormat="false" ht="13.5" hidden="false" customHeight="false" outlineLevel="0" collapsed="false">
      <c r="AB1690" s="1" t="str">
        <f aca="false">IF(AC1690="X Variable 1",AD1690,"")</f>
        <v/>
      </c>
    </row>
    <row r="1691" customFormat="false" ht="12.75" hidden="false" customHeight="false" outlineLevel="0" collapsed="false">
      <c r="AB1691" s="1" t="str">
        <f aca="false">IF(AC1691="X Variable 1",AD1691,"")</f>
        <v/>
      </c>
      <c r="AC1691" s="2"/>
      <c r="AD1691" s="2" t="s">
        <v>16</v>
      </c>
      <c r="AE1691" s="2" t="s">
        <v>5</v>
      </c>
      <c r="AF1691" s="2" t="s">
        <v>17</v>
      </c>
      <c r="AG1691" s="2" t="s">
        <v>18</v>
      </c>
      <c r="AH1691" s="2" t="s">
        <v>19</v>
      </c>
      <c r="AI1691" s="2" t="s">
        <v>20</v>
      </c>
    </row>
    <row r="1692" customFormat="false" ht="12.75" hidden="false" customHeight="false" outlineLevel="0" collapsed="false">
      <c r="AB1692" s="1" t="str">
        <f aca="false">IF(AC1692="X Variable 1",AD1692,"")</f>
        <v/>
      </c>
      <c r="AC1692" s="3" t="s">
        <v>23</v>
      </c>
      <c r="AD1692" s="3" t="n">
        <v>-0.000578099375759068</v>
      </c>
      <c r="AE1692" s="3" t="n">
        <v>0.00591639881574634</v>
      </c>
      <c r="AF1692" s="3" t="n">
        <v>-0.097711360197773</v>
      </c>
      <c r="AG1692" s="3" t="n">
        <v>0.924092233440138</v>
      </c>
      <c r="AH1692" s="3" t="n">
        <v>-0.0137606597221707</v>
      </c>
      <c r="AI1692" s="3" t="n">
        <v>0.0126044609706526</v>
      </c>
    </row>
    <row r="1693" customFormat="false" ht="13.5" hidden="false" customHeight="false" outlineLevel="0" collapsed="false">
      <c r="AB1693" s="1" t="n">
        <f aca="false">IF(AC1693="X Variable 1",AD1693,"")</f>
        <v>0.51122288929666</v>
      </c>
      <c r="AC1693" s="4" t="s">
        <v>24</v>
      </c>
      <c r="AD1693" s="4" t="n">
        <v>0.51122288929666</v>
      </c>
      <c r="AE1693" s="4" t="n">
        <v>0.0982506350615265</v>
      </c>
      <c r="AF1693" s="4" t="n">
        <v>5.20325277263116</v>
      </c>
      <c r="AG1693" s="4" t="n">
        <v>0.000399414706093437</v>
      </c>
      <c r="AH1693" s="4" t="n">
        <v>0.29230679420099</v>
      </c>
      <c r="AI1693" s="4" t="n">
        <v>0.730138984392331</v>
      </c>
    </row>
    <row r="1694" customFormat="false" ht="12.75" hidden="false" customHeight="false" outlineLevel="0" collapsed="false">
      <c r="AB1694" s="1" t="str">
        <f aca="false">IF(AC1694="X Variable 1",AD1694,"")</f>
        <v/>
      </c>
      <c r="AC1694" s="1" t="s">
        <v>0</v>
      </c>
    </row>
    <row r="1695" customFormat="false" ht="13.5" hidden="false" customHeight="false" outlineLevel="0" collapsed="false">
      <c r="AB1695" s="1" t="str">
        <f aca="false">IF(AC1695="X Variable 1",AD1695,"")</f>
        <v/>
      </c>
    </row>
    <row r="1696" customFormat="false" ht="12.75" hidden="false" customHeight="false" outlineLevel="0" collapsed="false">
      <c r="AB1696" s="1" t="str">
        <f aca="false">IF(AC1696="X Variable 1",AD1696,"")</f>
        <v/>
      </c>
      <c r="AC1696" s="2" t="s">
        <v>1</v>
      </c>
      <c r="AD1696" s="2"/>
    </row>
    <row r="1697" customFormat="false" ht="12.75" hidden="false" customHeight="false" outlineLevel="0" collapsed="false">
      <c r="AB1697" s="1" t="str">
        <f aca="false">IF(AC1697="X Variable 1",AD1697,"")</f>
        <v/>
      </c>
      <c r="AC1697" s="3" t="s">
        <v>2</v>
      </c>
      <c r="AD1697" s="3" t="n">
        <v>0.819204109939663</v>
      </c>
    </row>
    <row r="1698" customFormat="false" ht="12.75" hidden="false" customHeight="false" outlineLevel="0" collapsed="false">
      <c r="AB1698" s="1" t="str">
        <f aca="false">IF(AC1698="X Variable 1",AD1698,"")</f>
        <v/>
      </c>
      <c r="AC1698" s="3" t="s">
        <v>3</v>
      </c>
      <c r="AD1698" s="3" t="n">
        <v>0.671095373742035</v>
      </c>
    </row>
    <row r="1699" customFormat="false" ht="12.75" hidden="false" customHeight="false" outlineLevel="0" collapsed="false">
      <c r="AB1699" s="1" t="str">
        <f aca="false">IF(AC1699="X Variable 1",AD1699,"")</f>
        <v/>
      </c>
      <c r="AC1699" s="3" t="s">
        <v>4</v>
      </c>
      <c r="AD1699" s="3" t="n">
        <v>0.638204911116239</v>
      </c>
    </row>
    <row r="1700" customFormat="false" ht="12.75" hidden="false" customHeight="false" outlineLevel="0" collapsed="false">
      <c r="AB1700" s="1" t="str">
        <f aca="false">IF(AC1700="X Variable 1",AD1700,"")</f>
        <v/>
      </c>
      <c r="AC1700" s="3" t="s">
        <v>5</v>
      </c>
      <c r="AD1700" s="3" t="n">
        <v>0.0200985518184862</v>
      </c>
    </row>
    <row r="1701" customFormat="false" ht="13.5" hidden="false" customHeight="false" outlineLevel="0" collapsed="false">
      <c r="AB1701" s="1" t="str">
        <f aca="false">IF(AC1701="X Variable 1",AD1701,"")</f>
        <v/>
      </c>
      <c r="AC1701" s="4" t="s">
        <v>6</v>
      </c>
      <c r="AD1701" s="4" t="n">
        <v>12</v>
      </c>
    </row>
    <row r="1702" customFormat="false" ht="12.75" hidden="false" customHeight="false" outlineLevel="0" collapsed="false">
      <c r="AB1702" s="1" t="str">
        <f aca="false">IF(AC1702="X Variable 1",AD1702,"")</f>
        <v/>
      </c>
    </row>
    <row r="1703" customFormat="false" ht="13.5" hidden="false" customHeight="false" outlineLevel="0" collapsed="false">
      <c r="AB1703" s="1" t="str">
        <f aca="false">IF(AC1703="X Variable 1",AD1703,"")</f>
        <v/>
      </c>
      <c r="AC1703" s="1" t="s">
        <v>7</v>
      </c>
    </row>
    <row r="1704" customFormat="false" ht="12.75" hidden="false" customHeight="false" outlineLevel="0" collapsed="false">
      <c r="AB1704" s="1" t="str">
        <f aca="false">IF(AC1704="X Variable 1",AD1704,"")</f>
        <v/>
      </c>
      <c r="AC1704" s="2"/>
      <c r="AD1704" s="2" t="s">
        <v>8</v>
      </c>
      <c r="AE1704" s="2" t="s">
        <v>9</v>
      </c>
      <c r="AF1704" s="2" t="s">
        <v>10</v>
      </c>
      <c r="AG1704" s="2" t="s">
        <v>11</v>
      </c>
      <c r="AH1704" s="2" t="s">
        <v>12</v>
      </c>
    </row>
    <row r="1705" customFormat="false" ht="12.75" hidden="false" customHeight="false" outlineLevel="0" collapsed="false">
      <c r="AB1705" s="1" t="str">
        <f aca="false">IF(AC1705="X Variable 1",AD1705,"")</f>
        <v/>
      </c>
      <c r="AC1705" s="3" t="s">
        <v>13</v>
      </c>
      <c r="AD1705" s="3" t="n">
        <v>1</v>
      </c>
      <c r="AE1705" s="3" t="n">
        <v>0.00824221225913037</v>
      </c>
      <c r="AF1705" s="3" t="n">
        <v>0.00824221225913037</v>
      </c>
      <c r="AG1705" s="3" t="n">
        <v>20.4039505730663</v>
      </c>
      <c r="AH1705" s="3" t="n">
        <v>0.00111336263476712</v>
      </c>
    </row>
    <row r="1706" customFormat="false" ht="12.75" hidden="false" customHeight="false" outlineLevel="0" collapsed="false">
      <c r="AB1706" s="1" t="str">
        <f aca="false">IF(AC1706="X Variable 1",AD1706,"")</f>
        <v/>
      </c>
      <c r="AC1706" s="3" t="s">
        <v>14</v>
      </c>
      <c r="AD1706" s="3" t="n">
        <v>10</v>
      </c>
      <c r="AE1706" s="3" t="n">
        <v>0.00403951785200377</v>
      </c>
      <c r="AF1706" s="3" t="n">
        <v>0.000403951785200377</v>
      </c>
      <c r="AG1706" s="3"/>
      <c r="AH1706" s="3"/>
    </row>
    <row r="1707" customFormat="false" ht="13.5" hidden="false" customHeight="false" outlineLevel="0" collapsed="false">
      <c r="AB1707" s="1" t="str">
        <f aca="false">IF(AC1707="X Variable 1",AD1707,"")</f>
        <v/>
      </c>
      <c r="AC1707" s="4" t="s">
        <v>15</v>
      </c>
      <c r="AD1707" s="4" t="n">
        <v>11</v>
      </c>
      <c r="AE1707" s="4" t="n">
        <v>0.0122817301111341</v>
      </c>
      <c r="AF1707" s="4"/>
      <c r="AG1707" s="4"/>
      <c r="AH1707" s="4"/>
    </row>
    <row r="1708" customFormat="false" ht="13.5" hidden="false" customHeight="false" outlineLevel="0" collapsed="false">
      <c r="AB1708" s="1" t="str">
        <f aca="false">IF(AC1708="X Variable 1",AD1708,"")</f>
        <v/>
      </c>
    </row>
    <row r="1709" customFormat="false" ht="12.75" hidden="false" customHeight="false" outlineLevel="0" collapsed="false">
      <c r="AB1709" s="1" t="str">
        <f aca="false">IF(AC1709="X Variable 1",AD1709,"")</f>
        <v/>
      </c>
      <c r="AC1709" s="2"/>
      <c r="AD1709" s="2" t="s">
        <v>16</v>
      </c>
      <c r="AE1709" s="2" t="s">
        <v>5</v>
      </c>
      <c r="AF1709" s="2" t="s">
        <v>17</v>
      </c>
      <c r="AG1709" s="2" t="s">
        <v>18</v>
      </c>
      <c r="AH1709" s="2" t="s">
        <v>19</v>
      </c>
      <c r="AI1709" s="2" t="s">
        <v>20</v>
      </c>
    </row>
    <row r="1710" customFormat="false" ht="12.75" hidden="false" customHeight="false" outlineLevel="0" collapsed="false">
      <c r="AB1710" s="1" t="str">
        <f aca="false">IF(AC1710="X Variable 1",AD1710,"")</f>
        <v/>
      </c>
      <c r="AC1710" s="3" t="s">
        <v>23</v>
      </c>
      <c r="AD1710" s="3" t="n">
        <v>0.00235474745792184</v>
      </c>
      <c r="AE1710" s="3" t="n">
        <v>0.00582858021936663</v>
      </c>
      <c r="AF1710" s="3" t="n">
        <v>0.404000180026298</v>
      </c>
      <c r="AG1710" s="3" t="n">
        <v>0.694717130565329</v>
      </c>
      <c r="AH1710" s="3" t="n">
        <v>-0.0106321408281088</v>
      </c>
      <c r="AI1710" s="3" t="n">
        <v>0.0153416357439525</v>
      </c>
    </row>
    <row r="1711" customFormat="false" ht="13.5" hidden="false" customHeight="false" outlineLevel="0" collapsed="false">
      <c r="AB1711" s="1" t="n">
        <f aca="false">IF(AC1711="X Variable 1",AD1711,"")</f>
        <v>0.459868492516482</v>
      </c>
      <c r="AC1711" s="4" t="s">
        <v>24</v>
      </c>
      <c r="AD1711" s="4" t="n">
        <v>0.459868492516482</v>
      </c>
      <c r="AE1711" s="4" t="n">
        <v>0.101806738348504</v>
      </c>
      <c r="AF1711" s="4" t="n">
        <v>4.51707323087265</v>
      </c>
      <c r="AG1711" s="4" t="n">
        <v>0.00111336263476712</v>
      </c>
      <c r="AH1711" s="4" t="n">
        <v>0.233028904154285</v>
      </c>
      <c r="AI1711" s="4" t="n">
        <v>0.686708080878679</v>
      </c>
    </row>
    <row r="1712" customFormat="false" ht="12.75" hidden="false" customHeight="false" outlineLevel="0" collapsed="false">
      <c r="AB1712" s="1" t="str">
        <f aca="false">IF(AC1712="X Variable 1",AD1712,"")</f>
        <v/>
      </c>
      <c r="AC1712" s="1" t="s">
        <v>0</v>
      </c>
    </row>
    <row r="1713" customFormat="false" ht="13.5" hidden="false" customHeight="false" outlineLevel="0" collapsed="false">
      <c r="AB1713" s="1" t="str">
        <f aca="false">IF(AC1713="X Variable 1",AD1713,"")</f>
        <v/>
      </c>
    </row>
    <row r="1714" customFormat="false" ht="12.75" hidden="false" customHeight="false" outlineLevel="0" collapsed="false">
      <c r="AB1714" s="1" t="str">
        <f aca="false">IF(AC1714="X Variable 1",AD1714,"")</f>
        <v/>
      </c>
      <c r="AC1714" s="2" t="s">
        <v>1</v>
      </c>
      <c r="AD1714" s="2"/>
    </row>
    <row r="1715" customFormat="false" ht="12.75" hidden="false" customHeight="false" outlineLevel="0" collapsed="false">
      <c r="AB1715" s="1" t="str">
        <f aca="false">IF(AC1715="X Variable 1",AD1715,"")</f>
        <v/>
      </c>
      <c r="AC1715" s="3" t="s">
        <v>2</v>
      </c>
      <c r="AD1715" s="3" t="n">
        <v>0.775471128742018</v>
      </c>
    </row>
    <row r="1716" customFormat="false" ht="12.75" hidden="false" customHeight="false" outlineLevel="0" collapsed="false">
      <c r="AB1716" s="1" t="str">
        <f aca="false">IF(AC1716="X Variable 1",AD1716,"")</f>
        <v/>
      </c>
      <c r="AC1716" s="3" t="s">
        <v>3</v>
      </c>
      <c r="AD1716" s="3" t="n">
        <v>0.601355471512419</v>
      </c>
    </row>
    <row r="1717" customFormat="false" ht="12.75" hidden="false" customHeight="false" outlineLevel="0" collapsed="false">
      <c r="AB1717" s="1" t="str">
        <f aca="false">IF(AC1717="X Variable 1",AD1717,"")</f>
        <v/>
      </c>
      <c r="AC1717" s="3" t="s">
        <v>4</v>
      </c>
      <c r="AD1717" s="3" t="n">
        <v>0.561491018663661</v>
      </c>
    </row>
    <row r="1718" customFormat="false" ht="12.75" hidden="false" customHeight="false" outlineLevel="0" collapsed="false">
      <c r="AB1718" s="1" t="str">
        <f aca="false">IF(AC1718="X Variable 1",AD1718,"")</f>
        <v/>
      </c>
      <c r="AC1718" s="3" t="s">
        <v>5</v>
      </c>
      <c r="AD1718" s="3" t="n">
        <v>0.0177541716584467</v>
      </c>
    </row>
    <row r="1719" customFormat="false" ht="13.5" hidden="false" customHeight="false" outlineLevel="0" collapsed="false">
      <c r="AB1719" s="1" t="str">
        <f aca="false">IF(AC1719="X Variable 1",AD1719,"")</f>
        <v/>
      </c>
      <c r="AC1719" s="4" t="s">
        <v>6</v>
      </c>
      <c r="AD1719" s="4" t="n">
        <v>12</v>
      </c>
    </row>
    <row r="1720" customFormat="false" ht="12.75" hidden="false" customHeight="false" outlineLevel="0" collapsed="false">
      <c r="AB1720" s="1" t="str">
        <f aca="false">IF(AC1720="X Variable 1",AD1720,"")</f>
        <v/>
      </c>
    </row>
    <row r="1721" customFormat="false" ht="13.5" hidden="false" customHeight="false" outlineLevel="0" collapsed="false">
      <c r="AB1721" s="1" t="str">
        <f aca="false">IF(AC1721="X Variable 1",AD1721,"")</f>
        <v/>
      </c>
      <c r="AC1721" s="1" t="s">
        <v>7</v>
      </c>
    </row>
    <row r="1722" customFormat="false" ht="12.75" hidden="false" customHeight="false" outlineLevel="0" collapsed="false">
      <c r="AB1722" s="1" t="str">
        <f aca="false">IF(AC1722="X Variable 1",AD1722,"")</f>
        <v/>
      </c>
      <c r="AC1722" s="2"/>
      <c r="AD1722" s="2" t="s">
        <v>8</v>
      </c>
      <c r="AE1722" s="2" t="s">
        <v>9</v>
      </c>
      <c r="AF1722" s="2" t="s">
        <v>10</v>
      </c>
      <c r="AG1722" s="2" t="s">
        <v>11</v>
      </c>
      <c r="AH1722" s="2" t="s">
        <v>12</v>
      </c>
    </row>
    <row r="1723" customFormat="false" ht="12.75" hidden="false" customHeight="false" outlineLevel="0" collapsed="false">
      <c r="AB1723" s="1" t="str">
        <f aca="false">IF(AC1723="X Variable 1",AD1723,"")</f>
        <v/>
      </c>
      <c r="AC1723" s="3" t="s">
        <v>13</v>
      </c>
      <c r="AD1723" s="3" t="n">
        <v>1</v>
      </c>
      <c r="AE1723" s="3" t="n">
        <v>0.00475495365481882</v>
      </c>
      <c r="AF1723" s="3" t="n">
        <v>0.00475495365481882</v>
      </c>
      <c r="AG1723" s="3" t="n">
        <v>15.0850050242481</v>
      </c>
      <c r="AH1723" s="3" t="n">
        <v>0.00303936777537178</v>
      </c>
    </row>
    <row r="1724" customFormat="false" ht="12.75" hidden="false" customHeight="false" outlineLevel="0" collapsed="false">
      <c r="AB1724" s="1" t="str">
        <f aca="false">IF(AC1724="X Variable 1",AD1724,"")</f>
        <v/>
      </c>
      <c r="AC1724" s="3" t="s">
        <v>14</v>
      </c>
      <c r="AD1724" s="3" t="n">
        <v>10</v>
      </c>
      <c r="AE1724" s="3" t="n">
        <v>0.00315210611277593</v>
      </c>
      <c r="AF1724" s="3" t="n">
        <v>0.000315210611277593</v>
      </c>
      <c r="AG1724" s="3"/>
      <c r="AH1724" s="3"/>
    </row>
    <row r="1725" customFormat="false" ht="13.5" hidden="false" customHeight="false" outlineLevel="0" collapsed="false">
      <c r="AB1725" s="1" t="str">
        <f aca="false">IF(AC1725="X Variable 1",AD1725,"")</f>
        <v/>
      </c>
      <c r="AC1725" s="4" t="s">
        <v>15</v>
      </c>
      <c r="AD1725" s="4" t="n">
        <v>11</v>
      </c>
      <c r="AE1725" s="4" t="n">
        <v>0.00790705976759475</v>
      </c>
      <c r="AF1725" s="4"/>
      <c r="AG1725" s="4"/>
      <c r="AH1725" s="4"/>
    </row>
    <row r="1726" customFormat="false" ht="13.5" hidden="false" customHeight="false" outlineLevel="0" collapsed="false">
      <c r="AB1726" s="1" t="str">
        <f aca="false">IF(AC1726="X Variable 1",AD1726,"")</f>
        <v/>
      </c>
    </row>
    <row r="1727" customFormat="false" ht="12.75" hidden="false" customHeight="false" outlineLevel="0" collapsed="false">
      <c r="AB1727" s="1" t="str">
        <f aca="false">IF(AC1727="X Variable 1",AD1727,"")</f>
        <v/>
      </c>
      <c r="AC1727" s="2"/>
      <c r="AD1727" s="2" t="s">
        <v>16</v>
      </c>
      <c r="AE1727" s="2" t="s">
        <v>5</v>
      </c>
      <c r="AF1727" s="2" t="s">
        <v>17</v>
      </c>
      <c r="AG1727" s="2" t="s">
        <v>18</v>
      </c>
      <c r="AH1727" s="2" t="s">
        <v>19</v>
      </c>
      <c r="AI1727" s="2" t="s">
        <v>20</v>
      </c>
    </row>
    <row r="1728" customFormat="false" ht="12.75" hidden="false" customHeight="false" outlineLevel="0" collapsed="false">
      <c r="AB1728" s="1" t="str">
        <f aca="false">IF(AC1728="X Variable 1",AD1728,"")</f>
        <v/>
      </c>
      <c r="AC1728" s="3" t="s">
        <v>23</v>
      </c>
      <c r="AD1728" s="3" t="n">
        <v>0.00538980815019739</v>
      </c>
      <c r="AE1728" s="3" t="n">
        <v>0.0053930495635884</v>
      </c>
      <c r="AF1728" s="3" t="n">
        <v>0.999398964657604</v>
      </c>
      <c r="AG1728" s="3" t="n">
        <v>0.341170127006559</v>
      </c>
      <c r="AH1728" s="3" t="n">
        <v>-0.00662665719253401</v>
      </c>
      <c r="AI1728" s="3" t="n">
        <v>0.0174062734929288</v>
      </c>
    </row>
    <row r="1729" customFormat="false" ht="13.5" hidden="false" customHeight="false" outlineLevel="0" collapsed="false">
      <c r="AB1729" s="1" t="n">
        <f aca="false">IF(AC1729="X Variable 1",AD1729,"")</f>
        <v>0.376425150666503</v>
      </c>
      <c r="AC1729" s="4" t="s">
        <v>24</v>
      </c>
      <c r="AD1729" s="4" t="n">
        <v>0.376425150666503</v>
      </c>
      <c r="AE1729" s="4" t="n">
        <v>0.0969183257873974</v>
      </c>
      <c r="AF1729" s="4" t="n">
        <v>3.88394194398528</v>
      </c>
      <c r="AG1729" s="4" t="n">
        <v>0.00303936777537179</v>
      </c>
      <c r="AH1729" s="4" t="n">
        <v>0.160477626141083</v>
      </c>
      <c r="AI1729" s="4" t="n">
        <v>0.592372675191923</v>
      </c>
    </row>
    <row r="1730" customFormat="false" ht="12.75" hidden="false" customHeight="false" outlineLevel="0" collapsed="false">
      <c r="AB1730" s="1" t="str">
        <f aca="false">IF(AC1730="X Variable 1",AD1730,"")</f>
        <v/>
      </c>
      <c r="AC1730" s="1" t="s">
        <v>0</v>
      </c>
    </row>
    <row r="1731" customFormat="false" ht="13.5" hidden="false" customHeight="false" outlineLevel="0" collapsed="false">
      <c r="AB1731" s="1" t="str">
        <f aca="false">IF(AC1731="X Variable 1",AD1731,"")</f>
        <v/>
      </c>
    </row>
    <row r="1732" customFormat="false" ht="12.75" hidden="false" customHeight="false" outlineLevel="0" collapsed="false">
      <c r="AB1732" s="1" t="str">
        <f aca="false">IF(AC1732="X Variable 1",AD1732,"")</f>
        <v/>
      </c>
      <c r="AC1732" s="2" t="s">
        <v>1</v>
      </c>
      <c r="AD1732" s="2"/>
    </row>
    <row r="1733" customFormat="false" ht="12.75" hidden="false" customHeight="false" outlineLevel="0" collapsed="false">
      <c r="AB1733" s="1" t="str">
        <f aca="false">IF(AC1733="X Variable 1",AD1733,"")</f>
        <v/>
      </c>
      <c r="AC1733" s="3" t="s">
        <v>2</v>
      </c>
      <c r="AD1733" s="3" t="n">
        <v>0.796564063713447</v>
      </c>
    </row>
    <row r="1734" customFormat="false" ht="12.75" hidden="false" customHeight="false" outlineLevel="0" collapsed="false">
      <c r="AB1734" s="1" t="str">
        <f aca="false">IF(AC1734="X Variable 1",AD1734,"")</f>
        <v/>
      </c>
      <c r="AC1734" s="3" t="s">
        <v>3</v>
      </c>
      <c r="AD1734" s="3" t="n">
        <v>0.63451430759968</v>
      </c>
    </row>
    <row r="1735" customFormat="false" ht="12.75" hidden="false" customHeight="false" outlineLevel="0" collapsed="false">
      <c r="AB1735" s="1" t="str">
        <f aca="false">IF(AC1735="X Variable 1",AD1735,"")</f>
        <v/>
      </c>
      <c r="AC1735" s="3" t="s">
        <v>4</v>
      </c>
      <c r="AD1735" s="3" t="n">
        <v>0.597965738359648</v>
      </c>
    </row>
    <row r="1736" customFormat="false" ht="12.75" hidden="false" customHeight="false" outlineLevel="0" collapsed="false">
      <c r="AB1736" s="1" t="str">
        <f aca="false">IF(AC1736="X Variable 1",AD1736,"")</f>
        <v/>
      </c>
      <c r="AC1736" s="3" t="s">
        <v>5</v>
      </c>
      <c r="AD1736" s="3" t="n">
        <v>0.0168369770751366</v>
      </c>
    </row>
    <row r="1737" customFormat="false" ht="13.5" hidden="false" customHeight="false" outlineLevel="0" collapsed="false">
      <c r="AB1737" s="1" t="str">
        <f aca="false">IF(AC1737="X Variable 1",AD1737,"")</f>
        <v/>
      </c>
      <c r="AC1737" s="4" t="s">
        <v>6</v>
      </c>
      <c r="AD1737" s="4" t="n">
        <v>12</v>
      </c>
    </row>
    <row r="1738" customFormat="false" ht="12.75" hidden="false" customHeight="false" outlineLevel="0" collapsed="false">
      <c r="AB1738" s="1" t="str">
        <f aca="false">IF(AC1738="X Variable 1",AD1738,"")</f>
        <v/>
      </c>
    </row>
    <row r="1739" customFormat="false" ht="13.5" hidden="false" customHeight="false" outlineLevel="0" collapsed="false">
      <c r="AB1739" s="1" t="str">
        <f aca="false">IF(AC1739="X Variable 1",AD1739,"")</f>
        <v/>
      </c>
      <c r="AC1739" s="1" t="s">
        <v>7</v>
      </c>
    </row>
    <row r="1740" customFormat="false" ht="12.75" hidden="false" customHeight="false" outlineLevel="0" collapsed="false">
      <c r="AB1740" s="1" t="str">
        <f aca="false">IF(AC1740="X Variable 1",AD1740,"")</f>
        <v/>
      </c>
      <c r="AC1740" s="2"/>
      <c r="AD1740" s="2" t="s">
        <v>8</v>
      </c>
      <c r="AE1740" s="2" t="s">
        <v>9</v>
      </c>
      <c r="AF1740" s="2" t="s">
        <v>10</v>
      </c>
      <c r="AG1740" s="2" t="s">
        <v>11</v>
      </c>
      <c r="AH1740" s="2" t="s">
        <v>12</v>
      </c>
    </row>
    <row r="1741" customFormat="false" ht="12.75" hidden="false" customHeight="false" outlineLevel="0" collapsed="false">
      <c r="AB1741" s="1" t="str">
        <f aca="false">IF(AC1741="X Variable 1",AD1741,"")</f>
        <v/>
      </c>
      <c r="AC1741" s="3" t="s">
        <v>13</v>
      </c>
      <c r="AD1741" s="3" t="n">
        <v>1</v>
      </c>
      <c r="AE1741" s="3" t="n">
        <v>0.00492152029279326</v>
      </c>
      <c r="AF1741" s="3" t="n">
        <v>0.00492152029279326</v>
      </c>
      <c r="AG1741" s="3" t="n">
        <v>17.3608521699583</v>
      </c>
      <c r="AH1741" s="3" t="n">
        <v>0.00192825992547966</v>
      </c>
    </row>
    <row r="1742" customFormat="false" ht="12.75" hidden="false" customHeight="false" outlineLevel="0" collapsed="false">
      <c r="AB1742" s="1" t="str">
        <f aca="false">IF(AC1742="X Variable 1",AD1742,"")</f>
        <v/>
      </c>
      <c r="AC1742" s="3" t="s">
        <v>14</v>
      </c>
      <c r="AD1742" s="3" t="n">
        <v>10</v>
      </c>
      <c r="AE1742" s="3" t="n">
        <v>0.00283483797028674</v>
      </c>
      <c r="AF1742" s="3" t="n">
        <v>0.000283483797028674</v>
      </c>
      <c r="AG1742" s="3"/>
      <c r="AH1742" s="3"/>
    </row>
    <row r="1743" customFormat="false" ht="13.5" hidden="false" customHeight="false" outlineLevel="0" collapsed="false">
      <c r="AB1743" s="1" t="str">
        <f aca="false">IF(AC1743="X Variable 1",AD1743,"")</f>
        <v/>
      </c>
      <c r="AC1743" s="4" t="s">
        <v>15</v>
      </c>
      <c r="AD1743" s="4" t="n">
        <v>11</v>
      </c>
      <c r="AE1743" s="4" t="n">
        <v>0.00775635826308</v>
      </c>
      <c r="AF1743" s="4"/>
      <c r="AG1743" s="4"/>
      <c r="AH1743" s="4"/>
    </row>
    <row r="1744" customFormat="false" ht="13.5" hidden="false" customHeight="false" outlineLevel="0" collapsed="false">
      <c r="AB1744" s="1" t="str">
        <f aca="false">IF(AC1744="X Variable 1",AD1744,"")</f>
        <v/>
      </c>
    </row>
    <row r="1745" customFormat="false" ht="12.75" hidden="false" customHeight="false" outlineLevel="0" collapsed="false">
      <c r="AB1745" s="1" t="str">
        <f aca="false">IF(AC1745="X Variable 1",AD1745,"")</f>
        <v/>
      </c>
      <c r="AC1745" s="2"/>
      <c r="AD1745" s="2" t="s">
        <v>16</v>
      </c>
      <c r="AE1745" s="2" t="s">
        <v>5</v>
      </c>
      <c r="AF1745" s="2" t="s">
        <v>17</v>
      </c>
      <c r="AG1745" s="2" t="s">
        <v>18</v>
      </c>
      <c r="AH1745" s="2" t="s">
        <v>19</v>
      </c>
      <c r="AI1745" s="2" t="s">
        <v>20</v>
      </c>
    </row>
    <row r="1746" customFormat="false" ht="12.75" hidden="false" customHeight="false" outlineLevel="0" collapsed="false">
      <c r="AB1746" s="1" t="str">
        <f aca="false">IF(AC1746="X Variable 1",AD1746,"")</f>
        <v/>
      </c>
      <c r="AC1746" s="3" t="s">
        <v>23</v>
      </c>
      <c r="AD1746" s="3" t="n">
        <v>0.0079637293387824</v>
      </c>
      <c r="AE1746" s="3" t="n">
        <v>0.00519006192523573</v>
      </c>
      <c r="AF1746" s="3" t="n">
        <v>1.53441894403229</v>
      </c>
      <c r="AG1746" s="3" t="n">
        <v>0.155935492497177</v>
      </c>
      <c r="AH1746" s="3" t="n">
        <v>-0.003600451282196</v>
      </c>
      <c r="AI1746" s="3" t="n">
        <v>0.0195279099597608</v>
      </c>
    </row>
    <row r="1747" customFormat="false" ht="13.5" hidden="false" customHeight="false" outlineLevel="0" collapsed="false">
      <c r="AB1747" s="1" t="n">
        <f aca="false">IF(AC1747="X Variable 1",AD1747,"")</f>
        <v>0.379849797073573</v>
      </c>
      <c r="AC1747" s="4" t="s">
        <v>24</v>
      </c>
      <c r="AD1747" s="4" t="n">
        <v>0.379849797073573</v>
      </c>
      <c r="AE1747" s="4" t="n">
        <v>0.0911646311609036</v>
      </c>
      <c r="AF1747" s="4" t="n">
        <v>4.16663559361246</v>
      </c>
      <c r="AG1747" s="4" t="n">
        <v>0.00192825992547967</v>
      </c>
      <c r="AH1747" s="4" t="n">
        <v>0.176722305306375</v>
      </c>
      <c r="AI1747" s="4" t="n">
        <v>0.58297728884077</v>
      </c>
    </row>
    <row r="1748" customFormat="false" ht="12.75" hidden="false" customHeight="false" outlineLevel="0" collapsed="false">
      <c r="AB1748" s="1" t="str">
        <f aca="false">IF(AC1748="X Variable 1",AD1748,"")</f>
        <v/>
      </c>
      <c r="AC1748" s="1" t="s">
        <v>0</v>
      </c>
    </row>
    <row r="1749" customFormat="false" ht="13.5" hidden="false" customHeight="false" outlineLevel="0" collapsed="false">
      <c r="AB1749" s="1" t="str">
        <f aca="false">IF(AC1749="X Variable 1",AD1749,"")</f>
        <v/>
      </c>
    </row>
    <row r="1750" customFormat="false" ht="12.75" hidden="false" customHeight="false" outlineLevel="0" collapsed="false">
      <c r="AB1750" s="1" t="str">
        <f aca="false">IF(AC1750="X Variable 1",AD1750,"")</f>
        <v/>
      </c>
      <c r="AC1750" s="2" t="s">
        <v>1</v>
      </c>
      <c r="AD1750" s="2"/>
    </row>
    <row r="1751" customFormat="false" ht="12.75" hidden="false" customHeight="false" outlineLevel="0" collapsed="false">
      <c r="AB1751" s="1" t="str">
        <f aca="false">IF(AC1751="X Variable 1",AD1751,"")</f>
        <v/>
      </c>
      <c r="AC1751" s="3" t="s">
        <v>2</v>
      </c>
      <c r="AD1751" s="3" t="n">
        <v>0.832522947428534</v>
      </c>
    </row>
    <row r="1752" customFormat="false" ht="12.75" hidden="false" customHeight="false" outlineLevel="0" collapsed="false">
      <c r="AB1752" s="1" t="str">
        <f aca="false">IF(AC1752="X Variable 1",AD1752,"")</f>
        <v/>
      </c>
      <c r="AC1752" s="3" t="s">
        <v>3</v>
      </c>
      <c r="AD1752" s="3" t="n">
        <v>0.693094457995093</v>
      </c>
    </row>
    <row r="1753" customFormat="false" ht="12.75" hidden="false" customHeight="false" outlineLevel="0" collapsed="false">
      <c r="AB1753" s="1" t="str">
        <f aca="false">IF(AC1753="X Variable 1",AD1753,"")</f>
        <v/>
      </c>
      <c r="AC1753" s="3" t="s">
        <v>4</v>
      </c>
      <c r="AD1753" s="3" t="n">
        <v>0.662403903794603</v>
      </c>
    </row>
    <row r="1754" customFormat="false" ht="12.75" hidden="false" customHeight="false" outlineLevel="0" collapsed="false">
      <c r="AB1754" s="1" t="str">
        <f aca="false">IF(AC1754="X Variable 1",AD1754,"")</f>
        <v/>
      </c>
      <c r="AC1754" s="3" t="s">
        <v>5</v>
      </c>
      <c r="AD1754" s="3" t="n">
        <v>0.016710421032877</v>
      </c>
    </row>
    <row r="1755" customFormat="false" ht="13.5" hidden="false" customHeight="false" outlineLevel="0" collapsed="false">
      <c r="AB1755" s="1" t="str">
        <f aca="false">IF(AC1755="X Variable 1",AD1755,"")</f>
        <v/>
      </c>
      <c r="AC1755" s="4" t="s">
        <v>6</v>
      </c>
      <c r="AD1755" s="4" t="n">
        <v>12</v>
      </c>
    </row>
    <row r="1756" customFormat="false" ht="12.75" hidden="false" customHeight="false" outlineLevel="0" collapsed="false">
      <c r="AB1756" s="1" t="str">
        <f aca="false">IF(AC1756="X Variable 1",AD1756,"")</f>
        <v/>
      </c>
    </row>
    <row r="1757" customFormat="false" ht="13.5" hidden="false" customHeight="false" outlineLevel="0" collapsed="false">
      <c r="AB1757" s="1" t="str">
        <f aca="false">IF(AC1757="X Variable 1",AD1757,"")</f>
        <v/>
      </c>
      <c r="AC1757" s="1" t="s">
        <v>7</v>
      </c>
    </row>
    <row r="1758" customFormat="false" ht="12.75" hidden="false" customHeight="false" outlineLevel="0" collapsed="false">
      <c r="AB1758" s="1" t="str">
        <f aca="false">IF(AC1758="X Variable 1",AD1758,"")</f>
        <v/>
      </c>
      <c r="AC1758" s="2"/>
      <c r="AD1758" s="2" t="s">
        <v>8</v>
      </c>
      <c r="AE1758" s="2" t="s">
        <v>9</v>
      </c>
      <c r="AF1758" s="2" t="s">
        <v>10</v>
      </c>
      <c r="AG1758" s="2" t="s">
        <v>11</v>
      </c>
      <c r="AH1758" s="2" t="s">
        <v>12</v>
      </c>
    </row>
    <row r="1759" customFormat="false" ht="12.75" hidden="false" customHeight="false" outlineLevel="0" collapsed="false">
      <c r="AB1759" s="1" t="str">
        <f aca="false">IF(AC1759="X Variable 1",AD1759,"")</f>
        <v/>
      </c>
      <c r="AC1759" s="3" t="s">
        <v>13</v>
      </c>
      <c r="AD1759" s="3" t="n">
        <v>1</v>
      </c>
      <c r="AE1759" s="3" t="n">
        <v>0.00630612362302146</v>
      </c>
      <c r="AF1759" s="3" t="n">
        <v>0.00630612362302146</v>
      </c>
      <c r="AG1759" s="3" t="n">
        <v>22.5833151616406</v>
      </c>
      <c r="AH1759" s="3" t="n">
        <v>0.000777658408841692</v>
      </c>
    </row>
    <row r="1760" customFormat="false" ht="12.75" hidden="false" customHeight="false" outlineLevel="0" collapsed="false">
      <c r="AB1760" s="1" t="str">
        <f aca="false">IF(AC1760="X Variable 1",AD1760,"")</f>
        <v/>
      </c>
      <c r="AC1760" s="3" t="s">
        <v>14</v>
      </c>
      <c r="AD1760" s="3" t="n">
        <v>10</v>
      </c>
      <c r="AE1760" s="3" t="n">
        <v>0.00279238171096016</v>
      </c>
      <c r="AF1760" s="3" t="n">
        <v>0.000279238171096016</v>
      </c>
      <c r="AG1760" s="3"/>
      <c r="AH1760" s="3"/>
    </row>
    <row r="1761" customFormat="false" ht="13.5" hidden="false" customHeight="false" outlineLevel="0" collapsed="false">
      <c r="AB1761" s="1" t="str">
        <f aca="false">IF(AC1761="X Variable 1",AD1761,"")</f>
        <v/>
      </c>
      <c r="AC1761" s="4" t="s">
        <v>15</v>
      </c>
      <c r="AD1761" s="4" t="n">
        <v>11</v>
      </c>
      <c r="AE1761" s="4" t="n">
        <v>0.00909850533398162</v>
      </c>
      <c r="AF1761" s="4"/>
      <c r="AG1761" s="4"/>
      <c r="AH1761" s="4"/>
    </row>
    <row r="1762" customFormat="false" ht="13.5" hidden="false" customHeight="false" outlineLevel="0" collapsed="false">
      <c r="AB1762" s="1" t="str">
        <f aca="false">IF(AC1762="X Variable 1",AD1762,"")</f>
        <v/>
      </c>
    </row>
    <row r="1763" customFormat="false" ht="12.75" hidden="false" customHeight="false" outlineLevel="0" collapsed="false">
      <c r="AB1763" s="1" t="str">
        <f aca="false">IF(AC1763="X Variable 1",AD1763,"")</f>
        <v/>
      </c>
      <c r="AC1763" s="2"/>
      <c r="AD1763" s="2" t="s">
        <v>16</v>
      </c>
      <c r="AE1763" s="2" t="s">
        <v>5</v>
      </c>
      <c r="AF1763" s="2" t="s">
        <v>17</v>
      </c>
      <c r="AG1763" s="2" t="s">
        <v>18</v>
      </c>
      <c r="AH1763" s="2" t="s">
        <v>19</v>
      </c>
      <c r="AI1763" s="2" t="s">
        <v>20</v>
      </c>
    </row>
    <row r="1764" customFormat="false" ht="12.75" hidden="false" customHeight="false" outlineLevel="0" collapsed="false">
      <c r="AB1764" s="1" t="str">
        <f aca="false">IF(AC1764="X Variable 1",AD1764,"")</f>
        <v/>
      </c>
      <c r="AC1764" s="3" t="s">
        <v>23</v>
      </c>
      <c r="AD1764" s="3" t="n">
        <v>0.00866206994077442</v>
      </c>
      <c r="AE1764" s="3" t="n">
        <v>0.00530215745010068</v>
      </c>
      <c r="AF1764" s="3" t="n">
        <v>1.6336878001633</v>
      </c>
      <c r="AG1764" s="3" t="n">
        <v>0.133372414751325</v>
      </c>
      <c r="AH1764" s="3" t="n">
        <v>-0.00315187511751033</v>
      </c>
      <c r="AI1764" s="3" t="n">
        <v>0.0204760149990592</v>
      </c>
    </row>
    <row r="1765" customFormat="false" ht="13.5" hidden="false" customHeight="false" outlineLevel="0" collapsed="false">
      <c r="AB1765" s="1" t="n">
        <f aca="false">IF(AC1765="X Variable 1",AD1765,"")</f>
        <v>0.388705990374269</v>
      </c>
      <c r="AC1765" s="4" t="s">
        <v>24</v>
      </c>
      <c r="AD1765" s="4" t="n">
        <v>0.388705990374269</v>
      </c>
      <c r="AE1765" s="4" t="n">
        <v>0.0817951185028776</v>
      </c>
      <c r="AF1765" s="4" t="n">
        <v>4.75219056453344</v>
      </c>
      <c r="AG1765" s="4" t="n">
        <v>0.000777658408841691</v>
      </c>
      <c r="AH1765" s="4" t="n">
        <v>0.206455077397225</v>
      </c>
      <c r="AI1765" s="4" t="n">
        <v>0.570956903351313</v>
      </c>
    </row>
    <row r="1766" customFormat="false" ht="12.75" hidden="false" customHeight="false" outlineLevel="0" collapsed="false">
      <c r="AB1766" s="1" t="str">
        <f aca="false">IF(AC1766="X Variable 1",AD1766,"")</f>
        <v/>
      </c>
      <c r="AC1766" s="1" t="s">
        <v>0</v>
      </c>
    </row>
    <row r="1767" customFormat="false" ht="13.5" hidden="false" customHeight="false" outlineLevel="0" collapsed="false">
      <c r="AB1767" s="1" t="str">
        <f aca="false">IF(AC1767="X Variable 1",AD1767,"")</f>
        <v/>
      </c>
    </row>
    <row r="1768" customFormat="false" ht="12.75" hidden="false" customHeight="false" outlineLevel="0" collapsed="false">
      <c r="AB1768" s="1" t="str">
        <f aca="false">IF(AC1768="X Variable 1",AD1768,"")</f>
        <v/>
      </c>
      <c r="AC1768" s="2" t="s">
        <v>1</v>
      </c>
      <c r="AD1768" s="2"/>
    </row>
    <row r="1769" customFormat="false" ht="12.75" hidden="false" customHeight="false" outlineLevel="0" collapsed="false">
      <c r="AB1769" s="1" t="str">
        <f aca="false">IF(AC1769="X Variable 1",AD1769,"")</f>
        <v/>
      </c>
      <c r="AC1769" s="3" t="s">
        <v>2</v>
      </c>
      <c r="AD1769" s="3" t="n">
        <v>0.779139347029196</v>
      </c>
    </row>
    <row r="1770" customFormat="false" ht="12.75" hidden="false" customHeight="false" outlineLevel="0" collapsed="false">
      <c r="AB1770" s="1" t="str">
        <f aca="false">IF(AC1770="X Variable 1",AD1770,"")</f>
        <v/>
      </c>
      <c r="AC1770" s="3" t="s">
        <v>3</v>
      </c>
      <c r="AD1770" s="3" t="n">
        <v>0.607058122089082</v>
      </c>
    </row>
    <row r="1771" customFormat="false" ht="12.75" hidden="false" customHeight="false" outlineLevel="0" collapsed="false">
      <c r="AB1771" s="1" t="str">
        <f aca="false">IF(AC1771="X Variable 1",AD1771,"")</f>
        <v/>
      </c>
      <c r="AC1771" s="3" t="s">
        <v>4</v>
      </c>
      <c r="AD1771" s="3" t="n">
        <v>0.56776393429799</v>
      </c>
    </row>
    <row r="1772" customFormat="false" ht="12.75" hidden="false" customHeight="false" outlineLevel="0" collapsed="false">
      <c r="AB1772" s="1" t="str">
        <f aca="false">IF(AC1772="X Variable 1",AD1772,"")</f>
        <v/>
      </c>
      <c r="AC1772" s="3" t="s">
        <v>5</v>
      </c>
      <c r="AD1772" s="3" t="n">
        <v>0.0190668124554046</v>
      </c>
    </row>
    <row r="1773" customFormat="false" ht="13.5" hidden="false" customHeight="false" outlineLevel="0" collapsed="false">
      <c r="AB1773" s="1" t="str">
        <f aca="false">IF(AC1773="X Variable 1",AD1773,"")</f>
        <v/>
      </c>
      <c r="AC1773" s="4" t="s">
        <v>6</v>
      </c>
      <c r="AD1773" s="4" t="n">
        <v>12</v>
      </c>
    </row>
    <row r="1774" customFormat="false" ht="12.75" hidden="false" customHeight="false" outlineLevel="0" collapsed="false">
      <c r="AB1774" s="1" t="str">
        <f aca="false">IF(AC1774="X Variable 1",AD1774,"")</f>
        <v/>
      </c>
    </row>
    <row r="1775" customFormat="false" ht="13.5" hidden="false" customHeight="false" outlineLevel="0" collapsed="false">
      <c r="AB1775" s="1" t="str">
        <f aca="false">IF(AC1775="X Variable 1",AD1775,"")</f>
        <v/>
      </c>
      <c r="AC1775" s="1" t="s">
        <v>7</v>
      </c>
    </row>
    <row r="1776" customFormat="false" ht="12.75" hidden="false" customHeight="false" outlineLevel="0" collapsed="false">
      <c r="AB1776" s="1" t="str">
        <f aca="false">IF(AC1776="X Variable 1",AD1776,"")</f>
        <v/>
      </c>
      <c r="AC1776" s="2"/>
      <c r="AD1776" s="2" t="s">
        <v>8</v>
      </c>
      <c r="AE1776" s="2" t="s">
        <v>9</v>
      </c>
      <c r="AF1776" s="2" t="s">
        <v>10</v>
      </c>
      <c r="AG1776" s="2" t="s">
        <v>11</v>
      </c>
      <c r="AH1776" s="2" t="s">
        <v>12</v>
      </c>
    </row>
    <row r="1777" customFormat="false" ht="12.75" hidden="false" customHeight="false" outlineLevel="0" collapsed="false">
      <c r="AB1777" s="1" t="str">
        <f aca="false">IF(AC1777="X Variable 1",AD1777,"")</f>
        <v/>
      </c>
      <c r="AC1777" s="3" t="s">
        <v>13</v>
      </c>
      <c r="AD1777" s="3" t="n">
        <v>1</v>
      </c>
      <c r="AE1777" s="3" t="n">
        <v>0.00561640150848145</v>
      </c>
      <c r="AF1777" s="3" t="n">
        <v>0.00561640150848145</v>
      </c>
      <c r="AG1777" s="3" t="n">
        <v>15.4490563672296</v>
      </c>
      <c r="AH1777" s="3" t="n">
        <v>0.0028178115270342</v>
      </c>
    </row>
    <row r="1778" customFormat="false" ht="12.75" hidden="false" customHeight="false" outlineLevel="0" collapsed="false">
      <c r="AB1778" s="1" t="str">
        <f aca="false">IF(AC1778="X Variable 1",AD1778,"")</f>
        <v/>
      </c>
      <c r="AC1778" s="3" t="s">
        <v>14</v>
      </c>
      <c r="AD1778" s="3" t="n">
        <v>10</v>
      </c>
      <c r="AE1778" s="3" t="n">
        <v>0.00363543337209573</v>
      </c>
      <c r="AF1778" s="3" t="n">
        <v>0.000363543337209573</v>
      </c>
      <c r="AG1778" s="3"/>
      <c r="AH1778" s="3"/>
    </row>
    <row r="1779" customFormat="false" ht="13.5" hidden="false" customHeight="false" outlineLevel="0" collapsed="false">
      <c r="AB1779" s="1" t="str">
        <f aca="false">IF(AC1779="X Variable 1",AD1779,"")</f>
        <v/>
      </c>
      <c r="AC1779" s="4" t="s">
        <v>15</v>
      </c>
      <c r="AD1779" s="4" t="n">
        <v>11</v>
      </c>
      <c r="AE1779" s="4" t="n">
        <v>0.00925183488057718</v>
      </c>
      <c r="AF1779" s="4"/>
      <c r="AG1779" s="4"/>
      <c r="AH1779" s="4"/>
    </row>
    <row r="1780" customFormat="false" ht="13.5" hidden="false" customHeight="false" outlineLevel="0" collapsed="false">
      <c r="AB1780" s="1" t="str">
        <f aca="false">IF(AC1780="X Variable 1",AD1780,"")</f>
        <v/>
      </c>
    </row>
    <row r="1781" customFormat="false" ht="12.75" hidden="false" customHeight="false" outlineLevel="0" collapsed="false">
      <c r="AB1781" s="1" t="str">
        <f aca="false">IF(AC1781="X Variable 1",AD1781,"")</f>
        <v/>
      </c>
      <c r="AC1781" s="2"/>
      <c r="AD1781" s="2" t="s">
        <v>16</v>
      </c>
      <c r="AE1781" s="2" t="s">
        <v>5</v>
      </c>
      <c r="AF1781" s="2" t="s">
        <v>17</v>
      </c>
      <c r="AG1781" s="2" t="s">
        <v>18</v>
      </c>
      <c r="AH1781" s="2" t="s">
        <v>19</v>
      </c>
      <c r="AI1781" s="2" t="s">
        <v>20</v>
      </c>
    </row>
    <row r="1782" customFormat="false" ht="12.75" hidden="false" customHeight="false" outlineLevel="0" collapsed="false">
      <c r="AB1782" s="1" t="str">
        <f aca="false">IF(AC1782="X Variable 1",AD1782,"")</f>
        <v/>
      </c>
      <c r="AC1782" s="3" t="s">
        <v>23</v>
      </c>
      <c r="AD1782" s="3" t="n">
        <v>0.0131199126850342</v>
      </c>
      <c r="AE1782" s="3" t="n">
        <v>0.00640981338235239</v>
      </c>
      <c r="AF1782" s="3" t="n">
        <v>2.04684784133595</v>
      </c>
      <c r="AG1782" s="3" t="n">
        <v>0.0678653995672178</v>
      </c>
      <c r="AH1782" s="3" t="n">
        <v>-0.00116204401761546</v>
      </c>
      <c r="AI1782" s="3" t="n">
        <v>0.027401869387684</v>
      </c>
    </row>
    <row r="1783" customFormat="false" ht="13.5" hidden="false" customHeight="false" outlineLevel="0" collapsed="false">
      <c r="AB1783" s="1" t="n">
        <f aca="false">IF(AC1783="X Variable 1",AD1783,"")</f>
        <v>0.381632222876296</v>
      </c>
      <c r="AC1783" s="4" t="s">
        <v>24</v>
      </c>
      <c r="AD1783" s="4" t="n">
        <v>0.381632222876296</v>
      </c>
      <c r="AE1783" s="4" t="n">
        <v>0.0970943722227916</v>
      </c>
      <c r="AF1783" s="4" t="n">
        <v>3.93052876433052</v>
      </c>
      <c r="AG1783" s="4" t="n">
        <v>0.0028178115270342</v>
      </c>
      <c r="AH1783" s="4" t="n">
        <v>0.165292442380542</v>
      </c>
      <c r="AI1783" s="4" t="n">
        <v>0.597972003372051</v>
      </c>
    </row>
    <row r="1784" customFormat="false" ht="12.75" hidden="false" customHeight="false" outlineLevel="0" collapsed="false">
      <c r="AB1784" s="1" t="str">
        <f aca="false">IF(AC1784="X Variable 1",AD1784,"")</f>
        <v/>
      </c>
      <c r="AC1784" s="1" t="s">
        <v>0</v>
      </c>
    </row>
    <row r="1785" customFormat="false" ht="13.5" hidden="false" customHeight="false" outlineLevel="0" collapsed="false">
      <c r="AB1785" s="1" t="str">
        <f aca="false">IF(AC1785="X Variable 1",AD1785,"")</f>
        <v/>
      </c>
    </row>
    <row r="1786" customFormat="false" ht="12.75" hidden="false" customHeight="false" outlineLevel="0" collapsed="false">
      <c r="AB1786" s="1" t="str">
        <f aca="false">IF(AC1786="X Variable 1",AD1786,"")</f>
        <v/>
      </c>
      <c r="AC1786" s="2" t="s">
        <v>1</v>
      </c>
      <c r="AD1786" s="2"/>
    </row>
    <row r="1787" customFormat="false" ht="12.75" hidden="false" customHeight="false" outlineLevel="0" collapsed="false">
      <c r="AB1787" s="1" t="str">
        <f aca="false">IF(AC1787="X Variable 1",AD1787,"")</f>
        <v/>
      </c>
      <c r="AC1787" s="3" t="s">
        <v>2</v>
      </c>
      <c r="AD1787" s="3" t="n">
        <v>0.786254670115359</v>
      </c>
    </row>
    <row r="1788" customFormat="false" ht="12.75" hidden="false" customHeight="false" outlineLevel="0" collapsed="false">
      <c r="AB1788" s="1" t="str">
        <f aca="false">IF(AC1788="X Variable 1",AD1788,"")</f>
        <v/>
      </c>
      <c r="AC1788" s="3" t="s">
        <v>3</v>
      </c>
      <c r="AD1788" s="3" t="n">
        <v>0.618196406278211</v>
      </c>
    </row>
    <row r="1789" customFormat="false" ht="12.75" hidden="false" customHeight="false" outlineLevel="0" collapsed="false">
      <c r="AB1789" s="1" t="str">
        <f aca="false">IF(AC1789="X Variable 1",AD1789,"")</f>
        <v/>
      </c>
      <c r="AC1789" s="3" t="s">
        <v>4</v>
      </c>
      <c r="AD1789" s="3" t="n">
        <v>0.580016046906032</v>
      </c>
    </row>
    <row r="1790" customFormat="false" ht="12.75" hidden="false" customHeight="false" outlineLevel="0" collapsed="false">
      <c r="AB1790" s="1" t="str">
        <f aca="false">IF(AC1790="X Variable 1",AD1790,"")</f>
        <v/>
      </c>
      <c r="AC1790" s="3" t="s">
        <v>5</v>
      </c>
      <c r="AD1790" s="3" t="n">
        <v>0.0192307001552621</v>
      </c>
    </row>
    <row r="1791" customFormat="false" ht="13.5" hidden="false" customHeight="false" outlineLevel="0" collapsed="false">
      <c r="AB1791" s="1" t="str">
        <f aca="false">IF(AC1791="X Variable 1",AD1791,"")</f>
        <v/>
      </c>
      <c r="AC1791" s="4" t="s">
        <v>6</v>
      </c>
      <c r="AD1791" s="4" t="n">
        <v>12</v>
      </c>
    </row>
    <row r="1792" customFormat="false" ht="12.75" hidden="false" customHeight="false" outlineLevel="0" collapsed="false">
      <c r="AB1792" s="1" t="str">
        <f aca="false">IF(AC1792="X Variable 1",AD1792,"")</f>
        <v/>
      </c>
    </row>
    <row r="1793" customFormat="false" ht="13.5" hidden="false" customHeight="false" outlineLevel="0" collapsed="false">
      <c r="AB1793" s="1" t="str">
        <f aca="false">IF(AC1793="X Variable 1",AD1793,"")</f>
        <v/>
      </c>
      <c r="AC1793" s="1" t="s">
        <v>7</v>
      </c>
    </row>
    <row r="1794" customFormat="false" ht="12.75" hidden="false" customHeight="false" outlineLevel="0" collapsed="false">
      <c r="AB1794" s="1" t="str">
        <f aca="false">IF(AC1794="X Variable 1",AD1794,"")</f>
        <v/>
      </c>
      <c r="AC1794" s="2"/>
      <c r="AD1794" s="2" t="s">
        <v>8</v>
      </c>
      <c r="AE1794" s="2" t="s">
        <v>9</v>
      </c>
      <c r="AF1794" s="2" t="s">
        <v>10</v>
      </c>
      <c r="AG1794" s="2" t="s">
        <v>11</v>
      </c>
      <c r="AH1794" s="2" t="s">
        <v>12</v>
      </c>
    </row>
    <row r="1795" customFormat="false" ht="12.75" hidden="false" customHeight="false" outlineLevel="0" collapsed="false">
      <c r="AB1795" s="1" t="str">
        <f aca="false">IF(AC1795="X Variable 1",AD1795,"")</f>
        <v/>
      </c>
      <c r="AC1795" s="3" t="s">
        <v>13</v>
      </c>
      <c r="AD1795" s="3" t="n">
        <v>1</v>
      </c>
      <c r="AE1795" s="3" t="n">
        <v>0.00598792920456308</v>
      </c>
      <c r="AF1795" s="3" t="n">
        <v>0.00598792920456308</v>
      </c>
      <c r="AG1795" s="3" t="n">
        <v>16.1914768861153</v>
      </c>
      <c r="AH1795" s="3" t="n">
        <v>0.00242332811683145</v>
      </c>
    </row>
    <row r="1796" customFormat="false" ht="12.75" hidden="false" customHeight="false" outlineLevel="0" collapsed="false">
      <c r="AB1796" s="1" t="str">
        <f aca="false">IF(AC1796="X Variable 1",AD1796,"")</f>
        <v/>
      </c>
      <c r="AC1796" s="3" t="s">
        <v>14</v>
      </c>
      <c r="AD1796" s="3" t="n">
        <v>10</v>
      </c>
      <c r="AE1796" s="3" t="n">
        <v>0.00369819828461597</v>
      </c>
      <c r="AF1796" s="3" t="n">
        <v>0.000369819828461597</v>
      </c>
      <c r="AG1796" s="3"/>
      <c r="AH1796" s="3"/>
    </row>
    <row r="1797" customFormat="false" ht="13.5" hidden="false" customHeight="false" outlineLevel="0" collapsed="false">
      <c r="AB1797" s="1" t="str">
        <f aca="false">IF(AC1797="X Variable 1",AD1797,"")</f>
        <v/>
      </c>
      <c r="AC1797" s="4" t="s">
        <v>15</v>
      </c>
      <c r="AD1797" s="4" t="n">
        <v>11</v>
      </c>
      <c r="AE1797" s="4" t="n">
        <v>0.00968612748917905</v>
      </c>
      <c r="AF1797" s="4"/>
      <c r="AG1797" s="4"/>
      <c r="AH1797" s="4"/>
    </row>
    <row r="1798" customFormat="false" ht="13.5" hidden="false" customHeight="false" outlineLevel="0" collapsed="false">
      <c r="AB1798" s="1" t="str">
        <f aca="false">IF(AC1798="X Variable 1",AD1798,"")</f>
        <v/>
      </c>
    </row>
    <row r="1799" customFormat="false" ht="12.75" hidden="false" customHeight="false" outlineLevel="0" collapsed="false">
      <c r="AB1799" s="1" t="str">
        <f aca="false">IF(AC1799="X Variable 1",AD1799,"")</f>
        <v/>
      </c>
      <c r="AC1799" s="2"/>
      <c r="AD1799" s="2" t="s">
        <v>16</v>
      </c>
      <c r="AE1799" s="2" t="s">
        <v>5</v>
      </c>
      <c r="AF1799" s="2" t="s">
        <v>17</v>
      </c>
      <c r="AG1799" s="2" t="s">
        <v>18</v>
      </c>
      <c r="AH1799" s="2" t="s">
        <v>19</v>
      </c>
      <c r="AI1799" s="2" t="s">
        <v>20</v>
      </c>
    </row>
    <row r="1800" customFormat="false" ht="12.75" hidden="false" customHeight="false" outlineLevel="0" collapsed="false">
      <c r="AB1800" s="1" t="str">
        <f aca="false">IF(AC1800="X Variable 1",AD1800,"")</f>
        <v/>
      </c>
      <c r="AC1800" s="3" t="s">
        <v>23</v>
      </c>
      <c r="AD1800" s="3" t="n">
        <v>0.0146981840985063</v>
      </c>
      <c r="AE1800" s="3" t="n">
        <v>0.00603495793288919</v>
      </c>
      <c r="AF1800" s="3" t="n">
        <v>2.43550729962912</v>
      </c>
      <c r="AG1800" s="3" t="n">
        <v>0.0351178331163964</v>
      </c>
      <c r="AH1800" s="3" t="n">
        <v>0.00125145753121831</v>
      </c>
      <c r="AI1800" s="3" t="n">
        <v>0.0281449106657942</v>
      </c>
    </row>
    <row r="1801" customFormat="false" ht="13.5" hidden="false" customHeight="false" outlineLevel="0" collapsed="false">
      <c r="AB1801" s="1" t="n">
        <f aca="false">IF(AC1801="X Variable 1",AD1801,"")</f>
        <v>0.365745885687558</v>
      </c>
      <c r="AC1801" s="4" t="s">
        <v>24</v>
      </c>
      <c r="AD1801" s="4" t="n">
        <v>0.365745885687558</v>
      </c>
      <c r="AE1801" s="4" t="n">
        <v>0.0908942095685267</v>
      </c>
      <c r="AF1801" s="4" t="n">
        <v>4.02386342786573</v>
      </c>
      <c r="AG1801" s="4" t="n">
        <v>0.00242332811683146</v>
      </c>
      <c r="AH1801" s="4" t="n">
        <v>0.163220930881019</v>
      </c>
      <c r="AI1801" s="4" t="n">
        <v>0.568270840494097</v>
      </c>
    </row>
    <row r="1802" customFormat="false" ht="12.75" hidden="false" customHeight="false" outlineLevel="0" collapsed="false">
      <c r="AB1802" s="1" t="str">
        <f aca="false">IF(AC1802="X Variable 1",AD1802,"")</f>
        <v/>
      </c>
      <c r="AC1802" s="1" t="s">
        <v>0</v>
      </c>
    </row>
    <row r="1803" customFormat="false" ht="13.5" hidden="false" customHeight="false" outlineLevel="0" collapsed="false">
      <c r="AB1803" s="1" t="str">
        <f aca="false">IF(AC1803="X Variable 1",AD1803,"")</f>
        <v/>
      </c>
    </row>
    <row r="1804" customFormat="false" ht="12.75" hidden="false" customHeight="false" outlineLevel="0" collapsed="false">
      <c r="AB1804" s="1" t="str">
        <f aca="false">IF(AC1804="X Variable 1",AD1804,"")</f>
        <v/>
      </c>
      <c r="AC1804" s="2" t="s">
        <v>1</v>
      </c>
      <c r="AD1804" s="2"/>
    </row>
    <row r="1805" customFormat="false" ht="12.75" hidden="false" customHeight="false" outlineLevel="0" collapsed="false">
      <c r="AB1805" s="1" t="str">
        <f aca="false">IF(AC1805="X Variable 1",AD1805,"")</f>
        <v/>
      </c>
      <c r="AC1805" s="3" t="s">
        <v>2</v>
      </c>
      <c r="AD1805" s="3" t="n">
        <v>0.794499921703888</v>
      </c>
    </row>
    <row r="1806" customFormat="false" ht="12.75" hidden="false" customHeight="false" outlineLevel="0" collapsed="false">
      <c r="AB1806" s="1" t="str">
        <f aca="false">IF(AC1806="X Variable 1",AD1806,"")</f>
        <v/>
      </c>
      <c r="AC1806" s="3" t="s">
        <v>3</v>
      </c>
      <c r="AD1806" s="3" t="n">
        <v>0.631230125587484</v>
      </c>
    </row>
    <row r="1807" customFormat="false" ht="12.75" hidden="false" customHeight="false" outlineLevel="0" collapsed="false">
      <c r="AB1807" s="1" t="str">
        <f aca="false">IF(AC1807="X Variable 1",AD1807,"")</f>
        <v/>
      </c>
      <c r="AC1807" s="3" t="s">
        <v>4</v>
      </c>
      <c r="AD1807" s="3" t="n">
        <v>0.594353138146232</v>
      </c>
    </row>
    <row r="1808" customFormat="false" ht="12.75" hidden="false" customHeight="false" outlineLevel="0" collapsed="false">
      <c r="AB1808" s="1" t="str">
        <f aca="false">IF(AC1808="X Variable 1",AD1808,"")</f>
        <v/>
      </c>
      <c r="AC1808" s="3" t="s">
        <v>5</v>
      </c>
      <c r="AD1808" s="3" t="n">
        <v>0.0162500828701909</v>
      </c>
    </row>
    <row r="1809" customFormat="false" ht="13.5" hidden="false" customHeight="false" outlineLevel="0" collapsed="false">
      <c r="AB1809" s="1" t="str">
        <f aca="false">IF(AC1809="X Variable 1",AD1809,"")</f>
        <v/>
      </c>
      <c r="AC1809" s="4" t="s">
        <v>6</v>
      </c>
      <c r="AD1809" s="4" t="n">
        <v>12</v>
      </c>
    </row>
    <row r="1810" customFormat="false" ht="12.75" hidden="false" customHeight="false" outlineLevel="0" collapsed="false">
      <c r="AB1810" s="1" t="str">
        <f aca="false">IF(AC1810="X Variable 1",AD1810,"")</f>
        <v/>
      </c>
    </row>
    <row r="1811" customFormat="false" ht="13.5" hidden="false" customHeight="false" outlineLevel="0" collapsed="false">
      <c r="AB1811" s="1" t="str">
        <f aca="false">IF(AC1811="X Variable 1",AD1811,"")</f>
        <v/>
      </c>
      <c r="AC1811" s="1" t="s">
        <v>7</v>
      </c>
    </row>
    <row r="1812" customFormat="false" ht="12.75" hidden="false" customHeight="false" outlineLevel="0" collapsed="false">
      <c r="AB1812" s="1" t="str">
        <f aca="false">IF(AC1812="X Variable 1",AD1812,"")</f>
        <v/>
      </c>
      <c r="AC1812" s="2"/>
      <c r="AD1812" s="2" t="s">
        <v>8</v>
      </c>
      <c r="AE1812" s="2" t="s">
        <v>9</v>
      </c>
      <c r="AF1812" s="2" t="s">
        <v>10</v>
      </c>
      <c r="AG1812" s="2" t="s">
        <v>11</v>
      </c>
      <c r="AH1812" s="2" t="s">
        <v>12</v>
      </c>
    </row>
    <row r="1813" customFormat="false" ht="12.75" hidden="false" customHeight="false" outlineLevel="0" collapsed="false">
      <c r="AB1813" s="1" t="str">
        <f aca="false">IF(AC1813="X Variable 1",AD1813,"")</f>
        <v/>
      </c>
      <c r="AC1813" s="3" t="s">
        <v>13</v>
      </c>
      <c r="AD1813" s="3" t="n">
        <v>1</v>
      </c>
      <c r="AE1813" s="3" t="n">
        <v>0.00452005211618923</v>
      </c>
      <c r="AF1813" s="3" t="n">
        <v>0.00452005211618923</v>
      </c>
      <c r="AG1813" s="3" t="n">
        <v>17.1171825408214</v>
      </c>
      <c r="AH1813" s="3" t="n">
        <v>0.00202054466690363</v>
      </c>
    </row>
    <row r="1814" customFormat="false" ht="12.75" hidden="false" customHeight="false" outlineLevel="0" collapsed="false">
      <c r="AB1814" s="1" t="str">
        <f aca="false">IF(AC1814="X Variable 1",AD1814,"")</f>
        <v/>
      </c>
      <c r="AC1814" s="3" t="s">
        <v>14</v>
      </c>
      <c r="AD1814" s="3" t="n">
        <v>10</v>
      </c>
      <c r="AE1814" s="3" t="n">
        <v>0.00264065193288072</v>
      </c>
      <c r="AF1814" s="3" t="n">
        <v>0.000264065193288072</v>
      </c>
      <c r="AG1814" s="3"/>
      <c r="AH1814" s="3"/>
    </row>
    <row r="1815" customFormat="false" ht="13.5" hidden="false" customHeight="false" outlineLevel="0" collapsed="false">
      <c r="AB1815" s="1" t="str">
        <f aca="false">IF(AC1815="X Variable 1",AD1815,"")</f>
        <v/>
      </c>
      <c r="AC1815" s="4" t="s">
        <v>15</v>
      </c>
      <c r="AD1815" s="4" t="n">
        <v>11</v>
      </c>
      <c r="AE1815" s="4" t="n">
        <v>0.00716070404906995</v>
      </c>
      <c r="AF1815" s="4"/>
      <c r="AG1815" s="4"/>
      <c r="AH1815" s="4"/>
    </row>
    <row r="1816" customFormat="false" ht="13.5" hidden="false" customHeight="false" outlineLevel="0" collapsed="false">
      <c r="AB1816" s="1" t="str">
        <f aca="false">IF(AC1816="X Variable 1",AD1816,"")</f>
        <v/>
      </c>
    </row>
    <row r="1817" customFormat="false" ht="12.75" hidden="false" customHeight="false" outlineLevel="0" collapsed="false">
      <c r="AB1817" s="1" t="str">
        <f aca="false">IF(AC1817="X Variable 1",AD1817,"")</f>
        <v/>
      </c>
      <c r="AC1817" s="2"/>
      <c r="AD1817" s="2" t="s">
        <v>16</v>
      </c>
      <c r="AE1817" s="2" t="s">
        <v>5</v>
      </c>
      <c r="AF1817" s="2" t="s">
        <v>17</v>
      </c>
      <c r="AG1817" s="2" t="s">
        <v>18</v>
      </c>
      <c r="AH1817" s="2" t="s">
        <v>19</v>
      </c>
      <c r="AI1817" s="2" t="s">
        <v>20</v>
      </c>
    </row>
    <row r="1818" customFormat="false" ht="12.75" hidden="false" customHeight="false" outlineLevel="0" collapsed="false">
      <c r="AB1818" s="1" t="str">
        <f aca="false">IF(AC1818="X Variable 1",AD1818,"")</f>
        <v/>
      </c>
      <c r="AC1818" s="3" t="s">
        <v>23</v>
      </c>
      <c r="AD1818" s="3" t="n">
        <v>0.0126470374934806</v>
      </c>
      <c r="AE1818" s="3" t="n">
        <v>0.00503488606377872</v>
      </c>
      <c r="AF1818" s="3" t="n">
        <v>2.51188156658881</v>
      </c>
      <c r="AG1818" s="3" t="n">
        <v>0.030813090791558</v>
      </c>
      <c r="AH1818" s="3" t="n">
        <v>0.00142861029813663</v>
      </c>
      <c r="AI1818" s="3" t="n">
        <v>0.0238654646888247</v>
      </c>
    </row>
    <row r="1819" customFormat="false" ht="13.5" hidden="false" customHeight="false" outlineLevel="0" collapsed="false">
      <c r="AB1819" s="1" t="n">
        <f aca="false">IF(AC1819="X Variable 1",AD1819,"")</f>
        <v>0.326281303826307</v>
      </c>
      <c r="AC1819" s="4" t="s">
        <v>24</v>
      </c>
      <c r="AD1819" s="4" t="n">
        <v>0.326281303826307</v>
      </c>
      <c r="AE1819" s="4" t="n">
        <v>0.0788635001235486</v>
      </c>
      <c r="AF1819" s="4" t="n">
        <v>4.13729169153221</v>
      </c>
      <c r="AG1819" s="4" t="n">
        <v>0.00202054466690362</v>
      </c>
      <c r="AH1819" s="4" t="n">
        <v>0.150562444789794</v>
      </c>
      <c r="AI1819" s="4" t="n">
        <v>0.502000162862819</v>
      </c>
    </row>
    <row r="1820" customFormat="false" ht="12.75" hidden="false" customHeight="false" outlineLevel="0" collapsed="false">
      <c r="AB1820" s="1" t="str">
        <f aca="false">IF(AC1820="X Variable 1",AD1820,"")</f>
        <v/>
      </c>
      <c r="AC1820" s="1" t="s">
        <v>0</v>
      </c>
    </row>
    <row r="1821" customFormat="false" ht="13.5" hidden="false" customHeight="false" outlineLevel="0" collapsed="false">
      <c r="AB1821" s="1" t="str">
        <f aca="false">IF(AC1821="X Variable 1",AD1821,"")</f>
        <v/>
      </c>
    </row>
    <row r="1822" customFormat="false" ht="12.75" hidden="false" customHeight="false" outlineLevel="0" collapsed="false">
      <c r="AB1822" s="1" t="str">
        <f aca="false">IF(AC1822="X Variable 1",AD1822,"")</f>
        <v/>
      </c>
      <c r="AC1822" s="2" t="s">
        <v>1</v>
      </c>
      <c r="AD1822" s="2"/>
    </row>
    <row r="1823" customFormat="false" ht="12.75" hidden="false" customHeight="false" outlineLevel="0" collapsed="false">
      <c r="AB1823" s="1" t="str">
        <f aca="false">IF(AC1823="X Variable 1",AD1823,"")</f>
        <v/>
      </c>
      <c r="AC1823" s="3" t="s">
        <v>2</v>
      </c>
      <c r="AD1823" s="3" t="n">
        <v>0.80237115246802</v>
      </c>
    </row>
    <row r="1824" customFormat="false" ht="12.75" hidden="false" customHeight="false" outlineLevel="0" collapsed="false">
      <c r="AB1824" s="1" t="str">
        <f aca="false">IF(AC1824="X Variable 1",AD1824,"")</f>
        <v/>
      </c>
      <c r="AC1824" s="3" t="s">
        <v>3</v>
      </c>
      <c r="AD1824" s="3" t="n">
        <v>0.643799466312858</v>
      </c>
    </row>
    <row r="1825" customFormat="false" ht="12.75" hidden="false" customHeight="false" outlineLevel="0" collapsed="false">
      <c r="AB1825" s="1" t="str">
        <f aca="false">IF(AC1825="X Variable 1",AD1825,"")</f>
        <v/>
      </c>
      <c r="AC1825" s="3" t="s">
        <v>4</v>
      </c>
      <c r="AD1825" s="3" t="n">
        <v>0.608179412944144</v>
      </c>
    </row>
    <row r="1826" customFormat="false" ht="12.75" hidden="false" customHeight="false" outlineLevel="0" collapsed="false">
      <c r="AB1826" s="1" t="str">
        <f aca="false">IF(AC1826="X Variable 1",AD1826,"")</f>
        <v/>
      </c>
      <c r="AC1826" s="3" t="s">
        <v>5</v>
      </c>
      <c r="AD1826" s="3" t="n">
        <v>0.0162298815249282</v>
      </c>
    </row>
    <row r="1827" customFormat="false" ht="13.5" hidden="false" customHeight="false" outlineLevel="0" collapsed="false">
      <c r="AB1827" s="1" t="str">
        <f aca="false">IF(AC1827="X Variable 1",AD1827,"")</f>
        <v/>
      </c>
      <c r="AC1827" s="4" t="s">
        <v>6</v>
      </c>
      <c r="AD1827" s="4" t="n">
        <v>12</v>
      </c>
    </row>
    <row r="1828" customFormat="false" ht="12.75" hidden="false" customHeight="false" outlineLevel="0" collapsed="false">
      <c r="AB1828" s="1" t="str">
        <f aca="false">IF(AC1828="X Variable 1",AD1828,"")</f>
        <v/>
      </c>
    </row>
    <row r="1829" customFormat="false" ht="13.5" hidden="false" customHeight="false" outlineLevel="0" collapsed="false">
      <c r="AB1829" s="1" t="str">
        <f aca="false">IF(AC1829="X Variable 1",AD1829,"")</f>
        <v/>
      </c>
      <c r="AC1829" s="1" t="s">
        <v>7</v>
      </c>
    </row>
    <row r="1830" customFormat="false" ht="12.75" hidden="false" customHeight="false" outlineLevel="0" collapsed="false">
      <c r="AB1830" s="1" t="str">
        <f aca="false">IF(AC1830="X Variable 1",AD1830,"")</f>
        <v/>
      </c>
      <c r="AC1830" s="2"/>
      <c r="AD1830" s="2" t="s">
        <v>8</v>
      </c>
      <c r="AE1830" s="2" t="s">
        <v>9</v>
      </c>
      <c r="AF1830" s="2" t="s">
        <v>10</v>
      </c>
      <c r="AG1830" s="2" t="s">
        <v>11</v>
      </c>
      <c r="AH1830" s="2" t="s">
        <v>12</v>
      </c>
    </row>
    <row r="1831" customFormat="false" ht="12.75" hidden="false" customHeight="false" outlineLevel="0" collapsed="false">
      <c r="AB1831" s="1" t="str">
        <f aca="false">IF(AC1831="X Variable 1",AD1831,"")</f>
        <v/>
      </c>
      <c r="AC1831" s="3" t="s">
        <v>13</v>
      </c>
      <c r="AD1831" s="3" t="n">
        <v>1</v>
      </c>
      <c r="AE1831" s="3" t="n">
        <v>0.00476087463523466</v>
      </c>
      <c r="AF1831" s="3" t="n">
        <v>0.00476087463523466</v>
      </c>
      <c r="AG1831" s="3" t="n">
        <v>18.0740736025489</v>
      </c>
      <c r="AH1831" s="3" t="n">
        <v>0.00168587615417006</v>
      </c>
    </row>
    <row r="1832" customFormat="false" ht="12.75" hidden="false" customHeight="false" outlineLevel="0" collapsed="false">
      <c r="AB1832" s="1" t="str">
        <f aca="false">IF(AC1832="X Variable 1",AD1832,"")</f>
        <v/>
      </c>
      <c r="AC1832" s="3" t="s">
        <v>14</v>
      </c>
      <c r="AD1832" s="3" t="n">
        <v>10</v>
      </c>
      <c r="AE1832" s="3" t="n">
        <v>0.00263409054313205</v>
      </c>
      <c r="AF1832" s="3" t="n">
        <v>0.000263409054313205</v>
      </c>
      <c r="AG1832" s="3"/>
      <c r="AH1832" s="3"/>
    </row>
    <row r="1833" customFormat="false" ht="13.5" hidden="false" customHeight="false" outlineLevel="0" collapsed="false">
      <c r="AB1833" s="1" t="str">
        <f aca="false">IF(AC1833="X Variable 1",AD1833,"")</f>
        <v/>
      </c>
      <c r="AC1833" s="4" t="s">
        <v>15</v>
      </c>
      <c r="AD1833" s="4" t="n">
        <v>11</v>
      </c>
      <c r="AE1833" s="4" t="n">
        <v>0.00739496517836671</v>
      </c>
      <c r="AF1833" s="4"/>
      <c r="AG1833" s="4"/>
      <c r="AH1833" s="4"/>
    </row>
    <row r="1834" customFormat="false" ht="13.5" hidden="false" customHeight="false" outlineLevel="0" collapsed="false">
      <c r="AB1834" s="1" t="str">
        <f aca="false">IF(AC1834="X Variable 1",AD1834,"")</f>
        <v/>
      </c>
    </row>
    <row r="1835" customFormat="false" ht="12.75" hidden="false" customHeight="false" outlineLevel="0" collapsed="false">
      <c r="AB1835" s="1" t="str">
        <f aca="false">IF(AC1835="X Variable 1",AD1835,"")</f>
        <v/>
      </c>
      <c r="AC1835" s="2"/>
      <c r="AD1835" s="2" t="s">
        <v>16</v>
      </c>
      <c r="AE1835" s="2" t="s">
        <v>5</v>
      </c>
      <c r="AF1835" s="2" t="s">
        <v>17</v>
      </c>
      <c r="AG1835" s="2" t="s">
        <v>18</v>
      </c>
      <c r="AH1835" s="2" t="s">
        <v>19</v>
      </c>
      <c r="AI1835" s="2" t="s">
        <v>20</v>
      </c>
    </row>
    <row r="1836" customFormat="false" ht="12.75" hidden="false" customHeight="false" outlineLevel="0" collapsed="false">
      <c r="AB1836" s="1" t="str">
        <f aca="false">IF(AC1836="X Variable 1",AD1836,"")</f>
        <v/>
      </c>
      <c r="AC1836" s="3" t="s">
        <v>23</v>
      </c>
      <c r="AD1836" s="3" t="n">
        <v>0.0120168282044891</v>
      </c>
      <c r="AE1836" s="3" t="n">
        <v>0.00499687512960967</v>
      </c>
      <c r="AF1836" s="3" t="n">
        <v>2.40486862144738</v>
      </c>
      <c r="AG1836" s="3" t="n">
        <v>0.0370064901167638</v>
      </c>
      <c r="AH1836" s="3" t="n">
        <v>0.000883094663023422</v>
      </c>
      <c r="AI1836" s="3" t="n">
        <v>0.0231505617459548</v>
      </c>
    </row>
    <row r="1837" customFormat="false" ht="13.5" hidden="false" customHeight="false" outlineLevel="0" collapsed="false">
      <c r="AB1837" s="1" t="n">
        <f aca="false">IF(AC1837="X Variable 1",AD1837,"")</f>
        <v>0.331593039338513</v>
      </c>
      <c r="AC1837" s="4" t="s">
        <v>24</v>
      </c>
      <c r="AD1837" s="4" t="n">
        <v>0.331593039338513</v>
      </c>
      <c r="AE1837" s="4" t="n">
        <v>0.0779969072312664</v>
      </c>
      <c r="AF1837" s="4" t="n">
        <v>4.25136138225732</v>
      </c>
      <c r="AG1837" s="4" t="n">
        <v>0.00168587615417006</v>
      </c>
      <c r="AH1837" s="4" t="n">
        <v>0.157805069928284</v>
      </c>
      <c r="AI1837" s="4" t="n">
        <v>0.505381008748742</v>
      </c>
    </row>
    <row r="1838" customFormat="false" ht="12.75" hidden="false" customHeight="false" outlineLevel="0" collapsed="false">
      <c r="AB1838" s="1" t="str">
        <f aca="false">IF(AC1838="X Variable 1",AD1838,"")</f>
        <v/>
      </c>
      <c r="AC1838" s="1" t="s">
        <v>0</v>
      </c>
    </row>
    <row r="1839" customFormat="false" ht="13.5" hidden="false" customHeight="false" outlineLevel="0" collapsed="false">
      <c r="AB1839" s="1" t="str">
        <f aca="false">IF(AC1839="X Variable 1",AD1839,"")</f>
        <v/>
      </c>
    </row>
    <row r="1840" customFormat="false" ht="12.75" hidden="false" customHeight="false" outlineLevel="0" collapsed="false">
      <c r="AB1840" s="1" t="str">
        <f aca="false">IF(AC1840="X Variable 1",AD1840,"")</f>
        <v/>
      </c>
      <c r="AC1840" s="2" t="s">
        <v>1</v>
      </c>
      <c r="AD1840" s="2"/>
    </row>
    <row r="1841" customFormat="false" ht="12.75" hidden="false" customHeight="false" outlineLevel="0" collapsed="false">
      <c r="AB1841" s="1" t="str">
        <f aca="false">IF(AC1841="X Variable 1",AD1841,"")</f>
        <v/>
      </c>
      <c r="AC1841" s="3" t="s">
        <v>2</v>
      </c>
      <c r="AD1841" s="3" t="n">
        <v>0.865099942447235</v>
      </c>
    </row>
    <row r="1842" customFormat="false" ht="12.75" hidden="false" customHeight="false" outlineLevel="0" collapsed="false">
      <c r="AB1842" s="1" t="str">
        <f aca="false">IF(AC1842="X Variable 1",AD1842,"")</f>
        <v/>
      </c>
      <c r="AC1842" s="3" t="s">
        <v>3</v>
      </c>
      <c r="AD1842" s="3" t="n">
        <v>0.74839791042221</v>
      </c>
    </row>
    <row r="1843" customFormat="false" ht="12.75" hidden="false" customHeight="false" outlineLevel="0" collapsed="false">
      <c r="AB1843" s="1" t="str">
        <f aca="false">IF(AC1843="X Variable 1",AD1843,"")</f>
        <v/>
      </c>
      <c r="AC1843" s="3" t="s">
        <v>4</v>
      </c>
      <c r="AD1843" s="3" t="n">
        <v>0.723237701464431</v>
      </c>
    </row>
    <row r="1844" customFormat="false" ht="12.75" hidden="false" customHeight="false" outlineLevel="0" collapsed="false">
      <c r="AB1844" s="1" t="str">
        <f aca="false">IF(AC1844="X Variable 1",AD1844,"")</f>
        <v/>
      </c>
      <c r="AC1844" s="3" t="s">
        <v>5</v>
      </c>
      <c r="AD1844" s="3" t="n">
        <v>0.0200296637831406</v>
      </c>
    </row>
    <row r="1845" customFormat="false" ht="13.5" hidden="false" customHeight="false" outlineLevel="0" collapsed="false">
      <c r="AB1845" s="1" t="str">
        <f aca="false">IF(AC1845="X Variable 1",AD1845,"")</f>
        <v/>
      </c>
      <c r="AC1845" s="4" t="s">
        <v>6</v>
      </c>
      <c r="AD1845" s="4" t="n">
        <v>12</v>
      </c>
    </row>
    <row r="1846" customFormat="false" ht="12.75" hidden="false" customHeight="false" outlineLevel="0" collapsed="false">
      <c r="AB1846" s="1" t="str">
        <f aca="false">IF(AC1846="X Variable 1",AD1846,"")</f>
        <v/>
      </c>
    </row>
    <row r="1847" customFormat="false" ht="13.5" hidden="false" customHeight="false" outlineLevel="0" collapsed="false">
      <c r="AB1847" s="1" t="str">
        <f aca="false">IF(AC1847="X Variable 1",AD1847,"")</f>
        <v/>
      </c>
      <c r="AC1847" s="1" t="s">
        <v>7</v>
      </c>
    </row>
    <row r="1848" customFormat="false" ht="12.75" hidden="false" customHeight="false" outlineLevel="0" collapsed="false">
      <c r="AB1848" s="1" t="str">
        <f aca="false">IF(AC1848="X Variable 1",AD1848,"")</f>
        <v/>
      </c>
      <c r="AC1848" s="2"/>
      <c r="AD1848" s="2" t="s">
        <v>8</v>
      </c>
      <c r="AE1848" s="2" t="s">
        <v>9</v>
      </c>
      <c r="AF1848" s="2" t="s">
        <v>10</v>
      </c>
      <c r="AG1848" s="2" t="s">
        <v>11</v>
      </c>
      <c r="AH1848" s="2" t="s">
        <v>12</v>
      </c>
    </row>
    <row r="1849" customFormat="false" ht="12.75" hidden="false" customHeight="false" outlineLevel="0" collapsed="false">
      <c r="AB1849" s="1" t="str">
        <f aca="false">IF(AC1849="X Variable 1",AD1849,"")</f>
        <v/>
      </c>
      <c r="AC1849" s="3" t="s">
        <v>13</v>
      </c>
      <c r="AD1849" s="3" t="n">
        <v>1</v>
      </c>
      <c r="AE1849" s="3" t="n">
        <v>0.0119334396526957</v>
      </c>
      <c r="AF1849" s="3" t="n">
        <v>0.0119334396526957</v>
      </c>
      <c r="AG1849" s="3" t="n">
        <v>29.7452978899375</v>
      </c>
      <c r="AH1849" s="3" t="n">
        <v>0.000279307018810561</v>
      </c>
    </row>
    <row r="1850" customFormat="false" ht="12.75" hidden="false" customHeight="false" outlineLevel="0" collapsed="false">
      <c r="AB1850" s="1" t="str">
        <f aca="false">IF(AC1850="X Variable 1",AD1850,"")</f>
        <v/>
      </c>
      <c r="AC1850" s="3" t="s">
        <v>14</v>
      </c>
      <c r="AD1850" s="3" t="n">
        <v>10</v>
      </c>
      <c r="AE1850" s="3" t="n">
        <v>0.00401187431265655</v>
      </c>
      <c r="AF1850" s="3" t="n">
        <v>0.000401187431265655</v>
      </c>
      <c r="AG1850" s="3"/>
      <c r="AH1850" s="3"/>
    </row>
    <row r="1851" customFormat="false" ht="13.5" hidden="false" customHeight="false" outlineLevel="0" collapsed="false">
      <c r="AB1851" s="1" t="str">
        <f aca="false">IF(AC1851="X Variable 1",AD1851,"")</f>
        <v/>
      </c>
      <c r="AC1851" s="4" t="s">
        <v>15</v>
      </c>
      <c r="AD1851" s="4" t="n">
        <v>11</v>
      </c>
      <c r="AE1851" s="4" t="n">
        <v>0.0159453139653523</v>
      </c>
      <c r="AF1851" s="4"/>
      <c r="AG1851" s="4"/>
      <c r="AH1851" s="4"/>
    </row>
    <row r="1852" customFormat="false" ht="13.5" hidden="false" customHeight="false" outlineLevel="0" collapsed="false">
      <c r="AB1852" s="1" t="str">
        <f aca="false">IF(AC1852="X Variable 1",AD1852,"")</f>
        <v/>
      </c>
    </row>
    <row r="1853" customFormat="false" ht="12.75" hidden="false" customHeight="false" outlineLevel="0" collapsed="false">
      <c r="AB1853" s="1" t="str">
        <f aca="false">IF(AC1853="X Variable 1",AD1853,"")</f>
        <v/>
      </c>
      <c r="AC1853" s="2"/>
      <c r="AD1853" s="2" t="s">
        <v>16</v>
      </c>
      <c r="AE1853" s="2" t="s">
        <v>5</v>
      </c>
      <c r="AF1853" s="2" t="s">
        <v>17</v>
      </c>
      <c r="AG1853" s="2" t="s">
        <v>18</v>
      </c>
      <c r="AH1853" s="2" t="s">
        <v>19</v>
      </c>
      <c r="AI1853" s="2" t="s">
        <v>20</v>
      </c>
    </row>
    <row r="1854" customFormat="false" ht="12.75" hidden="false" customHeight="false" outlineLevel="0" collapsed="false">
      <c r="AB1854" s="1" t="str">
        <f aca="false">IF(AC1854="X Variable 1",AD1854,"")</f>
        <v/>
      </c>
      <c r="AC1854" s="3" t="s">
        <v>23</v>
      </c>
      <c r="AD1854" s="3" t="n">
        <v>0.00847396646495155</v>
      </c>
      <c r="AE1854" s="3" t="n">
        <v>0.00587688391117554</v>
      </c>
      <c r="AF1854" s="3" t="n">
        <v>1.44191489793381</v>
      </c>
      <c r="AG1854" s="3" t="n">
        <v>0.179902100883326</v>
      </c>
      <c r="AH1854" s="3" t="n">
        <v>-0.00462054917211749</v>
      </c>
      <c r="AI1854" s="3" t="n">
        <v>0.0215684821020206</v>
      </c>
    </row>
    <row r="1855" customFormat="false" ht="13.5" hidden="false" customHeight="false" outlineLevel="0" collapsed="false">
      <c r="AB1855" s="1" t="n">
        <f aca="false">IF(AC1855="X Variable 1",AD1855,"")</f>
        <v>0.439631936762219</v>
      </c>
      <c r="AC1855" s="4" t="s">
        <v>24</v>
      </c>
      <c r="AD1855" s="4" t="n">
        <v>0.439631936762219</v>
      </c>
      <c r="AE1855" s="4" t="n">
        <v>0.0806083576283409</v>
      </c>
      <c r="AF1855" s="4" t="n">
        <v>5.45392499856182</v>
      </c>
      <c r="AG1855" s="4" t="n">
        <v>0.000279307018810561</v>
      </c>
      <c r="AH1855" s="4" t="n">
        <v>0.26002529225533</v>
      </c>
      <c r="AI1855" s="4" t="n">
        <v>0.619238581269109</v>
      </c>
    </row>
    <row r="1856" customFormat="false" ht="12.75" hidden="false" customHeight="false" outlineLevel="0" collapsed="false">
      <c r="AB1856" s="1" t="str">
        <f aca="false">IF(AC1856="X Variable 1",AD1856,"")</f>
        <v/>
      </c>
      <c r="AC1856" s="1" t="s">
        <v>0</v>
      </c>
    </row>
    <row r="1857" customFormat="false" ht="13.5" hidden="false" customHeight="false" outlineLevel="0" collapsed="false">
      <c r="AB1857" s="1" t="str">
        <f aca="false">IF(AC1857="X Variable 1",AD1857,"")</f>
        <v/>
      </c>
    </row>
    <row r="1858" customFormat="false" ht="12.75" hidden="false" customHeight="false" outlineLevel="0" collapsed="false">
      <c r="AB1858" s="1" t="str">
        <f aca="false">IF(AC1858="X Variable 1",AD1858,"")</f>
        <v/>
      </c>
      <c r="AC1858" s="2" t="s">
        <v>1</v>
      </c>
      <c r="AD1858" s="2"/>
    </row>
    <row r="1859" customFormat="false" ht="12.75" hidden="false" customHeight="false" outlineLevel="0" collapsed="false">
      <c r="AB1859" s="1" t="str">
        <f aca="false">IF(AC1859="X Variable 1",AD1859,"")</f>
        <v/>
      </c>
      <c r="AC1859" s="3" t="s">
        <v>2</v>
      </c>
      <c r="AD1859" s="3" t="n">
        <v>0.867444410426574</v>
      </c>
    </row>
    <row r="1860" customFormat="false" ht="12.75" hidden="false" customHeight="false" outlineLevel="0" collapsed="false">
      <c r="AB1860" s="1" t="str">
        <f aca="false">IF(AC1860="X Variable 1",AD1860,"")</f>
        <v/>
      </c>
      <c r="AC1860" s="3" t="s">
        <v>3</v>
      </c>
      <c r="AD1860" s="3" t="n">
        <v>0.752459805180306</v>
      </c>
    </row>
    <row r="1861" customFormat="false" ht="12.75" hidden="false" customHeight="false" outlineLevel="0" collapsed="false">
      <c r="AB1861" s="1" t="str">
        <f aca="false">IF(AC1861="X Variable 1",AD1861,"")</f>
        <v/>
      </c>
      <c r="AC1861" s="3" t="s">
        <v>4</v>
      </c>
      <c r="AD1861" s="3" t="n">
        <v>0.727705785698336</v>
      </c>
    </row>
    <row r="1862" customFormat="false" ht="12.75" hidden="false" customHeight="false" outlineLevel="0" collapsed="false">
      <c r="AB1862" s="1" t="str">
        <f aca="false">IF(AC1862="X Variable 1",AD1862,"")</f>
        <v/>
      </c>
      <c r="AC1862" s="3" t="s">
        <v>5</v>
      </c>
      <c r="AD1862" s="3" t="n">
        <v>0.0233204549556091</v>
      </c>
    </row>
    <row r="1863" customFormat="false" ht="13.5" hidden="false" customHeight="false" outlineLevel="0" collapsed="false">
      <c r="AB1863" s="1" t="str">
        <f aca="false">IF(AC1863="X Variable 1",AD1863,"")</f>
        <v/>
      </c>
      <c r="AC1863" s="4" t="s">
        <v>6</v>
      </c>
      <c r="AD1863" s="4" t="n">
        <v>12</v>
      </c>
    </row>
    <row r="1864" customFormat="false" ht="12.75" hidden="false" customHeight="false" outlineLevel="0" collapsed="false">
      <c r="AB1864" s="1" t="str">
        <f aca="false">IF(AC1864="X Variable 1",AD1864,"")</f>
        <v/>
      </c>
    </row>
    <row r="1865" customFormat="false" ht="13.5" hidden="false" customHeight="false" outlineLevel="0" collapsed="false">
      <c r="AB1865" s="1" t="str">
        <f aca="false">IF(AC1865="X Variable 1",AD1865,"")</f>
        <v/>
      </c>
      <c r="AC1865" s="1" t="s">
        <v>7</v>
      </c>
    </row>
    <row r="1866" customFormat="false" ht="12.75" hidden="false" customHeight="false" outlineLevel="0" collapsed="false">
      <c r="AB1866" s="1" t="str">
        <f aca="false">IF(AC1866="X Variable 1",AD1866,"")</f>
        <v/>
      </c>
      <c r="AC1866" s="2"/>
      <c r="AD1866" s="2" t="s">
        <v>8</v>
      </c>
      <c r="AE1866" s="2" t="s">
        <v>9</v>
      </c>
      <c r="AF1866" s="2" t="s">
        <v>10</v>
      </c>
      <c r="AG1866" s="2" t="s">
        <v>11</v>
      </c>
      <c r="AH1866" s="2" t="s">
        <v>12</v>
      </c>
    </row>
    <row r="1867" customFormat="false" ht="12.75" hidden="false" customHeight="false" outlineLevel="0" collapsed="false">
      <c r="AB1867" s="1" t="str">
        <f aca="false">IF(AC1867="X Variable 1",AD1867,"")</f>
        <v/>
      </c>
      <c r="AC1867" s="3" t="s">
        <v>13</v>
      </c>
      <c r="AD1867" s="3" t="n">
        <v>1</v>
      </c>
      <c r="AE1867" s="3" t="n">
        <v>0.0165314753893863</v>
      </c>
      <c r="AF1867" s="3" t="n">
        <v>0.0165314753893863</v>
      </c>
      <c r="AG1867" s="3" t="n">
        <v>30.3974797195417</v>
      </c>
      <c r="AH1867" s="3" t="n">
        <v>0.000256920516245309</v>
      </c>
    </row>
    <row r="1868" customFormat="false" ht="12.75" hidden="false" customHeight="false" outlineLevel="0" collapsed="false">
      <c r="AB1868" s="1" t="str">
        <f aca="false">IF(AC1868="X Variable 1",AD1868,"")</f>
        <v/>
      </c>
      <c r="AC1868" s="3" t="s">
        <v>14</v>
      </c>
      <c r="AD1868" s="3" t="n">
        <v>10</v>
      </c>
      <c r="AE1868" s="3" t="n">
        <v>0.00543843619336594</v>
      </c>
      <c r="AF1868" s="3" t="n">
        <v>0.000543843619336594</v>
      </c>
      <c r="AG1868" s="3"/>
      <c r="AH1868" s="3"/>
    </row>
    <row r="1869" customFormat="false" ht="13.5" hidden="false" customHeight="false" outlineLevel="0" collapsed="false">
      <c r="AB1869" s="1" t="str">
        <f aca="false">IF(AC1869="X Variable 1",AD1869,"")</f>
        <v/>
      </c>
      <c r="AC1869" s="4" t="s">
        <v>15</v>
      </c>
      <c r="AD1869" s="4" t="n">
        <v>11</v>
      </c>
      <c r="AE1869" s="4" t="n">
        <v>0.0219699115827522</v>
      </c>
      <c r="AF1869" s="4"/>
      <c r="AG1869" s="4"/>
      <c r="AH1869" s="4"/>
    </row>
    <row r="1870" customFormat="false" ht="13.5" hidden="false" customHeight="false" outlineLevel="0" collapsed="false">
      <c r="AB1870" s="1" t="str">
        <f aca="false">IF(AC1870="X Variable 1",AD1870,"")</f>
        <v/>
      </c>
    </row>
    <row r="1871" customFormat="false" ht="12.75" hidden="false" customHeight="false" outlineLevel="0" collapsed="false">
      <c r="AB1871" s="1" t="str">
        <f aca="false">IF(AC1871="X Variable 1",AD1871,"")</f>
        <v/>
      </c>
      <c r="AC1871" s="2"/>
      <c r="AD1871" s="2" t="s">
        <v>16</v>
      </c>
      <c r="AE1871" s="2" t="s">
        <v>5</v>
      </c>
      <c r="AF1871" s="2" t="s">
        <v>17</v>
      </c>
      <c r="AG1871" s="2" t="s">
        <v>18</v>
      </c>
      <c r="AH1871" s="2" t="s">
        <v>19</v>
      </c>
      <c r="AI1871" s="2" t="s">
        <v>20</v>
      </c>
    </row>
    <row r="1872" customFormat="false" ht="12.75" hidden="false" customHeight="false" outlineLevel="0" collapsed="false">
      <c r="AB1872" s="1" t="str">
        <f aca="false">IF(AC1872="X Variable 1",AD1872,"")</f>
        <v/>
      </c>
      <c r="AC1872" s="3" t="s">
        <v>23</v>
      </c>
      <c r="AD1872" s="3" t="n">
        <v>0.00623861685575287</v>
      </c>
      <c r="AE1872" s="3" t="n">
        <v>0.0067326133515747</v>
      </c>
      <c r="AF1872" s="3" t="n">
        <v>0.926626338091095</v>
      </c>
      <c r="AG1872" s="3" t="n">
        <v>0.37594274603464</v>
      </c>
      <c r="AH1872" s="3" t="n">
        <v>-0.00876258312420387</v>
      </c>
      <c r="AI1872" s="3" t="n">
        <v>0.0212398168357096</v>
      </c>
    </row>
    <row r="1873" customFormat="false" ht="13.5" hidden="false" customHeight="false" outlineLevel="0" collapsed="false">
      <c r="AB1873" s="1" t="n">
        <f aca="false">IF(AC1873="X Variable 1",AD1873,"")</f>
        <v>0.535796758934882</v>
      </c>
      <c r="AC1873" s="4" t="s">
        <v>24</v>
      </c>
      <c r="AD1873" s="4" t="n">
        <v>0.535796758934882</v>
      </c>
      <c r="AE1873" s="4" t="n">
        <v>0.0971809843011252</v>
      </c>
      <c r="AF1873" s="4" t="n">
        <v>5.51339094564695</v>
      </c>
      <c r="AG1873" s="4" t="n">
        <v>0.000256920516245309</v>
      </c>
      <c r="AH1873" s="4" t="n">
        <v>0.319263994668946</v>
      </c>
      <c r="AI1873" s="4" t="n">
        <v>0.752329523200818</v>
      </c>
    </row>
    <row r="1874" customFormat="false" ht="12.75" hidden="false" customHeight="false" outlineLevel="0" collapsed="false">
      <c r="AB1874" s="1" t="str">
        <f aca="false">IF(AC1874="X Variable 1",AD1874,"")</f>
        <v/>
      </c>
      <c r="AC1874" s="1" t="s">
        <v>0</v>
      </c>
    </row>
    <row r="1875" customFormat="false" ht="13.5" hidden="false" customHeight="false" outlineLevel="0" collapsed="false">
      <c r="AB1875" s="1" t="str">
        <f aca="false">IF(AC1875="X Variable 1",AD1875,"")</f>
        <v/>
      </c>
    </row>
    <row r="1876" customFormat="false" ht="12.75" hidden="false" customHeight="false" outlineLevel="0" collapsed="false">
      <c r="AB1876" s="1" t="str">
        <f aca="false">IF(AC1876="X Variable 1",AD1876,"")</f>
        <v/>
      </c>
      <c r="AC1876" s="2" t="s">
        <v>1</v>
      </c>
      <c r="AD1876" s="2"/>
    </row>
    <row r="1877" customFormat="false" ht="12.75" hidden="false" customHeight="false" outlineLevel="0" collapsed="false">
      <c r="AB1877" s="1" t="str">
        <f aca="false">IF(AC1877="X Variable 1",AD1877,"")</f>
        <v/>
      </c>
      <c r="AC1877" s="3" t="s">
        <v>2</v>
      </c>
      <c r="AD1877" s="3" t="n">
        <v>0.884411167064925</v>
      </c>
    </row>
    <row r="1878" customFormat="false" ht="12.75" hidden="false" customHeight="false" outlineLevel="0" collapsed="false">
      <c r="AB1878" s="1" t="str">
        <f aca="false">IF(AC1878="X Variable 1",AD1878,"")</f>
        <v/>
      </c>
      <c r="AC1878" s="3" t="s">
        <v>3</v>
      </c>
      <c r="AD1878" s="3" t="n">
        <v>0.782183112429143</v>
      </c>
    </row>
    <row r="1879" customFormat="false" ht="12.75" hidden="false" customHeight="false" outlineLevel="0" collapsed="false">
      <c r="AB1879" s="1" t="str">
        <f aca="false">IF(AC1879="X Variable 1",AD1879,"")</f>
        <v/>
      </c>
      <c r="AC1879" s="3" t="s">
        <v>4</v>
      </c>
      <c r="AD1879" s="3" t="n">
        <v>0.760401423672057</v>
      </c>
    </row>
    <row r="1880" customFormat="false" ht="12.75" hidden="false" customHeight="false" outlineLevel="0" collapsed="false">
      <c r="AB1880" s="1" t="str">
        <f aca="false">IF(AC1880="X Variable 1",AD1880,"")</f>
        <v/>
      </c>
      <c r="AC1880" s="3" t="s">
        <v>5</v>
      </c>
      <c r="AD1880" s="3" t="n">
        <v>0.0233476833873139</v>
      </c>
    </row>
    <row r="1881" customFormat="false" ht="13.5" hidden="false" customHeight="false" outlineLevel="0" collapsed="false">
      <c r="AB1881" s="1" t="str">
        <f aca="false">IF(AC1881="X Variable 1",AD1881,"")</f>
        <v/>
      </c>
      <c r="AC1881" s="4" t="s">
        <v>6</v>
      </c>
      <c r="AD1881" s="4" t="n">
        <v>12</v>
      </c>
    </row>
    <row r="1882" customFormat="false" ht="12.75" hidden="false" customHeight="false" outlineLevel="0" collapsed="false">
      <c r="AB1882" s="1" t="str">
        <f aca="false">IF(AC1882="X Variable 1",AD1882,"")</f>
        <v/>
      </c>
    </row>
    <row r="1883" customFormat="false" ht="13.5" hidden="false" customHeight="false" outlineLevel="0" collapsed="false">
      <c r="AB1883" s="1" t="str">
        <f aca="false">IF(AC1883="X Variable 1",AD1883,"")</f>
        <v/>
      </c>
      <c r="AC1883" s="1" t="s">
        <v>7</v>
      </c>
    </row>
    <row r="1884" customFormat="false" ht="12.75" hidden="false" customHeight="false" outlineLevel="0" collapsed="false">
      <c r="AB1884" s="1" t="str">
        <f aca="false">IF(AC1884="X Variable 1",AD1884,"")</f>
        <v/>
      </c>
      <c r="AC1884" s="2"/>
      <c r="AD1884" s="2" t="s">
        <v>8</v>
      </c>
      <c r="AE1884" s="2" t="s">
        <v>9</v>
      </c>
      <c r="AF1884" s="2" t="s">
        <v>10</v>
      </c>
      <c r="AG1884" s="2" t="s">
        <v>11</v>
      </c>
      <c r="AH1884" s="2" t="s">
        <v>12</v>
      </c>
    </row>
    <row r="1885" customFormat="false" ht="12.75" hidden="false" customHeight="false" outlineLevel="0" collapsed="false">
      <c r="AB1885" s="1" t="str">
        <f aca="false">IF(AC1885="X Variable 1",AD1885,"")</f>
        <v/>
      </c>
      <c r="AC1885" s="3" t="s">
        <v>13</v>
      </c>
      <c r="AD1885" s="3" t="n">
        <v>1</v>
      </c>
      <c r="AE1885" s="3" t="n">
        <v>0.0195751220143542</v>
      </c>
      <c r="AF1885" s="3" t="n">
        <v>0.0195751220143542</v>
      </c>
      <c r="AG1885" s="3" t="n">
        <v>35.9101225415634</v>
      </c>
      <c r="AH1885" s="3" t="n">
        <v>0.000133436288357078</v>
      </c>
    </row>
    <row r="1886" customFormat="false" ht="12.75" hidden="false" customHeight="false" outlineLevel="0" collapsed="false">
      <c r="AB1886" s="1" t="str">
        <f aca="false">IF(AC1886="X Variable 1",AD1886,"")</f>
        <v/>
      </c>
      <c r="AC1886" s="3" t="s">
        <v>14</v>
      </c>
      <c r="AD1886" s="3" t="n">
        <v>10</v>
      </c>
      <c r="AE1886" s="3" t="n">
        <v>0.00545114319554254</v>
      </c>
      <c r="AF1886" s="3" t="n">
        <v>0.000545114319554254</v>
      </c>
      <c r="AG1886" s="3"/>
      <c r="AH1886" s="3"/>
    </row>
    <row r="1887" customFormat="false" ht="13.5" hidden="false" customHeight="false" outlineLevel="0" collapsed="false">
      <c r="AB1887" s="1" t="str">
        <f aca="false">IF(AC1887="X Variable 1",AD1887,"")</f>
        <v/>
      </c>
      <c r="AC1887" s="4" t="s">
        <v>15</v>
      </c>
      <c r="AD1887" s="4" t="n">
        <v>11</v>
      </c>
      <c r="AE1887" s="4" t="n">
        <v>0.0250262652098967</v>
      </c>
      <c r="AF1887" s="4"/>
      <c r="AG1887" s="4"/>
      <c r="AH1887" s="4"/>
    </row>
    <row r="1888" customFormat="false" ht="13.5" hidden="false" customHeight="false" outlineLevel="0" collapsed="false">
      <c r="AB1888" s="1" t="str">
        <f aca="false">IF(AC1888="X Variable 1",AD1888,"")</f>
        <v/>
      </c>
    </row>
    <row r="1889" customFormat="false" ht="12.75" hidden="false" customHeight="false" outlineLevel="0" collapsed="false">
      <c r="AB1889" s="1" t="str">
        <f aca="false">IF(AC1889="X Variable 1",AD1889,"")</f>
        <v/>
      </c>
      <c r="AC1889" s="2"/>
      <c r="AD1889" s="2" t="s">
        <v>16</v>
      </c>
      <c r="AE1889" s="2" t="s">
        <v>5</v>
      </c>
      <c r="AF1889" s="2" t="s">
        <v>17</v>
      </c>
      <c r="AG1889" s="2" t="s">
        <v>18</v>
      </c>
      <c r="AH1889" s="2" t="s">
        <v>19</v>
      </c>
      <c r="AI1889" s="2" t="s">
        <v>20</v>
      </c>
    </row>
    <row r="1890" customFormat="false" ht="12.75" hidden="false" customHeight="false" outlineLevel="0" collapsed="false">
      <c r="AB1890" s="1" t="str">
        <f aca="false">IF(AC1890="X Variable 1",AD1890,"")</f>
        <v/>
      </c>
      <c r="AC1890" s="3" t="s">
        <v>23</v>
      </c>
      <c r="AD1890" s="3" t="n">
        <v>0.00643741696287033</v>
      </c>
      <c r="AE1890" s="3" t="n">
        <v>0.00687089357227235</v>
      </c>
      <c r="AF1890" s="3" t="n">
        <v>0.936911173948127</v>
      </c>
      <c r="AG1890" s="3" t="n">
        <v>0.370879457945295</v>
      </c>
      <c r="AH1890" s="3" t="n">
        <v>-0.00887189060260117</v>
      </c>
      <c r="AI1890" s="3" t="n">
        <v>0.0217467245283418</v>
      </c>
    </row>
    <row r="1891" customFormat="false" ht="13.5" hidden="false" customHeight="false" outlineLevel="0" collapsed="false">
      <c r="AB1891" s="1" t="n">
        <f aca="false">IF(AC1891="X Variable 1",AD1891,"")</f>
        <v>0.568494338675195</v>
      </c>
      <c r="AC1891" s="4" t="s">
        <v>24</v>
      </c>
      <c r="AD1891" s="4" t="n">
        <v>0.568494338675195</v>
      </c>
      <c r="AE1891" s="4" t="n">
        <v>0.094867553432288</v>
      </c>
      <c r="AF1891" s="4" t="n">
        <v>5.99250553120841</v>
      </c>
      <c r="AG1891" s="4" t="n">
        <v>0.000133436288357078</v>
      </c>
      <c r="AH1891" s="4" t="n">
        <v>0.357116220501496</v>
      </c>
      <c r="AI1891" s="4" t="n">
        <v>0.779872456848895</v>
      </c>
    </row>
    <row r="1892" customFormat="false" ht="12.75" hidden="false" customHeight="false" outlineLevel="0" collapsed="false">
      <c r="AB1892" s="1" t="str">
        <f aca="false">IF(AC1892="X Variable 1",AD1892,"")</f>
        <v/>
      </c>
      <c r="AC1892" s="1" t="s">
        <v>0</v>
      </c>
    </row>
    <row r="1893" customFormat="false" ht="13.5" hidden="false" customHeight="false" outlineLevel="0" collapsed="false">
      <c r="AB1893" s="1" t="str">
        <f aca="false">IF(AC1893="X Variable 1",AD1893,"")</f>
        <v/>
      </c>
    </row>
    <row r="1894" customFormat="false" ht="12.75" hidden="false" customHeight="false" outlineLevel="0" collapsed="false">
      <c r="AB1894" s="1" t="str">
        <f aca="false">IF(AC1894="X Variable 1",AD1894,"")</f>
        <v/>
      </c>
      <c r="AC1894" s="2" t="s">
        <v>1</v>
      </c>
      <c r="AD1894" s="2"/>
    </row>
    <row r="1895" customFormat="false" ht="12.75" hidden="false" customHeight="false" outlineLevel="0" collapsed="false">
      <c r="AB1895" s="1" t="str">
        <f aca="false">IF(AC1895="X Variable 1",AD1895,"")</f>
        <v/>
      </c>
      <c r="AC1895" s="3" t="s">
        <v>2</v>
      </c>
      <c r="AD1895" s="3" t="n">
        <v>0.905054789982824</v>
      </c>
    </row>
    <row r="1896" customFormat="false" ht="12.75" hidden="false" customHeight="false" outlineLevel="0" collapsed="false">
      <c r="AB1896" s="1" t="str">
        <f aca="false">IF(AC1896="X Variable 1",AD1896,"")</f>
        <v/>
      </c>
      <c r="AC1896" s="3" t="s">
        <v>3</v>
      </c>
      <c r="AD1896" s="3" t="n">
        <v>0.819124172870854</v>
      </c>
    </row>
    <row r="1897" customFormat="false" ht="12.75" hidden="false" customHeight="false" outlineLevel="0" collapsed="false">
      <c r="AB1897" s="1" t="str">
        <f aca="false">IF(AC1897="X Variable 1",AD1897,"")</f>
        <v/>
      </c>
      <c r="AC1897" s="3" t="s">
        <v>4</v>
      </c>
      <c r="AD1897" s="3" t="n">
        <v>0.80103659015794</v>
      </c>
    </row>
    <row r="1898" customFormat="false" ht="12.75" hidden="false" customHeight="false" outlineLevel="0" collapsed="false">
      <c r="AB1898" s="1" t="str">
        <f aca="false">IF(AC1898="X Variable 1",AD1898,"")</f>
        <v/>
      </c>
      <c r="AC1898" s="3" t="s">
        <v>5</v>
      </c>
      <c r="AD1898" s="3" t="n">
        <v>0.0215513256916695</v>
      </c>
    </row>
    <row r="1899" customFormat="false" ht="13.5" hidden="false" customHeight="false" outlineLevel="0" collapsed="false">
      <c r="AB1899" s="1" t="str">
        <f aca="false">IF(AC1899="X Variable 1",AD1899,"")</f>
        <v/>
      </c>
      <c r="AC1899" s="4" t="s">
        <v>6</v>
      </c>
      <c r="AD1899" s="4" t="n">
        <v>12</v>
      </c>
    </row>
    <row r="1900" customFormat="false" ht="12.75" hidden="false" customHeight="false" outlineLevel="0" collapsed="false">
      <c r="AB1900" s="1" t="str">
        <f aca="false">IF(AC1900="X Variable 1",AD1900,"")</f>
        <v/>
      </c>
    </row>
    <row r="1901" customFormat="false" ht="13.5" hidden="false" customHeight="false" outlineLevel="0" collapsed="false">
      <c r="AB1901" s="1" t="str">
        <f aca="false">IF(AC1901="X Variable 1",AD1901,"")</f>
        <v/>
      </c>
      <c r="AC1901" s="1" t="s">
        <v>7</v>
      </c>
    </row>
    <row r="1902" customFormat="false" ht="12.75" hidden="false" customHeight="false" outlineLevel="0" collapsed="false">
      <c r="AB1902" s="1" t="str">
        <f aca="false">IF(AC1902="X Variable 1",AD1902,"")</f>
        <v/>
      </c>
      <c r="AC1902" s="2"/>
      <c r="AD1902" s="2" t="s">
        <v>8</v>
      </c>
      <c r="AE1902" s="2" t="s">
        <v>9</v>
      </c>
      <c r="AF1902" s="2" t="s">
        <v>10</v>
      </c>
      <c r="AG1902" s="2" t="s">
        <v>11</v>
      </c>
      <c r="AH1902" s="2" t="s">
        <v>12</v>
      </c>
    </row>
    <row r="1903" customFormat="false" ht="12.75" hidden="false" customHeight="false" outlineLevel="0" collapsed="false">
      <c r="AB1903" s="1" t="str">
        <f aca="false">IF(AC1903="X Variable 1",AD1903,"")</f>
        <v/>
      </c>
      <c r="AC1903" s="3" t="s">
        <v>13</v>
      </c>
      <c r="AD1903" s="3" t="n">
        <v>1</v>
      </c>
      <c r="AE1903" s="3" t="n">
        <v>0.0210337734855066</v>
      </c>
      <c r="AF1903" s="3" t="n">
        <v>0.0210337734855066</v>
      </c>
      <c r="AG1903" s="3" t="n">
        <v>45.2865474547905</v>
      </c>
      <c r="AH1903" s="3" t="n">
        <v>5.17157583594946E-005</v>
      </c>
    </row>
    <row r="1904" customFormat="false" ht="12.75" hidden="false" customHeight="false" outlineLevel="0" collapsed="false">
      <c r="AB1904" s="1" t="str">
        <f aca="false">IF(AC1904="X Variable 1",AD1904,"")</f>
        <v/>
      </c>
      <c r="AC1904" s="3" t="s">
        <v>14</v>
      </c>
      <c r="AD1904" s="3" t="n">
        <v>10</v>
      </c>
      <c r="AE1904" s="3" t="n">
        <v>0.00464459639068413</v>
      </c>
      <c r="AF1904" s="3" t="n">
        <v>0.000464459639068413</v>
      </c>
      <c r="AG1904" s="3"/>
      <c r="AH1904" s="3"/>
    </row>
    <row r="1905" customFormat="false" ht="13.5" hidden="false" customHeight="false" outlineLevel="0" collapsed="false">
      <c r="AB1905" s="1" t="str">
        <f aca="false">IF(AC1905="X Variable 1",AD1905,"")</f>
        <v/>
      </c>
      <c r="AC1905" s="4" t="s">
        <v>15</v>
      </c>
      <c r="AD1905" s="4" t="n">
        <v>11</v>
      </c>
      <c r="AE1905" s="4" t="n">
        <v>0.0256783698761907</v>
      </c>
      <c r="AF1905" s="4"/>
      <c r="AG1905" s="4"/>
      <c r="AH1905" s="4"/>
    </row>
    <row r="1906" customFormat="false" ht="13.5" hidden="false" customHeight="false" outlineLevel="0" collapsed="false">
      <c r="AB1906" s="1" t="str">
        <f aca="false">IF(AC1906="X Variable 1",AD1906,"")</f>
        <v/>
      </c>
    </row>
    <row r="1907" customFormat="false" ht="12.75" hidden="false" customHeight="false" outlineLevel="0" collapsed="false">
      <c r="AB1907" s="1" t="str">
        <f aca="false">IF(AC1907="X Variable 1",AD1907,"")</f>
        <v/>
      </c>
      <c r="AC1907" s="2"/>
      <c r="AD1907" s="2" t="s">
        <v>16</v>
      </c>
      <c r="AE1907" s="2" t="s">
        <v>5</v>
      </c>
      <c r="AF1907" s="2" t="s">
        <v>17</v>
      </c>
      <c r="AG1907" s="2" t="s">
        <v>18</v>
      </c>
      <c r="AH1907" s="2" t="s">
        <v>19</v>
      </c>
      <c r="AI1907" s="2" t="s">
        <v>20</v>
      </c>
    </row>
    <row r="1908" customFormat="false" ht="12.75" hidden="false" customHeight="false" outlineLevel="0" collapsed="false">
      <c r="AB1908" s="1" t="str">
        <f aca="false">IF(AC1908="X Variable 1",AD1908,"")</f>
        <v/>
      </c>
      <c r="AC1908" s="3" t="s">
        <v>23</v>
      </c>
      <c r="AD1908" s="3" t="n">
        <v>0.00192624780793167</v>
      </c>
      <c r="AE1908" s="3" t="n">
        <v>0.00622142880589138</v>
      </c>
      <c r="AF1908" s="3" t="n">
        <v>0.309615020605493</v>
      </c>
      <c r="AG1908" s="3" t="n">
        <v>0.763209134694244</v>
      </c>
      <c r="AH1908" s="3" t="n">
        <v>-0.0119359618281543</v>
      </c>
      <c r="AI1908" s="3" t="n">
        <v>0.0157884574440177</v>
      </c>
    </row>
    <row r="1909" customFormat="false" ht="13.5" hidden="false" customHeight="false" outlineLevel="0" collapsed="false">
      <c r="AB1909" s="1" t="n">
        <f aca="false">IF(AC1909="X Variable 1",AD1909,"")</f>
        <v>0.586274872143085</v>
      </c>
      <c r="AC1909" s="4" t="s">
        <v>24</v>
      </c>
      <c r="AD1909" s="4" t="n">
        <v>0.586274872143085</v>
      </c>
      <c r="AE1909" s="4" t="n">
        <v>0.0871197608308584</v>
      </c>
      <c r="AF1909" s="4" t="n">
        <v>6.72952802615388</v>
      </c>
      <c r="AG1909" s="4" t="n">
        <v>5.17157583594944E-005</v>
      </c>
      <c r="AH1909" s="4" t="n">
        <v>0.392159914669099</v>
      </c>
      <c r="AI1909" s="4" t="n">
        <v>0.78038982961707</v>
      </c>
    </row>
    <row r="1910" customFormat="false" ht="12.75" hidden="false" customHeight="false" outlineLevel="0" collapsed="false">
      <c r="AB1910" s="1" t="str">
        <f aca="false">IF(AC1910="X Variable 1",AD1910,"")</f>
        <v/>
      </c>
      <c r="AC1910" s="1" t="s">
        <v>0</v>
      </c>
    </row>
    <row r="1911" customFormat="false" ht="13.5" hidden="false" customHeight="false" outlineLevel="0" collapsed="false">
      <c r="AB1911" s="1" t="str">
        <f aca="false">IF(AC1911="X Variable 1",AD1911,"")</f>
        <v/>
      </c>
    </row>
    <row r="1912" customFormat="false" ht="12.75" hidden="false" customHeight="false" outlineLevel="0" collapsed="false">
      <c r="AB1912" s="1" t="str">
        <f aca="false">IF(AC1912="X Variable 1",AD1912,"")</f>
        <v/>
      </c>
      <c r="AC1912" s="2" t="s">
        <v>1</v>
      </c>
      <c r="AD1912" s="2"/>
    </row>
    <row r="1913" customFormat="false" ht="12.75" hidden="false" customHeight="false" outlineLevel="0" collapsed="false">
      <c r="AB1913" s="1" t="str">
        <f aca="false">IF(AC1913="X Variable 1",AD1913,"")</f>
        <v/>
      </c>
      <c r="AC1913" s="3" t="s">
        <v>2</v>
      </c>
      <c r="AD1913" s="3" t="n">
        <v>0.914953211949499</v>
      </c>
    </row>
    <row r="1914" customFormat="false" ht="12.75" hidden="false" customHeight="false" outlineLevel="0" collapsed="false">
      <c r="AB1914" s="1" t="str">
        <f aca="false">IF(AC1914="X Variable 1",AD1914,"")</f>
        <v/>
      </c>
      <c r="AC1914" s="3" t="s">
        <v>3</v>
      </c>
      <c r="AD1914" s="3" t="n">
        <v>0.837139380056705</v>
      </c>
    </row>
    <row r="1915" customFormat="false" ht="12.75" hidden="false" customHeight="false" outlineLevel="0" collapsed="false">
      <c r="AB1915" s="1" t="str">
        <f aca="false">IF(AC1915="X Variable 1",AD1915,"")</f>
        <v/>
      </c>
      <c r="AC1915" s="3" t="s">
        <v>4</v>
      </c>
      <c r="AD1915" s="3" t="n">
        <v>0.820853318062376</v>
      </c>
    </row>
    <row r="1916" customFormat="false" ht="12.75" hidden="false" customHeight="false" outlineLevel="0" collapsed="false">
      <c r="AB1916" s="1" t="str">
        <f aca="false">IF(AC1916="X Variable 1",AD1916,"")</f>
        <v/>
      </c>
      <c r="AC1916" s="3" t="s">
        <v>5</v>
      </c>
      <c r="AD1916" s="3" t="n">
        <v>0.0209399358297319</v>
      </c>
    </row>
    <row r="1917" customFormat="false" ht="13.5" hidden="false" customHeight="false" outlineLevel="0" collapsed="false">
      <c r="AB1917" s="1" t="str">
        <f aca="false">IF(AC1917="X Variable 1",AD1917,"")</f>
        <v/>
      </c>
      <c r="AC1917" s="4" t="s">
        <v>6</v>
      </c>
      <c r="AD1917" s="4" t="n">
        <v>12</v>
      </c>
    </row>
    <row r="1918" customFormat="false" ht="12.75" hidden="false" customHeight="false" outlineLevel="0" collapsed="false">
      <c r="AB1918" s="1" t="str">
        <f aca="false">IF(AC1918="X Variable 1",AD1918,"")</f>
        <v/>
      </c>
    </row>
    <row r="1919" customFormat="false" ht="13.5" hidden="false" customHeight="false" outlineLevel="0" collapsed="false">
      <c r="AB1919" s="1" t="str">
        <f aca="false">IF(AC1919="X Variable 1",AD1919,"")</f>
        <v/>
      </c>
      <c r="AC1919" s="1" t="s">
        <v>7</v>
      </c>
    </row>
    <row r="1920" customFormat="false" ht="12.75" hidden="false" customHeight="false" outlineLevel="0" collapsed="false">
      <c r="AB1920" s="1" t="str">
        <f aca="false">IF(AC1920="X Variable 1",AD1920,"")</f>
        <v/>
      </c>
      <c r="AC1920" s="2"/>
      <c r="AD1920" s="2" t="s">
        <v>8</v>
      </c>
      <c r="AE1920" s="2" t="s">
        <v>9</v>
      </c>
      <c r="AF1920" s="2" t="s">
        <v>10</v>
      </c>
      <c r="AG1920" s="2" t="s">
        <v>11</v>
      </c>
      <c r="AH1920" s="2" t="s">
        <v>12</v>
      </c>
    </row>
    <row r="1921" customFormat="false" ht="12.75" hidden="false" customHeight="false" outlineLevel="0" collapsed="false">
      <c r="AB1921" s="1" t="str">
        <f aca="false">IF(AC1921="X Variable 1",AD1921,"")</f>
        <v/>
      </c>
      <c r="AC1921" s="3" t="s">
        <v>13</v>
      </c>
      <c r="AD1921" s="3" t="n">
        <v>1</v>
      </c>
      <c r="AE1921" s="3" t="n">
        <v>0.0225388825996957</v>
      </c>
      <c r="AF1921" s="3" t="n">
        <v>0.0225388825996957</v>
      </c>
      <c r="AG1921" s="3" t="n">
        <v>51.4021978025249</v>
      </c>
      <c r="AH1921" s="3" t="n">
        <v>3.03364680388157E-005</v>
      </c>
    </row>
    <row r="1922" customFormat="false" ht="12.75" hidden="false" customHeight="false" outlineLevel="0" collapsed="false">
      <c r="AB1922" s="1" t="str">
        <f aca="false">IF(AC1922="X Variable 1",AD1922,"")</f>
        <v/>
      </c>
      <c r="AC1922" s="3" t="s">
        <v>14</v>
      </c>
      <c r="AD1922" s="3" t="n">
        <v>10</v>
      </c>
      <c r="AE1922" s="3" t="n">
        <v>0.00438480912553288</v>
      </c>
      <c r="AF1922" s="3" t="n">
        <v>0.000438480912553288</v>
      </c>
      <c r="AG1922" s="3"/>
      <c r="AH1922" s="3"/>
    </row>
    <row r="1923" customFormat="false" ht="13.5" hidden="false" customHeight="false" outlineLevel="0" collapsed="false">
      <c r="AB1923" s="1" t="str">
        <f aca="false">IF(AC1923="X Variable 1",AD1923,"")</f>
        <v/>
      </c>
      <c r="AC1923" s="4" t="s">
        <v>15</v>
      </c>
      <c r="AD1923" s="4" t="n">
        <v>11</v>
      </c>
      <c r="AE1923" s="4" t="n">
        <v>0.0269236917252286</v>
      </c>
      <c r="AF1923" s="4"/>
      <c r="AG1923" s="4"/>
      <c r="AH1923" s="4"/>
    </row>
    <row r="1924" customFormat="false" ht="13.5" hidden="false" customHeight="false" outlineLevel="0" collapsed="false">
      <c r="AB1924" s="1" t="str">
        <f aca="false">IF(AC1924="X Variable 1",AD1924,"")</f>
        <v/>
      </c>
    </row>
    <row r="1925" customFormat="false" ht="12.75" hidden="false" customHeight="false" outlineLevel="0" collapsed="false">
      <c r="AB1925" s="1" t="str">
        <f aca="false">IF(AC1925="X Variable 1",AD1925,"")</f>
        <v/>
      </c>
      <c r="AC1925" s="2"/>
      <c r="AD1925" s="2" t="s">
        <v>16</v>
      </c>
      <c r="AE1925" s="2" t="s">
        <v>5</v>
      </c>
      <c r="AF1925" s="2" t="s">
        <v>17</v>
      </c>
      <c r="AG1925" s="2" t="s">
        <v>18</v>
      </c>
      <c r="AH1925" s="2" t="s">
        <v>19</v>
      </c>
      <c r="AI1925" s="2" t="s">
        <v>20</v>
      </c>
    </row>
    <row r="1926" customFormat="false" ht="12.75" hidden="false" customHeight="false" outlineLevel="0" collapsed="false">
      <c r="AB1926" s="1" t="str">
        <f aca="false">IF(AC1926="X Variable 1",AD1926,"")</f>
        <v/>
      </c>
      <c r="AC1926" s="3" t="s">
        <v>23</v>
      </c>
      <c r="AD1926" s="3" t="n">
        <v>0.00103350138699723</v>
      </c>
      <c r="AE1926" s="3" t="n">
        <v>0.00605060843825166</v>
      </c>
      <c r="AF1926" s="3" t="n">
        <v>0.170809497514908</v>
      </c>
      <c r="AG1926" s="3" t="n">
        <v>0.86778017458216</v>
      </c>
      <c r="AH1926" s="3" t="n">
        <v>-0.0124480966853765</v>
      </c>
      <c r="AI1926" s="3" t="n">
        <v>0.0145150994593709</v>
      </c>
    </row>
    <row r="1927" customFormat="false" ht="13.5" hidden="false" customHeight="false" outlineLevel="0" collapsed="false">
      <c r="AB1927" s="1" t="n">
        <f aca="false">IF(AC1927="X Variable 1",AD1927,"")</f>
        <v>0.589231658584668</v>
      </c>
      <c r="AC1927" s="4" t="s">
        <v>24</v>
      </c>
      <c r="AD1927" s="4" t="n">
        <v>0.589231658584668</v>
      </c>
      <c r="AE1927" s="4" t="n">
        <v>0.0821855050929197</v>
      </c>
      <c r="AF1927" s="4" t="n">
        <v>7.16953260697829</v>
      </c>
      <c r="AG1927" s="4" t="n">
        <v>3.03364680388156E-005</v>
      </c>
      <c r="AH1927" s="4" t="n">
        <v>0.406110909928534</v>
      </c>
      <c r="AI1927" s="4" t="n">
        <v>0.772352407240802</v>
      </c>
    </row>
    <row r="1928" customFormat="false" ht="12.75" hidden="false" customHeight="false" outlineLevel="0" collapsed="false">
      <c r="AB1928" s="1" t="str">
        <f aca="false">IF(AC1928="X Variable 1",AD1928,"")</f>
        <v/>
      </c>
      <c r="AC1928" s="1" t="s">
        <v>0</v>
      </c>
    </row>
    <row r="1929" customFormat="false" ht="13.5" hidden="false" customHeight="false" outlineLevel="0" collapsed="false">
      <c r="AB1929" s="1" t="str">
        <f aca="false">IF(AC1929="X Variable 1",AD1929,"")</f>
        <v/>
      </c>
    </row>
    <row r="1930" customFormat="false" ht="12.75" hidden="false" customHeight="false" outlineLevel="0" collapsed="false">
      <c r="AB1930" s="1" t="str">
        <f aca="false">IF(AC1930="X Variable 1",AD1930,"")</f>
        <v/>
      </c>
      <c r="AC1930" s="2" t="s">
        <v>1</v>
      </c>
      <c r="AD1930" s="2"/>
    </row>
    <row r="1931" customFormat="false" ht="12.75" hidden="false" customHeight="false" outlineLevel="0" collapsed="false">
      <c r="AB1931" s="1" t="str">
        <f aca="false">IF(AC1931="X Variable 1",AD1931,"")</f>
        <v/>
      </c>
      <c r="AC1931" s="3" t="s">
        <v>2</v>
      </c>
      <c r="AD1931" s="3" t="n">
        <v>0.861545608283062</v>
      </c>
    </row>
    <row r="1932" customFormat="false" ht="12.75" hidden="false" customHeight="false" outlineLevel="0" collapsed="false">
      <c r="AB1932" s="1" t="str">
        <f aca="false">IF(AC1932="X Variable 1",AD1932,"")</f>
        <v/>
      </c>
      <c r="AC1932" s="3" t="s">
        <v>3</v>
      </c>
      <c r="AD1932" s="3" t="n">
        <v>0.742260835151832</v>
      </c>
    </row>
    <row r="1933" customFormat="false" ht="12.75" hidden="false" customHeight="false" outlineLevel="0" collapsed="false">
      <c r="AB1933" s="1" t="str">
        <f aca="false">IF(AC1933="X Variable 1",AD1933,"")</f>
        <v/>
      </c>
      <c r="AC1933" s="3" t="s">
        <v>4</v>
      </c>
      <c r="AD1933" s="3" t="n">
        <v>0.716486918667015</v>
      </c>
    </row>
    <row r="1934" customFormat="false" ht="12.75" hidden="false" customHeight="false" outlineLevel="0" collapsed="false">
      <c r="AB1934" s="1" t="str">
        <f aca="false">IF(AC1934="X Variable 1",AD1934,"")</f>
        <v/>
      </c>
      <c r="AC1934" s="3" t="s">
        <v>5</v>
      </c>
      <c r="AD1934" s="3" t="n">
        <v>0.0263049186660426</v>
      </c>
    </row>
    <row r="1935" customFormat="false" ht="13.5" hidden="false" customHeight="false" outlineLevel="0" collapsed="false">
      <c r="AB1935" s="1" t="str">
        <f aca="false">IF(AC1935="X Variable 1",AD1935,"")</f>
        <v/>
      </c>
      <c r="AC1935" s="4" t="s">
        <v>6</v>
      </c>
      <c r="AD1935" s="4" t="n">
        <v>12</v>
      </c>
    </row>
    <row r="1936" customFormat="false" ht="12.75" hidden="false" customHeight="false" outlineLevel="0" collapsed="false">
      <c r="AB1936" s="1" t="str">
        <f aca="false">IF(AC1936="X Variable 1",AD1936,"")</f>
        <v/>
      </c>
    </row>
    <row r="1937" customFormat="false" ht="13.5" hidden="false" customHeight="false" outlineLevel="0" collapsed="false">
      <c r="AB1937" s="1" t="str">
        <f aca="false">IF(AC1937="X Variable 1",AD1937,"")</f>
        <v/>
      </c>
      <c r="AC1937" s="1" t="s">
        <v>7</v>
      </c>
    </row>
    <row r="1938" customFormat="false" ht="12.75" hidden="false" customHeight="false" outlineLevel="0" collapsed="false">
      <c r="AB1938" s="1" t="str">
        <f aca="false">IF(AC1938="X Variable 1",AD1938,"")</f>
        <v/>
      </c>
      <c r="AC1938" s="2"/>
      <c r="AD1938" s="2" t="s">
        <v>8</v>
      </c>
      <c r="AE1938" s="2" t="s">
        <v>9</v>
      </c>
      <c r="AF1938" s="2" t="s">
        <v>10</v>
      </c>
      <c r="AG1938" s="2" t="s">
        <v>11</v>
      </c>
      <c r="AH1938" s="2" t="s">
        <v>12</v>
      </c>
    </row>
    <row r="1939" customFormat="false" ht="12.75" hidden="false" customHeight="false" outlineLevel="0" collapsed="false">
      <c r="AB1939" s="1" t="str">
        <f aca="false">IF(AC1939="X Variable 1",AD1939,"")</f>
        <v/>
      </c>
      <c r="AC1939" s="3" t="s">
        <v>13</v>
      </c>
      <c r="AD1939" s="3" t="n">
        <v>1</v>
      </c>
      <c r="AE1939" s="3" t="n">
        <v>0.0199273732578016</v>
      </c>
      <c r="AF1939" s="3" t="n">
        <v>0.0199273732578016</v>
      </c>
      <c r="AG1939" s="3" t="n">
        <v>28.798915197428</v>
      </c>
      <c r="AH1939" s="3" t="n">
        <v>0.000316112687804946</v>
      </c>
    </row>
    <row r="1940" customFormat="false" ht="12.75" hidden="false" customHeight="false" outlineLevel="0" collapsed="false">
      <c r="AB1940" s="1" t="str">
        <f aca="false">IF(AC1940="X Variable 1",AD1940,"")</f>
        <v/>
      </c>
      <c r="AC1940" s="3" t="s">
        <v>14</v>
      </c>
      <c r="AD1940" s="3" t="n">
        <v>10</v>
      </c>
      <c r="AE1940" s="3" t="n">
        <v>0.00691948746027116</v>
      </c>
      <c r="AF1940" s="3" t="n">
        <v>0.000691948746027116</v>
      </c>
      <c r="AG1940" s="3"/>
      <c r="AH1940" s="3"/>
    </row>
    <row r="1941" customFormat="false" ht="13.5" hidden="false" customHeight="false" outlineLevel="0" collapsed="false">
      <c r="AB1941" s="1" t="str">
        <f aca="false">IF(AC1941="X Variable 1",AD1941,"")</f>
        <v/>
      </c>
      <c r="AC1941" s="4" t="s">
        <v>15</v>
      </c>
      <c r="AD1941" s="4" t="n">
        <v>11</v>
      </c>
      <c r="AE1941" s="4" t="n">
        <v>0.0268468607180727</v>
      </c>
      <c r="AF1941" s="4"/>
      <c r="AG1941" s="4"/>
      <c r="AH1941" s="4"/>
    </row>
    <row r="1942" customFormat="false" ht="13.5" hidden="false" customHeight="false" outlineLevel="0" collapsed="false">
      <c r="AB1942" s="1" t="str">
        <f aca="false">IF(AC1942="X Variable 1",AD1942,"")</f>
        <v/>
      </c>
    </row>
    <row r="1943" customFormat="false" ht="12.75" hidden="false" customHeight="false" outlineLevel="0" collapsed="false">
      <c r="AB1943" s="1" t="str">
        <f aca="false">IF(AC1943="X Variable 1",AD1943,"")</f>
        <v/>
      </c>
      <c r="AC1943" s="2"/>
      <c r="AD1943" s="2" t="s">
        <v>16</v>
      </c>
      <c r="AE1943" s="2" t="s">
        <v>5</v>
      </c>
      <c r="AF1943" s="2" t="s">
        <v>17</v>
      </c>
      <c r="AG1943" s="2" t="s">
        <v>18</v>
      </c>
      <c r="AH1943" s="2" t="s">
        <v>19</v>
      </c>
      <c r="AI1943" s="2" t="s">
        <v>20</v>
      </c>
    </row>
    <row r="1944" customFormat="false" ht="12.75" hidden="false" customHeight="false" outlineLevel="0" collapsed="false">
      <c r="AB1944" s="1" t="str">
        <f aca="false">IF(AC1944="X Variable 1",AD1944,"")</f>
        <v/>
      </c>
      <c r="AC1944" s="3" t="s">
        <v>23</v>
      </c>
      <c r="AD1944" s="3" t="n">
        <v>-0.00242762329561291</v>
      </c>
      <c r="AE1944" s="3" t="n">
        <v>0.00761357321308793</v>
      </c>
      <c r="AF1944" s="3" t="n">
        <v>-0.318854659654387</v>
      </c>
      <c r="AG1944" s="3" t="n">
        <v>0.756396992042599</v>
      </c>
      <c r="AH1944" s="3" t="n">
        <v>-0.0193917245097218</v>
      </c>
      <c r="AI1944" s="3" t="n">
        <v>0.014536477918496</v>
      </c>
    </row>
    <row r="1945" customFormat="false" ht="13.5" hidden="false" customHeight="false" outlineLevel="0" collapsed="false">
      <c r="AB1945" s="1" t="n">
        <f aca="false">IF(AC1945="X Variable 1",AD1945,"")</f>
        <v>0.565888899547702</v>
      </c>
      <c r="AC1945" s="4" t="s">
        <v>24</v>
      </c>
      <c r="AD1945" s="4" t="n">
        <v>0.565888899547702</v>
      </c>
      <c r="AE1945" s="4" t="n">
        <v>0.105449156574293</v>
      </c>
      <c r="AF1945" s="4" t="n">
        <v>5.36646207453551</v>
      </c>
      <c r="AG1945" s="4" t="n">
        <v>0.000316112687804945</v>
      </c>
      <c r="AH1945" s="4" t="n">
        <v>0.330933496217024</v>
      </c>
      <c r="AI1945" s="4" t="n">
        <v>0.800844302878381</v>
      </c>
    </row>
    <row r="1946" customFormat="false" ht="12.75" hidden="false" customHeight="false" outlineLevel="0" collapsed="false">
      <c r="AB1946" s="1" t="str">
        <f aca="false">IF(AC1946="X Variable 1",AD1946,"")</f>
        <v/>
      </c>
      <c r="AC1946" s="1" t="s">
        <v>0</v>
      </c>
    </row>
    <row r="1947" customFormat="false" ht="13.5" hidden="false" customHeight="false" outlineLevel="0" collapsed="false">
      <c r="AB1947" s="1" t="str">
        <f aca="false">IF(AC1947="X Variable 1",AD1947,"")</f>
        <v/>
      </c>
    </row>
    <row r="1948" customFormat="false" ht="12.75" hidden="false" customHeight="false" outlineLevel="0" collapsed="false">
      <c r="AB1948" s="1" t="str">
        <f aca="false">IF(AC1948="X Variable 1",AD1948,"")</f>
        <v/>
      </c>
      <c r="AC1948" s="2" t="s">
        <v>1</v>
      </c>
      <c r="AD1948" s="2"/>
    </row>
    <row r="1949" customFormat="false" ht="12.75" hidden="false" customHeight="false" outlineLevel="0" collapsed="false">
      <c r="AB1949" s="1" t="str">
        <f aca="false">IF(AC1949="X Variable 1",AD1949,"")</f>
        <v/>
      </c>
      <c r="AC1949" s="3" t="s">
        <v>2</v>
      </c>
      <c r="AD1949" s="3" t="n">
        <v>0.854099819214194</v>
      </c>
    </row>
    <row r="1950" customFormat="false" ht="12.75" hidden="false" customHeight="false" outlineLevel="0" collapsed="false">
      <c r="AB1950" s="1" t="str">
        <f aca="false">IF(AC1950="X Variable 1",AD1950,"")</f>
        <v/>
      </c>
      <c r="AC1950" s="3" t="s">
        <v>3</v>
      </c>
      <c r="AD1950" s="3" t="n">
        <v>0.729486501181718</v>
      </c>
    </row>
    <row r="1951" customFormat="false" ht="12.75" hidden="false" customHeight="false" outlineLevel="0" collapsed="false">
      <c r="AB1951" s="1" t="str">
        <f aca="false">IF(AC1951="X Variable 1",AD1951,"")</f>
        <v/>
      </c>
      <c r="AC1951" s="3" t="s">
        <v>4</v>
      </c>
      <c r="AD1951" s="3" t="n">
        <v>0.70243515129989</v>
      </c>
    </row>
    <row r="1952" customFormat="false" ht="12.75" hidden="false" customHeight="false" outlineLevel="0" collapsed="false">
      <c r="AB1952" s="1" t="str">
        <f aca="false">IF(AC1952="X Variable 1",AD1952,"")</f>
        <v/>
      </c>
      <c r="AC1952" s="3" t="s">
        <v>5</v>
      </c>
      <c r="AD1952" s="3" t="n">
        <v>0.0264960347051423</v>
      </c>
    </row>
    <row r="1953" customFormat="false" ht="13.5" hidden="false" customHeight="false" outlineLevel="0" collapsed="false">
      <c r="AB1953" s="1" t="str">
        <f aca="false">IF(AC1953="X Variable 1",AD1953,"")</f>
        <v/>
      </c>
      <c r="AC1953" s="4" t="s">
        <v>6</v>
      </c>
      <c r="AD1953" s="4" t="n">
        <v>12</v>
      </c>
    </row>
    <row r="1954" customFormat="false" ht="12.75" hidden="false" customHeight="false" outlineLevel="0" collapsed="false">
      <c r="AB1954" s="1" t="str">
        <f aca="false">IF(AC1954="X Variable 1",AD1954,"")</f>
        <v/>
      </c>
    </row>
    <row r="1955" customFormat="false" ht="13.5" hidden="false" customHeight="false" outlineLevel="0" collapsed="false">
      <c r="AB1955" s="1" t="str">
        <f aca="false">IF(AC1955="X Variable 1",AD1955,"")</f>
        <v/>
      </c>
      <c r="AC1955" s="1" t="s">
        <v>7</v>
      </c>
    </row>
    <row r="1956" customFormat="false" ht="12.75" hidden="false" customHeight="false" outlineLevel="0" collapsed="false">
      <c r="AB1956" s="1" t="str">
        <f aca="false">IF(AC1956="X Variable 1",AD1956,"")</f>
        <v/>
      </c>
      <c r="AC1956" s="2"/>
      <c r="AD1956" s="2" t="s">
        <v>8</v>
      </c>
      <c r="AE1956" s="2" t="s">
        <v>9</v>
      </c>
      <c r="AF1956" s="2" t="s">
        <v>10</v>
      </c>
      <c r="AG1956" s="2" t="s">
        <v>11</v>
      </c>
      <c r="AH1956" s="2" t="s">
        <v>12</v>
      </c>
    </row>
    <row r="1957" customFormat="false" ht="12.75" hidden="false" customHeight="false" outlineLevel="0" collapsed="false">
      <c r="AB1957" s="1" t="str">
        <f aca="false">IF(AC1957="X Variable 1",AD1957,"")</f>
        <v/>
      </c>
      <c r="AC1957" s="3" t="s">
        <v>13</v>
      </c>
      <c r="AD1957" s="3" t="n">
        <v>1</v>
      </c>
      <c r="AE1957" s="3" t="n">
        <v>0.0189317205914446</v>
      </c>
      <c r="AF1957" s="3" t="n">
        <v>0.0189317205914446</v>
      </c>
      <c r="AG1957" s="3" t="n">
        <v>26.9667319512123</v>
      </c>
      <c r="AH1957" s="3" t="n">
        <v>0.000405407556224795</v>
      </c>
    </row>
    <row r="1958" customFormat="false" ht="12.75" hidden="false" customHeight="false" outlineLevel="0" collapsed="false">
      <c r="AB1958" s="1" t="str">
        <f aca="false">IF(AC1958="X Variable 1",AD1958,"")</f>
        <v/>
      </c>
      <c r="AC1958" s="3" t="s">
        <v>14</v>
      </c>
      <c r="AD1958" s="3" t="n">
        <v>10</v>
      </c>
      <c r="AE1958" s="3" t="n">
        <v>0.00702039855096108</v>
      </c>
      <c r="AF1958" s="3" t="n">
        <v>0.000702039855096108</v>
      </c>
      <c r="AG1958" s="3"/>
      <c r="AH1958" s="3"/>
    </row>
    <row r="1959" customFormat="false" ht="13.5" hidden="false" customHeight="false" outlineLevel="0" collapsed="false">
      <c r="AB1959" s="1" t="str">
        <f aca="false">IF(AC1959="X Variable 1",AD1959,"")</f>
        <v/>
      </c>
      <c r="AC1959" s="4" t="s">
        <v>15</v>
      </c>
      <c r="AD1959" s="4" t="n">
        <v>11</v>
      </c>
      <c r="AE1959" s="4" t="n">
        <v>0.0259521191424057</v>
      </c>
      <c r="AF1959" s="4"/>
      <c r="AG1959" s="4"/>
      <c r="AH1959" s="4"/>
    </row>
    <row r="1960" customFormat="false" ht="13.5" hidden="false" customHeight="false" outlineLevel="0" collapsed="false">
      <c r="AB1960" s="1" t="str">
        <f aca="false">IF(AC1960="X Variable 1",AD1960,"")</f>
        <v/>
      </c>
    </row>
    <row r="1961" customFormat="false" ht="12.75" hidden="false" customHeight="false" outlineLevel="0" collapsed="false">
      <c r="AB1961" s="1" t="str">
        <f aca="false">IF(AC1961="X Variable 1",AD1961,"")</f>
        <v/>
      </c>
      <c r="AC1961" s="2"/>
      <c r="AD1961" s="2" t="s">
        <v>16</v>
      </c>
      <c r="AE1961" s="2" t="s">
        <v>5</v>
      </c>
      <c r="AF1961" s="2" t="s">
        <v>17</v>
      </c>
      <c r="AG1961" s="2" t="s">
        <v>18</v>
      </c>
      <c r="AH1961" s="2" t="s">
        <v>19</v>
      </c>
      <c r="AI1961" s="2" t="s">
        <v>20</v>
      </c>
    </row>
    <row r="1962" customFormat="false" ht="12.75" hidden="false" customHeight="false" outlineLevel="0" collapsed="false">
      <c r="AB1962" s="1" t="str">
        <f aca="false">IF(AC1962="X Variable 1",AD1962,"")</f>
        <v/>
      </c>
      <c r="AC1962" s="3" t="s">
        <v>23</v>
      </c>
      <c r="AD1962" s="3" t="n">
        <v>-0.0021497595387834</v>
      </c>
      <c r="AE1962" s="3" t="n">
        <v>0.00769482813366373</v>
      </c>
      <c r="AF1962" s="3" t="n">
        <v>-0.279377200041483</v>
      </c>
      <c r="AG1962" s="3" t="n">
        <v>0.785648385335616</v>
      </c>
      <c r="AH1962" s="3" t="n">
        <v>-0.0192949080296719</v>
      </c>
      <c r="AI1962" s="3" t="n">
        <v>0.0149953889521051</v>
      </c>
    </row>
    <row r="1963" customFormat="false" ht="13.5" hidden="false" customHeight="false" outlineLevel="0" collapsed="false">
      <c r="AB1963" s="1" t="n">
        <f aca="false">IF(AC1963="X Variable 1",AD1963,"")</f>
        <v>0.561154277727381</v>
      </c>
      <c r="AC1963" s="4" t="s">
        <v>24</v>
      </c>
      <c r="AD1963" s="4" t="n">
        <v>0.561154277727381</v>
      </c>
      <c r="AE1963" s="4" t="n">
        <v>0.108060785166525</v>
      </c>
      <c r="AF1963" s="4" t="n">
        <v>5.19295021651588</v>
      </c>
      <c r="AG1963" s="4" t="n">
        <v>0.000405407556224796</v>
      </c>
      <c r="AH1963" s="4" t="n">
        <v>0.32037980225642</v>
      </c>
      <c r="AI1963" s="4" t="n">
        <v>0.801928753198342</v>
      </c>
    </row>
    <row r="1964" customFormat="false" ht="12.75" hidden="false" customHeight="false" outlineLevel="0" collapsed="false">
      <c r="AB1964" s="1" t="str">
        <f aca="false">IF(AC1964="X Variable 1",AD1964,"")</f>
        <v/>
      </c>
      <c r="AC1964" s="1" t="s">
        <v>0</v>
      </c>
    </row>
    <row r="1965" customFormat="false" ht="13.5" hidden="false" customHeight="false" outlineLevel="0" collapsed="false">
      <c r="AB1965" s="1" t="str">
        <f aca="false">IF(AC1965="X Variable 1",AD1965,"")</f>
        <v/>
      </c>
    </row>
    <row r="1966" customFormat="false" ht="12.75" hidden="false" customHeight="false" outlineLevel="0" collapsed="false">
      <c r="AB1966" s="1" t="str">
        <f aca="false">IF(AC1966="X Variable 1",AD1966,"")</f>
        <v/>
      </c>
      <c r="AC1966" s="2" t="s">
        <v>1</v>
      </c>
      <c r="AD1966" s="2"/>
    </row>
    <row r="1967" customFormat="false" ht="12.75" hidden="false" customHeight="false" outlineLevel="0" collapsed="false">
      <c r="AB1967" s="1" t="str">
        <f aca="false">IF(AC1967="X Variable 1",AD1967,"")</f>
        <v/>
      </c>
      <c r="AC1967" s="3" t="s">
        <v>2</v>
      </c>
      <c r="AD1967" s="3" t="n">
        <v>0.817897351776793</v>
      </c>
    </row>
    <row r="1968" customFormat="false" ht="12.75" hidden="false" customHeight="false" outlineLevel="0" collapsed="false">
      <c r="AB1968" s="1" t="str">
        <f aca="false">IF(AC1968="X Variable 1",AD1968,"")</f>
        <v/>
      </c>
      <c r="AC1968" s="3" t="s">
        <v>3</v>
      </c>
      <c r="AD1968" s="3" t="n">
        <v>0.66895607804349</v>
      </c>
    </row>
    <row r="1969" customFormat="false" ht="12.75" hidden="false" customHeight="false" outlineLevel="0" collapsed="false">
      <c r="AB1969" s="1" t="str">
        <f aca="false">IF(AC1969="X Variable 1",AD1969,"")</f>
        <v/>
      </c>
      <c r="AC1969" s="3" t="s">
        <v>4</v>
      </c>
      <c r="AD1969" s="3" t="n">
        <v>0.635851685847839</v>
      </c>
    </row>
    <row r="1970" customFormat="false" ht="12.75" hidden="false" customHeight="false" outlineLevel="0" collapsed="false">
      <c r="AB1970" s="1" t="str">
        <f aca="false">IF(AC1970="X Variable 1",AD1970,"")</f>
        <v/>
      </c>
      <c r="AC1970" s="3" t="s">
        <v>5</v>
      </c>
      <c r="AD1970" s="3" t="n">
        <v>0.0273513381424753</v>
      </c>
    </row>
    <row r="1971" customFormat="false" ht="13.5" hidden="false" customHeight="false" outlineLevel="0" collapsed="false">
      <c r="AB1971" s="1" t="str">
        <f aca="false">IF(AC1971="X Variable 1",AD1971,"")</f>
        <v/>
      </c>
      <c r="AC1971" s="4" t="s">
        <v>6</v>
      </c>
      <c r="AD1971" s="4" t="n">
        <v>12</v>
      </c>
    </row>
    <row r="1972" customFormat="false" ht="12.75" hidden="false" customHeight="false" outlineLevel="0" collapsed="false">
      <c r="AB1972" s="1" t="str">
        <f aca="false">IF(AC1972="X Variable 1",AD1972,"")</f>
        <v/>
      </c>
    </row>
    <row r="1973" customFormat="false" ht="13.5" hidden="false" customHeight="false" outlineLevel="0" collapsed="false">
      <c r="AB1973" s="1" t="str">
        <f aca="false">IF(AC1973="X Variable 1",AD1973,"")</f>
        <v/>
      </c>
      <c r="AC1973" s="1" t="s">
        <v>7</v>
      </c>
    </row>
    <row r="1974" customFormat="false" ht="12.75" hidden="false" customHeight="false" outlineLevel="0" collapsed="false">
      <c r="AB1974" s="1" t="str">
        <f aca="false">IF(AC1974="X Variable 1",AD1974,"")</f>
        <v/>
      </c>
      <c r="AC1974" s="2"/>
      <c r="AD1974" s="2" t="s">
        <v>8</v>
      </c>
      <c r="AE1974" s="2" t="s">
        <v>9</v>
      </c>
      <c r="AF1974" s="2" t="s">
        <v>10</v>
      </c>
      <c r="AG1974" s="2" t="s">
        <v>11</v>
      </c>
      <c r="AH1974" s="2" t="s">
        <v>12</v>
      </c>
    </row>
    <row r="1975" customFormat="false" ht="12.75" hidden="false" customHeight="false" outlineLevel="0" collapsed="false">
      <c r="AB1975" s="1" t="str">
        <f aca="false">IF(AC1975="X Variable 1",AD1975,"")</f>
        <v/>
      </c>
      <c r="AC1975" s="3" t="s">
        <v>13</v>
      </c>
      <c r="AD1975" s="3" t="n">
        <v>1</v>
      </c>
      <c r="AE1975" s="3" t="n">
        <v>0.0151171228669812</v>
      </c>
      <c r="AF1975" s="3" t="n">
        <v>0.0151171228669812</v>
      </c>
      <c r="AG1975" s="3" t="n">
        <v>20.2074719901178</v>
      </c>
      <c r="AH1975" s="3" t="n">
        <v>0.00115148911895968</v>
      </c>
    </row>
    <row r="1976" customFormat="false" ht="12.75" hidden="false" customHeight="false" outlineLevel="0" collapsed="false">
      <c r="AB1976" s="1" t="str">
        <f aca="false">IF(AC1976="X Variable 1",AD1976,"")</f>
        <v/>
      </c>
      <c r="AC1976" s="3" t="s">
        <v>14</v>
      </c>
      <c r="AD1976" s="3" t="n">
        <v>10</v>
      </c>
      <c r="AE1976" s="3" t="n">
        <v>0.00748095698184022</v>
      </c>
      <c r="AF1976" s="3" t="n">
        <v>0.000748095698184022</v>
      </c>
      <c r="AG1976" s="3"/>
      <c r="AH1976" s="3"/>
    </row>
    <row r="1977" customFormat="false" ht="13.5" hidden="false" customHeight="false" outlineLevel="0" collapsed="false">
      <c r="AB1977" s="1" t="str">
        <f aca="false">IF(AC1977="X Variable 1",AD1977,"")</f>
        <v/>
      </c>
      <c r="AC1977" s="4" t="s">
        <v>15</v>
      </c>
      <c r="AD1977" s="4" t="n">
        <v>11</v>
      </c>
      <c r="AE1977" s="4" t="n">
        <v>0.0225980798488214</v>
      </c>
      <c r="AF1977" s="4"/>
      <c r="AG1977" s="4"/>
      <c r="AH1977" s="4"/>
    </row>
    <row r="1978" customFormat="false" ht="13.5" hidden="false" customHeight="false" outlineLevel="0" collapsed="false">
      <c r="AB1978" s="1" t="str">
        <f aca="false">IF(AC1978="X Variable 1",AD1978,"")</f>
        <v/>
      </c>
    </row>
    <row r="1979" customFormat="false" ht="12.75" hidden="false" customHeight="false" outlineLevel="0" collapsed="false">
      <c r="AB1979" s="1" t="str">
        <f aca="false">IF(AC1979="X Variable 1",AD1979,"")</f>
        <v/>
      </c>
      <c r="AC1979" s="2"/>
      <c r="AD1979" s="2" t="s">
        <v>16</v>
      </c>
      <c r="AE1979" s="2" t="s">
        <v>5</v>
      </c>
      <c r="AF1979" s="2" t="s">
        <v>17</v>
      </c>
      <c r="AG1979" s="2" t="s">
        <v>18</v>
      </c>
      <c r="AH1979" s="2" t="s">
        <v>19</v>
      </c>
      <c r="AI1979" s="2" t="s">
        <v>20</v>
      </c>
    </row>
    <row r="1980" customFormat="false" ht="12.75" hidden="false" customHeight="false" outlineLevel="0" collapsed="false">
      <c r="AB1980" s="1" t="str">
        <f aca="false">IF(AC1980="X Variable 1",AD1980,"")</f>
        <v/>
      </c>
      <c r="AC1980" s="3" t="s">
        <v>23</v>
      </c>
      <c r="AD1980" s="3" t="n">
        <v>0.000688008747538974</v>
      </c>
      <c r="AE1980" s="3" t="n">
        <v>0.00823051929174527</v>
      </c>
      <c r="AF1980" s="3" t="n">
        <v>0.0835923862336374</v>
      </c>
      <c r="AG1980" s="3" t="n">
        <v>0.935030227781641</v>
      </c>
      <c r="AH1980" s="3" t="n">
        <v>-0.0176507342318844</v>
      </c>
      <c r="AI1980" s="3" t="n">
        <v>0.0190267517269624</v>
      </c>
    </row>
    <row r="1981" customFormat="false" ht="13.5" hidden="false" customHeight="false" outlineLevel="0" collapsed="false">
      <c r="AB1981" s="1" t="n">
        <f aca="false">IF(AC1981="X Variable 1",AD1981,"")</f>
        <v>0.580840908979227</v>
      </c>
      <c r="AC1981" s="4" t="s">
        <v>24</v>
      </c>
      <c r="AD1981" s="4" t="n">
        <v>0.580840908979227</v>
      </c>
      <c r="AE1981" s="4" t="n">
        <v>0.129211510552603</v>
      </c>
      <c r="AF1981" s="4" t="n">
        <v>4.49527218198384</v>
      </c>
      <c r="AG1981" s="4" t="n">
        <v>0.00115148911895968</v>
      </c>
      <c r="AH1981" s="4" t="n">
        <v>0.292939672372712</v>
      </c>
      <c r="AI1981" s="4" t="n">
        <v>0.868742145585742</v>
      </c>
    </row>
    <row r="1982" customFormat="false" ht="12.75" hidden="false" customHeight="false" outlineLevel="0" collapsed="false">
      <c r="AB1982" s="1" t="str">
        <f aca="false">IF(AC1982="X Variable 1",AD1982,"")</f>
        <v/>
      </c>
      <c r="AC1982" s="1" t="s">
        <v>0</v>
      </c>
    </row>
    <row r="1983" customFormat="false" ht="13.5" hidden="false" customHeight="false" outlineLevel="0" collapsed="false">
      <c r="AB1983" s="1" t="str">
        <f aca="false">IF(AC1983="X Variable 1",AD1983,"")</f>
        <v/>
      </c>
    </row>
    <row r="1984" customFormat="false" ht="12.75" hidden="false" customHeight="false" outlineLevel="0" collapsed="false">
      <c r="AB1984" s="1" t="str">
        <f aca="false">IF(AC1984="X Variable 1",AD1984,"")</f>
        <v/>
      </c>
      <c r="AC1984" s="2" t="s">
        <v>1</v>
      </c>
      <c r="AD1984" s="2"/>
    </row>
    <row r="1985" customFormat="false" ht="12.75" hidden="false" customHeight="false" outlineLevel="0" collapsed="false">
      <c r="AB1985" s="1" t="str">
        <f aca="false">IF(AC1985="X Variable 1",AD1985,"")</f>
        <v/>
      </c>
      <c r="AC1985" s="3" t="s">
        <v>2</v>
      </c>
      <c r="AD1985" s="3" t="n">
        <v>0.824296980745385</v>
      </c>
    </row>
    <row r="1986" customFormat="false" ht="12.75" hidden="false" customHeight="false" outlineLevel="0" collapsed="false">
      <c r="AB1986" s="1" t="str">
        <f aca="false">IF(AC1986="X Variable 1",AD1986,"")</f>
        <v/>
      </c>
      <c r="AC1986" s="3" t="s">
        <v>3</v>
      </c>
      <c r="AD1986" s="3" t="n">
        <v>0.679465512465958</v>
      </c>
    </row>
    <row r="1987" customFormat="false" ht="12.75" hidden="false" customHeight="false" outlineLevel="0" collapsed="false">
      <c r="AB1987" s="1" t="str">
        <f aca="false">IF(AC1987="X Variable 1",AD1987,"")</f>
        <v/>
      </c>
      <c r="AC1987" s="3" t="s">
        <v>4</v>
      </c>
      <c r="AD1987" s="3" t="n">
        <v>0.647412063712554</v>
      </c>
    </row>
    <row r="1988" customFormat="false" ht="12.75" hidden="false" customHeight="false" outlineLevel="0" collapsed="false">
      <c r="AB1988" s="1" t="str">
        <f aca="false">IF(AC1988="X Variable 1",AD1988,"")</f>
        <v/>
      </c>
      <c r="AC1988" s="3" t="s">
        <v>5</v>
      </c>
      <c r="AD1988" s="3" t="n">
        <v>0.0246597571279665</v>
      </c>
    </row>
    <row r="1989" customFormat="false" ht="13.5" hidden="false" customHeight="false" outlineLevel="0" collapsed="false">
      <c r="AB1989" s="1" t="str">
        <f aca="false">IF(AC1989="X Variable 1",AD1989,"")</f>
        <v/>
      </c>
      <c r="AC1989" s="4" t="s">
        <v>6</v>
      </c>
      <c r="AD1989" s="4" t="n">
        <v>12</v>
      </c>
    </row>
    <row r="1990" customFormat="false" ht="12.75" hidden="false" customHeight="false" outlineLevel="0" collapsed="false">
      <c r="AB1990" s="1" t="str">
        <f aca="false">IF(AC1990="X Variable 1",AD1990,"")</f>
        <v/>
      </c>
    </row>
    <row r="1991" customFormat="false" ht="13.5" hidden="false" customHeight="false" outlineLevel="0" collapsed="false">
      <c r="AB1991" s="1" t="str">
        <f aca="false">IF(AC1991="X Variable 1",AD1991,"")</f>
        <v/>
      </c>
      <c r="AC1991" s="1" t="s">
        <v>7</v>
      </c>
    </row>
    <row r="1992" customFormat="false" ht="12.75" hidden="false" customHeight="false" outlineLevel="0" collapsed="false">
      <c r="AB1992" s="1" t="str">
        <f aca="false">IF(AC1992="X Variable 1",AD1992,"")</f>
        <v/>
      </c>
      <c r="AC1992" s="2"/>
      <c r="AD1992" s="2" t="s">
        <v>8</v>
      </c>
      <c r="AE1992" s="2" t="s">
        <v>9</v>
      </c>
      <c r="AF1992" s="2" t="s">
        <v>10</v>
      </c>
      <c r="AG1992" s="2" t="s">
        <v>11</v>
      </c>
      <c r="AH1992" s="2" t="s">
        <v>12</v>
      </c>
    </row>
    <row r="1993" customFormat="false" ht="12.75" hidden="false" customHeight="false" outlineLevel="0" collapsed="false">
      <c r="AB1993" s="1" t="str">
        <f aca="false">IF(AC1993="X Variable 1",AD1993,"")</f>
        <v/>
      </c>
      <c r="AC1993" s="3" t="s">
        <v>13</v>
      </c>
      <c r="AD1993" s="3" t="n">
        <v>1</v>
      </c>
      <c r="AE1993" s="3" t="n">
        <v>0.0128905142803381</v>
      </c>
      <c r="AF1993" s="3" t="n">
        <v>0.0128905142803381</v>
      </c>
      <c r="AG1993" s="3" t="n">
        <v>21.1978909880578</v>
      </c>
      <c r="AH1993" s="3" t="n">
        <v>0.000973962111556698</v>
      </c>
    </row>
    <row r="1994" customFormat="false" ht="12.75" hidden="false" customHeight="false" outlineLevel="0" collapsed="false">
      <c r="AB1994" s="1" t="str">
        <f aca="false">IF(AC1994="X Variable 1",AD1994,"")</f>
        <v/>
      </c>
      <c r="AC1994" s="3" t="s">
        <v>14</v>
      </c>
      <c r="AD1994" s="3" t="n">
        <v>10</v>
      </c>
      <c r="AE1994" s="3" t="n">
        <v>0.00608103621610293</v>
      </c>
      <c r="AF1994" s="3" t="n">
        <v>0.000608103621610293</v>
      </c>
      <c r="AG1994" s="3"/>
      <c r="AH1994" s="3"/>
    </row>
    <row r="1995" customFormat="false" ht="13.5" hidden="false" customHeight="false" outlineLevel="0" collapsed="false">
      <c r="AB1995" s="1" t="str">
        <f aca="false">IF(AC1995="X Variable 1",AD1995,"")</f>
        <v/>
      </c>
      <c r="AC1995" s="4" t="s">
        <v>15</v>
      </c>
      <c r="AD1995" s="4" t="n">
        <v>11</v>
      </c>
      <c r="AE1995" s="4" t="n">
        <v>0.0189715504964411</v>
      </c>
      <c r="AF1995" s="4"/>
      <c r="AG1995" s="4"/>
      <c r="AH1995" s="4"/>
    </row>
    <row r="1996" customFormat="false" ht="13.5" hidden="false" customHeight="false" outlineLevel="0" collapsed="false">
      <c r="AB1996" s="1" t="str">
        <f aca="false">IF(AC1996="X Variable 1",AD1996,"")</f>
        <v/>
      </c>
    </row>
    <row r="1997" customFormat="false" ht="12.75" hidden="false" customHeight="false" outlineLevel="0" collapsed="false">
      <c r="AB1997" s="1" t="str">
        <f aca="false">IF(AC1997="X Variable 1",AD1997,"")</f>
        <v/>
      </c>
      <c r="AC1997" s="2"/>
      <c r="AD1997" s="2" t="s">
        <v>16</v>
      </c>
      <c r="AE1997" s="2" t="s">
        <v>5</v>
      </c>
      <c r="AF1997" s="2" t="s">
        <v>17</v>
      </c>
      <c r="AG1997" s="2" t="s">
        <v>18</v>
      </c>
      <c r="AH1997" s="2" t="s">
        <v>19</v>
      </c>
      <c r="AI1997" s="2" t="s">
        <v>20</v>
      </c>
    </row>
    <row r="1998" customFormat="false" ht="12.75" hidden="false" customHeight="false" outlineLevel="0" collapsed="false">
      <c r="AB1998" s="1" t="str">
        <f aca="false">IF(AC1998="X Variable 1",AD1998,"")</f>
        <v/>
      </c>
      <c r="AC1998" s="3" t="s">
        <v>23</v>
      </c>
      <c r="AD1998" s="3" t="n">
        <v>-0.00416632611015974</v>
      </c>
      <c r="AE1998" s="3" t="n">
        <v>0.00733094767129609</v>
      </c>
      <c r="AF1998" s="3" t="n">
        <v>-0.568320263214094</v>
      </c>
      <c r="AG1998" s="3" t="n">
        <v>0.582353631713897</v>
      </c>
      <c r="AH1998" s="3" t="n">
        <v>-0.0205006982650659</v>
      </c>
      <c r="AI1998" s="3" t="n">
        <v>0.0121680460447464</v>
      </c>
    </row>
    <row r="1999" customFormat="false" ht="13.5" hidden="false" customHeight="false" outlineLevel="0" collapsed="false">
      <c r="AB1999" s="1" t="n">
        <f aca="false">IF(AC1999="X Variable 1",AD1999,"")</f>
        <v>0.511646314189387</v>
      </c>
      <c r="AC1999" s="4" t="s">
        <v>24</v>
      </c>
      <c r="AD1999" s="4" t="n">
        <v>0.511646314189387</v>
      </c>
      <c r="AE1999" s="4" t="n">
        <v>0.111128006236664</v>
      </c>
      <c r="AF1999" s="4" t="n">
        <v>4.60411674353049</v>
      </c>
      <c r="AG1999" s="4" t="n">
        <v>0.000973962111556698</v>
      </c>
      <c r="AH1999" s="4" t="n">
        <v>0.264037643101781</v>
      </c>
      <c r="AI1999" s="4" t="n">
        <v>0.759254985276993</v>
      </c>
    </row>
    <row r="2000" customFormat="false" ht="12.75" hidden="false" customHeight="false" outlineLevel="0" collapsed="false">
      <c r="AB2000" s="1" t="str">
        <f aca="false">IF(AC2000="X Variable 1",AD2000,"")</f>
        <v/>
      </c>
      <c r="AC2000" s="1" t="s">
        <v>0</v>
      </c>
    </row>
    <row r="2001" customFormat="false" ht="13.5" hidden="false" customHeight="false" outlineLevel="0" collapsed="false">
      <c r="AB2001" s="1" t="str">
        <f aca="false">IF(AC2001="X Variable 1",AD2001,"")</f>
        <v/>
      </c>
    </row>
    <row r="2002" customFormat="false" ht="12.75" hidden="false" customHeight="false" outlineLevel="0" collapsed="false">
      <c r="AB2002" s="1" t="str">
        <f aca="false">IF(AC2002="X Variable 1",AD2002,"")</f>
        <v/>
      </c>
      <c r="AC2002" s="2" t="s">
        <v>1</v>
      </c>
      <c r="AD2002" s="2"/>
    </row>
    <row r="2003" customFormat="false" ht="12.75" hidden="false" customHeight="false" outlineLevel="0" collapsed="false">
      <c r="AB2003" s="1" t="str">
        <f aca="false">IF(AC2003="X Variable 1",AD2003,"")</f>
        <v/>
      </c>
      <c r="AC2003" s="3" t="s">
        <v>2</v>
      </c>
      <c r="AD2003" s="3" t="n">
        <v>0.819982245086982</v>
      </c>
    </row>
    <row r="2004" customFormat="false" ht="12.75" hidden="false" customHeight="false" outlineLevel="0" collapsed="false">
      <c r="AB2004" s="1" t="str">
        <f aca="false">IF(AC2004="X Variable 1",AD2004,"")</f>
        <v/>
      </c>
      <c r="AC2004" s="3" t="s">
        <v>3</v>
      </c>
      <c r="AD2004" s="3" t="n">
        <v>0.672370882257887</v>
      </c>
    </row>
    <row r="2005" customFormat="false" ht="12.75" hidden="false" customHeight="false" outlineLevel="0" collapsed="false">
      <c r="AB2005" s="1" t="str">
        <f aca="false">IF(AC2005="X Variable 1",AD2005,"")</f>
        <v/>
      </c>
      <c r="AC2005" s="3" t="s">
        <v>4</v>
      </c>
      <c r="AD2005" s="3" t="n">
        <v>0.639607970483676</v>
      </c>
    </row>
    <row r="2006" customFormat="false" ht="12.75" hidden="false" customHeight="false" outlineLevel="0" collapsed="false">
      <c r="AB2006" s="1" t="str">
        <f aca="false">IF(AC2006="X Variable 1",AD2006,"")</f>
        <v/>
      </c>
      <c r="AC2006" s="3" t="s">
        <v>5</v>
      </c>
      <c r="AD2006" s="3" t="n">
        <v>0.0251904973864331</v>
      </c>
    </row>
    <row r="2007" customFormat="false" ht="13.5" hidden="false" customHeight="false" outlineLevel="0" collapsed="false">
      <c r="AB2007" s="1" t="str">
        <f aca="false">IF(AC2007="X Variable 1",AD2007,"")</f>
        <v/>
      </c>
      <c r="AC2007" s="4" t="s">
        <v>6</v>
      </c>
      <c r="AD2007" s="4" t="n">
        <v>12</v>
      </c>
    </row>
    <row r="2008" customFormat="false" ht="12.75" hidden="false" customHeight="false" outlineLevel="0" collapsed="false">
      <c r="AB2008" s="1" t="str">
        <f aca="false">IF(AC2008="X Variable 1",AD2008,"")</f>
        <v/>
      </c>
    </row>
    <row r="2009" customFormat="false" ht="13.5" hidden="false" customHeight="false" outlineLevel="0" collapsed="false">
      <c r="AB2009" s="1" t="str">
        <f aca="false">IF(AC2009="X Variable 1",AD2009,"")</f>
        <v/>
      </c>
      <c r="AC2009" s="1" t="s">
        <v>7</v>
      </c>
    </row>
    <row r="2010" customFormat="false" ht="12.75" hidden="false" customHeight="false" outlineLevel="0" collapsed="false">
      <c r="AB2010" s="1" t="str">
        <f aca="false">IF(AC2010="X Variable 1",AD2010,"")</f>
        <v/>
      </c>
      <c r="AC2010" s="2"/>
      <c r="AD2010" s="2" t="s">
        <v>8</v>
      </c>
      <c r="AE2010" s="2" t="s">
        <v>9</v>
      </c>
      <c r="AF2010" s="2" t="s">
        <v>10</v>
      </c>
      <c r="AG2010" s="2" t="s">
        <v>11</v>
      </c>
      <c r="AH2010" s="2" t="s">
        <v>12</v>
      </c>
    </row>
    <row r="2011" customFormat="false" ht="12.75" hidden="false" customHeight="false" outlineLevel="0" collapsed="false">
      <c r="AB2011" s="1" t="str">
        <f aca="false">IF(AC2011="X Variable 1",AD2011,"")</f>
        <v/>
      </c>
      <c r="AC2011" s="3" t="s">
        <v>13</v>
      </c>
      <c r="AD2011" s="3" t="n">
        <v>1</v>
      </c>
      <c r="AE2011" s="3" t="n">
        <v>0.0130226656586151</v>
      </c>
      <c r="AF2011" s="3" t="n">
        <v>0.0130226656586151</v>
      </c>
      <c r="AG2011" s="3" t="n">
        <v>20.5223176404953</v>
      </c>
      <c r="AH2011" s="3" t="n">
        <v>0.00109112607206214</v>
      </c>
    </row>
    <row r="2012" customFormat="false" ht="12.75" hidden="false" customHeight="false" outlineLevel="0" collapsed="false">
      <c r="AB2012" s="1" t="str">
        <f aca="false">IF(AC2012="X Variable 1",AD2012,"")</f>
        <v/>
      </c>
      <c r="AC2012" s="3" t="s">
        <v>14</v>
      </c>
      <c r="AD2012" s="3" t="n">
        <v>10</v>
      </c>
      <c r="AE2012" s="3" t="n">
        <v>0.00634561158575891</v>
      </c>
      <c r="AF2012" s="3" t="n">
        <v>0.000634561158575891</v>
      </c>
      <c r="AG2012" s="3"/>
      <c r="AH2012" s="3"/>
    </row>
    <row r="2013" customFormat="false" ht="13.5" hidden="false" customHeight="false" outlineLevel="0" collapsed="false">
      <c r="AB2013" s="1" t="str">
        <f aca="false">IF(AC2013="X Variable 1",AD2013,"")</f>
        <v/>
      </c>
      <c r="AC2013" s="4" t="s">
        <v>15</v>
      </c>
      <c r="AD2013" s="4" t="n">
        <v>11</v>
      </c>
      <c r="AE2013" s="4" t="n">
        <v>0.019368277244374</v>
      </c>
      <c r="AF2013" s="4"/>
      <c r="AG2013" s="4"/>
      <c r="AH2013" s="4"/>
    </row>
    <row r="2014" customFormat="false" ht="13.5" hidden="false" customHeight="false" outlineLevel="0" collapsed="false">
      <c r="AB2014" s="1" t="str">
        <f aca="false">IF(AC2014="X Variable 1",AD2014,"")</f>
        <v/>
      </c>
    </row>
    <row r="2015" customFormat="false" ht="12.75" hidden="false" customHeight="false" outlineLevel="0" collapsed="false">
      <c r="AB2015" s="1" t="str">
        <f aca="false">IF(AC2015="X Variable 1",AD2015,"")</f>
        <v/>
      </c>
      <c r="AC2015" s="2"/>
      <c r="AD2015" s="2" t="s">
        <v>16</v>
      </c>
      <c r="AE2015" s="2" t="s">
        <v>5</v>
      </c>
      <c r="AF2015" s="2" t="s">
        <v>17</v>
      </c>
      <c r="AG2015" s="2" t="s">
        <v>18</v>
      </c>
      <c r="AH2015" s="2" t="s">
        <v>19</v>
      </c>
      <c r="AI2015" s="2" t="s">
        <v>20</v>
      </c>
    </row>
    <row r="2016" customFormat="false" ht="12.75" hidden="false" customHeight="false" outlineLevel="0" collapsed="false">
      <c r="AB2016" s="1" t="str">
        <f aca="false">IF(AC2016="X Variable 1",AD2016,"")</f>
        <v/>
      </c>
      <c r="AC2016" s="3" t="s">
        <v>23</v>
      </c>
      <c r="AD2016" s="3" t="n">
        <v>-0.00376550288511811</v>
      </c>
      <c r="AE2016" s="3" t="n">
        <v>0.0074664750100978</v>
      </c>
      <c r="AF2016" s="3" t="n">
        <v>-0.504321367181377</v>
      </c>
      <c r="AG2016" s="3" t="n">
        <v>0.624961121472202</v>
      </c>
      <c r="AH2016" s="3" t="n">
        <v>-0.0204018488213703</v>
      </c>
      <c r="AI2016" s="3" t="n">
        <v>0.012870843051134</v>
      </c>
    </row>
    <row r="2017" customFormat="false" ht="13.5" hidden="false" customHeight="false" outlineLevel="0" collapsed="false">
      <c r="AB2017" s="1" t="n">
        <f aca="false">IF(AC2017="X Variable 1",AD2017,"")</f>
        <v>0.51772215396545</v>
      </c>
      <c r="AC2017" s="4" t="s">
        <v>24</v>
      </c>
      <c r="AD2017" s="4" t="n">
        <v>0.51772215396545</v>
      </c>
      <c r="AE2017" s="4" t="n">
        <v>0.114283503764505</v>
      </c>
      <c r="AF2017" s="4" t="n">
        <v>4.53015646975855</v>
      </c>
      <c r="AG2017" s="4" t="n">
        <v>0.00109112607206214</v>
      </c>
      <c r="AH2017" s="4" t="n">
        <v>0.263082595022041</v>
      </c>
      <c r="AI2017" s="4" t="n">
        <v>0.772361712908859</v>
      </c>
    </row>
    <row r="2018" customFormat="false" ht="12.75" hidden="false" customHeight="false" outlineLevel="0" collapsed="false">
      <c r="AB2018" s="1" t="str">
        <f aca="false">IF(AC2018="X Variable 1",AD2018,"")</f>
        <v/>
      </c>
      <c r="AC2018" s="1" t="s">
        <v>0</v>
      </c>
    </row>
    <row r="2019" customFormat="false" ht="13.5" hidden="false" customHeight="false" outlineLevel="0" collapsed="false">
      <c r="AB2019" s="1" t="str">
        <f aca="false">IF(AC2019="X Variable 1",AD2019,"")</f>
        <v/>
      </c>
    </row>
    <row r="2020" customFormat="false" ht="12.75" hidden="false" customHeight="false" outlineLevel="0" collapsed="false">
      <c r="AB2020" s="1" t="str">
        <f aca="false">IF(AC2020="X Variable 1",AD2020,"")</f>
        <v/>
      </c>
      <c r="AC2020" s="2" t="s">
        <v>1</v>
      </c>
      <c r="AD2020" s="2"/>
    </row>
    <row r="2021" customFormat="false" ht="12.75" hidden="false" customHeight="false" outlineLevel="0" collapsed="false">
      <c r="AB2021" s="1" t="str">
        <f aca="false">IF(AC2021="X Variable 1",AD2021,"")</f>
        <v/>
      </c>
      <c r="AC2021" s="3" t="s">
        <v>2</v>
      </c>
      <c r="AD2021" s="3" t="n">
        <v>0.821913842355246</v>
      </c>
    </row>
    <row r="2022" customFormat="false" ht="12.75" hidden="false" customHeight="false" outlineLevel="0" collapsed="false">
      <c r="AB2022" s="1" t="str">
        <f aca="false">IF(AC2022="X Variable 1",AD2022,"")</f>
        <v/>
      </c>
      <c r="AC2022" s="3" t="s">
        <v>3</v>
      </c>
      <c r="AD2022" s="3" t="n">
        <v>0.675542364255164</v>
      </c>
    </row>
    <row r="2023" customFormat="false" ht="12.75" hidden="false" customHeight="false" outlineLevel="0" collapsed="false">
      <c r="AB2023" s="1" t="str">
        <f aca="false">IF(AC2023="X Variable 1",AD2023,"")</f>
        <v/>
      </c>
      <c r="AC2023" s="3" t="s">
        <v>4</v>
      </c>
      <c r="AD2023" s="3" t="n">
        <v>0.643096600680681</v>
      </c>
    </row>
    <row r="2024" customFormat="false" ht="12.75" hidden="false" customHeight="false" outlineLevel="0" collapsed="false">
      <c r="AB2024" s="1" t="str">
        <f aca="false">IF(AC2024="X Variable 1",AD2024,"")</f>
        <v/>
      </c>
      <c r="AC2024" s="3" t="s">
        <v>5</v>
      </c>
      <c r="AD2024" s="3" t="n">
        <v>0.0293070847871691</v>
      </c>
    </row>
    <row r="2025" customFormat="false" ht="13.5" hidden="false" customHeight="false" outlineLevel="0" collapsed="false">
      <c r="AB2025" s="1" t="str">
        <f aca="false">IF(AC2025="X Variable 1",AD2025,"")</f>
        <v/>
      </c>
      <c r="AC2025" s="4" t="s">
        <v>6</v>
      </c>
      <c r="AD2025" s="4" t="n">
        <v>12</v>
      </c>
    </row>
    <row r="2026" customFormat="false" ht="12.75" hidden="false" customHeight="false" outlineLevel="0" collapsed="false">
      <c r="AB2026" s="1" t="str">
        <f aca="false">IF(AC2026="X Variable 1",AD2026,"")</f>
        <v/>
      </c>
    </row>
    <row r="2027" customFormat="false" ht="13.5" hidden="false" customHeight="false" outlineLevel="0" collapsed="false">
      <c r="AB2027" s="1" t="str">
        <f aca="false">IF(AC2027="X Variable 1",AD2027,"")</f>
        <v/>
      </c>
      <c r="AC2027" s="1" t="s">
        <v>7</v>
      </c>
    </row>
    <row r="2028" customFormat="false" ht="12.75" hidden="false" customHeight="false" outlineLevel="0" collapsed="false">
      <c r="AB2028" s="1" t="str">
        <f aca="false">IF(AC2028="X Variable 1",AD2028,"")</f>
        <v/>
      </c>
      <c r="AC2028" s="2"/>
      <c r="AD2028" s="2" t="s">
        <v>8</v>
      </c>
      <c r="AE2028" s="2" t="s">
        <v>9</v>
      </c>
      <c r="AF2028" s="2" t="s">
        <v>10</v>
      </c>
      <c r="AG2028" s="2" t="s">
        <v>11</v>
      </c>
      <c r="AH2028" s="2" t="s">
        <v>12</v>
      </c>
    </row>
    <row r="2029" customFormat="false" ht="12.75" hidden="false" customHeight="false" outlineLevel="0" collapsed="false">
      <c r="AB2029" s="1" t="str">
        <f aca="false">IF(AC2029="X Variable 1",AD2029,"")</f>
        <v/>
      </c>
      <c r="AC2029" s="3" t="s">
        <v>13</v>
      </c>
      <c r="AD2029" s="3" t="n">
        <v>1</v>
      </c>
      <c r="AE2029" s="3" t="n">
        <v>0.0178829775663867</v>
      </c>
      <c r="AF2029" s="3" t="n">
        <v>0.0178829775663867</v>
      </c>
      <c r="AG2029" s="3" t="n">
        <v>20.820664698008</v>
      </c>
      <c r="AH2029" s="3" t="n">
        <v>0.00103740526184423</v>
      </c>
    </row>
    <row r="2030" customFormat="false" ht="12.75" hidden="false" customHeight="false" outlineLevel="0" collapsed="false">
      <c r="AB2030" s="1" t="str">
        <f aca="false">IF(AC2030="X Variable 1",AD2030,"")</f>
        <v/>
      </c>
      <c r="AC2030" s="3" t="s">
        <v>14</v>
      </c>
      <c r="AD2030" s="3" t="n">
        <v>10</v>
      </c>
      <c r="AE2030" s="3" t="n">
        <v>0.00858905218722321</v>
      </c>
      <c r="AF2030" s="3" t="n">
        <v>0.000858905218722321</v>
      </c>
      <c r="AG2030" s="3"/>
      <c r="AH2030" s="3"/>
    </row>
    <row r="2031" customFormat="false" ht="13.5" hidden="false" customHeight="false" outlineLevel="0" collapsed="false">
      <c r="AB2031" s="1" t="str">
        <f aca="false">IF(AC2031="X Variable 1",AD2031,"")</f>
        <v/>
      </c>
      <c r="AC2031" s="4" t="s">
        <v>15</v>
      </c>
      <c r="AD2031" s="4" t="n">
        <v>11</v>
      </c>
      <c r="AE2031" s="4" t="n">
        <v>0.0264720297536099</v>
      </c>
      <c r="AF2031" s="4"/>
      <c r="AG2031" s="4"/>
      <c r="AH2031" s="4"/>
    </row>
    <row r="2032" customFormat="false" ht="13.5" hidden="false" customHeight="false" outlineLevel="0" collapsed="false">
      <c r="AB2032" s="1" t="str">
        <f aca="false">IF(AC2032="X Variable 1",AD2032,"")</f>
        <v/>
      </c>
    </row>
    <row r="2033" customFormat="false" ht="12.75" hidden="false" customHeight="false" outlineLevel="0" collapsed="false">
      <c r="AB2033" s="1" t="str">
        <f aca="false">IF(AC2033="X Variable 1",AD2033,"")</f>
        <v/>
      </c>
      <c r="AC2033" s="2"/>
      <c r="AD2033" s="2" t="s">
        <v>16</v>
      </c>
      <c r="AE2033" s="2" t="s">
        <v>5</v>
      </c>
      <c r="AF2033" s="2" t="s">
        <v>17</v>
      </c>
      <c r="AG2033" s="2" t="s">
        <v>18</v>
      </c>
      <c r="AH2033" s="2" t="s">
        <v>19</v>
      </c>
      <c r="AI2033" s="2" t="s">
        <v>20</v>
      </c>
    </row>
    <row r="2034" customFormat="false" ht="12.75" hidden="false" customHeight="false" outlineLevel="0" collapsed="false">
      <c r="AB2034" s="1" t="str">
        <f aca="false">IF(AC2034="X Variable 1",AD2034,"")</f>
        <v/>
      </c>
      <c r="AC2034" s="3" t="s">
        <v>23</v>
      </c>
      <c r="AD2034" s="3" t="n">
        <v>-0.00688231734634472</v>
      </c>
      <c r="AE2034" s="3" t="n">
        <v>0.00914487540634693</v>
      </c>
      <c r="AF2034" s="3" t="n">
        <v>-0.752587327933205</v>
      </c>
      <c r="AG2034" s="3" t="n">
        <v>0.469043334158322</v>
      </c>
      <c r="AH2034" s="3" t="n">
        <v>-0.027258373061814</v>
      </c>
      <c r="AI2034" s="3" t="n">
        <v>0.0134937383691246</v>
      </c>
    </row>
    <row r="2035" customFormat="false" ht="13.5" hidden="false" customHeight="false" outlineLevel="0" collapsed="false">
      <c r="AB2035" s="1" t="n">
        <f aca="false">IF(AC2035="X Variable 1",AD2035,"")</f>
        <v>0.588414646473736</v>
      </c>
      <c r="AC2035" s="4" t="s">
        <v>24</v>
      </c>
      <c r="AD2035" s="4" t="n">
        <v>0.588414646473736</v>
      </c>
      <c r="AE2035" s="4" t="n">
        <v>0.12895440421012</v>
      </c>
      <c r="AF2035" s="4" t="n">
        <v>4.56296665536885</v>
      </c>
      <c r="AG2035" s="4" t="n">
        <v>0.00103740526184423</v>
      </c>
      <c r="AH2035" s="4" t="n">
        <v>0.301086278597132</v>
      </c>
      <c r="AI2035" s="4" t="n">
        <v>0.87574301435034</v>
      </c>
    </row>
    <row r="2036" customFormat="false" ht="12.75" hidden="false" customHeight="false" outlineLevel="0" collapsed="false">
      <c r="AB2036" s="1" t="str">
        <f aca="false">IF(AC2036="X Variable 1",AD2036,"")</f>
        <v/>
      </c>
      <c r="AC2036" s="1" t="s">
        <v>0</v>
      </c>
    </row>
    <row r="2037" customFormat="false" ht="13.5" hidden="false" customHeight="false" outlineLevel="0" collapsed="false">
      <c r="AB2037" s="1" t="str">
        <f aca="false">IF(AC2037="X Variable 1",AD2037,"")</f>
        <v/>
      </c>
    </row>
    <row r="2038" customFormat="false" ht="12.75" hidden="false" customHeight="false" outlineLevel="0" collapsed="false">
      <c r="AB2038" s="1" t="str">
        <f aca="false">IF(AC2038="X Variable 1",AD2038,"")</f>
        <v/>
      </c>
      <c r="AC2038" s="2" t="s">
        <v>1</v>
      </c>
      <c r="AD2038" s="2"/>
    </row>
    <row r="2039" customFormat="false" ht="12.75" hidden="false" customHeight="false" outlineLevel="0" collapsed="false">
      <c r="AB2039" s="1" t="str">
        <f aca="false">IF(AC2039="X Variable 1",AD2039,"")</f>
        <v/>
      </c>
      <c r="AC2039" s="3" t="s">
        <v>2</v>
      </c>
      <c r="AD2039" s="3" t="n">
        <v>0.823344050763097</v>
      </c>
    </row>
    <row r="2040" customFormat="false" ht="12.75" hidden="false" customHeight="false" outlineLevel="0" collapsed="false">
      <c r="AB2040" s="1" t="str">
        <f aca="false">IF(AC2040="X Variable 1",AD2040,"")</f>
        <v/>
      </c>
      <c r="AC2040" s="3" t="s">
        <v>3</v>
      </c>
      <c r="AD2040" s="3" t="n">
        <v>0.677895425926985</v>
      </c>
    </row>
    <row r="2041" customFormat="false" ht="12.75" hidden="false" customHeight="false" outlineLevel="0" collapsed="false">
      <c r="AB2041" s="1" t="str">
        <f aca="false">IF(AC2041="X Variable 1",AD2041,"")</f>
        <v/>
      </c>
      <c r="AC2041" s="3" t="s">
        <v>4</v>
      </c>
      <c r="AD2041" s="3" t="n">
        <v>0.645684968519684</v>
      </c>
    </row>
    <row r="2042" customFormat="false" ht="12.75" hidden="false" customHeight="false" outlineLevel="0" collapsed="false">
      <c r="AB2042" s="1" t="str">
        <f aca="false">IF(AC2042="X Variable 1",AD2042,"")</f>
        <v/>
      </c>
      <c r="AC2042" s="3" t="s">
        <v>5</v>
      </c>
      <c r="AD2042" s="3" t="n">
        <v>0.0376990825059311</v>
      </c>
    </row>
    <row r="2043" customFormat="false" ht="13.5" hidden="false" customHeight="false" outlineLevel="0" collapsed="false">
      <c r="AB2043" s="1" t="str">
        <f aca="false">IF(AC2043="X Variable 1",AD2043,"")</f>
        <v/>
      </c>
      <c r="AC2043" s="4" t="s">
        <v>6</v>
      </c>
      <c r="AD2043" s="4" t="n">
        <v>12</v>
      </c>
    </row>
    <row r="2044" customFormat="false" ht="12.75" hidden="false" customHeight="false" outlineLevel="0" collapsed="false">
      <c r="AB2044" s="1" t="str">
        <f aca="false">IF(AC2044="X Variable 1",AD2044,"")</f>
        <v/>
      </c>
    </row>
    <row r="2045" customFormat="false" ht="13.5" hidden="false" customHeight="false" outlineLevel="0" collapsed="false">
      <c r="AB2045" s="1" t="str">
        <f aca="false">IF(AC2045="X Variable 1",AD2045,"")</f>
        <v/>
      </c>
      <c r="AC2045" s="1" t="s">
        <v>7</v>
      </c>
    </row>
    <row r="2046" customFormat="false" ht="12.75" hidden="false" customHeight="false" outlineLevel="0" collapsed="false">
      <c r="AB2046" s="1" t="str">
        <f aca="false">IF(AC2046="X Variable 1",AD2046,"")</f>
        <v/>
      </c>
      <c r="AC2046" s="2"/>
      <c r="AD2046" s="2" t="s">
        <v>8</v>
      </c>
      <c r="AE2046" s="2" t="s">
        <v>9</v>
      </c>
      <c r="AF2046" s="2" t="s">
        <v>10</v>
      </c>
      <c r="AG2046" s="2" t="s">
        <v>11</v>
      </c>
      <c r="AH2046" s="2" t="s">
        <v>12</v>
      </c>
    </row>
    <row r="2047" customFormat="false" ht="12.75" hidden="false" customHeight="false" outlineLevel="0" collapsed="false">
      <c r="AB2047" s="1" t="str">
        <f aca="false">IF(AC2047="X Variable 1",AD2047,"")</f>
        <v/>
      </c>
      <c r="AC2047" s="3" t="s">
        <v>13</v>
      </c>
      <c r="AD2047" s="3" t="n">
        <v>1</v>
      </c>
      <c r="AE2047" s="3" t="n">
        <v>0.0299107548253743</v>
      </c>
      <c r="AF2047" s="3" t="n">
        <v>0.0299107548253743</v>
      </c>
      <c r="AG2047" s="3" t="n">
        <v>21.0458180507961</v>
      </c>
      <c r="AH2047" s="3" t="n">
        <v>0.000998960733829229</v>
      </c>
    </row>
    <row r="2048" customFormat="false" ht="12.75" hidden="false" customHeight="false" outlineLevel="0" collapsed="false">
      <c r="AB2048" s="1" t="str">
        <f aca="false">IF(AC2048="X Variable 1",AD2048,"")</f>
        <v/>
      </c>
      <c r="AC2048" s="3" t="s">
        <v>14</v>
      </c>
      <c r="AD2048" s="3" t="n">
        <v>10</v>
      </c>
      <c r="AE2048" s="3" t="n">
        <v>0.01421220821789</v>
      </c>
      <c r="AF2048" s="3" t="n">
        <v>0.001421220821789</v>
      </c>
      <c r="AG2048" s="3"/>
      <c r="AH2048" s="3"/>
    </row>
    <row r="2049" customFormat="false" ht="13.5" hidden="false" customHeight="false" outlineLevel="0" collapsed="false">
      <c r="AB2049" s="1" t="str">
        <f aca="false">IF(AC2049="X Variable 1",AD2049,"")</f>
        <v/>
      </c>
      <c r="AC2049" s="4" t="s">
        <v>15</v>
      </c>
      <c r="AD2049" s="4" t="n">
        <v>11</v>
      </c>
      <c r="AE2049" s="4" t="n">
        <v>0.0441229630432643</v>
      </c>
      <c r="AF2049" s="4"/>
      <c r="AG2049" s="4"/>
      <c r="AH2049" s="4"/>
    </row>
    <row r="2050" customFormat="false" ht="13.5" hidden="false" customHeight="false" outlineLevel="0" collapsed="false">
      <c r="AB2050" s="1" t="str">
        <f aca="false">IF(AC2050="X Variable 1",AD2050,"")</f>
        <v/>
      </c>
    </row>
    <row r="2051" customFormat="false" ht="12.75" hidden="false" customHeight="false" outlineLevel="0" collapsed="false">
      <c r="AB2051" s="1" t="str">
        <f aca="false">IF(AC2051="X Variable 1",AD2051,"")</f>
        <v/>
      </c>
      <c r="AC2051" s="2"/>
      <c r="AD2051" s="2" t="s">
        <v>16</v>
      </c>
      <c r="AE2051" s="2" t="s">
        <v>5</v>
      </c>
      <c r="AF2051" s="2" t="s">
        <v>17</v>
      </c>
      <c r="AG2051" s="2" t="s">
        <v>18</v>
      </c>
      <c r="AH2051" s="2" t="s">
        <v>19</v>
      </c>
      <c r="AI2051" s="2" t="s">
        <v>20</v>
      </c>
    </row>
    <row r="2052" customFormat="false" ht="12.75" hidden="false" customHeight="false" outlineLevel="0" collapsed="false">
      <c r="AB2052" s="1" t="str">
        <f aca="false">IF(AC2052="X Variable 1",AD2052,"")</f>
        <v/>
      </c>
      <c r="AC2052" s="3" t="s">
        <v>23</v>
      </c>
      <c r="AD2052" s="3" t="n">
        <v>-0.0119239909835658</v>
      </c>
      <c r="AE2052" s="3" t="n">
        <v>0.0121637543735975</v>
      </c>
      <c r="AF2052" s="3" t="n">
        <v>-0.980288701771871</v>
      </c>
      <c r="AG2052" s="3" t="n">
        <v>0.350064205157853</v>
      </c>
      <c r="AH2052" s="3" t="n">
        <v>-0.0390265293794074</v>
      </c>
      <c r="AI2052" s="3" t="n">
        <v>0.0151785474122759</v>
      </c>
    </row>
    <row r="2053" customFormat="false" ht="13.5" hidden="false" customHeight="false" outlineLevel="0" collapsed="false">
      <c r="AB2053" s="1" t="n">
        <f aca="false">IF(AC2053="X Variable 1",AD2053,"")</f>
        <v>0.71011912086497</v>
      </c>
      <c r="AC2053" s="4" t="s">
        <v>24</v>
      </c>
      <c r="AD2053" s="4" t="n">
        <v>0.71011912086497</v>
      </c>
      <c r="AE2053" s="4" t="n">
        <v>0.154791924942878</v>
      </c>
      <c r="AF2053" s="4" t="n">
        <v>4.5875721303099</v>
      </c>
      <c r="AG2053" s="4" t="n">
        <v>0.000998960733829228</v>
      </c>
      <c r="AH2053" s="4" t="n">
        <v>0.365221159242466</v>
      </c>
      <c r="AI2053" s="4" t="n">
        <v>1.05501708248747</v>
      </c>
    </row>
    <row r="2054" customFormat="false" ht="12.75" hidden="false" customHeight="false" outlineLevel="0" collapsed="false">
      <c r="AB2054" s="1" t="str">
        <f aca="false">IF(AC2054="X Variable 1",AD2054,"")</f>
        <v/>
      </c>
      <c r="AC2054" s="1" t="s">
        <v>0</v>
      </c>
    </row>
    <row r="2055" customFormat="false" ht="13.5" hidden="false" customHeight="false" outlineLevel="0" collapsed="false">
      <c r="AB2055" s="1" t="str">
        <f aca="false">IF(AC2055="X Variable 1",AD2055,"")</f>
        <v/>
      </c>
    </row>
    <row r="2056" customFormat="false" ht="12.75" hidden="false" customHeight="false" outlineLevel="0" collapsed="false">
      <c r="AB2056" s="1" t="str">
        <f aca="false">IF(AC2056="X Variable 1",AD2056,"")</f>
        <v/>
      </c>
      <c r="AC2056" s="2" t="s">
        <v>1</v>
      </c>
      <c r="AD2056" s="2"/>
    </row>
    <row r="2057" customFormat="false" ht="12.75" hidden="false" customHeight="false" outlineLevel="0" collapsed="false">
      <c r="AB2057" s="1" t="str">
        <f aca="false">IF(AC2057="X Variable 1",AD2057,"")</f>
        <v/>
      </c>
      <c r="AC2057" s="3" t="s">
        <v>2</v>
      </c>
      <c r="AD2057" s="3" t="n">
        <v>0.818452028361506</v>
      </c>
    </row>
    <row r="2058" customFormat="false" ht="12.75" hidden="false" customHeight="false" outlineLevel="0" collapsed="false">
      <c r="AB2058" s="1" t="str">
        <f aca="false">IF(AC2058="X Variable 1",AD2058,"")</f>
        <v/>
      </c>
      <c r="AC2058" s="3" t="s">
        <v>3</v>
      </c>
      <c r="AD2058" s="3" t="n">
        <v>0.669863722729064</v>
      </c>
    </row>
    <row r="2059" customFormat="false" ht="12.75" hidden="false" customHeight="false" outlineLevel="0" collapsed="false">
      <c r="AB2059" s="1" t="str">
        <f aca="false">IF(AC2059="X Variable 1",AD2059,"")</f>
        <v/>
      </c>
      <c r="AC2059" s="3" t="s">
        <v>4</v>
      </c>
      <c r="AD2059" s="3" t="n">
        <v>0.63685009500197</v>
      </c>
    </row>
    <row r="2060" customFormat="false" ht="12.75" hidden="false" customHeight="false" outlineLevel="0" collapsed="false">
      <c r="AB2060" s="1" t="str">
        <f aca="false">IF(AC2060="X Variable 1",AD2060,"")</f>
        <v/>
      </c>
      <c r="AC2060" s="3" t="s">
        <v>5</v>
      </c>
      <c r="AD2060" s="3" t="n">
        <v>0.0396209940233633</v>
      </c>
    </row>
    <row r="2061" customFormat="false" ht="13.5" hidden="false" customHeight="false" outlineLevel="0" collapsed="false">
      <c r="AB2061" s="1" t="str">
        <f aca="false">IF(AC2061="X Variable 1",AD2061,"")</f>
        <v/>
      </c>
      <c r="AC2061" s="4" t="s">
        <v>6</v>
      </c>
      <c r="AD2061" s="4" t="n">
        <v>12</v>
      </c>
    </row>
    <row r="2062" customFormat="false" ht="12.75" hidden="false" customHeight="false" outlineLevel="0" collapsed="false">
      <c r="AB2062" s="1" t="str">
        <f aca="false">IF(AC2062="X Variable 1",AD2062,"")</f>
        <v/>
      </c>
    </row>
    <row r="2063" customFormat="false" ht="13.5" hidden="false" customHeight="false" outlineLevel="0" collapsed="false">
      <c r="AB2063" s="1" t="str">
        <f aca="false">IF(AC2063="X Variable 1",AD2063,"")</f>
        <v/>
      </c>
      <c r="AC2063" s="1" t="s">
        <v>7</v>
      </c>
    </row>
    <row r="2064" customFormat="false" ht="12.75" hidden="false" customHeight="false" outlineLevel="0" collapsed="false">
      <c r="AB2064" s="1" t="str">
        <f aca="false">IF(AC2064="X Variable 1",AD2064,"")</f>
        <v/>
      </c>
      <c r="AC2064" s="2"/>
      <c r="AD2064" s="2" t="s">
        <v>8</v>
      </c>
      <c r="AE2064" s="2" t="s">
        <v>9</v>
      </c>
      <c r="AF2064" s="2" t="s">
        <v>10</v>
      </c>
      <c r="AG2064" s="2" t="s">
        <v>11</v>
      </c>
      <c r="AH2064" s="2" t="s">
        <v>12</v>
      </c>
    </row>
    <row r="2065" customFormat="false" ht="12.75" hidden="false" customHeight="false" outlineLevel="0" collapsed="false">
      <c r="AB2065" s="1" t="str">
        <f aca="false">IF(AC2065="X Variable 1",AD2065,"")</f>
        <v/>
      </c>
      <c r="AC2065" s="3" t="s">
        <v>13</v>
      </c>
      <c r="AD2065" s="3" t="n">
        <v>1</v>
      </c>
      <c r="AE2065" s="3" t="n">
        <v>0.031852530707417</v>
      </c>
      <c r="AF2065" s="3" t="n">
        <v>0.031852530707417</v>
      </c>
      <c r="AG2065" s="3" t="n">
        <v>20.2905214860504</v>
      </c>
      <c r="AH2065" s="3" t="n">
        <v>0.00113518483630407</v>
      </c>
    </row>
    <row r="2066" customFormat="false" ht="12.75" hidden="false" customHeight="false" outlineLevel="0" collapsed="false">
      <c r="AB2066" s="1" t="str">
        <f aca="false">IF(AC2066="X Variable 1",AD2066,"")</f>
        <v/>
      </c>
      <c r="AC2066" s="3" t="s">
        <v>14</v>
      </c>
      <c r="AD2066" s="3" t="n">
        <v>10</v>
      </c>
      <c r="AE2066" s="3" t="n">
        <v>0.0156982316739939</v>
      </c>
      <c r="AF2066" s="3" t="n">
        <v>0.00156982316739939</v>
      </c>
      <c r="AG2066" s="3"/>
      <c r="AH2066" s="3"/>
    </row>
    <row r="2067" customFormat="false" ht="13.5" hidden="false" customHeight="false" outlineLevel="0" collapsed="false">
      <c r="AB2067" s="1" t="str">
        <f aca="false">IF(AC2067="X Variable 1",AD2067,"")</f>
        <v/>
      </c>
      <c r="AC2067" s="4" t="s">
        <v>15</v>
      </c>
      <c r="AD2067" s="4" t="n">
        <v>11</v>
      </c>
      <c r="AE2067" s="4" t="n">
        <v>0.047550762381411</v>
      </c>
      <c r="AF2067" s="4"/>
      <c r="AG2067" s="4"/>
      <c r="AH2067" s="4"/>
    </row>
    <row r="2068" customFormat="false" ht="13.5" hidden="false" customHeight="false" outlineLevel="0" collapsed="false">
      <c r="AB2068" s="1" t="str">
        <f aca="false">IF(AC2068="X Variable 1",AD2068,"")</f>
        <v/>
      </c>
    </row>
    <row r="2069" customFormat="false" ht="12.75" hidden="false" customHeight="false" outlineLevel="0" collapsed="false">
      <c r="AB2069" s="1" t="str">
        <f aca="false">IF(AC2069="X Variable 1",AD2069,"")</f>
        <v/>
      </c>
      <c r="AC2069" s="2"/>
      <c r="AD2069" s="2" t="s">
        <v>16</v>
      </c>
      <c r="AE2069" s="2" t="s">
        <v>5</v>
      </c>
      <c r="AF2069" s="2" t="s">
        <v>17</v>
      </c>
      <c r="AG2069" s="2" t="s">
        <v>18</v>
      </c>
      <c r="AH2069" s="2" t="s">
        <v>19</v>
      </c>
      <c r="AI2069" s="2" t="s">
        <v>20</v>
      </c>
    </row>
    <row r="2070" customFormat="false" ht="12.75" hidden="false" customHeight="false" outlineLevel="0" collapsed="false">
      <c r="AB2070" s="1" t="str">
        <f aca="false">IF(AC2070="X Variable 1",AD2070,"")</f>
        <v/>
      </c>
      <c r="AC2070" s="3" t="s">
        <v>23</v>
      </c>
      <c r="AD2070" s="3" t="n">
        <v>-0.0151416680213737</v>
      </c>
      <c r="AE2070" s="3" t="n">
        <v>0.0126285383940616</v>
      </c>
      <c r="AF2070" s="3" t="n">
        <v>-1.19900399784142</v>
      </c>
      <c r="AG2070" s="3" t="n">
        <v>0.258166356611289</v>
      </c>
      <c r="AH2070" s="3" t="n">
        <v>-0.0432798099302018</v>
      </c>
      <c r="AI2070" s="3" t="n">
        <v>0.0129964738874545</v>
      </c>
    </row>
    <row r="2071" customFormat="false" ht="13.5" hidden="false" customHeight="false" outlineLevel="0" collapsed="false">
      <c r="AB2071" s="1" t="n">
        <f aca="false">IF(AC2071="X Variable 1",AD2071,"")</f>
        <v>0.773282310640482</v>
      </c>
      <c r="AC2071" s="4" t="s">
        <v>24</v>
      </c>
      <c r="AD2071" s="4" t="n">
        <v>0.773282310640482</v>
      </c>
      <c r="AE2071" s="4" t="n">
        <v>0.171668839402202</v>
      </c>
      <c r="AF2071" s="4" t="n">
        <v>4.50450013720173</v>
      </c>
      <c r="AG2071" s="4" t="n">
        <v>0.00113518483630407</v>
      </c>
      <c r="AH2071" s="4" t="n">
        <v>0.390780233702232</v>
      </c>
      <c r="AI2071" s="4" t="n">
        <v>1.15578438757873</v>
      </c>
    </row>
    <row r="2072" customFormat="false" ht="12.75" hidden="false" customHeight="false" outlineLevel="0" collapsed="false">
      <c r="AB2072" s="1" t="str">
        <f aca="false">IF(AC2072="X Variable 1",AD2072,"")</f>
        <v/>
      </c>
      <c r="AC2072" s="1" t="s">
        <v>0</v>
      </c>
    </row>
    <row r="2073" customFormat="false" ht="13.5" hidden="false" customHeight="false" outlineLevel="0" collapsed="false">
      <c r="AB2073" s="1" t="str">
        <f aca="false">IF(AC2073="X Variable 1",AD2073,"")</f>
        <v/>
      </c>
    </row>
    <row r="2074" customFormat="false" ht="12.75" hidden="false" customHeight="false" outlineLevel="0" collapsed="false">
      <c r="AB2074" s="1" t="str">
        <f aca="false">IF(AC2074="X Variable 1",AD2074,"")</f>
        <v/>
      </c>
      <c r="AC2074" s="2" t="s">
        <v>1</v>
      </c>
      <c r="AD2074" s="2"/>
    </row>
    <row r="2075" customFormat="false" ht="12.75" hidden="false" customHeight="false" outlineLevel="0" collapsed="false">
      <c r="AB2075" s="1" t="str">
        <f aca="false">IF(AC2075="X Variable 1",AD2075,"")</f>
        <v/>
      </c>
      <c r="AC2075" s="3" t="s">
        <v>2</v>
      </c>
      <c r="AD2075" s="3" t="n">
        <v>0.819098182214469</v>
      </c>
    </row>
    <row r="2076" customFormat="false" ht="12.75" hidden="false" customHeight="false" outlineLevel="0" collapsed="false">
      <c r="AB2076" s="1" t="str">
        <f aca="false">IF(AC2076="X Variable 1",AD2076,"")</f>
        <v/>
      </c>
      <c r="AC2076" s="3" t="s">
        <v>3</v>
      </c>
      <c r="AD2076" s="3" t="n">
        <v>0.670921832107048</v>
      </c>
    </row>
    <row r="2077" customFormat="false" ht="12.75" hidden="false" customHeight="false" outlineLevel="0" collapsed="false">
      <c r="AB2077" s="1" t="str">
        <f aca="false">IF(AC2077="X Variable 1",AD2077,"")</f>
        <v/>
      </c>
      <c r="AC2077" s="3" t="s">
        <v>4</v>
      </c>
      <c r="AD2077" s="3" t="n">
        <v>0.638014015317753</v>
      </c>
    </row>
    <row r="2078" customFormat="false" ht="12.75" hidden="false" customHeight="false" outlineLevel="0" collapsed="false">
      <c r="AB2078" s="1" t="str">
        <f aca="false">IF(AC2078="X Variable 1",AD2078,"")</f>
        <v/>
      </c>
      <c r="AC2078" s="3" t="s">
        <v>5</v>
      </c>
      <c r="AD2078" s="3" t="n">
        <v>0.0399864187499636</v>
      </c>
    </row>
    <row r="2079" customFormat="false" ht="13.5" hidden="false" customHeight="false" outlineLevel="0" collapsed="false">
      <c r="AB2079" s="1" t="str">
        <f aca="false">IF(AC2079="X Variable 1",AD2079,"")</f>
        <v/>
      </c>
      <c r="AC2079" s="4" t="s">
        <v>6</v>
      </c>
      <c r="AD2079" s="4" t="n">
        <v>12</v>
      </c>
    </row>
    <row r="2080" customFormat="false" ht="12.75" hidden="false" customHeight="false" outlineLevel="0" collapsed="false">
      <c r="AB2080" s="1" t="str">
        <f aca="false">IF(AC2080="X Variable 1",AD2080,"")</f>
        <v/>
      </c>
    </row>
    <row r="2081" customFormat="false" ht="13.5" hidden="false" customHeight="false" outlineLevel="0" collapsed="false">
      <c r="AB2081" s="1" t="str">
        <f aca="false">IF(AC2081="X Variable 1",AD2081,"")</f>
        <v/>
      </c>
      <c r="AC2081" s="1" t="s">
        <v>7</v>
      </c>
    </row>
    <row r="2082" customFormat="false" ht="12.75" hidden="false" customHeight="false" outlineLevel="0" collapsed="false">
      <c r="AB2082" s="1" t="str">
        <f aca="false">IF(AC2082="X Variable 1",AD2082,"")</f>
        <v/>
      </c>
      <c r="AC2082" s="2"/>
      <c r="AD2082" s="2" t="s">
        <v>8</v>
      </c>
      <c r="AE2082" s="2" t="s">
        <v>9</v>
      </c>
      <c r="AF2082" s="2" t="s">
        <v>10</v>
      </c>
      <c r="AG2082" s="2" t="s">
        <v>11</v>
      </c>
      <c r="AH2082" s="2" t="s">
        <v>12</v>
      </c>
    </row>
    <row r="2083" customFormat="false" ht="12.75" hidden="false" customHeight="false" outlineLevel="0" collapsed="false">
      <c r="AB2083" s="1" t="str">
        <f aca="false">IF(AC2083="X Variable 1",AD2083,"")</f>
        <v/>
      </c>
      <c r="AC2083" s="3" t="s">
        <v>13</v>
      </c>
      <c r="AD2083" s="3" t="n">
        <v>1</v>
      </c>
      <c r="AE2083" s="3" t="n">
        <v>0.03259851923387</v>
      </c>
      <c r="AF2083" s="3" t="n">
        <v>0.03259851923387</v>
      </c>
      <c r="AG2083" s="3" t="n">
        <v>20.3879168406364</v>
      </c>
      <c r="AH2083" s="3" t="n">
        <v>0.00111641649014162</v>
      </c>
    </row>
    <row r="2084" customFormat="false" ht="12.75" hidden="false" customHeight="false" outlineLevel="0" collapsed="false">
      <c r="AB2084" s="1" t="str">
        <f aca="false">IF(AC2084="X Variable 1",AD2084,"")</f>
        <v/>
      </c>
      <c r="AC2084" s="3" t="s">
        <v>14</v>
      </c>
      <c r="AD2084" s="3" t="n">
        <v>10</v>
      </c>
      <c r="AE2084" s="3" t="n">
        <v>0.0159891368444744</v>
      </c>
      <c r="AF2084" s="3" t="n">
        <v>0.00159891368444744</v>
      </c>
      <c r="AG2084" s="3"/>
      <c r="AH2084" s="3"/>
    </row>
    <row r="2085" customFormat="false" ht="13.5" hidden="false" customHeight="false" outlineLevel="0" collapsed="false">
      <c r="AB2085" s="1" t="str">
        <f aca="false">IF(AC2085="X Variable 1",AD2085,"")</f>
        <v/>
      </c>
      <c r="AC2085" s="4" t="s">
        <v>15</v>
      </c>
      <c r="AD2085" s="4" t="n">
        <v>11</v>
      </c>
      <c r="AE2085" s="4" t="n">
        <v>0.0485876560783444</v>
      </c>
      <c r="AF2085" s="4"/>
      <c r="AG2085" s="4"/>
      <c r="AH2085" s="4"/>
    </row>
    <row r="2086" customFormat="false" ht="13.5" hidden="false" customHeight="false" outlineLevel="0" collapsed="false">
      <c r="AB2086" s="1" t="str">
        <f aca="false">IF(AC2086="X Variable 1",AD2086,"")</f>
        <v/>
      </c>
    </row>
    <row r="2087" customFormat="false" ht="12.75" hidden="false" customHeight="false" outlineLevel="0" collapsed="false">
      <c r="AB2087" s="1" t="str">
        <f aca="false">IF(AC2087="X Variable 1",AD2087,"")</f>
        <v/>
      </c>
      <c r="AC2087" s="2"/>
      <c r="AD2087" s="2" t="s">
        <v>16</v>
      </c>
      <c r="AE2087" s="2" t="s">
        <v>5</v>
      </c>
      <c r="AF2087" s="2" t="s">
        <v>17</v>
      </c>
      <c r="AG2087" s="2" t="s">
        <v>18</v>
      </c>
      <c r="AH2087" s="2" t="s">
        <v>19</v>
      </c>
      <c r="AI2087" s="2" t="s">
        <v>20</v>
      </c>
    </row>
    <row r="2088" customFormat="false" ht="12.75" hidden="false" customHeight="false" outlineLevel="0" collapsed="false">
      <c r="AB2088" s="1" t="str">
        <f aca="false">IF(AC2088="X Variable 1",AD2088,"")</f>
        <v/>
      </c>
      <c r="AC2088" s="3" t="s">
        <v>23</v>
      </c>
      <c r="AD2088" s="3" t="n">
        <v>-0.0159856564650207</v>
      </c>
      <c r="AE2088" s="3" t="n">
        <v>0.0127475287095545</v>
      </c>
      <c r="AF2088" s="3" t="n">
        <v>-1.25402004021683</v>
      </c>
      <c r="AG2088" s="3" t="n">
        <v>0.238356155106058</v>
      </c>
      <c r="AH2088" s="3" t="n">
        <v>-0.0443889253646881</v>
      </c>
      <c r="AI2088" s="3" t="n">
        <v>0.0124176124346467</v>
      </c>
    </row>
    <row r="2089" customFormat="false" ht="13.5" hidden="false" customHeight="false" outlineLevel="0" collapsed="false">
      <c r="AB2089" s="1" t="n">
        <f aca="false">IF(AC2089="X Variable 1",AD2089,"")</f>
        <v>0.782012479371929</v>
      </c>
      <c r="AC2089" s="4" t="s">
        <v>24</v>
      </c>
      <c r="AD2089" s="4" t="n">
        <v>0.782012479371929</v>
      </c>
      <c r="AE2089" s="4" t="n">
        <v>0.17319177245939</v>
      </c>
      <c r="AF2089" s="4" t="n">
        <v>4.51529808989799</v>
      </c>
      <c r="AG2089" s="4" t="n">
        <v>0.00111641649014162</v>
      </c>
      <c r="AH2089" s="4" t="n">
        <v>0.396117095532784</v>
      </c>
      <c r="AI2089" s="4" t="n">
        <v>1.16790786321107</v>
      </c>
    </row>
    <row r="2090" customFormat="false" ht="12.75" hidden="false" customHeight="false" outlineLevel="0" collapsed="false">
      <c r="AB2090" s="1" t="str">
        <f aca="false">IF(AC2090="X Variable 1",AD2090,"")</f>
        <v/>
      </c>
      <c r="AC2090" s="1" t="s">
        <v>0</v>
      </c>
    </row>
    <row r="2091" customFormat="false" ht="13.5" hidden="false" customHeight="false" outlineLevel="0" collapsed="false">
      <c r="AB2091" s="1" t="str">
        <f aca="false">IF(AC2091="X Variable 1",AD2091,"")</f>
        <v/>
      </c>
    </row>
    <row r="2092" customFormat="false" ht="12.75" hidden="false" customHeight="false" outlineLevel="0" collapsed="false">
      <c r="AB2092" s="1" t="str">
        <f aca="false">IF(AC2092="X Variable 1",AD2092,"")</f>
        <v/>
      </c>
      <c r="AC2092" s="2" t="s">
        <v>1</v>
      </c>
      <c r="AD2092" s="2"/>
    </row>
    <row r="2093" customFormat="false" ht="12.75" hidden="false" customHeight="false" outlineLevel="0" collapsed="false">
      <c r="AB2093" s="1" t="str">
        <f aca="false">IF(AC2093="X Variable 1",AD2093,"")</f>
        <v/>
      </c>
      <c r="AC2093" s="3" t="s">
        <v>2</v>
      </c>
      <c r="AD2093" s="3" t="n">
        <v>0.838998511331046</v>
      </c>
    </row>
    <row r="2094" customFormat="false" ht="12.75" hidden="false" customHeight="false" outlineLevel="0" collapsed="false">
      <c r="AB2094" s="1" t="str">
        <f aca="false">IF(AC2094="X Variable 1",AD2094,"")</f>
        <v/>
      </c>
      <c r="AC2094" s="3" t="s">
        <v>3</v>
      </c>
      <c r="AD2094" s="3" t="n">
        <v>0.703918502015712</v>
      </c>
    </row>
    <row r="2095" customFormat="false" ht="12.75" hidden="false" customHeight="false" outlineLevel="0" collapsed="false">
      <c r="AB2095" s="1" t="str">
        <f aca="false">IF(AC2095="X Variable 1",AD2095,"")</f>
        <v/>
      </c>
      <c r="AC2095" s="3" t="s">
        <v>4</v>
      </c>
      <c r="AD2095" s="3" t="n">
        <v>0.674310352217283</v>
      </c>
    </row>
    <row r="2096" customFormat="false" ht="12.75" hidden="false" customHeight="false" outlineLevel="0" collapsed="false">
      <c r="AB2096" s="1" t="str">
        <f aca="false">IF(AC2096="X Variable 1",AD2096,"")</f>
        <v/>
      </c>
      <c r="AC2096" s="3" t="s">
        <v>5</v>
      </c>
      <c r="AD2096" s="3" t="n">
        <v>0.0398215561725233</v>
      </c>
    </row>
    <row r="2097" customFormat="false" ht="13.5" hidden="false" customHeight="false" outlineLevel="0" collapsed="false">
      <c r="AB2097" s="1" t="str">
        <f aca="false">IF(AC2097="X Variable 1",AD2097,"")</f>
        <v/>
      </c>
      <c r="AC2097" s="4" t="s">
        <v>6</v>
      </c>
      <c r="AD2097" s="4" t="n">
        <v>12</v>
      </c>
    </row>
    <row r="2098" customFormat="false" ht="12.75" hidden="false" customHeight="false" outlineLevel="0" collapsed="false">
      <c r="AB2098" s="1" t="str">
        <f aca="false">IF(AC2098="X Variable 1",AD2098,"")</f>
        <v/>
      </c>
    </row>
    <row r="2099" customFormat="false" ht="13.5" hidden="false" customHeight="false" outlineLevel="0" collapsed="false">
      <c r="AB2099" s="1" t="str">
        <f aca="false">IF(AC2099="X Variable 1",AD2099,"")</f>
        <v/>
      </c>
      <c r="AC2099" s="1" t="s">
        <v>7</v>
      </c>
    </row>
    <row r="2100" customFormat="false" ht="12.75" hidden="false" customHeight="false" outlineLevel="0" collapsed="false">
      <c r="AB2100" s="1" t="str">
        <f aca="false">IF(AC2100="X Variable 1",AD2100,"")</f>
        <v/>
      </c>
      <c r="AC2100" s="2"/>
      <c r="AD2100" s="2" t="s">
        <v>8</v>
      </c>
      <c r="AE2100" s="2" t="s">
        <v>9</v>
      </c>
      <c r="AF2100" s="2" t="s">
        <v>10</v>
      </c>
      <c r="AG2100" s="2" t="s">
        <v>11</v>
      </c>
      <c r="AH2100" s="2" t="s">
        <v>12</v>
      </c>
    </row>
    <row r="2101" customFormat="false" ht="12.75" hidden="false" customHeight="false" outlineLevel="0" collapsed="false">
      <c r="AB2101" s="1" t="str">
        <f aca="false">IF(AC2101="X Variable 1",AD2101,"")</f>
        <v/>
      </c>
      <c r="AC2101" s="3" t="s">
        <v>13</v>
      </c>
      <c r="AD2101" s="3" t="n">
        <v>1</v>
      </c>
      <c r="AE2101" s="3" t="n">
        <v>0.0377005396216715</v>
      </c>
      <c r="AF2101" s="3" t="n">
        <v>0.0377005396216715</v>
      </c>
      <c r="AG2101" s="3" t="n">
        <v>23.7744846202131</v>
      </c>
      <c r="AH2101" s="3" t="n">
        <v>0.000645890346567548</v>
      </c>
    </row>
    <row r="2102" customFormat="false" ht="12.75" hidden="false" customHeight="false" outlineLevel="0" collapsed="false">
      <c r="AB2102" s="1" t="str">
        <f aca="false">IF(AC2102="X Variable 1",AD2102,"")</f>
        <v/>
      </c>
      <c r="AC2102" s="3" t="s">
        <v>14</v>
      </c>
      <c r="AD2102" s="3" t="n">
        <v>10</v>
      </c>
      <c r="AE2102" s="3" t="n">
        <v>0.0158575633600143</v>
      </c>
      <c r="AF2102" s="3" t="n">
        <v>0.00158575633600143</v>
      </c>
      <c r="AG2102" s="3"/>
      <c r="AH2102" s="3"/>
    </row>
    <row r="2103" customFormat="false" ht="13.5" hidden="false" customHeight="false" outlineLevel="0" collapsed="false">
      <c r="AB2103" s="1" t="str">
        <f aca="false">IF(AC2103="X Variable 1",AD2103,"")</f>
        <v/>
      </c>
      <c r="AC2103" s="4" t="s">
        <v>15</v>
      </c>
      <c r="AD2103" s="4" t="n">
        <v>11</v>
      </c>
      <c r="AE2103" s="4" t="n">
        <v>0.0535581029816858</v>
      </c>
      <c r="AF2103" s="4"/>
      <c r="AG2103" s="4"/>
      <c r="AH2103" s="4"/>
    </row>
    <row r="2104" customFormat="false" ht="13.5" hidden="false" customHeight="false" outlineLevel="0" collapsed="false">
      <c r="AB2104" s="1" t="str">
        <f aca="false">IF(AC2104="X Variable 1",AD2104,"")</f>
        <v/>
      </c>
    </row>
    <row r="2105" customFormat="false" ht="12.75" hidden="false" customHeight="false" outlineLevel="0" collapsed="false">
      <c r="AB2105" s="1" t="str">
        <f aca="false">IF(AC2105="X Variable 1",AD2105,"")</f>
        <v/>
      </c>
      <c r="AC2105" s="2"/>
      <c r="AD2105" s="2" t="s">
        <v>16</v>
      </c>
      <c r="AE2105" s="2" t="s">
        <v>5</v>
      </c>
      <c r="AF2105" s="2" t="s">
        <v>17</v>
      </c>
      <c r="AG2105" s="2" t="s">
        <v>18</v>
      </c>
      <c r="AH2105" s="2" t="s">
        <v>19</v>
      </c>
      <c r="AI2105" s="2" t="s">
        <v>20</v>
      </c>
    </row>
    <row r="2106" customFormat="false" ht="12.75" hidden="false" customHeight="false" outlineLevel="0" collapsed="false">
      <c r="AB2106" s="1" t="str">
        <f aca="false">IF(AC2106="X Variable 1",AD2106,"")</f>
        <v/>
      </c>
      <c r="AC2106" s="3" t="s">
        <v>23</v>
      </c>
      <c r="AD2106" s="3" t="n">
        <v>-0.0141223793584235</v>
      </c>
      <c r="AE2106" s="3" t="n">
        <v>0.0120867563824413</v>
      </c>
      <c r="AF2106" s="3" t="n">
        <v>-1.16841763923854</v>
      </c>
      <c r="AG2106" s="3" t="n">
        <v>0.269738559266479</v>
      </c>
      <c r="AH2106" s="3" t="n">
        <v>-0.0410533555089568</v>
      </c>
      <c r="AI2106" s="3" t="n">
        <v>0.0128085967921099</v>
      </c>
    </row>
    <row r="2107" customFormat="false" ht="13.5" hidden="false" customHeight="false" outlineLevel="0" collapsed="false">
      <c r="AB2107" s="1" t="n">
        <f aca="false">IF(AC2107="X Variable 1",AD2107,"")</f>
        <v>0.859541588117744</v>
      </c>
      <c r="AC2107" s="4" t="s">
        <v>24</v>
      </c>
      <c r="AD2107" s="4" t="n">
        <v>0.859541588117744</v>
      </c>
      <c r="AE2107" s="4" t="n">
        <v>0.176283367805159</v>
      </c>
      <c r="AF2107" s="4" t="n">
        <v>4.87590859432507</v>
      </c>
      <c r="AG2107" s="4" t="n">
        <v>0.000645890346567551</v>
      </c>
      <c r="AH2107" s="4" t="n">
        <v>0.466757699382035</v>
      </c>
      <c r="AI2107" s="4" t="n">
        <v>1.25232547685345</v>
      </c>
    </row>
    <row r="2108" customFormat="false" ht="12.75" hidden="false" customHeight="false" outlineLevel="0" collapsed="false">
      <c r="AB2108" s="1" t="str">
        <f aca="false">IF(AC2108="X Variable 1",AD2108,"")</f>
        <v/>
      </c>
      <c r="AC2108" s="1" t="s">
        <v>0</v>
      </c>
    </row>
    <row r="2109" customFormat="false" ht="13.5" hidden="false" customHeight="false" outlineLevel="0" collapsed="false">
      <c r="AB2109" s="1" t="str">
        <f aca="false">IF(AC2109="X Variable 1",AD2109,"")</f>
        <v/>
      </c>
    </row>
    <row r="2110" customFormat="false" ht="12.75" hidden="false" customHeight="false" outlineLevel="0" collapsed="false">
      <c r="AB2110" s="1" t="str">
        <f aca="false">IF(AC2110="X Variable 1",AD2110,"")</f>
        <v/>
      </c>
      <c r="AC2110" s="2" t="s">
        <v>1</v>
      </c>
      <c r="AD2110" s="2"/>
    </row>
    <row r="2111" customFormat="false" ht="12.75" hidden="false" customHeight="false" outlineLevel="0" collapsed="false">
      <c r="AB2111" s="1" t="str">
        <f aca="false">IF(AC2111="X Variable 1",AD2111,"")</f>
        <v/>
      </c>
      <c r="AC2111" s="3" t="s">
        <v>2</v>
      </c>
      <c r="AD2111" s="3" t="n">
        <v>0.843900110339298</v>
      </c>
    </row>
    <row r="2112" customFormat="false" ht="12.75" hidden="false" customHeight="false" outlineLevel="0" collapsed="false">
      <c r="AB2112" s="1" t="str">
        <f aca="false">IF(AC2112="X Variable 1",AD2112,"")</f>
        <v/>
      </c>
      <c r="AC2112" s="3" t="s">
        <v>3</v>
      </c>
      <c r="AD2112" s="3" t="n">
        <v>0.712167396230679</v>
      </c>
    </row>
    <row r="2113" customFormat="false" ht="12.75" hidden="false" customHeight="false" outlineLevel="0" collapsed="false">
      <c r="AB2113" s="1" t="str">
        <f aca="false">IF(AC2113="X Variable 1",AD2113,"")</f>
        <v/>
      </c>
      <c r="AC2113" s="3" t="s">
        <v>4</v>
      </c>
      <c r="AD2113" s="3" t="n">
        <v>0.683384135853747</v>
      </c>
    </row>
    <row r="2114" customFormat="false" ht="12.75" hidden="false" customHeight="false" outlineLevel="0" collapsed="false">
      <c r="AB2114" s="1" t="str">
        <f aca="false">IF(AC2114="X Variable 1",AD2114,"")</f>
        <v/>
      </c>
      <c r="AC2114" s="3" t="s">
        <v>5</v>
      </c>
      <c r="AD2114" s="3" t="n">
        <v>0.0390891587320457</v>
      </c>
    </row>
    <row r="2115" customFormat="false" ht="13.5" hidden="false" customHeight="false" outlineLevel="0" collapsed="false">
      <c r="AB2115" s="1" t="str">
        <f aca="false">IF(AC2115="X Variable 1",AD2115,"")</f>
        <v/>
      </c>
      <c r="AC2115" s="4" t="s">
        <v>6</v>
      </c>
      <c r="AD2115" s="4" t="n">
        <v>12</v>
      </c>
    </row>
    <row r="2116" customFormat="false" ht="12.75" hidden="false" customHeight="false" outlineLevel="0" collapsed="false">
      <c r="AB2116" s="1" t="str">
        <f aca="false">IF(AC2116="X Variable 1",AD2116,"")</f>
        <v/>
      </c>
    </row>
    <row r="2117" customFormat="false" ht="13.5" hidden="false" customHeight="false" outlineLevel="0" collapsed="false">
      <c r="AB2117" s="1" t="str">
        <f aca="false">IF(AC2117="X Variable 1",AD2117,"")</f>
        <v/>
      </c>
      <c r="AC2117" s="1" t="s">
        <v>7</v>
      </c>
    </row>
    <row r="2118" customFormat="false" ht="12.75" hidden="false" customHeight="false" outlineLevel="0" collapsed="false">
      <c r="AB2118" s="1" t="str">
        <f aca="false">IF(AC2118="X Variable 1",AD2118,"")</f>
        <v/>
      </c>
      <c r="AC2118" s="2"/>
      <c r="AD2118" s="2" t="s">
        <v>8</v>
      </c>
      <c r="AE2118" s="2" t="s">
        <v>9</v>
      </c>
      <c r="AF2118" s="2" t="s">
        <v>10</v>
      </c>
      <c r="AG2118" s="2" t="s">
        <v>11</v>
      </c>
      <c r="AH2118" s="2" t="s">
        <v>12</v>
      </c>
    </row>
    <row r="2119" customFormat="false" ht="12.75" hidden="false" customHeight="false" outlineLevel="0" collapsed="false">
      <c r="AB2119" s="1" t="str">
        <f aca="false">IF(AC2119="X Variable 1",AD2119,"")</f>
        <v/>
      </c>
      <c r="AC2119" s="3" t="s">
        <v>13</v>
      </c>
      <c r="AD2119" s="3" t="n">
        <v>1</v>
      </c>
      <c r="AE2119" s="3" t="n">
        <v>0.0378054792999306</v>
      </c>
      <c r="AF2119" s="3" t="n">
        <v>0.0378054792999306</v>
      </c>
      <c r="AG2119" s="3" t="n">
        <v>24.7424157966981</v>
      </c>
      <c r="AH2119" s="3" t="n">
        <v>0.000558208160819551</v>
      </c>
    </row>
    <row r="2120" customFormat="false" ht="12.75" hidden="false" customHeight="false" outlineLevel="0" collapsed="false">
      <c r="AB2120" s="1" t="str">
        <f aca="false">IF(AC2120="X Variable 1",AD2120,"")</f>
        <v/>
      </c>
      <c r="AC2120" s="3" t="s">
        <v>14</v>
      </c>
      <c r="AD2120" s="3" t="n">
        <v>10</v>
      </c>
      <c r="AE2120" s="3" t="n">
        <v>0.0152796233037907</v>
      </c>
      <c r="AF2120" s="3" t="n">
        <v>0.00152796233037907</v>
      </c>
      <c r="AG2120" s="3"/>
      <c r="AH2120" s="3"/>
    </row>
    <row r="2121" customFormat="false" ht="13.5" hidden="false" customHeight="false" outlineLevel="0" collapsed="false">
      <c r="AB2121" s="1" t="str">
        <f aca="false">IF(AC2121="X Variable 1",AD2121,"")</f>
        <v/>
      </c>
      <c r="AC2121" s="4" t="s">
        <v>15</v>
      </c>
      <c r="AD2121" s="4" t="n">
        <v>11</v>
      </c>
      <c r="AE2121" s="4" t="n">
        <v>0.0530851026037212</v>
      </c>
      <c r="AF2121" s="4"/>
      <c r="AG2121" s="4"/>
      <c r="AH2121" s="4"/>
    </row>
    <row r="2122" customFormat="false" ht="13.5" hidden="false" customHeight="false" outlineLevel="0" collapsed="false">
      <c r="AB2122" s="1" t="str">
        <f aca="false">IF(AC2122="X Variable 1",AD2122,"")</f>
        <v/>
      </c>
    </row>
    <row r="2123" customFormat="false" ht="12.75" hidden="false" customHeight="false" outlineLevel="0" collapsed="false">
      <c r="AB2123" s="1" t="str">
        <f aca="false">IF(AC2123="X Variable 1",AD2123,"")</f>
        <v/>
      </c>
      <c r="AC2123" s="2"/>
      <c r="AD2123" s="2" t="s">
        <v>16</v>
      </c>
      <c r="AE2123" s="2" t="s">
        <v>5</v>
      </c>
      <c r="AF2123" s="2" t="s">
        <v>17</v>
      </c>
      <c r="AG2123" s="2" t="s">
        <v>18</v>
      </c>
      <c r="AH2123" s="2" t="s">
        <v>19</v>
      </c>
      <c r="AI2123" s="2" t="s">
        <v>20</v>
      </c>
    </row>
    <row r="2124" customFormat="false" ht="12.75" hidden="false" customHeight="false" outlineLevel="0" collapsed="false">
      <c r="AB2124" s="1" t="str">
        <f aca="false">IF(AC2124="X Variable 1",AD2124,"")</f>
        <v/>
      </c>
      <c r="AC2124" s="3" t="s">
        <v>23</v>
      </c>
      <c r="AD2124" s="3" t="n">
        <v>-0.0120104730827929</v>
      </c>
      <c r="AE2124" s="3" t="n">
        <v>0.0120239395522961</v>
      </c>
      <c r="AF2124" s="3" t="n">
        <v>-0.998880028509408</v>
      </c>
      <c r="AG2124" s="3" t="n">
        <v>0.341409419084074</v>
      </c>
      <c r="AH2124" s="3" t="n">
        <v>-0.0388014845893007</v>
      </c>
      <c r="AI2124" s="3" t="n">
        <v>0.0147805384237148</v>
      </c>
    </row>
    <row r="2125" customFormat="false" ht="13.5" hidden="false" customHeight="false" outlineLevel="0" collapsed="false">
      <c r="AB2125" s="1" t="n">
        <f aca="false">IF(AC2125="X Variable 1",AD2125,"")</f>
        <v>0.895987779436108</v>
      </c>
      <c r="AC2125" s="4" t="s">
        <v>24</v>
      </c>
      <c r="AD2125" s="4" t="n">
        <v>0.895987779436108</v>
      </c>
      <c r="AE2125" s="4" t="n">
        <v>0.180127920703904</v>
      </c>
      <c r="AF2125" s="4" t="n">
        <v>4.97417488601859</v>
      </c>
      <c r="AG2125" s="4" t="n">
        <v>0.000558208160819549</v>
      </c>
      <c r="AH2125" s="4" t="n">
        <v>0.494637691535835</v>
      </c>
      <c r="AI2125" s="4" t="n">
        <v>1.29733786733638</v>
      </c>
    </row>
    <row r="2126" customFormat="false" ht="12.75" hidden="false" customHeight="false" outlineLevel="0" collapsed="false">
      <c r="AB2126" s="1" t="str">
        <f aca="false">IF(AC2126="X Variable 1",AD2126,"")</f>
        <v/>
      </c>
      <c r="AC2126" s="1" t="s">
        <v>0</v>
      </c>
    </row>
    <row r="2127" customFormat="false" ht="13.5" hidden="false" customHeight="false" outlineLevel="0" collapsed="false">
      <c r="AB2127" s="1" t="str">
        <f aca="false">IF(AC2127="X Variable 1",AD2127,"")</f>
        <v/>
      </c>
    </row>
    <row r="2128" customFormat="false" ht="12.75" hidden="false" customHeight="false" outlineLevel="0" collapsed="false">
      <c r="AB2128" s="1" t="str">
        <f aca="false">IF(AC2128="X Variable 1",AD2128,"")</f>
        <v/>
      </c>
      <c r="AC2128" s="2" t="s">
        <v>1</v>
      </c>
      <c r="AD2128" s="2"/>
    </row>
    <row r="2129" customFormat="false" ht="12.75" hidden="false" customHeight="false" outlineLevel="0" collapsed="false">
      <c r="AB2129" s="1" t="str">
        <f aca="false">IF(AC2129="X Variable 1",AD2129,"")</f>
        <v/>
      </c>
      <c r="AC2129" s="3" t="s">
        <v>2</v>
      </c>
      <c r="AD2129" s="3" t="n">
        <v>0.800921910228301</v>
      </c>
    </row>
    <row r="2130" customFormat="false" ht="12.75" hidden="false" customHeight="false" outlineLevel="0" collapsed="false">
      <c r="AB2130" s="1" t="str">
        <f aca="false">IF(AC2130="X Variable 1",AD2130,"")</f>
        <v/>
      </c>
      <c r="AC2130" s="3" t="s">
        <v>3</v>
      </c>
      <c r="AD2130" s="3" t="n">
        <v>0.641475906283751</v>
      </c>
    </row>
    <row r="2131" customFormat="false" ht="12.75" hidden="false" customHeight="false" outlineLevel="0" collapsed="false">
      <c r="AB2131" s="1" t="str">
        <f aca="false">IF(AC2131="X Variable 1",AD2131,"")</f>
        <v/>
      </c>
      <c r="AC2131" s="3" t="s">
        <v>4</v>
      </c>
      <c r="AD2131" s="3" t="n">
        <v>0.605623496912126</v>
      </c>
    </row>
    <row r="2132" customFormat="false" ht="12.75" hidden="false" customHeight="false" outlineLevel="0" collapsed="false">
      <c r="AB2132" s="1" t="str">
        <f aca="false">IF(AC2132="X Variable 1",AD2132,"")</f>
        <v/>
      </c>
      <c r="AC2132" s="3" t="s">
        <v>5</v>
      </c>
      <c r="AD2132" s="3" t="n">
        <v>0.0436261723359309</v>
      </c>
    </row>
    <row r="2133" customFormat="false" ht="13.5" hidden="false" customHeight="false" outlineLevel="0" collapsed="false">
      <c r="AB2133" s="1" t="str">
        <f aca="false">IF(AC2133="X Variable 1",AD2133,"")</f>
        <v/>
      </c>
      <c r="AC2133" s="4" t="s">
        <v>6</v>
      </c>
      <c r="AD2133" s="4" t="n">
        <v>12</v>
      </c>
    </row>
    <row r="2134" customFormat="false" ht="12.75" hidden="false" customHeight="false" outlineLevel="0" collapsed="false">
      <c r="AB2134" s="1" t="str">
        <f aca="false">IF(AC2134="X Variable 1",AD2134,"")</f>
        <v/>
      </c>
    </row>
    <row r="2135" customFormat="false" ht="13.5" hidden="false" customHeight="false" outlineLevel="0" collapsed="false">
      <c r="AB2135" s="1" t="str">
        <f aca="false">IF(AC2135="X Variable 1",AD2135,"")</f>
        <v/>
      </c>
      <c r="AC2135" s="1" t="s">
        <v>7</v>
      </c>
    </row>
    <row r="2136" customFormat="false" ht="12.75" hidden="false" customHeight="false" outlineLevel="0" collapsed="false">
      <c r="AB2136" s="1" t="str">
        <f aca="false">IF(AC2136="X Variable 1",AD2136,"")</f>
        <v/>
      </c>
      <c r="AC2136" s="2"/>
      <c r="AD2136" s="2" t="s">
        <v>8</v>
      </c>
      <c r="AE2136" s="2" t="s">
        <v>9</v>
      </c>
      <c r="AF2136" s="2" t="s">
        <v>10</v>
      </c>
      <c r="AG2136" s="2" t="s">
        <v>11</v>
      </c>
      <c r="AH2136" s="2" t="s">
        <v>12</v>
      </c>
    </row>
    <row r="2137" customFormat="false" ht="12.75" hidden="false" customHeight="false" outlineLevel="0" collapsed="false">
      <c r="AB2137" s="1" t="str">
        <f aca="false">IF(AC2137="X Variable 1",AD2137,"")</f>
        <v/>
      </c>
      <c r="AC2137" s="3" t="s">
        <v>13</v>
      </c>
      <c r="AD2137" s="3" t="n">
        <v>1</v>
      </c>
      <c r="AE2137" s="3" t="n">
        <v>0.0340530662705914</v>
      </c>
      <c r="AF2137" s="3" t="n">
        <v>0.0340530662705914</v>
      </c>
      <c r="AG2137" s="3" t="n">
        <v>17.8921282426124</v>
      </c>
      <c r="AH2137" s="3" t="n">
        <v>0.00174404459893741</v>
      </c>
    </row>
    <row r="2138" customFormat="false" ht="12.75" hidden="false" customHeight="false" outlineLevel="0" collapsed="false">
      <c r="AB2138" s="1" t="str">
        <f aca="false">IF(AC2138="X Variable 1",AD2138,"")</f>
        <v/>
      </c>
      <c r="AC2138" s="3" t="s">
        <v>14</v>
      </c>
      <c r="AD2138" s="3" t="n">
        <v>10</v>
      </c>
      <c r="AE2138" s="3" t="n">
        <v>0.0190324291268434</v>
      </c>
      <c r="AF2138" s="3" t="n">
        <v>0.00190324291268434</v>
      </c>
      <c r="AG2138" s="3"/>
      <c r="AH2138" s="3"/>
    </row>
    <row r="2139" customFormat="false" ht="13.5" hidden="false" customHeight="false" outlineLevel="0" collapsed="false">
      <c r="AB2139" s="1" t="str">
        <f aca="false">IF(AC2139="X Variable 1",AD2139,"")</f>
        <v/>
      </c>
      <c r="AC2139" s="4" t="s">
        <v>15</v>
      </c>
      <c r="AD2139" s="4" t="n">
        <v>11</v>
      </c>
      <c r="AE2139" s="4" t="n">
        <v>0.0530854953974348</v>
      </c>
      <c r="AF2139" s="4"/>
      <c r="AG2139" s="4"/>
      <c r="AH2139" s="4"/>
    </row>
    <row r="2140" customFormat="false" ht="13.5" hidden="false" customHeight="false" outlineLevel="0" collapsed="false">
      <c r="AB2140" s="1" t="str">
        <f aca="false">IF(AC2140="X Variable 1",AD2140,"")</f>
        <v/>
      </c>
    </row>
    <row r="2141" customFormat="false" ht="12.75" hidden="false" customHeight="false" outlineLevel="0" collapsed="false">
      <c r="AB2141" s="1" t="str">
        <f aca="false">IF(AC2141="X Variable 1",AD2141,"")</f>
        <v/>
      </c>
      <c r="AC2141" s="2"/>
      <c r="AD2141" s="2" t="s">
        <v>16</v>
      </c>
      <c r="AE2141" s="2" t="s">
        <v>5</v>
      </c>
      <c r="AF2141" s="2" t="s">
        <v>17</v>
      </c>
      <c r="AG2141" s="2" t="s">
        <v>18</v>
      </c>
      <c r="AH2141" s="2" t="s">
        <v>19</v>
      </c>
      <c r="AI2141" s="2" t="s">
        <v>20</v>
      </c>
    </row>
    <row r="2142" customFormat="false" ht="12.75" hidden="false" customHeight="false" outlineLevel="0" collapsed="false">
      <c r="AB2142" s="1" t="str">
        <f aca="false">IF(AC2142="X Variable 1",AD2142,"")</f>
        <v/>
      </c>
      <c r="AC2142" s="3" t="s">
        <v>23</v>
      </c>
      <c r="AD2142" s="3" t="n">
        <v>-0.0114573807612593</v>
      </c>
      <c r="AE2142" s="3" t="n">
        <v>0.0135558155034819</v>
      </c>
      <c r="AF2142" s="3" t="n">
        <v>-0.845200405561466</v>
      </c>
      <c r="AG2142" s="3" t="n">
        <v>0.417762430911743</v>
      </c>
      <c r="AH2142" s="3" t="n">
        <v>-0.0416616251816771</v>
      </c>
      <c r="AI2142" s="3" t="n">
        <v>0.0187468636591585</v>
      </c>
    </row>
    <row r="2143" customFormat="false" ht="13.5" hidden="false" customHeight="false" outlineLevel="0" collapsed="false">
      <c r="AB2143" s="1" t="n">
        <f aca="false">IF(AC2143="X Variable 1",AD2143,"")</f>
        <v>0.804995698357845</v>
      </c>
      <c r="AC2143" s="4" t="s">
        <v>24</v>
      </c>
      <c r="AD2143" s="4" t="n">
        <v>0.804995698357845</v>
      </c>
      <c r="AE2143" s="4" t="n">
        <v>0.190310415951595</v>
      </c>
      <c r="AF2143" s="4" t="n">
        <v>4.22990877473881</v>
      </c>
      <c r="AG2143" s="4" t="n">
        <v>0.00174404459893741</v>
      </c>
      <c r="AH2143" s="4" t="n">
        <v>0.380957593259934</v>
      </c>
      <c r="AI2143" s="4" t="n">
        <v>1.22903380345576</v>
      </c>
    </row>
    <row r="2144" customFormat="false" ht="12.75" hidden="false" customHeight="false" outlineLevel="0" collapsed="false">
      <c r="AB2144" s="1" t="str">
        <f aca="false">IF(AC2144="X Variable 1",AD2144,"")</f>
        <v/>
      </c>
      <c r="AC2144" s="1" t="s">
        <v>0</v>
      </c>
    </row>
    <row r="2145" customFormat="false" ht="13.5" hidden="false" customHeight="false" outlineLevel="0" collapsed="false">
      <c r="AB2145" s="1" t="str">
        <f aca="false">IF(AC2145="X Variable 1",AD2145,"")</f>
        <v/>
      </c>
    </row>
    <row r="2146" customFormat="false" ht="12.75" hidden="false" customHeight="false" outlineLevel="0" collapsed="false">
      <c r="AB2146" s="1" t="str">
        <f aca="false">IF(AC2146="X Variable 1",AD2146,"")</f>
        <v/>
      </c>
      <c r="AC2146" s="2" t="s">
        <v>1</v>
      </c>
      <c r="AD2146" s="2"/>
    </row>
    <row r="2147" customFormat="false" ht="12.75" hidden="false" customHeight="false" outlineLevel="0" collapsed="false">
      <c r="AB2147" s="1" t="str">
        <f aca="false">IF(AC2147="X Variable 1",AD2147,"")</f>
        <v/>
      </c>
      <c r="AC2147" s="3" t="s">
        <v>2</v>
      </c>
      <c r="AD2147" s="3" t="n">
        <v>0.824505561036504</v>
      </c>
    </row>
    <row r="2148" customFormat="false" ht="12.75" hidden="false" customHeight="false" outlineLevel="0" collapsed="false">
      <c r="AB2148" s="1" t="str">
        <f aca="false">IF(AC2148="X Variable 1",AD2148,"")</f>
        <v/>
      </c>
      <c r="AC2148" s="3" t="s">
        <v>3</v>
      </c>
      <c r="AD2148" s="3" t="n">
        <v>0.67980942018012</v>
      </c>
    </row>
    <row r="2149" customFormat="false" ht="12.75" hidden="false" customHeight="false" outlineLevel="0" collapsed="false">
      <c r="AB2149" s="1" t="str">
        <f aca="false">IF(AC2149="X Variable 1",AD2149,"")</f>
        <v/>
      </c>
      <c r="AC2149" s="3" t="s">
        <v>4</v>
      </c>
      <c r="AD2149" s="3" t="n">
        <v>0.647790362198132</v>
      </c>
    </row>
    <row r="2150" customFormat="false" ht="12.75" hidden="false" customHeight="false" outlineLevel="0" collapsed="false">
      <c r="AB2150" s="1" t="str">
        <f aca="false">IF(AC2150="X Variable 1",AD2150,"")</f>
        <v/>
      </c>
      <c r="AC2150" s="3" t="s">
        <v>5</v>
      </c>
      <c r="AD2150" s="3" t="n">
        <v>0.0416638151621363</v>
      </c>
    </row>
    <row r="2151" customFormat="false" ht="13.5" hidden="false" customHeight="false" outlineLevel="0" collapsed="false">
      <c r="AB2151" s="1" t="str">
        <f aca="false">IF(AC2151="X Variable 1",AD2151,"")</f>
        <v/>
      </c>
      <c r="AC2151" s="4" t="s">
        <v>6</v>
      </c>
      <c r="AD2151" s="4" t="n">
        <v>12</v>
      </c>
    </row>
    <row r="2152" customFormat="false" ht="12.75" hidden="false" customHeight="false" outlineLevel="0" collapsed="false">
      <c r="AB2152" s="1" t="str">
        <f aca="false">IF(AC2152="X Variable 1",AD2152,"")</f>
        <v/>
      </c>
    </row>
    <row r="2153" customFormat="false" ht="13.5" hidden="false" customHeight="false" outlineLevel="0" collapsed="false">
      <c r="AB2153" s="1" t="str">
        <f aca="false">IF(AC2153="X Variable 1",AD2153,"")</f>
        <v/>
      </c>
      <c r="AC2153" s="1" t="s">
        <v>7</v>
      </c>
    </row>
    <row r="2154" customFormat="false" ht="12.75" hidden="false" customHeight="false" outlineLevel="0" collapsed="false">
      <c r="AB2154" s="1" t="str">
        <f aca="false">IF(AC2154="X Variable 1",AD2154,"")</f>
        <v/>
      </c>
      <c r="AC2154" s="2"/>
      <c r="AD2154" s="2" t="s">
        <v>8</v>
      </c>
      <c r="AE2154" s="2" t="s">
        <v>9</v>
      </c>
      <c r="AF2154" s="2" t="s">
        <v>10</v>
      </c>
      <c r="AG2154" s="2" t="s">
        <v>11</v>
      </c>
      <c r="AH2154" s="2" t="s">
        <v>12</v>
      </c>
    </row>
    <row r="2155" customFormat="false" ht="12.75" hidden="false" customHeight="false" outlineLevel="0" collapsed="false">
      <c r="AB2155" s="1" t="str">
        <f aca="false">IF(AC2155="X Variable 1",AD2155,"")</f>
        <v/>
      </c>
      <c r="AC2155" s="3" t="s">
        <v>13</v>
      </c>
      <c r="AD2155" s="3" t="n">
        <v>1</v>
      </c>
      <c r="AE2155" s="3" t="n">
        <v>0.0368550240932761</v>
      </c>
      <c r="AF2155" s="3" t="n">
        <v>0.0368550240932761</v>
      </c>
      <c r="AG2155" s="3" t="n">
        <v>21.2313997670557</v>
      </c>
      <c r="AH2155" s="3" t="n">
        <v>0.000968555302640237</v>
      </c>
    </row>
    <row r="2156" customFormat="false" ht="12.75" hidden="false" customHeight="false" outlineLevel="0" collapsed="false">
      <c r="AB2156" s="1" t="str">
        <f aca="false">IF(AC2156="X Variable 1",AD2156,"")</f>
        <v/>
      </c>
      <c r="AC2156" s="3" t="s">
        <v>14</v>
      </c>
      <c r="AD2156" s="3" t="n">
        <v>10</v>
      </c>
      <c r="AE2156" s="3" t="n">
        <v>0.0173587349386466</v>
      </c>
      <c r="AF2156" s="3" t="n">
        <v>0.00173587349386466</v>
      </c>
      <c r="AG2156" s="3"/>
      <c r="AH2156" s="3"/>
    </row>
    <row r="2157" customFormat="false" ht="13.5" hidden="false" customHeight="false" outlineLevel="0" collapsed="false">
      <c r="AB2157" s="1" t="str">
        <f aca="false">IF(AC2157="X Variable 1",AD2157,"")</f>
        <v/>
      </c>
      <c r="AC2157" s="4" t="s">
        <v>15</v>
      </c>
      <c r="AD2157" s="4" t="n">
        <v>11</v>
      </c>
      <c r="AE2157" s="4" t="n">
        <v>0.0542137590319227</v>
      </c>
      <c r="AF2157" s="4"/>
      <c r="AG2157" s="4"/>
      <c r="AH2157" s="4"/>
    </row>
    <row r="2158" customFormat="false" ht="13.5" hidden="false" customHeight="false" outlineLevel="0" collapsed="false">
      <c r="AB2158" s="1" t="str">
        <f aca="false">IF(AC2158="X Variable 1",AD2158,"")</f>
        <v/>
      </c>
    </row>
    <row r="2159" customFormat="false" ht="12.75" hidden="false" customHeight="false" outlineLevel="0" collapsed="false">
      <c r="AB2159" s="1" t="str">
        <f aca="false">IF(AC2159="X Variable 1",AD2159,"")</f>
        <v/>
      </c>
      <c r="AC2159" s="2"/>
      <c r="AD2159" s="2" t="s">
        <v>16</v>
      </c>
      <c r="AE2159" s="2" t="s">
        <v>5</v>
      </c>
      <c r="AF2159" s="2" t="s">
        <v>17</v>
      </c>
      <c r="AG2159" s="2" t="s">
        <v>18</v>
      </c>
      <c r="AH2159" s="2" t="s">
        <v>19</v>
      </c>
      <c r="AI2159" s="2" t="s">
        <v>20</v>
      </c>
    </row>
    <row r="2160" customFormat="false" ht="12.75" hidden="false" customHeight="false" outlineLevel="0" collapsed="false">
      <c r="AB2160" s="1" t="str">
        <f aca="false">IF(AC2160="X Variable 1",AD2160,"")</f>
        <v/>
      </c>
      <c r="AC2160" s="3" t="s">
        <v>23</v>
      </c>
      <c r="AD2160" s="3" t="n">
        <v>-0.00146306791348389</v>
      </c>
      <c r="AE2160" s="3" t="n">
        <v>0.0135299458260401</v>
      </c>
      <c r="AF2160" s="3" t="n">
        <v>-0.10813553374826</v>
      </c>
      <c r="AG2160" s="3" t="n">
        <v>0.916027108408248</v>
      </c>
      <c r="AH2160" s="3" t="n">
        <v>-0.0316096710905307</v>
      </c>
      <c r="AI2160" s="3" t="n">
        <v>0.0286835352635629</v>
      </c>
    </row>
    <row r="2161" customFormat="false" ht="13.5" hidden="false" customHeight="false" outlineLevel="0" collapsed="false">
      <c r="AB2161" s="1" t="n">
        <f aca="false">IF(AC2161="X Variable 1",AD2161,"")</f>
        <v>0.877570358031486</v>
      </c>
      <c r="AC2161" s="4" t="s">
        <v>24</v>
      </c>
      <c r="AD2161" s="4" t="n">
        <v>0.877570358031486</v>
      </c>
      <c r="AE2161" s="4" t="n">
        <v>0.190455110946738</v>
      </c>
      <c r="AF2161" s="4" t="n">
        <v>4.60775430845175</v>
      </c>
      <c r="AG2161" s="4" t="n">
        <v>0.00096855530264024</v>
      </c>
      <c r="AH2161" s="4" t="n">
        <v>0.45320985233742</v>
      </c>
      <c r="AI2161" s="4" t="n">
        <v>1.30193086372555</v>
      </c>
    </row>
    <row r="2162" customFormat="false" ht="12.75" hidden="false" customHeight="false" outlineLevel="0" collapsed="false">
      <c r="AB2162" s="1" t="str">
        <f aca="false">IF(AC2162="X Variable 1",AD2162,"")</f>
        <v/>
      </c>
      <c r="AC2162" s="1" t="s">
        <v>0</v>
      </c>
    </row>
    <row r="2163" customFormat="false" ht="13.5" hidden="false" customHeight="false" outlineLevel="0" collapsed="false">
      <c r="AB2163" s="1" t="str">
        <f aca="false">IF(AC2163="X Variable 1",AD2163,"")</f>
        <v/>
      </c>
    </row>
    <row r="2164" customFormat="false" ht="12.75" hidden="false" customHeight="false" outlineLevel="0" collapsed="false">
      <c r="AB2164" s="1" t="str">
        <f aca="false">IF(AC2164="X Variable 1",AD2164,"")</f>
        <v/>
      </c>
      <c r="AC2164" s="2" t="s">
        <v>1</v>
      </c>
      <c r="AD2164" s="2"/>
    </row>
    <row r="2165" customFormat="false" ht="12.75" hidden="false" customHeight="false" outlineLevel="0" collapsed="false">
      <c r="AB2165" s="1" t="str">
        <f aca="false">IF(AC2165="X Variable 1",AD2165,"")</f>
        <v/>
      </c>
      <c r="AC2165" s="3" t="s">
        <v>2</v>
      </c>
      <c r="AD2165" s="3" t="n">
        <v>0.81574899453633</v>
      </c>
    </row>
    <row r="2166" customFormat="false" ht="12.75" hidden="false" customHeight="false" outlineLevel="0" collapsed="false">
      <c r="AB2166" s="1" t="str">
        <f aca="false">IF(AC2166="X Variable 1",AD2166,"")</f>
        <v/>
      </c>
      <c r="AC2166" s="3" t="s">
        <v>3</v>
      </c>
      <c r="AD2166" s="3" t="n">
        <v>0.665446422087034</v>
      </c>
    </row>
    <row r="2167" customFormat="false" ht="12.75" hidden="false" customHeight="false" outlineLevel="0" collapsed="false">
      <c r="AB2167" s="1" t="str">
        <f aca="false">IF(AC2167="X Variable 1",AD2167,"")</f>
        <v/>
      </c>
      <c r="AC2167" s="3" t="s">
        <v>4</v>
      </c>
      <c r="AD2167" s="3" t="n">
        <v>0.631991064295737</v>
      </c>
    </row>
    <row r="2168" customFormat="false" ht="12.75" hidden="false" customHeight="false" outlineLevel="0" collapsed="false">
      <c r="AB2168" s="1" t="str">
        <f aca="false">IF(AC2168="X Variable 1",AD2168,"")</f>
        <v/>
      </c>
      <c r="AC2168" s="3" t="s">
        <v>5</v>
      </c>
      <c r="AD2168" s="3" t="n">
        <v>0.0415065736841693</v>
      </c>
    </row>
    <row r="2169" customFormat="false" ht="13.5" hidden="false" customHeight="false" outlineLevel="0" collapsed="false">
      <c r="AB2169" s="1" t="str">
        <f aca="false">IF(AC2169="X Variable 1",AD2169,"")</f>
        <v/>
      </c>
      <c r="AC2169" s="4" t="s">
        <v>6</v>
      </c>
      <c r="AD2169" s="4" t="n">
        <v>12</v>
      </c>
    </row>
    <row r="2170" customFormat="false" ht="12.75" hidden="false" customHeight="false" outlineLevel="0" collapsed="false">
      <c r="AB2170" s="1" t="str">
        <f aca="false">IF(AC2170="X Variable 1",AD2170,"")</f>
        <v/>
      </c>
    </row>
    <row r="2171" customFormat="false" ht="13.5" hidden="false" customHeight="false" outlineLevel="0" collapsed="false">
      <c r="AB2171" s="1" t="str">
        <f aca="false">IF(AC2171="X Variable 1",AD2171,"")</f>
        <v/>
      </c>
      <c r="AC2171" s="1" t="s">
        <v>7</v>
      </c>
    </row>
    <row r="2172" customFormat="false" ht="12.75" hidden="false" customHeight="false" outlineLevel="0" collapsed="false">
      <c r="AB2172" s="1" t="str">
        <f aca="false">IF(AC2172="X Variable 1",AD2172,"")</f>
        <v/>
      </c>
      <c r="AC2172" s="2"/>
      <c r="AD2172" s="2" t="s">
        <v>8</v>
      </c>
      <c r="AE2172" s="2" t="s">
        <v>9</v>
      </c>
      <c r="AF2172" s="2" t="s">
        <v>10</v>
      </c>
      <c r="AG2172" s="2" t="s">
        <v>11</v>
      </c>
      <c r="AH2172" s="2" t="s">
        <v>12</v>
      </c>
    </row>
    <row r="2173" customFormat="false" ht="12.75" hidden="false" customHeight="false" outlineLevel="0" collapsed="false">
      <c r="AB2173" s="1" t="str">
        <f aca="false">IF(AC2173="X Variable 1",AD2173,"")</f>
        <v/>
      </c>
      <c r="AC2173" s="3" t="s">
        <v>13</v>
      </c>
      <c r="AD2173" s="3" t="n">
        <v>1</v>
      </c>
      <c r="AE2173" s="3" t="n">
        <v>0.0342674023820021</v>
      </c>
      <c r="AF2173" s="3" t="n">
        <v>0.0342674023820021</v>
      </c>
      <c r="AG2173" s="3" t="n">
        <v>19.8905785506245</v>
      </c>
      <c r="AH2173" s="3" t="n">
        <v>0.00121634688609764</v>
      </c>
    </row>
    <row r="2174" customFormat="false" ht="12.75" hidden="false" customHeight="false" outlineLevel="0" collapsed="false">
      <c r="AB2174" s="1" t="str">
        <f aca="false">IF(AC2174="X Variable 1",AD2174,"")</f>
        <v/>
      </c>
      <c r="AC2174" s="3" t="s">
        <v>14</v>
      </c>
      <c r="AD2174" s="3" t="n">
        <v>10</v>
      </c>
      <c r="AE2174" s="3" t="n">
        <v>0.0172279565899938</v>
      </c>
      <c r="AF2174" s="3" t="n">
        <v>0.00172279565899938</v>
      </c>
      <c r="AG2174" s="3"/>
      <c r="AH2174" s="3"/>
    </row>
    <row r="2175" customFormat="false" ht="13.5" hidden="false" customHeight="false" outlineLevel="0" collapsed="false">
      <c r="AB2175" s="1" t="str">
        <f aca="false">IF(AC2175="X Variable 1",AD2175,"")</f>
        <v/>
      </c>
      <c r="AC2175" s="4" t="s">
        <v>15</v>
      </c>
      <c r="AD2175" s="4" t="n">
        <v>11</v>
      </c>
      <c r="AE2175" s="4" t="n">
        <v>0.0514953589719958</v>
      </c>
      <c r="AF2175" s="4"/>
      <c r="AG2175" s="4"/>
      <c r="AH2175" s="4"/>
    </row>
    <row r="2176" customFormat="false" ht="13.5" hidden="false" customHeight="false" outlineLevel="0" collapsed="false">
      <c r="AB2176" s="1" t="str">
        <f aca="false">IF(AC2176="X Variable 1",AD2176,"")</f>
        <v/>
      </c>
    </row>
    <row r="2177" customFormat="false" ht="12.75" hidden="false" customHeight="false" outlineLevel="0" collapsed="false">
      <c r="AB2177" s="1" t="str">
        <f aca="false">IF(AC2177="X Variable 1",AD2177,"")</f>
        <v/>
      </c>
      <c r="AC2177" s="2"/>
      <c r="AD2177" s="2" t="s">
        <v>16</v>
      </c>
      <c r="AE2177" s="2" t="s">
        <v>5</v>
      </c>
      <c r="AF2177" s="2" t="s">
        <v>17</v>
      </c>
      <c r="AG2177" s="2" t="s">
        <v>18</v>
      </c>
      <c r="AH2177" s="2" t="s">
        <v>19</v>
      </c>
      <c r="AI2177" s="2" t="s">
        <v>20</v>
      </c>
    </row>
    <row r="2178" customFormat="false" ht="12.75" hidden="false" customHeight="false" outlineLevel="0" collapsed="false">
      <c r="AB2178" s="1" t="str">
        <f aca="false">IF(AC2178="X Variable 1",AD2178,"")</f>
        <v/>
      </c>
      <c r="AC2178" s="3" t="s">
        <v>23</v>
      </c>
      <c r="AD2178" s="3" t="n">
        <v>-0.00288518101038018</v>
      </c>
      <c r="AE2178" s="3" t="n">
        <v>0.0138682026321869</v>
      </c>
      <c r="AF2178" s="3" t="n">
        <v>-0.208042894014536</v>
      </c>
      <c r="AG2178" s="3" t="n">
        <v>0.839371468763801</v>
      </c>
      <c r="AH2178" s="3" t="n">
        <v>-0.033785467449574</v>
      </c>
      <c r="AI2178" s="3" t="n">
        <v>0.0280151054288137</v>
      </c>
    </row>
    <row r="2179" customFormat="false" ht="13.5" hidden="false" customHeight="false" outlineLevel="0" collapsed="false">
      <c r="AB2179" s="1" t="n">
        <f aca="false">IF(AC2179="X Variable 1",AD2179,"")</f>
        <v>0.865982091963576</v>
      </c>
      <c r="AC2179" s="4" t="s">
        <v>24</v>
      </c>
      <c r="AD2179" s="4" t="n">
        <v>0.865982091963576</v>
      </c>
      <c r="AE2179" s="4" t="n">
        <v>0.19417137382337</v>
      </c>
      <c r="AF2179" s="4" t="n">
        <v>4.45988548626806</v>
      </c>
      <c r="AG2179" s="4" t="n">
        <v>0.00121634688609764</v>
      </c>
      <c r="AH2179" s="4" t="n">
        <v>0.433341235137003</v>
      </c>
      <c r="AI2179" s="4" t="n">
        <v>1.29862294879015</v>
      </c>
    </row>
    <row r="2180" customFormat="false" ht="12.75" hidden="false" customHeight="false" outlineLevel="0" collapsed="false">
      <c r="AB2180" s="1" t="str">
        <f aca="false">IF(AC2180="X Variable 1",AD2180,"")</f>
        <v/>
      </c>
      <c r="AC2180" s="1" t="s">
        <v>0</v>
      </c>
    </row>
    <row r="2181" customFormat="false" ht="13.5" hidden="false" customHeight="false" outlineLevel="0" collapsed="false">
      <c r="AB2181" s="1" t="str">
        <f aca="false">IF(AC2181="X Variable 1",AD2181,"")</f>
        <v/>
      </c>
    </row>
    <row r="2182" customFormat="false" ht="12.75" hidden="false" customHeight="false" outlineLevel="0" collapsed="false">
      <c r="AB2182" s="1" t="str">
        <f aca="false">IF(AC2182="X Variable 1",AD2182,"")</f>
        <v/>
      </c>
      <c r="AC2182" s="2" t="s">
        <v>1</v>
      </c>
      <c r="AD2182" s="2"/>
    </row>
    <row r="2183" customFormat="false" ht="12.75" hidden="false" customHeight="false" outlineLevel="0" collapsed="false">
      <c r="AB2183" s="1" t="str">
        <f aca="false">IF(AC2183="X Variable 1",AD2183,"")</f>
        <v/>
      </c>
      <c r="AC2183" s="3" t="s">
        <v>2</v>
      </c>
      <c r="AD2183" s="3" t="n">
        <v>0.858841419973435</v>
      </c>
    </row>
    <row r="2184" customFormat="false" ht="12.75" hidden="false" customHeight="false" outlineLevel="0" collapsed="false">
      <c r="AB2184" s="1" t="str">
        <f aca="false">IF(AC2184="X Variable 1",AD2184,"")</f>
        <v/>
      </c>
      <c r="AC2184" s="3" t="s">
        <v>3</v>
      </c>
      <c r="AD2184" s="3" t="n">
        <v>0.737608584661986</v>
      </c>
    </row>
    <row r="2185" customFormat="false" ht="12.75" hidden="false" customHeight="false" outlineLevel="0" collapsed="false">
      <c r="AB2185" s="1" t="str">
        <f aca="false">IF(AC2185="X Variable 1",AD2185,"")</f>
        <v/>
      </c>
      <c r="AC2185" s="3" t="s">
        <v>4</v>
      </c>
      <c r="AD2185" s="3" t="n">
        <v>0.711369443128184</v>
      </c>
    </row>
    <row r="2186" customFormat="false" ht="12.75" hidden="false" customHeight="false" outlineLevel="0" collapsed="false">
      <c r="AB2186" s="1" t="str">
        <f aca="false">IF(AC2186="X Variable 1",AD2186,"")</f>
        <v/>
      </c>
      <c r="AC2186" s="3" t="s">
        <v>5</v>
      </c>
      <c r="AD2186" s="3" t="n">
        <v>0.0404319468103873</v>
      </c>
    </row>
    <row r="2187" customFormat="false" ht="13.5" hidden="false" customHeight="false" outlineLevel="0" collapsed="false">
      <c r="AB2187" s="1" t="str">
        <f aca="false">IF(AC2187="X Variable 1",AD2187,"")</f>
        <v/>
      </c>
      <c r="AC2187" s="4" t="s">
        <v>6</v>
      </c>
      <c r="AD2187" s="4" t="n">
        <v>12</v>
      </c>
    </row>
    <row r="2188" customFormat="false" ht="12.75" hidden="false" customHeight="false" outlineLevel="0" collapsed="false">
      <c r="AB2188" s="1" t="str">
        <f aca="false">IF(AC2188="X Variable 1",AD2188,"")</f>
        <v/>
      </c>
    </row>
    <row r="2189" customFormat="false" ht="13.5" hidden="false" customHeight="false" outlineLevel="0" collapsed="false">
      <c r="AB2189" s="1" t="str">
        <f aca="false">IF(AC2189="X Variable 1",AD2189,"")</f>
        <v/>
      </c>
      <c r="AC2189" s="1" t="s">
        <v>7</v>
      </c>
    </row>
    <row r="2190" customFormat="false" ht="12.75" hidden="false" customHeight="false" outlineLevel="0" collapsed="false">
      <c r="AB2190" s="1" t="str">
        <f aca="false">IF(AC2190="X Variable 1",AD2190,"")</f>
        <v/>
      </c>
      <c r="AC2190" s="2"/>
      <c r="AD2190" s="2" t="s">
        <v>8</v>
      </c>
      <c r="AE2190" s="2" t="s">
        <v>9</v>
      </c>
      <c r="AF2190" s="2" t="s">
        <v>10</v>
      </c>
      <c r="AG2190" s="2" t="s">
        <v>11</v>
      </c>
      <c r="AH2190" s="2" t="s">
        <v>12</v>
      </c>
    </row>
    <row r="2191" customFormat="false" ht="12.75" hidden="false" customHeight="false" outlineLevel="0" collapsed="false">
      <c r="AB2191" s="1" t="str">
        <f aca="false">IF(AC2191="X Variable 1",AD2191,"")</f>
        <v/>
      </c>
      <c r="AC2191" s="3" t="s">
        <v>13</v>
      </c>
      <c r="AD2191" s="3" t="n">
        <v>1</v>
      </c>
      <c r="AE2191" s="3" t="n">
        <v>0.0459542462359816</v>
      </c>
      <c r="AF2191" s="3" t="n">
        <v>0.0459542462359816</v>
      </c>
      <c r="AG2191" s="3" t="n">
        <v>28.111002934749</v>
      </c>
      <c r="AH2191" s="3" t="n">
        <v>0.000346559701951234</v>
      </c>
    </row>
    <row r="2192" customFormat="false" ht="12.75" hidden="false" customHeight="false" outlineLevel="0" collapsed="false">
      <c r="AB2192" s="1" t="str">
        <f aca="false">IF(AC2192="X Variable 1",AD2192,"")</f>
        <v/>
      </c>
      <c r="AC2192" s="3" t="s">
        <v>14</v>
      </c>
      <c r="AD2192" s="3" t="n">
        <v>10</v>
      </c>
      <c r="AE2192" s="3" t="n">
        <v>0.0163474232287799</v>
      </c>
      <c r="AF2192" s="3" t="n">
        <v>0.00163474232287799</v>
      </c>
      <c r="AG2192" s="3"/>
      <c r="AH2192" s="3"/>
    </row>
    <row r="2193" customFormat="false" ht="13.5" hidden="false" customHeight="false" outlineLevel="0" collapsed="false">
      <c r="AB2193" s="1" t="str">
        <f aca="false">IF(AC2193="X Variable 1",AD2193,"")</f>
        <v/>
      </c>
      <c r="AC2193" s="4" t="s">
        <v>15</v>
      </c>
      <c r="AD2193" s="4" t="n">
        <v>11</v>
      </c>
      <c r="AE2193" s="4" t="n">
        <v>0.0623016694647615</v>
      </c>
      <c r="AF2193" s="4"/>
      <c r="AG2193" s="4"/>
      <c r="AH2193" s="4"/>
    </row>
    <row r="2194" customFormat="false" ht="13.5" hidden="false" customHeight="false" outlineLevel="0" collapsed="false">
      <c r="AB2194" s="1" t="str">
        <f aca="false">IF(AC2194="X Variable 1",AD2194,"")</f>
        <v/>
      </c>
    </row>
    <row r="2195" customFormat="false" ht="12.75" hidden="false" customHeight="false" outlineLevel="0" collapsed="false">
      <c r="AB2195" s="1" t="str">
        <f aca="false">IF(AC2195="X Variable 1",AD2195,"")</f>
        <v/>
      </c>
      <c r="AC2195" s="2"/>
      <c r="AD2195" s="2" t="s">
        <v>16</v>
      </c>
      <c r="AE2195" s="2" t="s">
        <v>5</v>
      </c>
      <c r="AF2195" s="2" t="s">
        <v>17</v>
      </c>
      <c r="AG2195" s="2" t="s">
        <v>18</v>
      </c>
      <c r="AH2195" s="2" t="s">
        <v>19</v>
      </c>
      <c r="AI2195" s="2" t="s">
        <v>20</v>
      </c>
    </row>
    <row r="2196" customFormat="false" ht="12.75" hidden="false" customHeight="false" outlineLevel="0" collapsed="false">
      <c r="AB2196" s="1" t="str">
        <f aca="false">IF(AC2196="X Variable 1",AD2196,"")</f>
        <v/>
      </c>
      <c r="AC2196" s="3" t="s">
        <v>23</v>
      </c>
      <c r="AD2196" s="3" t="n">
        <v>-0.0067439341215992</v>
      </c>
      <c r="AE2196" s="3" t="n">
        <v>0.0123673276762878</v>
      </c>
      <c r="AF2196" s="3" t="n">
        <v>-0.545302453215461</v>
      </c>
      <c r="AG2196" s="3" t="n">
        <v>0.597497146502874</v>
      </c>
      <c r="AH2196" s="3" t="n">
        <v>-0.0343000621808846</v>
      </c>
      <c r="AI2196" s="3" t="n">
        <v>0.0208121939376862</v>
      </c>
    </row>
    <row r="2197" customFormat="false" ht="13.5" hidden="false" customHeight="false" outlineLevel="0" collapsed="false">
      <c r="AB2197" s="1" t="n">
        <f aca="false">IF(AC2197="X Variable 1",AD2197,"")</f>
        <v>0.839559888610281</v>
      </c>
      <c r="AC2197" s="4" t="s">
        <v>24</v>
      </c>
      <c r="AD2197" s="4" t="n">
        <v>0.839559888610281</v>
      </c>
      <c r="AE2197" s="4" t="n">
        <v>0.158348338570429</v>
      </c>
      <c r="AF2197" s="4" t="n">
        <v>5.30198103870138</v>
      </c>
      <c r="AG2197" s="4" t="n">
        <v>0.000346559701951234</v>
      </c>
      <c r="AH2197" s="4" t="n">
        <v>0.486737742239241</v>
      </c>
      <c r="AI2197" s="4" t="n">
        <v>1.19238203498132</v>
      </c>
    </row>
    <row r="2198" customFormat="false" ht="12.75" hidden="false" customHeight="false" outlineLevel="0" collapsed="false">
      <c r="AB2198" s="1" t="str">
        <f aca="false">IF(AC2198="X Variable 1",AD2198,"")</f>
        <v/>
      </c>
      <c r="AC2198" s="1" t="s">
        <v>0</v>
      </c>
    </row>
    <row r="2199" customFormat="false" ht="13.5" hidden="false" customHeight="false" outlineLevel="0" collapsed="false">
      <c r="AB2199" s="1" t="str">
        <f aca="false">IF(AC2199="X Variable 1",AD2199,"")</f>
        <v/>
      </c>
    </row>
    <row r="2200" customFormat="false" ht="12.75" hidden="false" customHeight="false" outlineLevel="0" collapsed="false">
      <c r="AB2200" s="1" t="str">
        <f aca="false">IF(AC2200="X Variable 1",AD2200,"")</f>
        <v/>
      </c>
      <c r="AC2200" s="2" t="s">
        <v>1</v>
      </c>
      <c r="AD2200" s="2"/>
    </row>
    <row r="2201" customFormat="false" ht="12.75" hidden="false" customHeight="false" outlineLevel="0" collapsed="false">
      <c r="AB2201" s="1" t="str">
        <f aca="false">IF(AC2201="X Variable 1",AD2201,"")</f>
        <v/>
      </c>
      <c r="AC2201" s="3" t="s">
        <v>2</v>
      </c>
      <c r="AD2201" s="3" t="n">
        <v>0.840963996521874</v>
      </c>
    </row>
    <row r="2202" customFormat="false" ht="12.75" hidden="false" customHeight="false" outlineLevel="0" collapsed="false">
      <c r="AB2202" s="1" t="str">
        <f aca="false">IF(AC2202="X Variable 1",AD2202,"")</f>
        <v/>
      </c>
      <c r="AC2202" s="3" t="s">
        <v>3</v>
      </c>
      <c r="AD2202" s="3" t="n">
        <v>0.707220443446043</v>
      </c>
    </row>
    <row r="2203" customFormat="false" ht="12.75" hidden="false" customHeight="false" outlineLevel="0" collapsed="false">
      <c r="AB2203" s="1" t="str">
        <f aca="false">IF(AC2203="X Variable 1",AD2203,"")</f>
        <v/>
      </c>
      <c r="AC2203" s="3" t="s">
        <v>4</v>
      </c>
      <c r="AD2203" s="3" t="n">
        <v>0.677942487790647</v>
      </c>
    </row>
    <row r="2204" customFormat="false" ht="12.75" hidden="false" customHeight="false" outlineLevel="0" collapsed="false">
      <c r="AB2204" s="1" t="str">
        <f aca="false">IF(AC2204="X Variable 1",AD2204,"")</f>
        <v/>
      </c>
      <c r="AC2204" s="3" t="s">
        <v>5</v>
      </c>
      <c r="AD2204" s="3" t="n">
        <v>0.0413863811612869</v>
      </c>
    </row>
    <row r="2205" customFormat="false" ht="13.5" hidden="false" customHeight="false" outlineLevel="0" collapsed="false">
      <c r="AB2205" s="1" t="str">
        <f aca="false">IF(AC2205="X Variable 1",AD2205,"")</f>
        <v/>
      </c>
      <c r="AC2205" s="4" t="s">
        <v>6</v>
      </c>
      <c r="AD2205" s="4" t="n">
        <v>12</v>
      </c>
    </row>
    <row r="2206" customFormat="false" ht="12.75" hidden="false" customHeight="false" outlineLevel="0" collapsed="false">
      <c r="AB2206" s="1" t="str">
        <f aca="false">IF(AC2206="X Variable 1",AD2206,"")</f>
        <v/>
      </c>
    </row>
    <row r="2207" customFormat="false" ht="13.5" hidden="false" customHeight="false" outlineLevel="0" collapsed="false">
      <c r="AB2207" s="1" t="str">
        <f aca="false">IF(AC2207="X Variable 1",AD2207,"")</f>
        <v/>
      </c>
      <c r="AC2207" s="1" t="s">
        <v>7</v>
      </c>
    </row>
    <row r="2208" customFormat="false" ht="12.75" hidden="false" customHeight="false" outlineLevel="0" collapsed="false">
      <c r="AB2208" s="1" t="str">
        <f aca="false">IF(AC2208="X Variable 1",AD2208,"")</f>
        <v/>
      </c>
      <c r="AC2208" s="2"/>
      <c r="AD2208" s="2" t="s">
        <v>8</v>
      </c>
      <c r="AE2208" s="2" t="s">
        <v>9</v>
      </c>
      <c r="AF2208" s="2" t="s">
        <v>10</v>
      </c>
      <c r="AG2208" s="2" t="s">
        <v>11</v>
      </c>
      <c r="AH2208" s="2" t="s">
        <v>12</v>
      </c>
    </row>
    <row r="2209" customFormat="false" ht="12.75" hidden="false" customHeight="false" outlineLevel="0" collapsed="false">
      <c r="AB2209" s="1" t="str">
        <f aca="false">IF(AC2209="X Variable 1",AD2209,"")</f>
        <v/>
      </c>
      <c r="AC2209" s="3" t="s">
        <v>13</v>
      </c>
      <c r="AD2209" s="3" t="n">
        <v>1</v>
      </c>
      <c r="AE2209" s="3" t="n">
        <v>0.0413741385062903</v>
      </c>
      <c r="AF2209" s="3" t="n">
        <v>0.0413741385062903</v>
      </c>
      <c r="AG2209" s="3" t="n">
        <v>24.155390211328</v>
      </c>
      <c r="AH2209" s="3" t="n">
        <v>0.000609537969468745</v>
      </c>
    </row>
    <row r="2210" customFormat="false" ht="12.75" hidden="false" customHeight="false" outlineLevel="0" collapsed="false">
      <c r="AB2210" s="1" t="str">
        <f aca="false">IF(AC2210="X Variable 1",AD2210,"")</f>
        <v/>
      </c>
      <c r="AC2210" s="3" t="s">
        <v>14</v>
      </c>
      <c r="AD2210" s="3" t="n">
        <v>10</v>
      </c>
      <c r="AE2210" s="3" t="n">
        <v>0.0171283254562732</v>
      </c>
      <c r="AF2210" s="3" t="n">
        <v>0.00171283254562732</v>
      </c>
      <c r="AG2210" s="3"/>
      <c r="AH2210" s="3"/>
    </row>
    <row r="2211" customFormat="false" ht="13.5" hidden="false" customHeight="false" outlineLevel="0" collapsed="false">
      <c r="AB2211" s="1" t="str">
        <f aca="false">IF(AC2211="X Variable 1",AD2211,"")</f>
        <v/>
      </c>
      <c r="AC2211" s="4" t="s">
        <v>15</v>
      </c>
      <c r="AD2211" s="4" t="n">
        <v>11</v>
      </c>
      <c r="AE2211" s="4" t="n">
        <v>0.0585024639625636</v>
      </c>
      <c r="AF2211" s="4"/>
      <c r="AG2211" s="4"/>
      <c r="AH2211" s="4"/>
    </row>
    <row r="2212" customFormat="false" ht="13.5" hidden="false" customHeight="false" outlineLevel="0" collapsed="false">
      <c r="AB2212" s="1" t="str">
        <f aca="false">IF(AC2212="X Variable 1",AD2212,"")</f>
        <v/>
      </c>
    </row>
    <row r="2213" customFormat="false" ht="12.75" hidden="false" customHeight="false" outlineLevel="0" collapsed="false">
      <c r="AB2213" s="1" t="str">
        <f aca="false">IF(AC2213="X Variable 1",AD2213,"")</f>
        <v/>
      </c>
      <c r="AC2213" s="2"/>
      <c r="AD2213" s="2" t="s">
        <v>16</v>
      </c>
      <c r="AE2213" s="2" t="s">
        <v>5</v>
      </c>
      <c r="AF2213" s="2" t="s">
        <v>17</v>
      </c>
      <c r="AG2213" s="2" t="s">
        <v>18</v>
      </c>
      <c r="AH2213" s="2" t="s">
        <v>19</v>
      </c>
      <c r="AI2213" s="2" t="s">
        <v>20</v>
      </c>
    </row>
    <row r="2214" customFormat="false" ht="12.75" hidden="false" customHeight="false" outlineLevel="0" collapsed="false">
      <c r="AB2214" s="1" t="str">
        <f aca="false">IF(AC2214="X Variable 1",AD2214,"")</f>
        <v/>
      </c>
      <c r="AC2214" s="3" t="s">
        <v>23</v>
      </c>
      <c r="AD2214" s="3" t="n">
        <v>0.000423913243447112</v>
      </c>
      <c r="AE2214" s="3" t="n">
        <v>0.0136507897186529</v>
      </c>
      <c r="AF2214" s="3" t="n">
        <v>0.0310541186395878</v>
      </c>
      <c r="AG2214" s="3" t="n">
        <v>0.975837436032611</v>
      </c>
      <c r="AH2214" s="3" t="n">
        <v>-0.0299919469523495</v>
      </c>
      <c r="AI2214" s="3" t="n">
        <v>0.0308397734392438</v>
      </c>
    </row>
    <row r="2215" customFormat="false" ht="13.5" hidden="false" customHeight="false" outlineLevel="0" collapsed="false">
      <c r="AB2215" s="1" t="n">
        <f aca="false">IF(AC2215="X Variable 1",AD2215,"")</f>
        <v>0.880478813377011</v>
      </c>
      <c r="AC2215" s="4" t="s">
        <v>24</v>
      </c>
      <c r="AD2215" s="4" t="n">
        <v>0.880478813377011</v>
      </c>
      <c r="AE2215" s="4" t="n">
        <v>0.179147965885899</v>
      </c>
      <c r="AF2215" s="4" t="n">
        <v>4.91481334450537</v>
      </c>
      <c r="AG2215" s="4" t="n">
        <v>0.000609537969468743</v>
      </c>
      <c r="AH2215" s="4" t="n">
        <v>0.481312201257769</v>
      </c>
      <c r="AI2215" s="4" t="n">
        <v>1.27964542549625</v>
      </c>
    </row>
    <row r="2216" customFormat="false" ht="12.75" hidden="false" customHeight="false" outlineLevel="0" collapsed="false">
      <c r="AB2216" s="1" t="str">
        <f aca="false">IF(AC2216="X Variable 1",AD2216,"")</f>
        <v/>
      </c>
      <c r="AC2216" s="1" t="s">
        <v>0</v>
      </c>
    </row>
    <row r="2217" customFormat="false" ht="13.5" hidden="false" customHeight="false" outlineLevel="0" collapsed="false">
      <c r="AB2217" s="1" t="str">
        <f aca="false">IF(AC2217="X Variable 1",AD2217,"")</f>
        <v/>
      </c>
    </row>
    <row r="2218" customFormat="false" ht="12.75" hidden="false" customHeight="false" outlineLevel="0" collapsed="false">
      <c r="AB2218" s="1" t="str">
        <f aca="false">IF(AC2218="X Variable 1",AD2218,"")</f>
        <v/>
      </c>
      <c r="AC2218" s="2" t="s">
        <v>1</v>
      </c>
      <c r="AD2218" s="2"/>
    </row>
    <row r="2219" customFormat="false" ht="12.75" hidden="false" customHeight="false" outlineLevel="0" collapsed="false">
      <c r="AB2219" s="1" t="str">
        <f aca="false">IF(AC2219="X Variable 1",AD2219,"")</f>
        <v/>
      </c>
      <c r="AC2219" s="3" t="s">
        <v>2</v>
      </c>
      <c r="AD2219" s="3" t="n">
        <v>0.846201547920039</v>
      </c>
    </row>
    <row r="2220" customFormat="false" ht="12.75" hidden="false" customHeight="false" outlineLevel="0" collapsed="false">
      <c r="AB2220" s="1" t="str">
        <f aca="false">IF(AC2220="X Variable 1",AD2220,"")</f>
        <v/>
      </c>
      <c r="AC2220" s="3" t="s">
        <v>3</v>
      </c>
      <c r="AD2220" s="3" t="n">
        <v>0.716057059702269</v>
      </c>
    </row>
    <row r="2221" customFormat="false" ht="12.75" hidden="false" customHeight="false" outlineLevel="0" collapsed="false">
      <c r="AB2221" s="1" t="str">
        <f aca="false">IF(AC2221="X Variable 1",AD2221,"")</f>
        <v/>
      </c>
      <c r="AC2221" s="3" t="s">
        <v>4</v>
      </c>
      <c r="AD2221" s="3" t="n">
        <v>0.687662765672496</v>
      </c>
    </row>
    <row r="2222" customFormat="false" ht="12.75" hidden="false" customHeight="false" outlineLevel="0" collapsed="false">
      <c r="AB2222" s="1" t="str">
        <f aca="false">IF(AC2222="X Variable 1",AD2222,"")</f>
        <v/>
      </c>
      <c r="AC2222" s="3" t="s">
        <v>5</v>
      </c>
      <c r="AD2222" s="3" t="n">
        <v>0.0402286549118857</v>
      </c>
    </row>
    <row r="2223" customFormat="false" ht="13.5" hidden="false" customHeight="false" outlineLevel="0" collapsed="false">
      <c r="AB2223" s="1" t="str">
        <f aca="false">IF(AC2223="X Variable 1",AD2223,"")</f>
        <v/>
      </c>
      <c r="AC2223" s="4" t="s">
        <v>6</v>
      </c>
      <c r="AD2223" s="4" t="n">
        <v>12</v>
      </c>
    </row>
    <row r="2224" customFormat="false" ht="12.75" hidden="false" customHeight="false" outlineLevel="0" collapsed="false">
      <c r="AB2224" s="1" t="str">
        <f aca="false">IF(AC2224="X Variable 1",AD2224,"")</f>
        <v/>
      </c>
    </row>
    <row r="2225" customFormat="false" ht="13.5" hidden="false" customHeight="false" outlineLevel="0" collapsed="false">
      <c r="AB2225" s="1" t="str">
        <f aca="false">IF(AC2225="X Variable 1",AD2225,"")</f>
        <v/>
      </c>
      <c r="AC2225" s="1" t="s">
        <v>7</v>
      </c>
    </row>
    <row r="2226" customFormat="false" ht="12.75" hidden="false" customHeight="false" outlineLevel="0" collapsed="false">
      <c r="AB2226" s="1" t="str">
        <f aca="false">IF(AC2226="X Variable 1",AD2226,"")</f>
        <v/>
      </c>
      <c r="AC2226" s="2"/>
      <c r="AD2226" s="2" t="s">
        <v>8</v>
      </c>
      <c r="AE2226" s="2" t="s">
        <v>9</v>
      </c>
      <c r="AF2226" s="2" t="s">
        <v>10</v>
      </c>
      <c r="AG2226" s="2" t="s">
        <v>11</v>
      </c>
      <c r="AH2226" s="2" t="s">
        <v>12</v>
      </c>
    </row>
    <row r="2227" customFormat="false" ht="12.75" hidden="false" customHeight="false" outlineLevel="0" collapsed="false">
      <c r="AB2227" s="1" t="str">
        <f aca="false">IF(AC2227="X Variable 1",AD2227,"")</f>
        <v/>
      </c>
      <c r="AC2227" s="3" t="s">
        <v>13</v>
      </c>
      <c r="AD2227" s="3" t="n">
        <v>1</v>
      </c>
      <c r="AE2227" s="3" t="n">
        <v>0.0408119719081697</v>
      </c>
      <c r="AF2227" s="3" t="n">
        <v>0.0408119719081697</v>
      </c>
      <c r="AG2227" s="3" t="n">
        <v>25.2183434795541</v>
      </c>
      <c r="AH2227" s="3" t="n">
        <v>0.00052037020519749</v>
      </c>
    </row>
    <row r="2228" customFormat="false" ht="12.75" hidden="false" customHeight="false" outlineLevel="0" collapsed="false">
      <c r="AB2228" s="1" t="str">
        <f aca="false">IF(AC2228="X Variable 1",AD2228,"")</f>
        <v/>
      </c>
      <c r="AC2228" s="3" t="s">
        <v>14</v>
      </c>
      <c r="AD2228" s="3" t="n">
        <v>10</v>
      </c>
      <c r="AE2228" s="3" t="n">
        <v>0.0161834467601959</v>
      </c>
      <c r="AF2228" s="3" t="n">
        <v>0.00161834467601959</v>
      </c>
      <c r="AG2228" s="3"/>
      <c r="AH2228" s="3"/>
    </row>
    <row r="2229" customFormat="false" ht="13.5" hidden="false" customHeight="false" outlineLevel="0" collapsed="false">
      <c r="AB2229" s="1" t="str">
        <f aca="false">IF(AC2229="X Variable 1",AD2229,"")</f>
        <v/>
      </c>
      <c r="AC2229" s="4" t="s">
        <v>15</v>
      </c>
      <c r="AD2229" s="4" t="n">
        <v>11</v>
      </c>
      <c r="AE2229" s="4" t="n">
        <v>0.0569954186683655</v>
      </c>
      <c r="AF2229" s="4"/>
      <c r="AG2229" s="4"/>
      <c r="AH2229" s="4"/>
    </row>
    <row r="2230" customFormat="false" ht="13.5" hidden="false" customHeight="false" outlineLevel="0" collapsed="false">
      <c r="AB2230" s="1" t="str">
        <f aca="false">IF(AC2230="X Variable 1",AD2230,"")</f>
        <v/>
      </c>
    </row>
    <row r="2231" customFormat="false" ht="12.75" hidden="false" customHeight="false" outlineLevel="0" collapsed="false">
      <c r="AB2231" s="1" t="str">
        <f aca="false">IF(AC2231="X Variable 1",AD2231,"")</f>
        <v/>
      </c>
      <c r="AC2231" s="2"/>
      <c r="AD2231" s="2" t="s">
        <v>16</v>
      </c>
      <c r="AE2231" s="2" t="s">
        <v>5</v>
      </c>
      <c r="AF2231" s="2" t="s">
        <v>17</v>
      </c>
      <c r="AG2231" s="2" t="s">
        <v>18</v>
      </c>
      <c r="AH2231" s="2" t="s">
        <v>19</v>
      </c>
      <c r="AI2231" s="2" t="s">
        <v>20</v>
      </c>
    </row>
    <row r="2232" customFormat="false" ht="12.75" hidden="false" customHeight="false" outlineLevel="0" collapsed="false">
      <c r="AB2232" s="1" t="str">
        <f aca="false">IF(AC2232="X Variable 1",AD2232,"")</f>
        <v/>
      </c>
      <c r="AC2232" s="3" t="s">
        <v>23</v>
      </c>
      <c r="AD2232" s="3" t="n">
        <v>-0.00259697258586525</v>
      </c>
      <c r="AE2232" s="3" t="n">
        <v>0.0136510289601646</v>
      </c>
      <c r="AF2232" s="3" t="n">
        <v>-0.190240061276226</v>
      </c>
      <c r="AG2232" s="3" t="n">
        <v>0.852927415092146</v>
      </c>
      <c r="AH2232" s="3" t="n">
        <v>-0.0330133658450613</v>
      </c>
      <c r="AI2232" s="3" t="n">
        <v>0.0278194206733308</v>
      </c>
    </row>
    <row r="2233" customFormat="false" ht="13.5" hidden="false" customHeight="false" outlineLevel="0" collapsed="false">
      <c r="AB2233" s="1" t="n">
        <f aca="false">IF(AC2233="X Variable 1",AD2233,"")</f>
        <v>0.828382167800786</v>
      </c>
      <c r="AC2233" s="4" t="s">
        <v>24</v>
      </c>
      <c r="AD2233" s="4" t="n">
        <v>0.828382167800786</v>
      </c>
      <c r="AE2233" s="4" t="n">
        <v>0.164957651013123</v>
      </c>
      <c r="AF2233" s="4" t="n">
        <v>5.02178688113645</v>
      </c>
      <c r="AG2233" s="4" t="n">
        <v>0.00052037020519749</v>
      </c>
      <c r="AH2233" s="4" t="n">
        <v>0.460833553042893</v>
      </c>
      <c r="AI2233" s="4" t="n">
        <v>1.19593078255868</v>
      </c>
    </row>
    <row r="2234" customFormat="false" ht="12.75" hidden="false" customHeight="false" outlineLevel="0" collapsed="false">
      <c r="AB2234" s="1" t="str">
        <f aca="false">IF(AC2234="X Variable 1",AD2234,"")</f>
        <v/>
      </c>
      <c r="AC2234" s="1" t="s">
        <v>0</v>
      </c>
    </row>
    <row r="2235" customFormat="false" ht="13.5" hidden="false" customHeight="false" outlineLevel="0" collapsed="false">
      <c r="AB2235" s="1" t="str">
        <f aca="false">IF(AC2235="X Variable 1",AD2235,"")</f>
        <v/>
      </c>
    </row>
    <row r="2236" customFormat="false" ht="12.75" hidden="false" customHeight="false" outlineLevel="0" collapsed="false">
      <c r="AB2236" s="1" t="str">
        <f aca="false">IF(AC2236="X Variable 1",AD2236,"")</f>
        <v/>
      </c>
      <c r="AC2236" s="2" t="s">
        <v>1</v>
      </c>
      <c r="AD2236" s="2"/>
    </row>
    <row r="2237" customFormat="false" ht="12.75" hidden="false" customHeight="false" outlineLevel="0" collapsed="false">
      <c r="AB2237" s="1" t="str">
        <f aca="false">IF(AC2237="X Variable 1",AD2237,"")</f>
        <v/>
      </c>
      <c r="AC2237" s="3" t="s">
        <v>2</v>
      </c>
      <c r="AD2237" s="3" t="n">
        <v>0.851520400407542</v>
      </c>
    </row>
    <row r="2238" customFormat="false" ht="12.75" hidden="false" customHeight="false" outlineLevel="0" collapsed="false">
      <c r="AB2238" s="1" t="str">
        <f aca="false">IF(AC2238="X Variable 1",AD2238,"")</f>
        <v/>
      </c>
      <c r="AC2238" s="3" t="s">
        <v>3</v>
      </c>
      <c r="AD2238" s="3" t="n">
        <v>0.725086992310221</v>
      </c>
    </row>
    <row r="2239" customFormat="false" ht="12.75" hidden="false" customHeight="false" outlineLevel="0" collapsed="false">
      <c r="AB2239" s="1" t="str">
        <f aca="false">IF(AC2239="X Variable 1",AD2239,"")</f>
        <v/>
      </c>
      <c r="AC2239" s="3" t="s">
        <v>4</v>
      </c>
      <c r="AD2239" s="3" t="n">
        <v>0.697595691541243</v>
      </c>
    </row>
    <row r="2240" customFormat="false" ht="12.75" hidden="false" customHeight="false" outlineLevel="0" collapsed="false">
      <c r="AB2240" s="1" t="str">
        <f aca="false">IF(AC2240="X Variable 1",AD2240,"")</f>
        <v/>
      </c>
      <c r="AC2240" s="3" t="s">
        <v>5</v>
      </c>
      <c r="AD2240" s="3" t="n">
        <v>0.0403810808352769</v>
      </c>
    </row>
    <row r="2241" customFormat="false" ht="13.5" hidden="false" customHeight="false" outlineLevel="0" collapsed="false">
      <c r="AB2241" s="1" t="str">
        <f aca="false">IF(AC2241="X Variable 1",AD2241,"")</f>
        <v/>
      </c>
      <c r="AC2241" s="4" t="s">
        <v>6</v>
      </c>
      <c r="AD2241" s="4" t="n">
        <v>12</v>
      </c>
    </row>
    <row r="2242" customFormat="false" ht="12.75" hidden="false" customHeight="false" outlineLevel="0" collapsed="false">
      <c r="AB2242" s="1" t="str">
        <f aca="false">IF(AC2242="X Variable 1",AD2242,"")</f>
        <v/>
      </c>
    </row>
    <row r="2243" customFormat="false" ht="13.5" hidden="false" customHeight="false" outlineLevel="0" collapsed="false">
      <c r="AB2243" s="1" t="str">
        <f aca="false">IF(AC2243="X Variable 1",AD2243,"")</f>
        <v/>
      </c>
      <c r="AC2243" s="1" t="s">
        <v>7</v>
      </c>
    </row>
    <row r="2244" customFormat="false" ht="12.75" hidden="false" customHeight="false" outlineLevel="0" collapsed="false">
      <c r="AB2244" s="1" t="str">
        <f aca="false">IF(AC2244="X Variable 1",AD2244,"")</f>
        <v/>
      </c>
      <c r="AC2244" s="2"/>
      <c r="AD2244" s="2" t="s">
        <v>8</v>
      </c>
      <c r="AE2244" s="2" t="s">
        <v>9</v>
      </c>
      <c r="AF2244" s="2" t="s">
        <v>10</v>
      </c>
      <c r="AG2244" s="2" t="s">
        <v>11</v>
      </c>
      <c r="AH2244" s="2" t="s">
        <v>12</v>
      </c>
    </row>
    <row r="2245" customFormat="false" ht="12.75" hidden="false" customHeight="false" outlineLevel="0" collapsed="false">
      <c r="AB2245" s="1" t="str">
        <f aca="false">IF(AC2245="X Variable 1",AD2245,"")</f>
        <v/>
      </c>
      <c r="AC2245" s="3" t="s">
        <v>13</v>
      </c>
      <c r="AD2245" s="3" t="n">
        <v>1</v>
      </c>
      <c r="AE2245" s="3" t="n">
        <v>0.0430081441830222</v>
      </c>
      <c r="AF2245" s="3" t="n">
        <v>0.0430081441830222</v>
      </c>
      <c r="AG2245" s="3" t="n">
        <v>26.3751431190347</v>
      </c>
      <c r="AH2245" s="3" t="n">
        <v>0.000440524037763185</v>
      </c>
    </row>
    <row r="2246" customFormat="false" ht="12.75" hidden="false" customHeight="false" outlineLevel="0" collapsed="false">
      <c r="AB2246" s="1" t="str">
        <f aca="false">IF(AC2246="X Variable 1",AD2246,"")</f>
        <v/>
      </c>
      <c r="AC2246" s="3" t="s">
        <v>14</v>
      </c>
      <c r="AD2246" s="3" t="n">
        <v>10</v>
      </c>
      <c r="AE2246" s="3" t="n">
        <v>0.0163063168942517</v>
      </c>
      <c r="AF2246" s="3" t="n">
        <v>0.00163063168942517</v>
      </c>
      <c r="AG2246" s="3"/>
      <c r="AH2246" s="3"/>
    </row>
    <row r="2247" customFormat="false" ht="13.5" hidden="false" customHeight="false" outlineLevel="0" collapsed="false">
      <c r="AB2247" s="1" t="str">
        <f aca="false">IF(AC2247="X Variable 1",AD2247,"")</f>
        <v/>
      </c>
      <c r="AC2247" s="4" t="s">
        <v>15</v>
      </c>
      <c r="AD2247" s="4" t="n">
        <v>11</v>
      </c>
      <c r="AE2247" s="4" t="n">
        <v>0.0593144610772739</v>
      </c>
      <c r="AF2247" s="4"/>
      <c r="AG2247" s="4"/>
      <c r="AH2247" s="4"/>
    </row>
    <row r="2248" customFormat="false" ht="13.5" hidden="false" customHeight="false" outlineLevel="0" collapsed="false">
      <c r="AB2248" s="1" t="str">
        <f aca="false">IF(AC2248="X Variable 1",AD2248,"")</f>
        <v/>
      </c>
    </row>
    <row r="2249" customFormat="false" ht="12.75" hidden="false" customHeight="false" outlineLevel="0" collapsed="false">
      <c r="AB2249" s="1" t="str">
        <f aca="false">IF(AC2249="X Variable 1",AD2249,"")</f>
        <v/>
      </c>
      <c r="AC2249" s="2"/>
      <c r="AD2249" s="2" t="s">
        <v>16</v>
      </c>
      <c r="AE2249" s="2" t="s">
        <v>5</v>
      </c>
      <c r="AF2249" s="2" t="s">
        <v>17</v>
      </c>
      <c r="AG2249" s="2" t="s">
        <v>18</v>
      </c>
      <c r="AH2249" s="2" t="s">
        <v>19</v>
      </c>
      <c r="AI2249" s="2" t="s">
        <v>20</v>
      </c>
    </row>
    <row r="2250" customFormat="false" ht="12.75" hidden="false" customHeight="false" outlineLevel="0" collapsed="false">
      <c r="AB2250" s="1" t="str">
        <f aca="false">IF(AC2250="X Variable 1",AD2250,"")</f>
        <v/>
      </c>
      <c r="AC2250" s="3" t="s">
        <v>23</v>
      </c>
      <c r="AD2250" s="3" t="n">
        <v>-0.00244384181156622</v>
      </c>
      <c r="AE2250" s="3" t="n">
        <v>0.0137456795857845</v>
      </c>
      <c r="AF2250" s="3" t="n">
        <v>-0.177789813614861</v>
      </c>
      <c r="AG2250" s="3" t="n">
        <v>0.862437865250178</v>
      </c>
      <c r="AH2250" s="3" t="n">
        <v>-0.0330711298435655</v>
      </c>
      <c r="AI2250" s="3" t="n">
        <v>0.0281834462204331</v>
      </c>
    </row>
    <row r="2251" customFormat="false" ht="13.5" hidden="false" customHeight="false" outlineLevel="0" collapsed="false">
      <c r="AB2251" s="1" t="n">
        <f aca="false">IF(AC2251="X Variable 1",AD2251,"")</f>
        <v>0.836860364458212</v>
      </c>
      <c r="AC2251" s="4" t="s">
        <v>24</v>
      </c>
      <c r="AD2251" s="4" t="n">
        <v>0.836860364458212</v>
      </c>
      <c r="AE2251" s="4" t="n">
        <v>0.162950458482691</v>
      </c>
      <c r="AF2251" s="4" t="n">
        <v>5.13567357987584</v>
      </c>
      <c r="AG2251" s="4" t="n">
        <v>0.000440524037763185</v>
      </c>
      <c r="AH2251" s="4" t="n">
        <v>0.47378405413471</v>
      </c>
      <c r="AI2251" s="4" t="n">
        <v>1.19993667478171</v>
      </c>
    </row>
    <row r="2252" customFormat="false" ht="12.75" hidden="false" customHeight="false" outlineLevel="0" collapsed="false">
      <c r="AB2252" s="1" t="str">
        <f aca="false">IF(AC2252="X Variable 1",AD2252,"")</f>
        <v/>
      </c>
      <c r="AC2252" s="1" t="s">
        <v>0</v>
      </c>
    </row>
    <row r="2253" customFormat="false" ht="13.5" hidden="false" customHeight="false" outlineLevel="0" collapsed="false">
      <c r="AB2253" s="1" t="str">
        <f aca="false">IF(AC2253="X Variable 1",AD2253,"")</f>
        <v/>
      </c>
    </row>
    <row r="2254" customFormat="false" ht="12.75" hidden="false" customHeight="false" outlineLevel="0" collapsed="false">
      <c r="AB2254" s="1" t="str">
        <f aca="false">IF(AC2254="X Variable 1",AD2254,"")</f>
        <v/>
      </c>
      <c r="AC2254" s="2" t="s">
        <v>1</v>
      </c>
      <c r="AD2254" s="2"/>
    </row>
    <row r="2255" customFormat="false" ht="12.75" hidden="false" customHeight="false" outlineLevel="0" collapsed="false">
      <c r="AB2255" s="1" t="str">
        <f aca="false">IF(AC2255="X Variable 1",AD2255,"")</f>
        <v/>
      </c>
      <c r="AC2255" s="3" t="s">
        <v>2</v>
      </c>
      <c r="AD2255" s="3" t="n">
        <v>0.82502581091978</v>
      </c>
    </row>
    <row r="2256" customFormat="false" ht="12.75" hidden="false" customHeight="false" outlineLevel="0" collapsed="false">
      <c r="AB2256" s="1" t="str">
        <f aca="false">IF(AC2256="X Variable 1",AD2256,"")</f>
        <v/>
      </c>
      <c r="AC2256" s="3" t="s">
        <v>3</v>
      </c>
      <c r="AD2256" s="3" t="n">
        <v>0.68066758868384</v>
      </c>
    </row>
    <row r="2257" customFormat="false" ht="12.75" hidden="false" customHeight="false" outlineLevel="0" collapsed="false">
      <c r="AB2257" s="1" t="str">
        <f aca="false">IF(AC2257="X Variable 1",AD2257,"")</f>
        <v/>
      </c>
      <c r="AC2257" s="3" t="s">
        <v>4</v>
      </c>
      <c r="AD2257" s="3" t="n">
        <v>0.648734347552224</v>
      </c>
    </row>
    <row r="2258" customFormat="false" ht="12.75" hidden="false" customHeight="false" outlineLevel="0" collapsed="false">
      <c r="AB2258" s="1" t="str">
        <f aca="false">IF(AC2258="X Variable 1",AD2258,"")</f>
        <v/>
      </c>
      <c r="AC2258" s="3" t="s">
        <v>5</v>
      </c>
      <c r="AD2258" s="3" t="n">
        <v>0.0371560639458587</v>
      </c>
    </row>
    <row r="2259" customFormat="false" ht="13.5" hidden="false" customHeight="false" outlineLevel="0" collapsed="false">
      <c r="AB2259" s="1" t="str">
        <f aca="false">IF(AC2259="X Variable 1",AD2259,"")</f>
        <v/>
      </c>
      <c r="AC2259" s="4" t="s">
        <v>6</v>
      </c>
      <c r="AD2259" s="4" t="n">
        <v>12</v>
      </c>
    </row>
    <row r="2260" customFormat="false" ht="12.75" hidden="false" customHeight="false" outlineLevel="0" collapsed="false">
      <c r="AB2260" s="1" t="str">
        <f aca="false">IF(AC2260="X Variable 1",AD2260,"")</f>
        <v/>
      </c>
    </row>
    <row r="2261" customFormat="false" ht="13.5" hidden="false" customHeight="false" outlineLevel="0" collapsed="false">
      <c r="AB2261" s="1" t="str">
        <f aca="false">IF(AC2261="X Variable 1",AD2261,"")</f>
        <v/>
      </c>
      <c r="AC2261" s="1" t="s">
        <v>7</v>
      </c>
    </row>
    <row r="2262" customFormat="false" ht="12.75" hidden="false" customHeight="false" outlineLevel="0" collapsed="false">
      <c r="AB2262" s="1" t="str">
        <f aca="false">IF(AC2262="X Variable 1",AD2262,"")</f>
        <v/>
      </c>
      <c r="AC2262" s="2"/>
      <c r="AD2262" s="2" t="s">
        <v>8</v>
      </c>
      <c r="AE2262" s="2" t="s">
        <v>9</v>
      </c>
      <c r="AF2262" s="2" t="s">
        <v>10</v>
      </c>
      <c r="AG2262" s="2" t="s">
        <v>11</v>
      </c>
      <c r="AH2262" s="2" t="s">
        <v>12</v>
      </c>
    </row>
    <row r="2263" customFormat="false" ht="12.75" hidden="false" customHeight="false" outlineLevel="0" collapsed="false">
      <c r="AB2263" s="1" t="str">
        <f aca="false">IF(AC2263="X Variable 1",AD2263,"")</f>
        <v/>
      </c>
      <c r="AC2263" s="3" t="s">
        <v>13</v>
      </c>
      <c r="AD2263" s="3" t="n">
        <v>1</v>
      </c>
      <c r="AE2263" s="3" t="n">
        <v>0.0294273716502111</v>
      </c>
      <c r="AF2263" s="3" t="n">
        <v>0.0294273716502111</v>
      </c>
      <c r="AG2263" s="3" t="n">
        <v>21.3153305008534</v>
      </c>
      <c r="AH2263" s="3" t="n">
        <v>0.00095517028184903</v>
      </c>
    </row>
    <row r="2264" customFormat="false" ht="12.75" hidden="false" customHeight="false" outlineLevel="0" collapsed="false">
      <c r="AB2264" s="1" t="str">
        <f aca="false">IF(AC2264="X Variable 1",AD2264,"")</f>
        <v/>
      </c>
      <c r="AC2264" s="3" t="s">
        <v>14</v>
      </c>
      <c r="AD2264" s="3" t="n">
        <v>10</v>
      </c>
      <c r="AE2264" s="3" t="n">
        <v>0.0138057308794874</v>
      </c>
      <c r="AF2264" s="3" t="n">
        <v>0.00138057308794874</v>
      </c>
      <c r="AG2264" s="3"/>
      <c r="AH2264" s="3"/>
    </row>
    <row r="2265" customFormat="false" ht="13.5" hidden="false" customHeight="false" outlineLevel="0" collapsed="false">
      <c r="AB2265" s="1" t="str">
        <f aca="false">IF(AC2265="X Variable 1",AD2265,"")</f>
        <v/>
      </c>
      <c r="AC2265" s="4" t="s">
        <v>15</v>
      </c>
      <c r="AD2265" s="4" t="n">
        <v>11</v>
      </c>
      <c r="AE2265" s="4" t="n">
        <v>0.0432331025296985</v>
      </c>
      <c r="AF2265" s="4"/>
      <c r="AG2265" s="4"/>
      <c r="AH2265" s="4"/>
    </row>
    <row r="2266" customFormat="false" ht="13.5" hidden="false" customHeight="false" outlineLevel="0" collapsed="false">
      <c r="AB2266" s="1" t="str">
        <f aca="false">IF(AC2266="X Variable 1",AD2266,"")</f>
        <v/>
      </c>
    </row>
    <row r="2267" customFormat="false" ht="12.75" hidden="false" customHeight="false" outlineLevel="0" collapsed="false">
      <c r="AB2267" s="1" t="str">
        <f aca="false">IF(AC2267="X Variable 1",AD2267,"")</f>
        <v/>
      </c>
      <c r="AC2267" s="2"/>
      <c r="AD2267" s="2" t="s">
        <v>16</v>
      </c>
      <c r="AE2267" s="2" t="s">
        <v>5</v>
      </c>
      <c r="AF2267" s="2" t="s">
        <v>17</v>
      </c>
      <c r="AG2267" s="2" t="s">
        <v>18</v>
      </c>
      <c r="AH2267" s="2" t="s">
        <v>19</v>
      </c>
      <c r="AI2267" s="2" t="s">
        <v>20</v>
      </c>
    </row>
    <row r="2268" customFormat="false" ht="12.75" hidden="false" customHeight="false" outlineLevel="0" collapsed="false">
      <c r="AB2268" s="1" t="str">
        <f aca="false">IF(AC2268="X Variable 1",AD2268,"")</f>
        <v/>
      </c>
      <c r="AC2268" s="3" t="s">
        <v>23</v>
      </c>
      <c r="AD2268" s="3" t="n">
        <v>-0.00789373007123579</v>
      </c>
      <c r="AE2268" s="3" t="n">
        <v>0.0113493339909138</v>
      </c>
      <c r="AF2268" s="3" t="n">
        <v>-0.695523638440409</v>
      </c>
      <c r="AG2268" s="3" t="n">
        <v>0.502569657280364</v>
      </c>
      <c r="AH2268" s="3" t="n">
        <v>-0.0331816264565522</v>
      </c>
      <c r="AI2268" s="3" t="n">
        <v>0.0173941663140806</v>
      </c>
    </row>
    <row r="2269" customFormat="false" ht="13.5" hidden="false" customHeight="false" outlineLevel="0" collapsed="false">
      <c r="AB2269" s="1" t="n">
        <f aca="false">IF(AC2269="X Variable 1",AD2269,"")</f>
        <v>0.639973385660268</v>
      </c>
      <c r="AC2269" s="4" t="s">
        <v>24</v>
      </c>
      <c r="AD2269" s="4" t="n">
        <v>0.639973385660268</v>
      </c>
      <c r="AE2269" s="4" t="n">
        <v>0.138616802942421</v>
      </c>
      <c r="AF2269" s="4" t="n">
        <v>4.61685287840682</v>
      </c>
      <c r="AG2269" s="4" t="n">
        <v>0.00095517028184903</v>
      </c>
      <c r="AH2269" s="4" t="n">
        <v>0.331115848039285</v>
      </c>
      <c r="AI2269" s="4" t="n">
        <v>0.948830923281252</v>
      </c>
    </row>
    <row r="2270" customFormat="false" ht="12.75" hidden="false" customHeight="false" outlineLevel="0" collapsed="false">
      <c r="AB2270" s="1" t="str">
        <f aca="false">IF(AC2270="X Variable 1",AD2270,"")</f>
        <v/>
      </c>
      <c r="AC2270" s="1" t="s">
        <v>0</v>
      </c>
    </row>
    <row r="2271" customFormat="false" ht="13.5" hidden="false" customHeight="false" outlineLevel="0" collapsed="false">
      <c r="AB2271" s="1" t="str">
        <f aca="false">IF(AC2271="X Variable 1",AD2271,"")</f>
        <v/>
      </c>
    </row>
    <row r="2272" customFormat="false" ht="12.75" hidden="false" customHeight="false" outlineLevel="0" collapsed="false">
      <c r="AB2272" s="1" t="str">
        <f aca="false">IF(AC2272="X Variable 1",AD2272,"")</f>
        <v/>
      </c>
      <c r="AC2272" s="2" t="s">
        <v>1</v>
      </c>
      <c r="AD2272" s="2"/>
    </row>
    <row r="2273" customFormat="false" ht="12.75" hidden="false" customHeight="false" outlineLevel="0" collapsed="false">
      <c r="AB2273" s="1" t="str">
        <f aca="false">IF(AC2273="X Variable 1",AD2273,"")</f>
        <v/>
      </c>
      <c r="AC2273" s="3" t="s">
        <v>2</v>
      </c>
      <c r="AD2273" s="3" t="n">
        <v>0.832220312988442</v>
      </c>
    </row>
    <row r="2274" customFormat="false" ht="12.75" hidden="false" customHeight="false" outlineLevel="0" collapsed="false">
      <c r="AB2274" s="1" t="str">
        <f aca="false">IF(AC2274="X Variable 1",AD2274,"")</f>
        <v/>
      </c>
      <c r="AC2274" s="3" t="s">
        <v>3</v>
      </c>
      <c r="AD2274" s="3" t="n">
        <v>0.69259064935058</v>
      </c>
    </row>
    <row r="2275" customFormat="false" ht="12.75" hidden="false" customHeight="false" outlineLevel="0" collapsed="false">
      <c r="AB2275" s="1" t="str">
        <f aca="false">IF(AC2275="X Variable 1",AD2275,"")</f>
        <v/>
      </c>
      <c r="AC2275" s="3" t="s">
        <v>4</v>
      </c>
      <c r="AD2275" s="3" t="n">
        <v>0.661849714285638</v>
      </c>
    </row>
    <row r="2276" customFormat="false" ht="12.75" hidden="false" customHeight="false" outlineLevel="0" collapsed="false">
      <c r="AB2276" s="1" t="str">
        <f aca="false">IF(AC2276="X Variable 1",AD2276,"")</f>
        <v/>
      </c>
      <c r="AC2276" s="3" t="s">
        <v>5</v>
      </c>
      <c r="AD2276" s="3" t="n">
        <v>0.0328170070142915</v>
      </c>
    </row>
    <row r="2277" customFormat="false" ht="13.5" hidden="false" customHeight="false" outlineLevel="0" collapsed="false">
      <c r="AB2277" s="1" t="str">
        <f aca="false">IF(AC2277="X Variable 1",AD2277,"")</f>
        <v/>
      </c>
      <c r="AC2277" s="4" t="s">
        <v>6</v>
      </c>
      <c r="AD2277" s="4" t="n">
        <v>12</v>
      </c>
    </row>
    <row r="2278" customFormat="false" ht="12.75" hidden="false" customHeight="false" outlineLevel="0" collapsed="false">
      <c r="AB2278" s="1" t="str">
        <f aca="false">IF(AC2278="X Variable 1",AD2278,"")</f>
        <v/>
      </c>
    </row>
    <row r="2279" customFormat="false" ht="13.5" hidden="false" customHeight="false" outlineLevel="0" collapsed="false">
      <c r="AB2279" s="1" t="str">
        <f aca="false">IF(AC2279="X Variable 1",AD2279,"")</f>
        <v/>
      </c>
      <c r="AC2279" s="1" t="s">
        <v>7</v>
      </c>
    </row>
    <row r="2280" customFormat="false" ht="12.75" hidden="false" customHeight="false" outlineLevel="0" collapsed="false">
      <c r="AB2280" s="1" t="str">
        <f aca="false">IF(AC2280="X Variable 1",AD2280,"")</f>
        <v/>
      </c>
      <c r="AC2280" s="2"/>
      <c r="AD2280" s="2" t="s">
        <v>8</v>
      </c>
      <c r="AE2280" s="2" t="s">
        <v>9</v>
      </c>
      <c r="AF2280" s="2" t="s">
        <v>10</v>
      </c>
      <c r="AG2280" s="2" t="s">
        <v>11</v>
      </c>
      <c r="AH2280" s="2" t="s">
        <v>12</v>
      </c>
    </row>
    <row r="2281" customFormat="false" ht="12.75" hidden="false" customHeight="false" outlineLevel="0" collapsed="false">
      <c r="AB2281" s="1" t="str">
        <f aca="false">IF(AC2281="X Variable 1",AD2281,"")</f>
        <v/>
      </c>
      <c r="AC2281" s="3" t="s">
        <v>13</v>
      </c>
      <c r="AD2281" s="3" t="n">
        <v>1</v>
      </c>
      <c r="AE2281" s="3" t="n">
        <v>0.0242637258341231</v>
      </c>
      <c r="AF2281" s="3" t="n">
        <v>0.0242637258341231</v>
      </c>
      <c r="AG2281" s="3" t="n">
        <v>22.5299148476597</v>
      </c>
      <c r="AH2281" s="3" t="n">
        <v>0.000784287649677326</v>
      </c>
    </row>
    <row r="2282" customFormat="false" ht="12.75" hidden="false" customHeight="false" outlineLevel="0" collapsed="false">
      <c r="AB2282" s="1" t="str">
        <f aca="false">IF(AC2282="X Variable 1",AD2282,"")</f>
        <v/>
      </c>
      <c r="AC2282" s="3" t="s">
        <v>14</v>
      </c>
      <c r="AD2282" s="3" t="n">
        <v>10</v>
      </c>
      <c r="AE2282" s="3" t="n">
        <v>0.0107695594937606</v>
      </c>
      <c r="AF2282" s="3" t="n">
        <v>0.00107695594937606</v>
      </c>
      <c r="AG2282" s="3"/>
      <c r="AH2282" s="3"/>
    </row>
    <row r="2283" customFormat="false" ht="13.5" hidden="false" customHeight="false" outlineLevel="0" collapsed="false">
      <c r="AB2283" s="1" t="str">
        <f aca="false">IF(AC2283="X Variable 1",AD2283,"")</f>
        <v/>
      </c>
      <c r="AC2283" s="4" t="s">
        <v>15</v>
      </c>
      <c r="AD2283" s="4" t="n">
        <v>11</v>
      </c>
      <c r="AE2283" s="4" t="n">
        <v>0.0350332853278837</v>
      </c>
      <c r="AF2283" s="4"/>
      <c r="AG2283" s="4"/>
      <c r="AH2283" s="4"/>
    </row>
    <row r="2284" customFormat="false" ht="13.5" hidden="false" customHeight="false" outlineLevel="0" collapsed="false">
      <c r="AB2284" s="1" t="str">
        <f aca="false">IF(AC2284="X Variable 1",AD2284,"")</f>
        <v/>
      </c>
    </row>
    <row r="2285" customFormat="false" ht="12.75" hidden="false" customHeight="false" outlineLevel="0" collapsed="false">
      <c r="AB2285" s="1" t="str">
        <f aca="false">IF(AC2285="X Variable 1",AD2285,"")</f>
        <v/>
      </c>
      <c r="AC2285" s="2"/>
      <c r="AD2285" s="2" t="s">
        <v>16</v>
      </c>
      <c r="AE2285" s="2" t="s">
        <v>5</v>
      </c>
      <c r="AF2285" s="2" t="s">
        <v>17</v>
      </c>
      <c r="AG2285" s="2" t="s">
        <v>18</v>
      </c>
      <c r="AH2285" s="2" t="s">
        <v>19</v>
      </c>
      <c r="AI2285" s="2" t="s">
        <v>20</v>
      </c>
    </row>
    <row r="2286" customFormat="false" ht="12.75" hidden="false" customHeight="false" outlineLevel="0" collapsed="false">
      <c r="AB2286" s="1" t="str">
        <f aca="false">IF(AC2286="X Variable 1",AD2286,"")</f>
        <v/>
      </c>
      <c r="AC2286" s="3" t="s">
        <v>23</v>
      </c>
      <c r="AD2286" s="3" t="n">
        <v>-0.00200754954870075</v>
      </c>
      <c r="AE2286" s="3" t="n">
        <v>0.0100223514746786</v>
      </c>
      <c r="AF2286" s="3" t="n">
        <v>-0.200307238652805</v>
      </c>
      <c r="AG2286" s="3" t="n">
        <v>0.845255293455591</v>
      </c>
      <c r="AH2286" s="3" t="n">
        <v>-0.0243387441220388</v>
      </c>
      <c r="AI2286" s="3" t="n">
        <v>0.0203236450246373</v>
      </c>
    </row>
    <row r="2287" customFormat="false" ht="13.5" hidden="false" customHeight="false" outlineLevel="0" collapsed="false">
      <c r="AB2287" s="1" t="n">
        <f aca="false">IF(AC2287="X Variable 1",AD2287,"")</f>
        <v>0.581351935540822</v>
      </c>
      <c r="AC2287" s="4" t="s">
        <v>24</v>
      </c>
      <c r="AD2287" s="4" t="n">
        <v>0.581351935540822</v>
      </c>
      <c r="AE2287" s="4" t="n">
        <v>0.122478355801009</v>
      </c>
      <c r="AF2287" s="4" t="n">
        <v>4.74656874464699</v>
      </c>
      <c r="AG2287" s="4" t="n">
        <v>0.000784287649677327</v>
      </c>
      <c r="AH2287" s="4" t="n">
        <v>0.30845310522889</v>
      </c>
      <c r="AI2287" s="4" t="n">
        <v>0.854250765852754</v>
      </c>
    </row>
    <row r="2288" customFormat="false" ht="12.75" hidden="false" customHeight="false" outlineLevel="0" collapsed="false">
      <c r="AB2288" s="1" t="str">
        <f aca="false">IF(AC2288="X Variable 1",AD2288,"")</f>
        <v/>
      </c>
      <c r="AC2288" s="1" t="s">
        <v>0</v>
      </c>
    </row>
    <row r="2289" customFormat="false" ht="13.5" hidden="false" customHeight="false" outlineLevel="0" collapsed="false">
      <c r="AB2289" s="1" t="str">
        <f aca="false">IF(AC2289="X Variable 1",AD2289,"")</f>
        <v/>
      </c>
    </row>
    <row r="2290" customFormat="false" ht="12.75" hidden="false" customHeight="false" outlineLevel="0" collapsed="false">
      <c r="AB2290" s="1" t="str">
        <f aca="false">IF(AC2290="X Variable 1",AD2290,"")</f>
        <v/>
      </c>
      <c r="AC2290" s="2" t="s">
        <v>1</v>
      </c>
      <c r="AD2290" s="2"/>
    </row>
    <row r="2291" customFormat="false" ht="12.75" hidden="false" customHeight="false" outlineLevel="0" collapsed="false">
      <c r="AB2291" s="1" t="str">
        <f aca="false">IF(AC2291="X Variable 1",AD2291,"")</f>
        <v/>
      </c>
      <c r="AC2291" s="3" t="s">
        <v>2</v>
      </c>
      <c r="AD2291" s="3" t="n">
        <v>0.816247769197433</v>
      </c>
    </row>
    <row r="2292" customFormat="false" ht="12.75" hidden="false" customHeight="false" outlineLevel="0" collapsed="false">
      <c r="AB2292" s="1" t="str">
        <f aca="false">IF(AC2292="X Variable 1",AD2292,"")</f>
        <v/>
      </c>
      <c r="AC2292" s="3" t="s">
        <v>3</v>
      </c>
      <c r="AD2292" s="3" t="n">
        <v>0.666260420719786</v>
      </c>
    </row>
    <row r="2293" customFormat="false" ht="12.75" hidden="false" customHeight="false" outlineLevel="0" collapsed="false">
      <c r="AB2293" s="1" t="str">
        <f aca="false">IF(AC2293="X Variable 1",AD2293,"")</f>
        <v/>
      </c>
      <c r="AC2293" s="3" t="s">
        <v>4</v>
      </c>
      <c r="AD2293" s="3" t="n">
        <v>0.632886462791764</v>
      </c>
    </row>
    <row r="2294" customFormat="false" ht="12.75" hidden="false" customHeight="false" outlineLevel="0" collapsed="false">
      <c r="AB2294" s="1" t="str">
        <f aca="false">IF(AC2294="X Variable 1",AD2294,"")</f>
        <v/>
      </c>
      <c r="AC2294" s="3" t="s">
        <v>5</v>
      </c>
      <c r="AD2294" s="3" t="n">
        <v>0.0334323075291917</v>
      </c>
    </row>
    <row r="2295" customFormat="false" ht="13.5" hidden="false" customHeight="false" outlineLevel="0" collapsed="false">
      <c r="AB2295" s="1" t="str">
        <f aca="false">IF(AC2295="X Variable 1",AD2295,"")</f>
        <v/>
      </c>
      <c r="AC2295" s="4" t="s">
        <v>6</v>
      </c>
      <c r="AD2295" s="4" t="n">
        <v>12</v>
      </c>
    </row>
    <row r="2296" customFormat="false" ht="12.75" hidden="false" customHeight="false" outlineLevel="0" collapsed="false">
      <c r="AB2296" s="1" t="str">
        <f aca="false">IF(AC2296="X Variable 1",AD2296,"")</f>
        <v/>
      </c>
    </row>
    <row r="2297" customFormat="false" ht="13.5" hidden="false" customHeight="false" outlineLevel="0" collapsed="false">
      <c r="AB2297" s="1" t="str">
        <f aca="false">IF(AC2297="X Variable 1",AD2297,"")</f>
        <v/>
      </c>
      <c r="AC2297" s="1" t="s">
        <v>7</v>
      </c>
    </row>
    <row r="2298" customFormat="false" ht="12.75" hidden="false" customHeight="false" outlineLevel="0" collapsed="false">
      <c r="AB2298" s="1" t="str">
        <f aca="false">IF(AC2298="X Variable 1",AD2298,"")</f>
        <v/>
      </c>
      <c r="AC2298" s="2"/>
      <c r="AD2298" s="2" t="s">
        <v>8</v>
      </c>
      <c r="AE2298" s="2" t="s">
        <v>9</v>
      </c>
      <c r="AF2298" s="2" t="s">
        <v>10</v>
      </c>
      <c r="AG2298" s="2" t="s">
        <v>11</v>
      </c>
      <c r="AH2298" s="2" t="s">
        <v>12</v>
      </c>
    </row>
    <row r="2299" customFormat="false" ht="12.75" hidden="false" customHeight="false" outlineLevel="0" collapsed="false">
      <c r="AB2299" s="1" t="str">
        <f aca="false">IF(AC2299="X Variable 1",AD2299,"")</f>
        <v/>
      </c>
      <c r="AC2299" s="3" t="s">
        <v>13</v>
      </c>
      <c r="AD2299" s="3" t="n">
        <v>1</v>
      </c>
      <c r="AE2299" s="3" t="n">
        <v>0.0223135672790455</v>
      </c>
      <c r="AF2299" s="3" t="n">
        <v>0.0223135672790455</v>
      </c>
      <c r="AG2299" s="3" t="n">
        <v>19.963482370198</v>
      </c>
      <c r="AH2299" s="3" t="n">
        <v>0.00120104466248175</v>
      </c>
    </row>
    <row r="2300" customFormat="false" ht="12.75" hidden="false" customHeight="false" outlineLevel="0" collapsed="false">
      <c r="AB2300" s="1" t="str">
        <f aca="false">IF(AC2300="X Variable 1",AD2300,"")</f>
        <v/>
      </c>
      <c r="AC2300" s="3" t="s">
        <v>14</v>
      </c>
      <c r="AD2300" s="3" t="n">
        <v>10</v>
      </c>
      <c r="AE2300" s="3" t="n">
        <v>0.0111771918672645</v>
      </c>
      <c r="AF2300" s="3" t="n">
        <v>0.00111771918672645</v>
      </c>
      <c r="AG2300" s="3"/>
      <c r="AH2300" s="3"/>
    </row>
    <row r="2301" customFormat="false" ht="13.5" hidden="false" customHeight="false" outlineLevel="0" collapsed="false">
      <c r="AB2301" s="1" t="str">
        <f aca="false">IF(AC2301="X Variable 1",AD2301,"")</f>
        <v/>
      </c>
      <c r="AC2301" s="4" t="s">
        <v>15</v>
      </c>
      <c r="AD2301" s="4" t="n">
        <v>11</v>
      </c>
      <c r="AE2301" s="4" t="n">
        <v>0.03349075914631</v>
      </c>
      <c r="AF2301" s="4"/>
      <c r="AG2301" s="4"/>
      <c r="AH2301" s="4"/>
    </row>
    <row r="2302" customFormat="false" ht="13.5" hidden="false" customHeight="false" outlineLevel="0" collapsed="false">
      <c r="AB2302" s="1" t="str">
        <f aca="false">IF(AC2302="X Variable 1",AD2302,"")</f>
        <v/>
      </c>
    </row>
    <row r="2303" customFormat="false" ht="12.75" hidden="false" customHeight="false" outlineLevel="0" collapsed="false">
      <c r="AB2303" s="1" t="str">
        <f aca="false">IF(AC2303="X Variable 1",AD2303,"")</f>
        <v/>
      </c>
      <c r="AC2303" s="2"/>
      <c r="AD2303" s="2" t="s">
        <v>16</v>
      </c>
      <c r="AE2303" s="2" t="s">
        <v>5</v>
      </c>
      <c r="AF2303" s="2" t="s">
        <v>17</v>
      </c>
      <c r="AG2303" s="2" t="s">
        <v>18</v>
      </c>
      <c r="AH2303" s="2" t="s">
        <v>19</v>
      </c>
      <c r="AI2303" s="2" t="s">
        <v>20</v>
      </c>
    </row>
    <row r="2304" customFormat="false" ht="12.75" hidden="false" customHeight="false" outlineLevel="0" collapsed="false">
      <c r="AB2304" s="1" t="str">
        <f aca="false">IF(AC2304="X Variable 1",AD2304,"")</f>
        <v/>
      </c>
      <c r="AC2304" s="3" t="s">
        <v>23</v>
      </c>
      <c r="AD2304" s="3" t="n">
        <v>-0.00485850916821886</v>
      </c>
      <c r="AE2304" s="3" t="n">
        <v>0.00965771214547311</v>
      </c>
      <c r="AF2304" s="3" t="n">
        <v>-0.503070405809952</v>
      </c>
      <c r="AG2304" s="3" t="n">
        <v>0.625809322709212</v>
      </c>
      <c r="AH2304" s="3" t="n">
        <v>-0.026377236544597</v>
      </c>
      <c r="AI2304" s="3" t="n">
        <v>0.0166602182081593</v>
      </c>
    </row>
    <row r="2305" customFormat="false" ht="13.5" hidden="false" customHeight="false" outlineLevel="0" collapsed="false">
      <c r="AB2305" s="1" t="n">
        <f aca="false">IF(AC2305="X Variable 1",AD2305,"")</f>
        <v>0.43111232828555</v>
      </c>
      <c r="AC2305" s="4" t="s">
        <v>24</v>
      </c>
      <c r="AD2305" s="4" t="n">
        <v>0.43111232828555</v>
      </c>
      <c r="AE2305" s="4" t="n">
        <v>0.0964877750658663</v>
      </c>
      <c r="AF2305" s="4" t="n">
        <v>4.46805129449048</v>
      </c>
      <c r="AG2305" s="4" t="n">
        <v>0.00120104466248176</v>
      </c>
      <c r="AH2305" s="4" t="n">
        <v>0.216124130716532</v>
      </c>
      <c r="AI2305" s="4" t="n">
        <v>0.646100525854567</v>
      </c>
    </row>
    <row r="2306" customFormat="false" ht="12.75" hidden="false" customHeight="false" outlineLevel="0" collapsed="false">
      <c r="AB2306" s="1" t="str">
        <f aca="false">IF(AC2306="X Variable 1",AD2306,"")</f>
        <v/>
      </c>
      <c r="AC2306" s="1" t="s">
        <v>0</v>
      </c>
    </row>
    <row r="2307" customFormat="false" ht="13.5" hidden="false" customHeight="false" outlineLevel="0" collapsed="false">
      <c r="AB2307" s="1" t="str">
        <f aca="false">IF(AC2307="X Variable 1",AD2307,"")</f>
        <v/>
      </c>
    </row>
    <row r="2308" customFormat="false" ht="12.75" hidden="false" customHeight="false" outlineLevel="0" collapsed="false">
      <c r="AB2308" s="1" t="str">
        <f aca="false">IF(AC2308="X Variable 1",AD2308,"")</f>
        <v/>
      </c>
      <c r="AC2308" s="2" t="s">
        <v>1</v>
      </c>
      <c r="AD2308" s="2"/>
    </row>
    <row r="2309" customFormat="false" ht="12.75" hidden="false" customHeight="false" outlineLevel="0" collapsed="false">
      <c r="AB2309" s="1" t="str">
        <f aca="false">IF(AC2309="X Variable 1",AD2309,"")</f>
        <v/>
      </c>
      <c r="AC2309" s="3" t="s">
        <v>2</v>
      </c>
      <c r="AD2309" s="3" t="n">
        <v>0.795368427502963</v>
      </c>
    </row>
    <row r="2310" customFormat="false" ht="12.75" hidden="false" customHeight="false" outlineLevel="0" collapsed="false">
      <c r="AB2310" s="1" t="str">
        <f aca="false">IF(AC2310="X Variable 1",AD2310,"")</f>
        <v/>
      </c>
      <c r="AC2310" s="3" t="s">
        <v>3</v>
      </c>
      <c r="AD2310" s="3" t="n">
        <v>0.632610935468536</v>
      </c>
    </row>
    <row r="2311" customFormat="false" ht="12.75" hidden="false" customHeight="false" outlineLevel="0" collapsed="false">
      <c r="AB2311" s="1" t="str">
        <f aca="false">IF(AC2311="X Variable 1",AD2311,"")</f>
        <v/>
      </c>
      <c r="AC2311" s="3" t="s">
        <v>4</v>
      </c>
      <c r="AD2311" s="3" t="n">
        <v>0.59587202901539</v>
      </c>
    </row>
    <row r="2312" customFormat="false" ht="12.75" hidden="false" customHeight="false" outlineLevel="0" collapsed="false">
      <c r="AB2312" s="1" t="str">
        <f aca="false">IF(AC2312="X Variable 1",AD2312,"")</f>
        <v/>
      </c>
      <c r="AC2312" s="3" t="s">
        <v>5</v>
      </c>
      <c r="AD2312" s="3" t="n">
        <v>0.0624056034923226</v>
      </c>
    </row>
    <row r="2313" customFormat="false" ht="13.5" hidden="false" customHeight="false" outlineLevel="0" collapsed="false">
      <c r="AB2313" s="1" t="str">
        <f aca="false">IF(AC2313="X Variable 1",AD2313,"")</f>
        <v/>
      </c>
      <c r="AC2313" s="4" t="s">
        <v>6</v>
      </c>
      <c r="AD2313" s="4" t="n">
        <v>12</v>
      </c>
    </row>
    <row r="2314" customFormat="false" ht="12.75" hidden="false" customHeight="false" outlineLevel="0" collapsed="false">
      <c r="AB2314" s="1" t="str">
        <f aca="false">IF(AC2314="X Variable 1",AD2314,"")</f>
        <v/>
      </c>
    </row>
    <row r="2315" customFormat="false" ht="13.5" hidden="false" customHeight="false" outlineLevel="0" collapsed="false">
      <c r="AB2315" s="1" t="str">
        <f aca="false">IF(AC2315="X Variable 1",AD2315,"")</f>
        <v/>
      </c>
      <c r="AC2315" s="1" t="s">
        <v>7</v>
      </c>
    </row>
    <row r="2316" customFormat="false" ht="12.75" hidden="false" customHeight="false" outlineLevel="0" collapsed="false">
      <c r="AB2316" s="1" t="str">
        <f aca="false">IF(AC2316="X Variable 1",AD2316,"")</f>
        <v/>
      </c>
      <c r="AC2316" s="2"/>
      <c r="AD2316" s="2" t="s">
        <v>8</v>
      </c>
      <c r="AE2316" s="2" t="s">
        <v>9</v>
      </c>
      <c r="AF2316" s="2" t="s">
        <v>10</v>
      </c>
      <c r="AG2316" s="2" t="s">
        <v>11</v>
      </c>
      <c r="AH2316" s="2" t="s">
        <v>12</v>
      </c>
    </row>
    <row r="2317" customFormat="false" ht="12.75" hidden="false" customHeight="false" outlineLevel="0" collapsed="false">
      <c r="AB2317" s="1" t="str">
        <f aca="false">IF(AC2317="X Variable 1",AD2317,"")</f>
        <v/>
      </c>
      <c r="AC2317" s="3" t="s">
        <v>13</v>
      </c>
      <c r="AD2317" s="3" t="n">
        <v>1</v>
      </c>
      <c r="AE2317" s="3" t="n">
        <v>0.0670590882704761</v>
      </c>
      <c r="AF2317" s="3" t="n">
        <v>0.0670590882704761</v>
      </c>
      <c r="AG2317" s="3" t="n">
        <v>17.2191008536227</v>
      </c>
      <c r="AH2317" s="3" t="n">
        <v>0.00198131240655976</v>
      </c>
    </row>
    <row r="2318" customFormat="false" ht="12.75" hidden="false" customHeight="false" outlineLevel="0" collapsed="false">
      <c r="AB2318" s="1" t="str">
        <f aca="false">IF(AC2318="X Variable 1",AD2318,"")</f>
        <v/>
      </c>
      <c r="AC2318" s="3" t="s">
        <v>14</v>
      </c>
      <c r="AD2318" s="3" t="n">
        <v>10</v>
      </c>
      <c r="AE2318" s="3" t="n">
        <v>0.0389445934724099</v>
      </c>
      <c r="AF2318" s="3" t="n">
        <v>0.00389445934724099</v>
      </c>
      <c r="AG2318" s="3"/>
      <c r="AH2318" s="3"/>
    </row>
    <row r="2319" customFormat="false" ht="13.5" hidden="false" customHeight="false" outlineLevel="0" collapsed="false">
      <c r="AB2319" s="1" t="str">
        <f aca="false">IF(AC2319="X Variable 1",AD2319,"")</f>
        <v/>
      </c>
      <c r="AC2319" s="4" t="s">
        <v>15</v>
      </c>
      <c r="AD2319" s="4" t="n">
        <v>11</v>
      </c>
      <c r="AE2319" s="4" t="n">
        <v>0.106003681742886</v>
      </c>
      <c r="AF2319" s="4"/>
      <c r="AG2319" s="4"/>
      <c r="AH2319" s="4"/>
    </row>
    <row r="2320" customFormat="false" ht="13.5" hidden="false" customHeight="false" outlineLevel="0" collapsed="false">
      <c r="AB2320" s="1" t="str">
        <f aca="false">IF(AC2320="X Variable 1",AD2320,"")</f>
        <v/>
      </c>
    </row>
    <row r="2321" customFormat="false" ht="12.75" hidden="false" customHeight="false" outlineLevel="0" collapsed="false">
      <c r="AB2321" s="1" t="str">
        <f aca="false">IF(AC2321="X Variable 1",AD2321,"")</f>
        <v/>
      </c>
      <c r="AC2321" s="2"/>
      <c r="AD2321" s="2" t="s">
        <v>16</v>
      </c>
      <c r="AE2321" s="2" t="s">
        <v>5</v>
      </c>
      <c r="AF2321" s="2" t="s">
        <v>17</v>
      </c>
      <c r="AG2321" s="2" t="s">
        <v>18</v>
      </c>
      <c r="AH2321" s="2" t="s">
        <v>19</v>
      </c>
      <c r="AI2321" s="2" t="s">
        <v>20</v>
      </c>
    </row>
    <row r="2322" customFormat="false" ht="12.75" hidden="false" customHeight="false" outlineLevel="0" collapsed="false">
      <c r="AB2322" s="1" t="str">
        <f aca="false">IF(AC2322="X Variable 1",AD2322,"")</f>
        <v/>
      </c>
      <c r="AC2322" s="3" t="s">
        <v>23</v>
      </c>
      <c r="AD2322" s="3" t="n">
        <v>0.00665315634951925</v>
      </c>
      <c r="AE2322" s="3" t="n">
        <v>0.0180861037190462</v>
      </c>
      <c r="AF2322" s="3" t="n">
        <v>0.367860123599363</v>
      </c>
      <c r="AG2322" s="3" t="n">
        <v>0.720644259293262</v>
      </c>
      <c r="AH2322" s="3" t="n">
        <v>-0.0336452010014482</v>
      </c>
      <c r="AI2322" s="3" t="n">
        <v>0.0469515137004867</v>
      </c>
    </row>
    <row r="2323" customFormat="false" ht="13.5" hidden="false" customHeight="false" outlineLevel="0" collapsed="false">
      <c r="AB2323" s="1" t="n">
        <f aca="false">IF(AC2323="X Variable 1",AD2323,"")</f>
        <v>0.65854748469445</v>
      </c>
      <c r="AC2323" s="4" t="s">
        <v>24</v>
      </c>
      <c r="AD2323" s="4" t="n">
        <v>0.65854748469445</v>
      </c>
      <c r="AE2323" s="4" t="n">
        <v>0.158701802881181</v>
      </c>
      <c r="AF2323" s="4" t="n">
        <v>4.14959044408273</v>
      </c>
      <c r="AG2323" s="4" t="n">
        <v>0.00198131240655976</v>
      </c>
      <c r="AH2323" s="4" t="n">
        <v>0.304937770623546</v>
      </c>
      <c r="AI2323" s="4" t="n">
        <v>1.01215719876535</v>
      </c>
    </row>
    <row r="2324" customFormat="false" ht="12.75" hidden="false" customHeight="false" outlineLevel="0" collapsed="false">
      <c r="AB2324" s="1" t="str">
        <f aca="false">IF(AC2324="X Variable 1",AD2324,"")</f>
        <v/>
      </c>
      <c r="AC2324" s="1" t="s">
        <v>0</v>
      </c>
    </row>
    <row r="2325" customFormat="false" ht="13.5" hidden="false" customHeight="false" outlineLevel="0" collapsed="false">
      <c r="AB2325" s="1" t="str">
        <f aca="false">IF(AC2325="X Variable 1",AD2325,"")</f>
        <v/>
      </c>
    </row>
    <row r="2326" customFormat="false" ht="12.75" hidden="false" customHeight="false" outlineLevel="0" collapsed="false">
      <c r="AB2326" s="1" t="str">
        <f aca="false">IF(AC2326="X Variable 1",AD2326,"")</f>
        <v/>
      </c>
      <c r="AC2326" s="2" t="s">
        <v>1</v>
      </c>
      <c r="AD2326" s="2"/>
    </row>
    <row r="2327" customFormat="false" ht="12.75" hidden="false" customHeight="false" outlineLevel="0" collapsed="false">
      <c r="AB2327" s="1" t="str">
        <f aca="false">IF(AC2327="X Variable 1",AD2327,"")</f>
        <v/>
      </c>
      <c r="AC2327" s="3" t="s">
        <v>2</v>
      </c>
      <c r="AD2327" s="3" t="n">
        <v>0.794521714127824</v>
      </c>
    </row>
    <row r="2328" customFormat="false" ht="12.75" hidden="false" customHeight="false" outlineLevel="0" collapsed="false">
      <c r="AB2328" s="1" t="str">
        <f aca="false">IF(AC2328="X Variable 1",AD2328,"")</f>
        <v/>
      </c>
      <c r="AC2328" s="3" t="s">
        <v>3</v>
      </c>
      <c r="AD2328" s="3" t="n">
        <v>0.631264754220615</v>
      </c>
    </row>
    <row r="2329" customFormat="false" ht="12.75" hidden="false" customHeight="false" outlineLevel="0" collapsed="false">
      <c r="AB2329" s="1" t="str">
        <f aca="false">IF(AC2329="X Variable 1",AD2329,"")</f>
        <v/>
      </c>
      <c r="AC2329" s="3" t="s">
        <v>4</v>
      </c>
      <c r="AD2329" s="3" t="n">
        <v>0.594391229642676</v>
      </c>
    </row>
    <row r="2330" customFormat="false" ht="12.75" hidden="false" customHeight="false" outlineLevel="0" collapsed="false">
      <c r="AB2330" s="1" t="str">
        <f aca="false">IF(AC2330="X Variable 1",AD2330,"")</f>
        <v/>
      </c>
      <c r="AC2330" s="3" t="s">
        <v>5</v>
      </c>
      <c r="AD2330" s="3" t="n">
        <v>0.0628925361062396</v>
      </c>
    </row>
    <row r="2331" customFormat="false" ht="13.5" hidden="false" customHeight="false" outlineLevel="0" collapsed="false">
      <c r="AB2331" s="1" t="str">
        <f aca="false">IF(AC2331="X Variable 1",AD2331,"")</f>
        <v/>
      </c>
      <c r="AC2331" s="4" t="s">
        <v>6</v>
      </c>
      <c r="AD2331" s="4" t="n">
        <v>12</v>
      </c>
    </row>
    <row r="2332" customFormat="false" ht="12.75" hidden="false" customHeight="false" outlineLevel="0" collapsed="false">
      <c r="AB2332" s="1" t="str">
        <f aca="false">IF(AC2332="X Variable 1",AD2332,"")</f>
        <v/>
      </c>
    </row>
    <row r="2333" customFormat="false" ht="13.5" hidden="false" customHeight="false" outlineLevel="0" collapsed="false">
      <c r="AB2333" s="1" t="str">
        <f aca="false">IF(AC2333="X Variable 1",AD2333,"")</f>
        <v/>
      </c>
      <c r="AC2333" s="1" t="s">
        <v>7</v>
      </c>
    </row>
    <row r="2334" customFormat="false" ht="12.75" hidden="false" customHeight="false" outlineLevel="0" collapsed="false">
      <c r="AB2334" s="1" t="str">
        <f aca="false">IF(AC2334="X Variable 1",AD2334,"")</f>
        <v/>
      </c>
      <c r="AC2334" s="2"/>
      <c r="AD2334" s="2" t="s">
        <v>8</v>
      </c>
      <c r="AE2334" s="2" t="s">
        <v>9</v>
      </c>
      <c r="AF2334" s="2" t="s">
        <v>10</v>
      </c>
      <c r="AG2334" s="2" t="s">
        <v>11</v>
      </c>
      <c r="AH2334" s="2" t="s">
        <v>12</v>
      </c>
    </row>
    <row r="2335" customFormat="false" ht="12.75" hidden="false" customHeight="false" outlineLevel="0" collapsed="false">
      <c r="AB2335" s="1" t="str">
        <f aca="false">IF(AC2335="X Variable 1",AD2335,"")</f>
        <v/>
      </c>
      <c r="AC2335" s="3" t="s">
        <v>13</v>
      </c>
      <c r="AD2335" s="3" t="n">
        <v>1</v>
      </c>
      <c r="AE2335" s="3" t="n">
        <v>0.0677165939249681</v>
      </c>
      <c r="AF2335" s="3" t="n">
        <v>0.0677165939249681</v>
      </c>
      <c r="AG2335" s="3" t="n">
        <v>17.1197291673685</v>
      </c>
      <c r="AH2335" s="3" t="n">
        <v>0.00201955304457117</v>
      </c>
    </row>
    <row r="2336" customFormat="false" ht="12.75" hidden="false" customHeight="false" outlineLevel="0" collapsed="false">
      <c r="AB2336" s="1" t="str">
        <f aca="false">IF(AC2336="X Variable 1",AD2336,"")</f>
        <v/>
      </c>
      <c r="AC2336" s="3" t="s">
        <v>14</v>
      </c>
      <c r="AD2336" s="3" t="n">
        <v>10</v>
      </c>
      <c r="AE2336" s="3" t="n">
        <v>0.0395547109787466</v>
      </c>
      <c r="AF2336" s="3" t="n">
        <v>0.00395547109787466</v>
      </c>
      <c r="AG2336" s="3"/>
      <c r="AH2336" s="3"/>
    </row>
    <row r="2337" customFormat="false" ht="13.5" hidden="false" customHeight="false" outlineLevel="0" collapsed="false">
      <c r="AB2337" s="1" t="str">
        <f aca="false">IF(AC2337="X Variable 1",AD2337,"")</f>
        <v/>
      </c>
      <c r="AC2337" s="4" t="s">
        <v>15</v>
      </c>
      <c r="AD2337" s="4" t="n">
        <v>11</v>
      </c>
      <c r="AE2337" s="4" t="n">
        <v>0.107271304903715</v>
      </c>
      <c r="AF2337" s="4"/>
      <c r="AG2337" s="4"/>
      <c r="AH2337" s="4"/>
    </row>
    <row r="2338" customFormat="false" ht="13.5" hidden="false" customHeight="false" outlineLevel="0" collapsed="false">
      <c r="AB2338" s="1" t="str">
        <f aca="false">IF(AC2338="X Variable 1",AD2338,"")</f>
        <v/>
      </c>
    </row>
    <row r="2339" customFormat="false" ht="12.75" hidden="false" customHeight="false" outlineLevel="0" collapsed="false">
      <c r="AB2339" s="1" t="str">
        <f aca="false">IF(AC2339="X Variable 1",AD2339,"")</f>
        <v/>
      </c>
      <c r="AC2339" s="2"/>
      <c r="AD2339" s="2" t="s">
        <v>16</v>
      </c>
      <c r="AE2339" s="2" t="s">
        <v>5</v>
      </c>
      <c r="AF2339" s="2" t="s">
        <v>17</v>
      </c>
      <c r="AG2339" s="2" t="s">
        <v>18</v>
      </c>
      <c r="AH2339" s="2" t="s">
        <v>19</v>
      </c>
      <c r="AI2339" s="2" t="s">
        <v>20</v>
      </c>
    </row>
    <row r="2340" customFormat="false" ht="12.75" hidden="false" customHeight="false" outlineLevel="0" collapsed="false">
      <c r="AB2340" s="1" t="str">
        <f aca="false">IF(AC2340="X Variable 1",AD2340,"")</f>
        <v/>
      </c>
      <c r="AC2340" s="3" t="s">
        <v>23</v>
      </c>
      <c r="AD2340" s="3" t="n">
        <v>0.011022981878467</v>
      </c>
      <c r="AE2340" s="3" t="n">
        <v>0.018188973346047</v>
      </c>
      <c r="AF2340" s="3" t="n">
        <v>0.606025511652234</v>
      </c>
      <c r="AG2340" s="3" t="n">
        <v>0.558002350856481</v>
      </c>
      <c r="AH2340" s="3" t="n">
        <v>-0.029504583324774</v>
      </c>
      <c r="AI2340" s="3" t="n">
        <v>0.051550547081708</v>
      </c>
    </row>
    <row r="2341" customFormat="false" ht="13.5" hidden="false" customHeight="false" outlineLevel="0" collapsed="false">
      <c r="AB2341" s="1" t="n">
        <f aca="false">IF(AC2341="X Variable 1",AD2341,"")</f>
        <v>0.666200471027564</v>
      </c>
      <c r="AC2341" s="4" t="s">
        <v>24</v>
      </c>
      <c r="AD2341" s="4" t="n">
        <v>0.666200471027564</v>
      </c>
      <c r="AE2341" s="4" t="n">
        <v>0.161011349668125</v>
      </c>
      <c r="AF2341" s="4" t="n">
        <v>4.1375994450126</v>
      </c>
      <c r="AG2341" s="4" t="n">
        <v>0.00201955304457116</v>
      </c>
      <c r="AH2341" s="4" t="n">
        <v>0.307444765139693</v>
      </c>
      <c r="AI2341" s="4" t="n">
        <v>1.02495617691544</v>
      </c>
    </row>
    <row r="2342" customFormat="false" ht="12.75" hidden="false" customHeight="false" outlineLevel="0" collapsed="false">
      <c r="AB2342" s="1" t="str">
        <f aca="false">IF(AC2342="X Variable 1",AD2342,"")</f>
        <v/>
      </c>
      <c r="AC2342" s="1" t="s">
        <v>0</v>
      </c>
    </row>
    <row r="2343" customFormat="false" ht="13.5" hidden="false" customHeight="false" outlineLevel="0" collapsed="false">
      <c r="AB2343" s="1" t="str">
        <f aca="false">IF(AC2343="X Variable 1",AD2343,"")</f>
        <v/>
      </c>
    </row>
    <row r="2344" customFormat="false" ht="12.75" hidden="false" customHeight="false" outlineLevel="0" collapsed="false">
      <c r="AB2344" s="1" t="str">
        <f aca="false">IF(AC2344="X Variable 1",AD2344,"")</f>
        <v/>
      </c>
      <c r="AC2344" s="2" t="s">
        <v>1</v>
      </c>
      <c r="AD2344" s="2"/>
    </row>
    <row r="2345" customFormat="false" ht="12.75" hidden="false" customHeight="false" outlineLevel="0" collapsed="false">
      <c r="AB2345" s="1" t="str">
        <f aca="false">IF(AC2345="X Variable 1",AD2345,"")</f>
        <v/>
      </c>
      <c r="AC2345" s="3" t="s">
        <v>2</v>
      </c>
      <c r="AD2345" s="3" t="n">
        <v>0.794488472629299</v>
      </c>
    </row>
    <row r="2346" customFormat="false" ht="12.75" hidden="false" customHeight="false" outlineLevel="0" collapsed="false">
      <c r="AB2346" s="1" t="str">
        <f aca="false">IF(AC2346="X Variable 1",AD2346,"")</f>
        <v/>
      </c>
      <c r="AC2346" s="3" t="s">
        <v>3</v>
      </c>
      <c r="AD2346" s="3" t="n">
        <v>0.631211933140836</v>
      </c>
    </row>
    <row r="2347" customFormat="false" ht="12.75" hidden="false" customHeight="false" outlineLevel="0" collapsed="false">
      <c r="AB2347" s="1" t="str">
        <f aca="false">IF(AC2347="X Variable 1",AD2347,"")</f>
        <v/>
      </c>
      <c r="AC2347" s="3" t="s">
        <v>4</v>
      </c>
      <c r="AD2347" s="3" t="n">
        <v>0.59433312645492</v>
      </c>
    </row>
    <row r="2348" customFormat="false" ht="12.75" hidden="false" customHeight="false" outlineLevel="0" collapsed="false">
      <c r="AB2348" s="1" t="str">
        <f aca="false">IF(AC2348="X Variable 1",AD2348,"")</f>
        <v/>
      </c>
      <c r="AC2348" s="3" t="s">
        <v>5</v>
      </c>
      <c r="AD2348" s="3" t="n">
        <v>0.0620633106655072</v>
      </c>
    </row>
    <row r="2349" customFormat="false" ht="13.5" hidden="false" customHeight="false" outlineLevel="0" collapsed="false">
      <c r="AB2349" s="1" t="str">
        <f aca="false">IF(AC2349="X Variable 1",AD2349,"")</f>
        <v/>
      </c>
      <c r="AC2349" s="4" t="s">
        <v>6</v>
      </c>
      <c r="AD2349" s="4" t="n">
        <v>12</v>
      </c>
    </row>
    <row r="2350" customFormat="false" ht="12.75" hidden="false" customHeight="false" outlineLevel="0" collapsed="false">
      <c r="AB2350" s="1" t="str">
        <f aca="false">IF(AC2350="X Variable 1",AD2350,"")</f>
        <v/>
      </c>
    </row>
    <row r="2351" customFormat="false" ht="13.5" hidden="false" customHeight="false" outlineLevel="0" collapsed="false">
      <c r="AB2351" s="1" t="str">
        <f aca="false">IF(AC2351="X Variable 1",AD2351,"")</f>
        <v/>
      </c>
      <c r="AC2351" s="1" t="s">
        <v>7</v>
      </c>
    </row>
    <row r="2352" customFormat="false" ht="12.75" hidden="false" customHeight="false" outlineLevel="0" collapsed="false">
      <c r="AB2352" s="1" t="str">
        <f aca="false">IF(AC2352="X Variable 1",AD2352,"")</f>
        <v/>
      </c>
      <c r="AC2352" s="2"/>
      <c r="AD2352" s="2" t="s">
        <v>8</v>
      </c>
      <c r="AE2352" s="2" t="s">
        <v>9</v>
      </c>
      <c r="AF2352" s="2" t="s">
        <v>10</v>
      </c>
      <c r="AG2352" s="2" t="s">
        <v>11</v>
      </c>
      <c r="AH2352" s="2" t="s">
        <v>12</v>
      </c>
    </row>
    <row r="2353" customFormat="false" ht="12.75" hidden="false" customHeight="false" outlineLevel="0" collapsed="false">
      <c r="AB2353" s="1" t="str">
        <f aca="false">IF(AC2353="X Variable 1",AD2353,"")</f>
        <v/>
      </c>
      <c r="AC2353" s="3" t="s">
        <v>13</v>
      </c>
      <c r="AD2353" s="3" t="n">
        <v>1</v>
      </c>
      <c r="AE2353" s="3" t="n">
        <v>0.065927744496919</v>
      </c>
      <c r="AF2353" s="3" t="n">
        <v>0.065927744496919</v>
      </c>
      <c r="AG2353" s="3" t="n">
        <v>17.1158448405514</v>
      </c>
      <c r="AH2353" s="3" t="n">
        <v>0.00202106578428369</v>
      </c>
    </row>
    <row r="2354" customFormat="false" ht="12.75" hidden="false" customHeight="false" outlineLevel="0" collapsed="false">
      <c r="AB2354" s="1" t="str">
        <f aca="false">IF(AC2354="X Variable 1",AD2354,"")</f>
        <v/>
      </c>
      <c r="AC2354" s="3" t="s">
        <v>14</v>
      </c>
      <c r="AD2354" s="3" t="n">
        <v>10</v>
      </c>
      <c r="AE2354" s="3" t="n">
        <v>0.0385185453076326</v>
      </c>
      <c r="AF2354" s="3" t="n">
        <v>0.00385185453076326</v>
      </c>
      <c r="AG2354" s="3"/>
      <c r="AH2354" s="3"/>
    </row>
    <row r="2355" customFormat="false" ht="13.5" hidden="false" customHeight="false" outlineLevel="0" collapsed="false">
      <c r="AB2355" s="1" t="str">
        <f aca="false">IF(AC2355="X Variable 1",AD2355,"")</f>
        <v/>
      </c>
      <c r="AC2355" s="4" t="s">
        <v>15</v>
      </c>
      <c r="AD2355" s="4" t="n">
        <v>11</v>
      </c>
      <c r="AE2355" s="4" t="n">
        <v>0.104446289804552</v>
      </c>
      <c r="AF2355" s="4"/>
      <c r="AG2355" s="4"/>
      <c r="AH2355" s="4"/>
    </row>
    <row r="2356" customFormat="false" ht="13.5" hidden="false" customHeight="false" outlineLevel="0" collapsed="false">
      <c r="AB2356" s="1" t="str">
        <f aca="false">IF(AC2356="X Variable 1",AD2356,"")</f>
        <v/>
      </c>
    </row>
    <row r="2357" customFormat="false" ht="12.75" hidden="false" customHeight="false" outlineLevel="0" collapsed="false">
      <c r="AB2357" s="1" t="str">
        <f aca="false">IF(AC2357="X Variable 1",AD2357,"")</f>
        <v/>
      </c>
      <c r="AC2357" s="2"/>
      <c r="AD2357" s="2" t="s">
        <v>16</v>
      </c>
      <c r="AE2357" s="2" t="s">
        <v>5</v>
      </c>
      <c r="AF2357" s="2" t="s">
        <v>17</v>
      </c>
      <c r="AG2357" s="2" t="s">
        <v>18</v>
      </c>
      <c r="AH2357" s="2" t="s">
        <v>19</v>
      </c>
      <c r="AI2357" s="2" t="s">
        <v>20</v>
      </c>
    </row>
    <row r="2358" customFormat="false" ht="12.75" hidden="false" customHeight="false" outlineLevel="0" collapsed="false">
      <c r="AB2358" s="1" t="str">
        <f aca="false">IF(AC2358="X Variable 1",AD2358,"")</f>
        <v/>
      </c>
      <c r="AC2358" s="3" t="s">
        <v>23</v>
      </c>
      <c r="AD2358" s="3" t="n">
        <v>0.00772815372157827</v>
      </c>
      <c r="AE2358" s="3" t="n">
        <v>0.0181682778991515</v>
      </c>
      <c r="AF2358" s="3" t="n">
        <v>0.425365230787184</v>
      </c>
      <c r="AG2358" s="3" t="n">
        <v>0.679579022768561</v>
      </c>
      <c r="AH2358" s="3" t="n">
        <v>-0.032753299144396</v>
      </c>
      <c r="AI2358" s="3" t="n">
        <v>0.0482096065875525</v>
      </c>
    </row>
    <row r="2359" customFormat="false" ht="13.5" hidden="false" customHeight="false" outlineLevel="0" collapsed="false">
      <c r="AB2359" s="1" t="n">
        <f aca="false">IF(AC2359="X Variable 1",AD2359,"")</f>
        <v>0.694191797577519</v>
      </c>
      <c r="AC2359" s="4" t="s">
        <v>24</v>
      </c>
      <c r="AD2359" s="4" t="n">
        <v>0.694191797577519</v>
      </c>
      <c r="AE2359" s="4" t="n">
        <v>0.167795499161889</v>
      </c>
      <c r="AF2359" s="4" t="n">
        <v>4.13713002461265</v>
      </c>
      <c r="AG2359" s="4" t="n">
        <v>0.00202106578428369</v>
      </c>
      <c r="AH2359" s="4" t="n">
        <v>0.320320062009126</v>
      </c>
      <c r="AI2359" s="4" t="n">
        <v>1.06806353314591</v>
      </c>
    </row>
    <row r="2360" customFormat="false" ht="12.75" hidden="false" customHeight="false" outlineLevel="0" collapsed="false">
      <c r="AB2360" s="1" t="str">
        <f aca="false">IF(AC2360="X Variable 1",AD2360,"")</f>
        <v/>
      </c>
      <c r="AC2360" s="1" t="s">
        <v>0</v>
      </c>
    </row>
    <row r="2361" customFormat="false" ht="13.5" hidden="false" customHeight="false" outlineLevel="0" collapsed="false">
      <c r="AB2361" s="1" t="str">
        <f aca="false">IF(AC2361="X Variable 1",AD2361,"")</f>
        <v/>
      </c>
    </row>
    <row r="2362" customFormat="false" ht="12.75" hidden="false" customHeight="false" outlineLevel="0" collapsed="false">
      <c r="AB2362" s="1" t="str">
        <f aca="false">IF(AC2362="X Variable 1",AD2362,"")</f>
        <v/>
      </c>
      <c r="AC2362" s="2" t="s">
        <v>1</v>
      </c>
      <c r="AD2362" s="2"/>
    </row>
    <row r="2363" customFormat="false" ht="12.75" hidden="false" customHeight="false" outlineLevel="0" collapsed="false">
      <c r="AB2363" s="1" t="str">
        <f aca="false">IF(AC2363="X Variable 1",AD2363,"")</f>
        <v/>
      </c>
      <c r="AC2363" s="3" t="s">
        <v>2</v>
      </c>
      <c r="AD2363" s="3" t="n">
        <v>0.807551460882134</v>
      </c>
    </row>
    <row r="2364" customFormat="false" ht="12.75" hidden="false" customHeight="false" outlineLevel="0" collapsed="false">
      <c r="AB2364" s="1" t="str">
        <f aca="false">IF(AC2364="X Variable 1",AD2364,"")</f>
        <v/>
      </c>
      <c r="AC2364" s="3" t="s">
        <v>3</v>
      </c>
      <c r="AD2364" s="3" t="n">
        <v>0.652139361972869</v>
      </c>
    </row>
    <row r="2365" customFormat="false" ht="12.75" hidden="false" customHeight="false" outlineLevel="0" collapsed="false">
      <c r="AB2365" s="1" t="str">
        <f aca="false">IF(AC2365="X Variable 1",AD2365,"")</f>
        <v/>
      </c>
      <c r="AC2365" s="3" t="s">
        <v>4</v>
      </c>
      <c r="AD2365" s="3" t="n">
        <v>0.617353298170156</v>
      </c>
    </row>
    <row r="2366" customFormat="false" ht="12.75" hidden="false" customHeight="false" outlineLevel="0" collapsed="false">
      <c r="AB2366" s="1" t="str">
        <f aca="false">IF(AC2366="X Variable 1",AD2366,"")</f>
        <v/>
      </c>
      <c r="AC2366" s="3" t="s">
        <v>5</v>
      </c>
      <c r="AD2366" s="3" t="n">
        <v>0.0619667962520871</v>
      </c>
    </row>
    <row r="2367" customFormat="false" ht="13.5" hidden="false" customHeight="false" outlineLevel="0" collapsed="false">
      <c r="AB2367" s="1" t="str">
        <f aca="false">IF(AC2367="X Variable 1",AD2367,"")</f>
        <v/>
      </c>
      <c r="AC2367" s="4" t="s">
        <v>6</v>
      </c>
      <c r="AD2367" s="4" t="n">
        <v>12</v>
      </c>
    </row>
    <row r="2368" customFormat="false" ht="12.75" hidden="false" customHeight="false" outlineLevel="0" collapsed="false">
      <c r="AB2368" s="1" t="str">
        <f aca="false">IF(AC2368="X Variable 1",AD2368,"")</f>
        <v/>
      </c>
    </row>
    <row r="2369" customFormat="false" ht="13.5" hidden="false" customHeight="false" outlineLevel="0" collapsed="false">
      <c r="AB2369" s="1" t="str">
        <f aca="false">IF(AC2369="X Variable 1",AD2369,"")</f>
        <v/>
      </c>
      <c r="AC2369" s="1" t="s">
        <v>7</v>
      </c>
    </row>
    <row r="2370" customFormat="false" ht="12.75" hidden="false" customHeight="false" outlineLevel="0" collapsed="false">
      <c r="AB2370" s="1" t="str">
        <f aca="false">IF(AC2370="X Variable 1",AD2370,"")</f>
        <v/>
      </c>
      <c r="AC2370" s="2"/>
      <c r="AD2370" s="2" t="s">
        <v>8</v>
      </c>
      <c r="AE2370" s="2" t="s">
        <v>9</v>
      </c>
      <c r="AF2370" s="2" t="s">
        <v>10</v>
      </c>
      <c r="AG2370" s="2" t="s">
        <v>11</v>
      </c>
      <c r="AH2370" s="2" t="s">
        <v>12</v>
      </c>
    </row>
    <row r="2371" customFormat="false" ht="12.75" hidden="false" customHeight="false" outlineLevel="0" collapsed="false">
      <c r="AB2371" s="1" t="str">
        <f aca="false">IF(AC2371="X Variable 1",AD2371,"")</f>
        <v/>
      </c>
      <c r="AC2371" s="3" t="s">
        <v>13</v>
      </c>
      <c r="AD2371" s="3" t="n">
        <v>1</v>
      </c>
      <c r="AE2371" s="3" t="n">
        <v>0.0719868568689108</v>
      </c>
      <c r="AF2371" s="3" t="n">
        <v>0.0719868568689108</v>
      </c>
      <c r="AG2371" s="3" t="n">
        <v>18.7471444217269</v>
      </c>
      <c r="AH2371" s="3" t="n">
        <v>0.00149002699153171</v>
      </c>
    </row>
    <row r="2372" customFormat="false" ht="12.75" hidden="false" customHeight="false" outlineLevel="0" collapsed="false">
      <c r="AB2372" s="1" t="str">
        <f aca="false">IF(AC2372="X Variable 1",AD2372,"")</f>
        <v/>
      </c>
      <c r="AC2372" s="3" t="s">
        <v>14</v>
      </c>
      <c r="AD2372" s="3" t="n">
        <v>10</v>
      </c>
      <c r="AE2372" s="3" t="n">
        <v>0.0383988383774768</v>
      </c>
      <c r="AF2372" s="3" t="n">
        <v>0.00383988383774768</v>
      </c>
      <c r="AG2372" s="3"/>
      <c r="AH2372" s="3"/>
    </row>
    <row r="2373" customFormat="false" ht="13.5" hidden="false" customHeight="false" outlineLevel="0" collapsed="false">
      <c r="AB2373" s="1" t="str">
        <f aca="false">IF(AC2373="X Variable 1",AD2373,"")</f>
        <v/>
      </c>
      <c r="AC2373" s="4" t="s">
        <v>15</v>
      </c>
      <c r="AD2373" s="4" t="n">
        <v>11</v>
      </c>
      <c r="AE2373" s="4" t="n">
        <v>0.110385695246388</v>
      </c>
      <c r="AF2373" s="4"/>
      <c r="AG2373" s="4"/>
      <c r="AH2373" s="4"/>
    </row>
    <row r="2374" customFormat="false" ht="13.5" hidden="false" customHeight="false" outlineLevel="0" collapsed="false">
      <c r="AB2374" s="1" t="str">
        <f aca="false">IF(AC2374="X Variable 1",AD2374,"")</f>
        <v/>
      </c>
    </row>
    <row r="2375" customFormat="false" ht="12.75" hidden="false" customHeight="false" outlineLevel="0" collapsed="false">
      <c r="AB2375" s="1" t="str">
        <f aca="false">IF(AC2375="X Variable 1",AD2375,"")</f>
        <v/>
      </c>
      <c r="AC2375" s="2"/>
      <c r="AD2375" s="2" t="s">
        <v>16</v>
      </c>
      <c r="AE2375" s="2" t="s">
        <v>5</v>
      </c>
      <c r="AF2375" s="2" t="s">
        <v>17</v>
      </c>
      <c r="AG2375" s="2" t="s">
        <v>18</v>
      </c>
      <c r="AH2375" s="2" t="s">
        <v>19</v>
      </c>
      <c r="AI2375" s="2" t="s">
        <v>20</v>
      </c>
    </row>
    <row r="2376" customFormat="false" ht="12.75" hidden="false" customHeight="false" outlineLevel="0" collapsed="false">
      <c r="AB2376" s="1" t="str">
        <f aca="false">IF(AC2376="X Variable 1",AD2376,"")</f>
        <v/>
      </c>
      <c r="AC2376" s="3" t="s">
        <v>23</v>
      </c>
      <c r="AD2376" s="3" t="n">
        <v>0.00484985718456221</v>
      </c>
      <c r="AE2376" s="3" t="n">
        <v>0.0187198084606745</v>
      </c>
      <c r="AF2376" s="3" t="n">
        <v>0.259076218367859</v>
      </c>
      <c r="AG2376" s="3" t="n">
        <v>0.800831443259913</v>
      </c>
      <c r="AH2376" s="3" t="n">
        <v>-0.0368604825662544</v>
      </c>
      <c r="AI2376" s="3" t="n">
        <v>0.0465601969353788</v>
      </c>
    </row>
    <row r="2377" customFormat="false" ht="13.5" hidden="false" customHeight="false" outlineLevel="0" collapsed="false">
      <c r="AB2377" s="1" t="n">
        <f aca="false">IF(AC2377="X Variable 1",AD2377,"")</f>
        <v>0.686289324013525</v>
      </c>
      <c r="AC2377" s="4" t="s">
        <v>24</v>
      </c>
      <c r="AD2377" s="4" t="n">
        <v>0.686289324013525</v>
      </c>
      <c r="AE2377" s="4" t="n">
        <v>0.158503800710978</v>
      </c>
      <c r="AF2377" s="4" t="n">
        <v>4.3297972725899</v>
      </c>
      <c r="AG2377" s="4" t="n">
        <v>0.00149002699153171</v>
      </c>
      <c r="AH2377" s="4" t="n">
        <v>0.333120786347173</v>
      </c>
      <c r="AI2377" s="4" t="n">
        <v>1.03945786167988</v>
      </c>
    </row>
    <row r="2378" customFormat="false" ht="12.75" hidden="false" customHeight="false" outlineLevel="0" collapsed="false">
      <c r="AB2378" s="1" t="str">
        <f aca="false">IF(AC2378="X Variable 1",AD2378,"")</f>
        <v/>
      </c>
      <c r="AC2378" s="1" t="s">
        <v>0</v>
      </c>
    </row>
    <row r="2379" customFormat="false" ht="13.5" hidden="false" customHeight="false" outlineLevel="0" collapsed="false">
      <c r="AB2379" s="1" t="str">
        <f aca="false">IF(AC2379="X Variable 1",AD2379,"")</f>
        <v/>
      </c>
    </row>
    <row r="2380" customFormat="false" ht="12.75" hidden="false" customHeight="false" outlineLevel="0" collapsed="false">
      <c r="AB2380" s="1" t="str">
        <f aca="false">IF(AC2380="X Variable 1",AD2380,"")</f>
        <v/>
      </c>
      <c r="AC2380" s="2" t="s">
        <v>1</v>
      </c>
      <c r="AD2380" s="2"/>
    </row>
    <row r="2381" customFormat="false" ht="12.75" hidden="false" customHeight="false" outlineLevel="0" collapsed="false">
      <c r="AB2381" s="1" t="str">
        <f aca="false">IF(AC2381="X Variable 1",AD2381,"")</f>
        <v/>
      </c>
      <c r="AC2381" s="3" t="s">
        <v>2</v>
      </c>
      <c r="AD2381" s="3" t="n">
        <v>0.802875112397933</v>
      </c>
    </row>
    <row r="2382" customFormat="false" ht="12.75" hidden="false" customHeight="false" outlineLevel="0" collapsed="false">
      <c r="AB2382" s="1" t="str">
        <f aca="false">IF(AC2382="X Variable 1",AD2382,"")</f>
        <v/>
      </c>
      <c r="AC2382" s="3" t="s">
        <v>3</v>
      </c>
      <c r="AD2382" s="3" t="n">
        <v>0.644608446107994</v>
      </c>
    </row>
    <row r="2383" customFormat="false" ht="12.75" hidden="false" customHeight="false" outlineLevel="0" collapsed="false">
      <c r="AB2383" s="1" t="str">
        <f aca="false">IF(AC2383="X Variable 1",AD2383,"")</f>
        <v/>
      </c>
      <c r="AC2383" s="3" t="s">
        <v>4</v>
      </c>
      <c r="AD2383" s="3" t="n">
        <v>0.609069290718793</v>
      </c>
    </row>
    <row r="2384" customFormat="false" ht="12.75" hidden="false" customHeight="false" outlineLevel="0" collapsed="false">
      <c r="AB2384" s="1" t="str">
        <f aca="false">IF(AC2384="X Variable 1",AD2384,"")</f>
        <v/>
      </c>
      <c r="AC2384" s="3" t="s">
        <v>5</v>
      </c>
      <c r="AD2384" s="3" t="n">
        <v>0.0624064870431442</v>
      </c>
    </row>
    <row r="2385" customFormat="false" ht="13.5" hidden="false" customHeight="false" outlineLevel="0" collapsed="false">
      <c r="AB2385" s="1" t="str">
        <f aca="false">IF(AC2385="X Variable 1",AD2385,"")</f>
        <v/>
      </c>
      <c r="AC2385" s="4" t="s">
        <v>6</v>
      </c>
      <c r="AD2385" s="4" t="n">
        <v>12</v>
      </c>
    </row>
    <row r="2386" customFormat="false" ht="12.75" hidden="false" customHeight="false" outlineLevel="0" collapsed="false">
      <c r="AB2386" s="1" t="str">
        <f aca="false">IF(AC2386="X Variable 1",AD2386,"")</f>
        <v/>
      </c>
    </row>
    <row r="2387" customFormat="false" ht="13.5" hidden="false" customHeight="false" outlineLevel="0" collapsed="false">
      <c r="AB2387" s="1" t="str">
        <f aca="false">IF(AC2387="X Variable 1",AD2387,"")</f>
        <v/>
      </c>
      <c r="AC2387" s="1" t="s">
        <v>7</v>
      </c>
    </row>
    <row r="2388" customFormat="false" ht="12.75" hidden="false" customHeight="false" outlineLevel="0" collapsed="false">
      <c r="AB2388" s="1" t="str">
        <f aca="false">IF(AC2388="X Variable 1",AD2388,"")</f>
        <v/>
      </c>
      <c r="AC2388" s="2"/>
      <c r="AD2388" s="2" t="s">
        <v>8</v>
      </c>
      <c r="AE2388" s="2" t="s">
        <v>9</v>
      </c>
      <c r="AF2388" s="2" t="s">
        <v>10</v>
      </c>
      <c r="AG2388" s="2" t="s">
        <v>11</v>
      </c>
      <c r="AH2388" s="2" t="s">
        <v>12</v>
      </c>
    </row>
    <row r="2389" customFormat="false" ht="12.75" hidden="false" customHeight="false" outlineLevel="0" collapsed="false">
      <c r="AB2389" s="1" t="str">
        <f aca="false">IF(AC2389="X Variable 1",AD2389,"")</f>
        <v/>
      </c>
      <c r="AC2389" s="3" t="s">
        <v>13</v>
      </c>
      <c r="AD2389" s="3" t="n">
        <v>1</v>
      </c>
      <c r="AE2389" s="3" t="n">
        <v>0.0706396211947156</v>
      </c>
      <c r="AF2389" s="3" t="n">
        <v>0.0706396211947156</v>
      </c>
      <c r="AG2389" s="3" t="n">
        <v>18.1379787743598</v>
      </c>
      <c r="AH2389" s="3" t="n">
        <v>0.00166600137200627</v>
      </c>
    </row>
    <row r="2390" customFormat="false" ht="12.75" hidden="false" customHeight="false" outlineLevel="0" collapsed="false">
      <c r="AB2390" s="1" t="str">
        <f aca="false">IF(AC2390="X Variable 1",AD2390,"")</f>
        <v/>
      </c>
      <c r="AC2390" s="3" t="s">
        <v>14</v>
      </c>
      <c r="AD2390" s="3" t="n">
        <v>10</v>
      </c>
      <c r="AE2390" s="3" t="n">
        <v>0.0389456962506612</v>
      </c>
      <c r="AF2390" s="3" t="n">
        <v>0.00389456962506612</v>
      </c>
      <c r="AG2390" s="3"/>
      <c r="AH2390" s="3"/>
    </row>
    <row r="2391" customFormat="false" ht="13.5" hidden="false" customHeight="false" outlineLevel="0" collapsed="false">
      <c r="AB2391" s="1" t="str">
        <f aca="false">IF(AC2391="X Variable 1",AD2391,"")</f>
        <v/>
      </c>
      <c r="AC2391" s="4" t="s">
        <v>15</v>
      </c>
      <c r="AD2391" s="4" t="n">
        <v>11</v>
      </c>
      <c r="AE2391" s="4" t="n">
        <v>0.109585317445377</v>
      </c>
      <c r="AF2391" s="4"/>
      <c r="AG2391" s="4"/>
      <c r="AH2391" s="4"/>
    </row>
    <row r="2392" customFormat="false" ht="13.5" hidden="false" customHeight="false" outlineLevel="0" collapsed="false">
      <c r="AB2392" s="1" t="str">
        <f aca="false">IF(AC2392="X Variable 1",AD2392,"")</f>
        <v/>
      </c>
    </row>
    <row r="2393" customFormat="false" ht="12.75" hidden="false" customHeight="false" outlineLevel="0" collapsed="false">
      <c r="AB2393" s="1" t="str">
        <f aca="false">IF(AC2393="X Variable 1",AD2393,"")</f>
        <v/>
      </c>
      <c r="AC2393" s="2"/>
      <c r="AD2393" s="2" t="s">
        <v>16</v>
      </c>
      <c r="AE2393" s="2" t="s">
        <v>5</v>
      </c>
      <c r="AF2393" s="2" t="s">
        <v>17</v>
      </c>
      <c r="AG2393" s="2" t="s">
        <v>18</v>
      </c>
      <c r="AH2393" s="2" t="s">
        <v>19</v>
      </c>
      <c r="AI2393" s="2" t="s">
        <v>20</v>
      </c>
    </row>
    <row r="2394" customFormat="false" ht="12.75" hidden="false" customHeight="false" outlineLevel="0" collapsed="false">
      <c r="AB2394" s="1" t="str">
        <f aca="false">IF(AC2394="X Variable 1",AD2394,"")</f>
        <v/>
      </c>
      <c r="AC2394" s="3" t="s">
        <v>23</v>
      </c>
      <c r="AD2394" s="3" t="n">
        <v>0.00838275036581635</v>
      </c>
      <c r="AE2394" s="3" t="n">
        <v>0.0193447781693036</v>
      </c>
      <c r="AF2394" s="3" t="n">
        <v>0.433334013574689</v>
      </c>
      <c r="AG2394" s="3" t="n">
        <v>0.673970345205583</v>
      </c>
      <c r="AH2394" s="3" t="n">
        <v>-0.0347201089150825</v>
      </c>
      <c r="AI2394" s="3" t="n">
        <v>0.0514856096467152</v>
      </c>
    </row>
    <row r="2395" customFormat="false" ht="13.5" hidden="false" customHeight="false" outlineLevel="0" collapsed="false">
      <c r="AB2395" s="1" t="n">
        <f aca="false">IF(AC2395="X Variable 1",AD2395,"")</f>
        <v>0.68676776286142</v>
      </c>
      <c r="AC2395" s="4" t="s">
        <v>24</v>
      </c>
      <c r="AD2395" s="4" t="n">
        <v>0.68676776286142</v>
      </c>
      <c r="AE2395" s="4" t="n">
        <v>0.161255841656947</v>
      </c>
      <c r="AF2395" s="4" t="n">
        <v>4.2588705984521</v>
      </c>
      <c r="AG2395" s="4" t="n">
        <v>0.00166600137200627</v>
      </c>
      <c r="AH2395" s="4" t="n">
        <v>0.327467294779985</v>
      </c>
      <c r="AI2395" s="4" t="n">
        <v>1.04606823094285</v>
      </c>
    </row>
    <row r="2396" customFormat="false" ht="12.75" hidden="false" customHeight="false" outlineLevel="0" collapsed="false">
      <c r="AB2396" s="1" t="str">
        <f aca="false">IF(AC2396="X Variable 1",AD2396,"")</f>
        <v/>
      </c>
      <c r="AC2396" s="1" t="s">
        <v>0</v>
      </c>
    </row>
    <row r="2397" customFormat="false" ht="13.5" hidden="false" customHeight="false" outlineLevel="0" collapsed="false">
      <c r="AB2397" s="1" t="str">
        <f aca="false">IF(AC2397="X Variable 1",AD2397,"")</f>
        <v/>
      </c>
    </row>
    <row r="2398" customFormat="false" ht="12.75" hidden="false" customHeight="false" outlineLevel="0" collapsed="false">
      <c r="AB2398" s="1" t="str">
        <f aca="false">IF(AC2398="X Variable 1",AD2398,"")</f>
        <v/>
      </c>
      <c r="AC2398" s="2" t="s">
        <v>1</v>
      </c>
      <c r="AD2398" s="2"/>
    </row>
    <row r="2399" customFormat="false" ht="12.75" hidden="false" customHeight="false" outlineLevel="0" collapsed="false">
      <c r="AB2399" s="1" t="str">
        <f aca="false">IF(AC2399="X Variable 1",AD2399,"")</f>
        <v/>
      </c>
      <c r="AC2399" s="3" t="s">
        <v>2</v>
      </c>
      <c r="AD2399" s="3" t="n">
        <v>0.806771491093198</v>
      </c>
    </row>
    <row r="2400" customFormat="false" ht="12.75" hidden="false" customHeight="false" outlineLevel="0" collapsed="false">
      <c r="AB2400" s="1" t="str">
        <f aca="false">IF(AC2400="X Variable 1",AD2400,"")</f>
        <v/>
      </c>
      <c r="AC2400" s="3" t="s">
        <v>3</v>
      </c>
      <c r="AD2400" s="3" t="n">
        <v>0.650880238840742</v>
      </c>
    </row>
    <row r="2401" customFormat="false" ht="12.75" hidden="false" customHeight="false" outlineLevel="0" collapsed="false">
      <c r="AB2401" s="1" t="str">
        <f aca="false">IF(AC2401="X Variable 1",AD2401,"")</f>
        <v/>
      </c>
      <c r="AC2401" s="3" t="s">
        <v>4</v>
      </c>
      <c r="AD2401" s="3" t="n">
        <v>0.615968262724816</v>
      </c>
    </row>
    <row r="2402" customFormat="false" ht="12.75" hidden="false" customHeight="false" outlineLevel="0" collapsed="false">
      <c r="AB2402" s="1" t="str">
        <f aca="false">IF(AC2402="X Variable 1",AD2402,"")</f>
        <v/>
      </c>
      <c r="AC2402" s="3" t="s">
        <v>5</v>
      </c>
      <c r="AD2402" s="3" t="n">
        <v>0.0626771850447101</v>
      </c>
    </row>
    <row r="2403" customFormat="false" ht="13.5" hidden="false" customHeight="false" outlineLevel="0" collapsed="false">
      <c r="AB2403" s="1" t="str">
        <f aca="false">IF(AC2403="X Variable 1",AD2403,"")</f>
        <v/>
      </c>
      <c r="AC2403" s="4" t="s">
        <v>6</v>
      </c>
      <c r="AD2403" s="4" t="n">
        <v>12</v>
      </c>
    </row>
    <row r="2404" customFormat="false" ht="12.75" hidden="false" customHeight="false" outlineLevel="0" collapsed="false">
      <c r="AB2404" s="1" t="str">
        <f aca="false">IF(AC2404="X Variable 1",AD2404,"")</f>
        <v/>
      </c>
    </row>
    <row r="2405" customFormat="false" ht="13.5" hidden="false" customHeight="false" outlineLevel="0" collapsed="false">
      <c r="AB2405" s="1" t="str">
        <f aca="false">IF(AC2405="X Variable 1",AD2405,"")</f>
        <v/>
      </c>
      <c r="AC2405" s="1" t="s">
        <v>7</v>
      </c>
    </row>
    <row r="2406" customFormat="false" ht="12.75" hidden="false" customHeight="false" outlineLevel="0" collapsed="false">
      <c r="AB2406" s="1" t="str">
        <f aca="false">IF(AC2406="X Variable 1",AD2406,"")</f>
        <v/>
      </c>
      <c r="AC2406" s="2"/>
      <c r="AD2406" s="2" t="s">
        <v>8</v>
      </c>
      <c r="AE2406" s="2" t="s">
        <v>9</v>
      </c>
      <c r="AF2406" s="2" t="s">
        <v>10</v>
      </c>
      <c r="AG2406" s="2" t="s">
        <v>11</v>
      </c>
      <c r="AH2406" s="2" t="s">
        <v>12</v>
      </c>
    </row>
    <row r="2407" customFormat="false" ht="12.75" hidden="false" customHeight="false" outlineLevel="0" collapsed="false">
      <c r="AB2407" s="1" t="str">
        <f aca="false">IF(AC2407="X Variable 1",AD2407,"")</f>
        <v/>
      </c>
      <c r="AC2407" s="3" t="s">
        <v>13</v>
      </c>
      <c r="AD2407" s="3" t="n">
        <v>1</v>
      </c>
      <c r="AE2407" s="3" t="n">
        <v>0.073239542187315</v>
      </c>
      <c r="AF2407" s="3" t="n">
        <v>0.073239542187315</v>
      </c>
      <c r="AG2407" s="3" t="n">
        <v>18.6434659750993</v>
      </c>
      <c r="AH2407" s="3" t="n">
        <v>0.00151833725953438</v>
      </c>
    </row>
    <row r="2408" customFormat="false" ht="12.75" hidden="false" customHeight="false" outlineLevel="0" collapsed="false">
      <c r="AB2408" s="1" t="str">
        <f aca="false">IF(AC2408="X Variable 1",AD2408,"")</f>
        <v/>
      </c>
      <c r="AC2408" s="3" t="s">
        <v>14</v>
      </c>
      <c r="AD2408" s="3" t="n">
        <v>10</v>
      </c>
      <c r="AE2408" s="3" t="n">
        <v>0.0392842952512884</v>
      </c>
      <c r="AF2408" s="3" t="n">
        <v>0.00392842952512884</v>
      </c>
      <c r="AG2408" s="3"/>
      <c r="AH2408" s="3"/>
    </row>
    <row r="2409" customFormat="false" ht="13.5" hidden="false" customHeight="false" outlineLevel="0" collapsed="false">
      <c r="AB2409" s="1" t="str">
        <f aca="false">IF(AC2409="X Variable 1",AD2409,"")</f>
        <v/>
      </c>
      <c r="AC2409" s="4" t="s">
        <v>15</v>
      </c>
      <c r="AD2409" s="4" t="n">
        <v>11</v>
      </c>
      <c r="AE2409" s="4" t="n">
        <v>0.112523837438603</v>
      </c>
      <c r="AF2409" s="4"/>
      <c r="AG2409" s="4"/>
      <c r="AH2409" s="4"/>
    </row>
    <row r="2410" customFormat="false" ht="13.5" hidden="false" customHeight="false" outlineLevel="0" collapsed="false">
      <c r="AB2410" s="1" t="str">
        <f aca="false">IF(AC2410="X Variable 1",AD2410,"")</f>
        <v/>
      </c>
    </row>
    <row r="2411" customFormat="false" ht="12.75" hidden="false" customHeight="false" outlineLevel="0" collapsed="false">
      <c r="AB2411" s="1" t="str">
        <f aca="false">IF(AC2411="X Variable 1",AD2411,"")</f>
        <v/>
      </c>
      <c r="AC2411" s="2"/>
      <c r="AD2411" s="2" t="s">
        <v>16</v>
      </c>
      <c r="AE2411" s="2" t="s">
        <v>5</v>
      </c>
      <c r="AF2411" s="2" t="s">
        <v>17</v>
      </c>
      <c r="AG2411" s="2" t="s">
        <v>18</v>
      </c>
      <c r="AH2411" s="2" t="s">
        <v>19</v>
      </c>
      <c r="AI2411" s="2" t="s">
        <v>20</v>
      </c>
    </row>
    <row r="2412" customFormat="false" ht="12.75" hidden="false" customHeight="false" outlineLevel="0" collapsed="false">
      <c r="AB2412" s="1" t="str">
        <f aca="false">IF(AC2412="X Variable 1",AD2412,"")</f>
        <v/>
      </c>
      <c r="AC2412" s="3" t="s">
        <v>23</v>
      </c>
      <c r="AD2412" s="3" t="n">
        <v>0.00968693527427581</v>
      </c>
      <c r="AE2412" s="3" t="n">
        <v>0.0194560393406809</v>
      </c>
      <c r="AF2412" s="3" t="n">
        <v>0.497888347399733</v>
      </c>
      <c r="AG2412" s="3" t="n">
        <v>0.629329054003576</v>
      </c>
      <c r="AH2412" s="3" t="n">
        <v>-0.0336638293881856</v>
      </c>
      <c r="AI2412" s="3" t="n">
        <v>0.0530376999367372</v>
      </c>
    </row>
    <row r="2413" customFormat="false" ht="13.5" hidden="false" customHeight="false" outlineLevel="0" collapsed="false">
      <c r="AB2413" s="1" t="n">
        <f aca="false">IF(AC2413="X Variable 1",AD2413,"")</f>
        <v>0.696911485546987</v>
      </c>
      <c r="AC2413" s="4" t="s">
        <v>24</v>
      </c>
      <c r="AD2413" s="4" t="n">
        <v>0.696911485546987</v>
      </c>
      <c r="AE2413" s="4" t="n">
        <v>0.161404000503974</v>
      </c>
      <c r="AF2413" s="4" t="n">
        <v>4.31780800581722</v>
      </c>
      <c r="AG2413" s="4" t="n">
        <v>0.00151833725953438</v>
      </c>
      <c r="AH2413" s="4" t="n">
        <v>0.3372808989251</v>
      </c>
      <c r="AI2413" s="4" t="n">
        <v>1.05654207216887</v>
      </c>
    </row>
  </sheetData>
  <mergeCells count="134">
    <mergeCell ref="AC4:AD4"/>
    <mergeCell ref="AC22:AD22"/>
    <mergeCell ref="AC40:AD40"/>
    <mergeCell ref="AC58:AD58"/>
    <mergeCell ref="AC76:AD76"/>
    <mergeCell ref="AC94:AD94"/>
    <mergeCell ref="AC112:AD112"/>
    <mergeCell ref="AC130:AD130"/>
    <mergeCell ref="AC148:AD148"/>
    <mergeCell ref="AC166:AD166"/>
    <mergeCell ref="AC184:AD184"/>
    <mergeCell ref="AC202:AD202"/>
    <mergeCell ref="AC220:AD220"/>
    <mergeCell ref="AC238:AD238"/>
    <mergeCell ref="AC256:AD256"/>
    <mergeCell ref="AC274:AD274"/>
    <mergeCell ref="AC292:AD292"/>
    <mergeCell ref="AC310:AD310"/>
    <mergeCell ref="AC328:AD328"/>
    <mergeCell ref="AC346:AD346"/>
    <mergeCell ref="AC364:AD364"/>
    <mergeCell ref="AC382:AD382"/>
    <mergeCell ref="AC400:AD400"/>
    <mergeCell ref="AC418:AD418"/>
    <mergeCell ref="AC436:AD436"/>
    <mergeCell ref="AC454:AD454"/>
    <mergeCell ref="AC472:AD472"/>
    <mergeCell ref="AC490:AD490"/>
    <mergeCell ref="AC508:AD508"/>
    <mergeCell ref="AC526:AD526"/>
    <mergeCell ref="AC544:AD544"/>
    <mergeCell ref="AC562:AD562"/>
    <mergeCell ref="AC580:AD580"/>
    <mergeCell ref="AC598:AD598"/>
    <mergeCell ref="AC616:AD616"/>
    <mergeCell ref="AC634:AD634"/>
    <mergeCell ref="AC652:AD652"/>
    <mergeCell ref="AC670:AD670"/>
    <mergeCell ref="AC688:AD688"/>
    <mergeCell ref="AC706:AD706"/>
    <mergeCell ref="AC724:AD724"/>
    <mergeCell ref="AC742:AD742"/>
    <mergeCell ref="AC760:AD760"/>
    <mergeCell ref="AC778:AD778"/>
    <mergeCell ref="AC796:AD796"/>
    <mergeCell ref="AC814:AD814"/>
    <mergeCell ref="AC832:AD832"/>
    <mergeCell ref="AC850:AD850"/>
    <mergeCell ref="AC868:AD868"/>
    <mergeCell ref="AC886:AD886"/>
    <mergeCell ref="AC904:AD904"/>
    <mergeCell ref="AC922:AD922"/>
    <mergeCell ref="AC940:AD940"/>
    <mergeCell ref="AC958:AD958"/>
    <mergeCell ref="AC976:AD976"/>
    <mergeCell ref="AC994:AD994"/>
    <mergeCell ref="AC1012:AD1012"/>
    <mergeCell ref="AC1030:AD1030"/>
    <mergeCell ref="AC1048:AD1048"/>
    <mergeCell ref="AC1066:AD1066"/>
    <mergeCell ref="AC1084:AD1084"/>
    <mergeCell ref="AC1102:AD1102"/>
    <mergeCell ref="AC1120:AD1120"/>
    <mergeCell ref="AC1138:AD1138"/>
    <mergeCell ref="AC1156:AD1156"/>
    <mergeCell ref="AC1174:AD1174"/>
    <mergeCell ref="AC1192:AD1192"/>
    <mergeCell ref="AC1210:AD1210"/>
    <mergeCell ref="AC1228:AD1228"/>
    <mergeCell ref="AC1246:AD1246"/>
    <mergeCell ref="AC1264:AD1264"/>
    <mergeCell ref="AC1282:AD1282"/>
    <mergeCell ref="AC1300:AD1300"/>
    <mergeCell ref="AC1318:AD1318"/>
    <mergeCell ref="AC1336:AD1336"/>
    <mergeCell ref="AC1354:AD1354"/>
    <mergeCell ref="AC1372:AD1372"/>
    <mergeCell ref="AC1390:AD1390"/>
    <mergeCell ref="AC1408:AD1408"/>
    <mergeCell ref="AC1426:AD1426"/>
    <mergeCell ref="AC1444:AD1444"/>
    <mergeCell ref="AC1462:AD1462"/>
    <mergeCell ref="AC1480:AD1480"/>
    <mergeCell ref="AC1498:AD1498"/>
    <mergeCell ref="AC1516:AD1516"/>
    <mergeCell ref="AC1534:AD1534"/>
    <mergeCell ref="AC1552:AD1552"/>
    <mergeCell ref="AC1570:AD1570"/>
    <mergeCell ref="AC1588:AD1588"/>
    <mergeCell ref="AC1606:AD1606"/>
    <mergeCell ref="AC1624:AD1624"/>
    <mergeCell ref="AC1642:AD1642"/>
    <mergeCell ref="AC1660:AD1660"/>
    <mergeCell ref="AC1678:AD1678"/>
    <mergeCell ref="AC1696:AD1696"/>
    <mergeCell ref="AC1714:AD1714"/>
    <mergeCell ref="AC1732:AD1732"/>
    <mergeCell ref="AC1750:AD1750"/>
    <mergeCell ref="AC1768:AD1768"/>
    <mergeCell ref="AC1786:AD1786"/>
    <mergeCell ref="AC1804:AD1804"/>
    <mergeCell ref="AC1822:AD1822"/>
    <mergeCell ref="AC1840:AD1840"/>
    <mergeCell ref="AC1858:AD1858"/>
    <mergeCell ref="AC1876:AD1876"/>
    <mergeCell ref="AC1894:AD1894"/>
    <mergeCell ref="AC1912:AD1912"/>
    <mergeCell ref="AC1930:AD1930"/>
    <mergeCell ref="AC1948:AD1948"/>
    <mergeCell ref="AC1966:AD1966"/>
    <mergeCell ref="AC1984:AD1984"/>
    <mergeCell ref="AC2002:AD2002"/>
    <mergeCell ref="AC2020:AD2020"/>
    <mergeCell ref="AC2038:AD2038"/>
    <mergeCell ref="AC2056:AD2056"/>
    <mergeCell ref="AC2074:AD2074"/>
    <mergeCell ref="AC2092:AD2092"/>
    <mergeCell ref="AC2110:AD2110"/>
    <mergeCell ref="AC2128:AD2128"/>
    <mergeCell ref="AC2146:AD2146"/>
    <mergeCell ref="AC2164:AD2164"/>
    <mergeCell ref="AC2182:AD2182"/>
    <mergeCell ref="AC2200:AD2200"/>
    <mergeCell ref="AC2218:AD2218"/>
    <mergeCell ref="AC2236:AD2236"/>
    <mergeCell ref="AC2254:AD2254"/>
    <mergeCell ref="AC2272:AD2272"/>
    <mergeCell ref="AC2290:AD2290"/>
    <mergeCell ref="AC2308:AD2308"/>
    <mergeCell ref="AC2326:AD2326"/>
    <mergeCell ref="AC2344:AD2344"/>
    <mergeCell ref="AC2362:AD2362"/>
    <mergeCell ref="AC2380:AD2380"/>
    <mergeCell ref="AC2398:AD239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2000-04-07T11:56:02Z</dcterms:created>
  <dc:creator>kkindal</dc:creator>
  <dc:description/>
  <dc:language>en-US</dc:language>
  <cp:lastModifiedBy>kkindal</cp:lastModifiedBy>
  <cp:lastPrinted>2000-06-05T18:42:04Z</cp:lastPrinted>
  <cp:revision>0</cp:revision>
  <dc:subject/>
  <dc:title/>
</cp:coreProperties>
</file>