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CC Data" sheetId="1" state="visible" r:id="rId3"/>
    <sheet name="Hedge statistic" sheetId="2" state="visible" r:id="rId4"/>
    <sheet name="MR Model" sheetId="3" state="visible" r:id="rId5"/>
    <sheet name="Forward Curves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60" authorId="0">
      <text>
        <r>
          <rPr>
            <b val="true"/>
            <sz val="8"/>
            <color rgb="FF000000"/>
            <rFont val="Tahoma"/>
            <family val="0"/>
          </rPr>
          <t xml:space="preserve">kkindal:
</t>
        </r>
        <r>
          <rPr>
            <sz val="8"/>
            <color rgb="FF000000"/>
            <rFont val="Tahoma"/>
            <family val="0"/>
          </rPr>
          <t xml:space="preserve">From Russell Dyk.  His prompt month numbers do not match Marc's.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158</xdr:row>
                <xdr:rowOff>7</xdr:rowOff>
              </xdr:from>
              <xdr:to>
                <xdr:col>3</xdr:col>
                <xdr:colOff>16</xdr:colOff>
                <xdr:row>159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<sst xmlns="http://schemas.openxmlformats.org/spreadsheetml/2006/main" count="153" uniqueCount="120">
  <si>
    <t xml:space="preserve">Month</t>
  </si>
  <si>
    <t xml:space="preserve">Prompt
Brent</t>
  </si>
  <si>
    <t xml:space="preserve">JCC Imports</t>
  </si>
  <si>
    <t xml:space="preserve">Dated
Brent</t>
  </si>
  <si>
    <t xml:space="preserve">Prompt Brent Price Diff</t>
  </si>
  <si>
    <t xml:space="preserve">JCC Price Diff</t>
  </si>
  <si>
    <t xml:space="preserve">Lagged Brent Price Diff</t>
  </si>
  <si>
    <t xml:space="preserve">Spread (JCC and lagged Brent)</t>
  </si>
  <si>
    <t xml:space="preserve">Change in Spread</t>
  </si>
  <si>
    <t xml:space="preserve">SUMMARY OUTPUT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</si>
  <si>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</si>
  <si>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</si>
  <si>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</si>
  <si>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</si>
  <si>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</si>
  <si>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</si>
  <si>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</si>
  <si>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</si>
  <si>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</si>
  <si>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</si>
  <si>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</si>
  <si>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</si>
  <si>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</si>
  <si>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</si>
  <si>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</si>
  <si>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</si>
  <si>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</si>
  <si>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</si>
  <si>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</si>
  <si>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</si>
  <si>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</si>
  <si>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</si>
  <si>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</si>
  <si>
    <t xml:space="preserve">X Variable 1</t>
  </si>
  <si>
    <t xml:space="preserve">Notes…</t>
  </si>
  <si>
    <t xml:space="preserve">Data were August 1991 through October 1999</t>
  </si>
  <si>
    <t xml:space="preserve">Regress change in JCC onto change in Brent lagged once</t>
  </si>
  <si>
    <t xml:space="preserve">Data were August 1991 through September 1999</t>
  </si>
  <si>
    <t xml:space="preserve">Regressed Change in Spread onto Spread</t>
  </si>
  <si>
    <t xml:space="preserve">Speed of mean reversion</t>
  </si>
  <si>
    <t xml:space="preserve">Long run mean est.</t>
  </si>
  <si>
    <t xml:space="preserve">Prompt</t>
  </si>
  <si>
    <t xml:space="preserve">Prompt + 1</t>
  </si>
  <si>
    <t xml:space="preserve">Prompt + 2</t>
  </si>
  <si>
    <t xml:space="preserve">Prompt + 3</t>
  </si>
  <si>
    <t xml:space="preserve">Prompt + 4</t>
  </si>
  <si>
    <t xml:space="preserve">Prompt + 5</t>
  </si>
  <si>
    <t xml:space="preserve">Prompt + 6</t>
  </si>
  <si>
    <t xml:space="preserve">Prompt + 7</t>
  </si>
  <si>
    <t xml:space="preserve">Prompt + 8</t>
  </si>
  <si>
    <t xml:space="preserve">Prompt + 9</t>
  </si>
  <si>
    <t xml:space="preserve">Prompt + 10</t>
  </si>
  <si>
    <t xml:space="preserve">Prompt + 11</t>
  </si>
  <si>
    <t xml:space="preserve">Prompt + 12</t>
  </si>
  <si>
    <t xml:space="preserve">Prompt + 13</t>
  </si>
  <si>
    <t xml:space="preserve">Prompt + 14</t>
  </si>
  <si>
    <t xml:space="preserve">Prompt + 15</t>
  </si>
  <si>
    <t xml:space="preserve">Prompt + 16</t>
  </si>
  <si>
    <t xml:space="preserve">Prompt + 17</t>
  </si>
  <si>
    <t xml:space="preserve">JCC</t>
  </si>
  <si>
    <t xml:space="preserve">Brent</t>
  </si>
  <si>
    <t xml:space="preserve">SPREADS</t>
  </si>
  <si>
    <t xml:space="preserve">Speed of MR</t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</si>
  <si>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0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</si>
  <si>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</si>
  <si>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2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</si>
  <si>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3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</si>
  <si>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4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</si>
  <si>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5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</si>
  <si>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6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</si>
  <si>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7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</si>
  <si>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8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</si>
  <si>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9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</si>
  <si>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10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</si>
  <si>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11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</si>
  <si>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12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</si>
  <si>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13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</si>
  <si>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14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</si>
  <si>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15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</si>
  <si>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16</t>
    </r>
  </si>
  <si>
    <r>
      <rPr>
        <sz val="10"/>
        <rFont val="Arial"/>
        <family val="0"/>
      </rPr>
      <t xml:space="preserve">S</t>
    </r>
    <r>
      <rPr>
        <vertAlign val="subscript"/>
        <sz val="10"/>
        <rFont val="Arial"/>
        <family val="2"/>
      </rPr>
      <t xml:space="preserve">17</t>
    </r>
  </si>
  <si>
    <t xml:space="preserve">Brent Forward Curve</t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</si>
  <si>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0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</si>
  <si>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</si>
  <si>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</si>
  <si>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3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</si>
  <si>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4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</si>
  <si>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5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</si>
  <si>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6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</si>
  <si>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7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</si>
  <si>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8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</si>
  <si>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9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</si>
  <si>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10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</si>
  <si>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11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</si>
  <si>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12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</si>
  <si>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13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</si>
  <si>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14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</si>
  <si>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15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</si>
  <si>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16</t>
    </r>
  </si>
  <si>
    <r>
      <rPr>
        <b val="true"/>
        <sz val="10"/>
        <rFont val="Arial"/>
        <family val="2"/>
      </rPr>
      <t xml:space="preserve">B</t>
    </r>
    <r>
      <rPr>
        <b val="true"/>
        <vertAlign val="subscript"/>
        <sz val="10"/>
        <rFont val="Arial"/>
        <family val="2"/>
      </rPr>
      <t xml:space="preserve">17</t>
    </r>
  </si>
  <si>
    <t xml:space="preserve">No JCC data for these dates</t>
  </si>
  <si>
    <t xml:space="preserve">Histoical JCC Forward Curve</t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</si>
  <si>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0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</si>
  <si>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</si>
  <si>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</si>
  <si>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3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</si>
  <si>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4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</si>
  <si>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5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</si>
  <si>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6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</si>
  <si>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7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</si>
  <si>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8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</si>
  <si>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9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</si>
  <si>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10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</si>
  <si>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11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</si>
  <si>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12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</si>
  <si>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13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</si>
  <si>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14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</si>
  <si>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15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</si>
  <si>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16</t>
    </r>
  </si>
  <si>
    <r>
      <rPr>
        <b val="true"/>
        <sz val="10"/>
        <rFont val="Arial"/>
        <family val="2"/>
      </rPr>
      <t xml:space="preserve">JCC</t>
    </r>
    <r>
      <rPr>
        <b val="true"/>
        <vertAlign val="subscript"/>
        <sz val="10"/>
        <rFont val="Arial"/>
        <family val="2"/>
      </rPr>
      <t xml:space="preserve">17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</si>
</sst>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_(* #,##0.00_);_(* \(#,##0.00\);_(* \-??_);_(@_)"/>
    <numFmt numFmtId="167" formatCode="0.00"/>
    <numFmt numFmtId="168" formatCode="\$#,##0.00_);&quot;($&quot;#,##0.00\)"/>
    <numFmt numFmtId="169" formatCode="_(\$* #,##0.00_);_(\$* \(#,##0.00\);_(\$* \-??_);_(@_)"/>
    <numFmt numFmtId="170" formatCode="_(\$* #,##0.000_);_(\$* \(#,##0.000\);_(\$* \-??_);_(@_)"/>
    <numFmt numFmtId="171" formatCode="\$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sz val="10"/>
      <color rgb="FF000000"/>
      <name val="Arial"/>
      <family val="2"/>
    </font>
    <font>
      <sz val="10"/>
      <name val="Arial"/>
      <family val="2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i val="true"/>
      <sz val="12"/>
      <name val="Arial"/>
      <family val="2"/>
    </font>
    <font>
      <vertAlign val="subscript"/>
      <sz val="10"/>
      <name val="Arial"/>
      <family val="2"/>
    </font>
    <font>
      <b val="true"/>
      <sz val="10"/>
      <name val="Arial"/>
      <family val="2"/>
    </font>
    <font>
      <b val="true"/>
      <vertAlign val="subscript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5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JCC, Brent Forward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'Forward Curves'!$F$2</c:f>
              <c:strCache>
                <c:ptCount val="1"/>
                <c:pt idx="0">
                  <c:v>JCC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'Forward Curves'!$G$1:$X$1</c:f>
              <c:numCache>
                <c:formatCode>General</c:formatCode>
                <c:ptCount val="18"/>
              </c:numCache>
            </c:numRef>
          </c:xVal>
          <c:yVal>
            <c:numRef>
              <c:f>'Forward Curves'!$G$2:$X$2</c:f>
              <c:numCache>
                <c:formatCode>General</c:formatCode>
                <c:ptCount val="18"/>
                <c:pt idx="0">
                  <c:v>22.5370909436261</c:v>
                </c:pt>
                <c:pt idx="1">
                  <c:v>22.0115012310913</c:v>
                </c:pt>
                <c:pt idx="2">
                  <c:v>22.0409880395303</c:v>
                </c:pt>
                <c:pt idx="3">
                  <c:v>21.7942141150207</c:v>
                </c:pt>
                <c:pt idx="4">
                  <c:v>21.4509472255597</c:v>
                </c:pt>
                <c:pt idx="5">
                  <c:v>21.0527635021619</c:v>
                </c:pt>
                <c:pt idx="6">
                  <c:v>20.6710315068181</c:v>
                </c:pt>
                <c:pt idx="7">
                  <c:v>20.3108505837291</c:v>
                </c:pt>
                <c:pt idx="8">
                  <c:v>19.9974144703762</c:v>
                </c:pt>
                <c:pt idx="9">
                  <c:v>19.7335920504785</c:v>
                </c:pt>
                <c:pt idx="10">
                  <c:v>19.5022826433732</c:v>
                </c:pt>
                <c:pt idx="11">
                  <c:v>19.3140100228991</c:v>
                </c:pt>
                <c:pt idx="12">
                  <c:v>19.1535077648624</c:v>
                </c:pt>
                <c:pt idx="13">
                  <c:v>19.1361840649808</c:v>
                </c:pt>
                <c:pt idx="14">
                  <c:v>18.7563169384479</c:v>
                </c:pt>
                <c:pt idx="15">
                  <c:v>18.5356092076172</c:v>
                </c:pt>
                <c:pt idx="16">
                  <c:v>18.3176202631297</c:v>
                </c:pt>
                <c:pt idx="17">
                  <c:v>18.099084409279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'Forward Curves'!$F$3</c:f>
              <c:strCache>
                <c:ptCount val="1"/>
                <c:pt idx="0">
                  <c:v>Brent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marker>
            <c:symbol val="circle"/>
            <c:size val="6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'Forward Curves'!$G$1:$X$1</c:f>
              <c:numCache>
                <c:formatCode>General</c:formatCode>
                <c:ptCount val="18"/>
              </c:numCache>
            </c:numRef>
          </c:xVal>
          <c:yVal>
            <c:numRef>
              <c:f>'Forward Curves'!$G$3:$X$3</c:f>
              <c:numCache>
                <c:formatCode>\$#,##0.00_);"($"#,##0.00\)</c:formatCode>
                <c:ptCount val="18"/>
                <c:pt idx="0">
                  <c:v>22.24</c:v>
                </c:pt>
                <c:pt idx="1">
                  <c:v>22.03</c:v>
                </c:pt>
                <c:pt idx="2">
                  <c:v>21.65</c:v>
                </c:pt>
                <c:pt idx="3">
                  <c:v>21.22</c:v>
                </c:pt>
                <c:pt idx="4">
                  <c:v>20.78</c:v>
                </c:pt>
                <c:pt idx="5">
                  <c:v>20.37</c:v>
                </c:pt>
                <c:pt idx="6">
                  <c:v>19.99</c:v>
                </c:pt>
                <c:pt idx="7">
                  <c:v>19.67</c:v>
                </c:pt>
                <c:pt idx="8">
                  <c:v>19.4</c:v>
                </c:pt>
                <c:pt idx="9">
                  <c:v>19.17</c:v>
                </c:pt>
                <c:pt idx="10">
                  <c:v>18.98</c:v>
                </c:pt>
                <c:pt idx="11">
                  <c:v>18.82</c:v>
                </c:pt>
                <c:pt idx="12">
                  <c:v>18.8</c:v>
                </c:pt>
                <c:pt idx="13">
                  <c:v>18.42</c:v>
                </c:pt>
                <c:pt idx="14">
                  <c:v>18.2</c:v>
                </c:pt>
                <c:pt idx="15">
                  <c:v>17.98</c:v>
                </c:pt>
                <c:pt idx="16">
                  <c:v>17.76</c:v>
                </c:pt>
                <c:pt idx="17">
                  <c:v>17.63</c:v>
                </c:pt>
              </c:numCache>
            </c:numRef>
          </c:yVal>
          <c:smooth val="0"/>
        </c:ser>
        <c:axId val="25095439"/>
        <c:axId val="35213544"/>
      </c:scatterChart>
      <c:valAx>
        <c:axId val="2509543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13544"/>
        <c:crossesAt val="0"/>
        <c:crossBetween val="midCat"/>
      </c:valAx>
      <c:valAx>
        <c:axId val="35213544"/>
        <c:scaling>
          <c:orientation val="minMax"/>
          <c:max val="35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95439"/>
        <c:crossesAt val="0"/>
        <c:crossBetween val="midCat"/>
        <c:majorUnit val="5"/>
      </c:valAx>
      <c:spPr>
        <a:solidFill>
          <a:srgbClr val="00000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39960</xdr:colOff>
      <xdr:row>313</xdr:row>
      <xdr:rowOff>18720</xdr:rowOff>
    </xdr:from>
    <xdr:to>
      <xdr:col>2</xdr:col>
      <xdr:colOff>579240</xdr:colOff>
      <xdr:row>318</xdr:row>
      <xdr:rowOff>152280</xdr:rowOff>
    </xdr:to>
    <xdr:sp>
      <xdr:nvSpPr>
        <xdr:cNvPr id="0" name="Line 2"/>
        <xdr:cNvSpPr/>
      </xdr:nvSpPr>
      <xdr:spPr>
        <a:xfrm>
          <a:off x="678240" y="51072840"/>
          <a:ext cx="1177200" cy="94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309</xdr:row>
      <xdr:rowOff>56880</xdr:rowOff>
    </xdr:from>
    <xdr:to>
      <xdr:col>2</xdr:col>
      <xdr:colOff>618840</xdr:colOff>
      <xdr:row>311</xdr:row>
      <xdr:rowOff>142920</xdr:rowOff>
    </xdr:to>
    <xdr:sp>
      <xdr:nvSpPr>
        <xdr:cNvPr id="1" name="Line 3"/>
        <xdr:cNvSpPr/>
      </xdr:nvSpPr>
      <xdr:spPr>
        <a:xfrm flipV="1">
          <a:off x="648000" y="50463360"/>
          <a:ext cx="1247040" cy="409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618120</xdr:colOff>
      <xdr:row>4</xdr:row>
      <xdr:rowOff>10080</xdr:rowOff>
    </xdr:from>
    <xdr:to>
      <xdr:col>14</xdr:col>
      <xdr:colOff>41040</xdr:colOff>
      <xdr:row>29</xdr:row>
      <xdr:rowOff>28440</xdr:rowOff>
    </xdr:to>
    <xdr:graphicFrame>
      <xdr:nvGraphicFramePr>
        <xdr:cNvPr id="2" name="Chart 7"/>
        <xdr:cNvGraphicFramePr/>
      </xdr:nvGraphicFramePr>
      <xdr:xfrm>
        <a:off x="2532600" y="657720"/>
        <a:ext cx="7047360" cy="451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1" width="9.14"/>
  </cols>
  <sheetData>
    <row r="1" customFormat="false" ht="51" hidden="false" customHeight="false" outlineLevel="0" collapsed="false">
      <c r="A1" s="2" t="s">
        <v>0</v>
      </c>
      <c r="B1" s="3" t="s">
        <v>1</v>
      </c>
      <c r="C1" s="4" t="s">
        <v>2</v>
      </c>
      <c r="D1" s="3" t="s">
        <v>3</v>
      </c>
      <c r="E1" s="3"/>
      <c r="F1" s="3" t="s">
        <v>4</v>
      </c>
      <c r="G1" s="3" t="s">
        <v>5</v>
      </c>
      <c r="I1" s="3" t="s">
        <v>6</v>
      </c>
      <c r="K1" s="3" t="s">
        <v>7</v>
      </c>
      <c r="L1" s="3" t="s">
        <v>8</v>
      </c>
    </row>
    <row r="2" customFormat="false" ht="12.75" hidden="false" customHeight="false" outlineLevel="0" collapsed="false">
      <c r="A2" s="5" t="n">
        <v>31959</v>
      </c>
      <c r="B2" s="6" t="n">
        <v>19.838</v>
      </c>
      <c r="C2" s="7" t="n">
        <v>18.22</v>
      </c>
      <c r="D2" s="6" t="n">
        <v>20.0097</v>
      </c>
      <c r="E2" s="8"/>
    </row>
    <row r="3" customFormat="false" ht="12.75" hidden="false" customHeight="false" outlineLevel="0" collapsed="false">
      <c r="A3" s="5" t="n">
        <v>31990</v>
      </c>
      <c r="B3" s="6" t="n">
        <v>18.9714</v>
      </c>
      <c r="C3" s="7" t="n">
        <v>18.2</v>
      </c>
      <c r="D3" s="6" t="n">
        <v>18.9595</v>
      </c>
      <c r="E3" s="8"/>
      <c r="F3" s="9" t="n">
        <f aca="false">B3-B2</f>
        <v>-0.866600000000002</v>
      </c>
      <c r="G3" s="10" t="n">
        <f aca="false">C3-C2</f>
        <v>-0.0199999999999996</v>
      </c>
    </row>
    <row r="4" customFormat="false" ht="12.75" hidden="false" customHeight="false" outlineLevel="0" collapsed="false">
      <c r="A4" s="11" t="n">
        <v>32021</v>
      </c>
      <c r="B4" s="12" t="n">
        <v>18.3648</v>
      </c>
      <c r="C4" s="13" t="n">
        <v>18.38</v>
      </c>
      <c r="D4" s="12" t="n">
        <v>18.3227</v>
      </c>
      <c r="E4" s="14"/>
      <c r="F4" s="9" t="n">
        <f aca="false">B4-B3</f>
        <v>-0.6066</v>
      </c>
      <c r="G4" s="10" t="n">
        <f aca="false">C4-C3</f>
        <v>0.18</v>
      </c>
      <c r="I4" s="9" t="n">
        <f aca="false">F3</f>
        <v>-0.866600000000002</v>
      </c>
      <c r="K4" s="15" t="n">
        <f aca="false">C4-B3</f>
        <v>-0.5914</v>
      </c>
      <c r="L4" s="15" t="n">
        <f aca="false">K5-K4</f>
        <v>0.6066</v>
      </c>
    </row>
    <row r="5" customFormat="false" ht="12.75" hidden="false" customHeight="false" outlineLevel="0" collapsed="false">
      <c r="A5" s="5" t="n">
        <v>32051</v>
      </c>
      <c r="B5" s="6" t="n">
        <v>18.8489</v>
      </c>
      <c r="C5" s="7" t="n">
        <v>18.38</v>
      </c>
      <c r="D5" s="6" t="n">
        <v>18.7682</v>
      </c>
      <c r="E5" s="8"/>
      <c r="F5" s="9" t="n">
        <f aca="false">B5-B4</f>
        <v>0.484100000000002</v>
      </c>
      <c r="G5" s="10" t="n">
        <f aca="false">C5-C4</f>
        <v>0</v>
      </c>
      <c r="I5" s="9" t="n">
        <f aca="false">F4</f>
        <v>-0.6066</v>
      </c>
      <c r="K5" s="15" t="n">
        <f aca="false">C5-B4</f>
        <v>0.0152000000000001</v>
      </c>
      <c r="L5" s="15" t="n">
        <f aca="false">K6-K5</f>
        <v>-0.464100000000002</v>
      </c>
    </row>
    <row r="6" customFormat="false" ht="12.75" hidden="false" customHeight="false" outlineLevel="0" collapsed="false">
      <c r="A6" s="5" t="n">
        <v>32082</v>
      </c>
      <c r="B6" s="6" t="n">
        <v>17.8726</v>
      </c>
      <c r="C6" s="7" t="n">
        <v>18.4</v>
      </c>
      <c r="D6" s="6" t="n">
        <v>17.7821</v>
      </c>
      <c r="E6" s="8"/>
      <c r="F6" s="9" t="n">
        <f aca="false">B6-B5</f>
        <v>-0.976300000000002</v>
      </c>
      <c r="G6" s="10" t="n">
        <f aca="false">C6-C5</f>
        <v>0.0199999999999996</v>
      </c>
      <c r="I6" s="9" t="n">
        <f aca="false">F5</f>
        <v>0.484100000000002</v>
      </c>
      <c r="K6" s="15" t="n">
        <f aca="false">C6-B5</f>
        <v>-0.448900000000002</v>
      </c>
      <c r="L6" s="15" t="n">
        <f aca="false">K7-K6</f>
        <v>0.986300000000004</v>
      </c>
    </row>
    <row r="7" customFormat="false" ht="12.75" hidden="false" customHeight="false" outlineLevel="0" collapsed="false">
      <c r="A7" s="5" t="n">
        <v>32112</v>
      </c>
      <c r="B7" s="6" t="n">
        <v>17.4815</v>
      </c>
      <c r="C7" s="7" t="n">
        <v>18.41</v>
      </c>
      <c r="D7" s="6" t="n">
        <v>17.1087</v>
      </c>
      <c r="E7" s="8"/>
      <c r="F7" s="9" t="n">
        <f aca="false">B7-B6</f>
        <v>-0.391099999999998</v>
      </c>
      <c r="G7" s="10" t="n">
        <f aca="false">C7-C6</f>
        <v>0.0100000000000016</v>
      </c>
      <c r="I7" s="9" t="n">
        <f aca="false">F6</f>
        <v>-0.976300000000002</v>
      </c>
      <c r="K7" s="15" t="n">
        <f aca="false">C7-B6</f>
        <v>0.537400000000002</v>
      </c>
      <c r="L7" s="15" t="n">
        <f aca="false">K8-K7</f>
        <v>0.181099999999997</v>
      </c>
    </row>
    <row r="8" customFormat="false" ht="12.75" hidden="false" customHeight="false" outlineLevel="0" collapsed="false">
      <c r="A8" s="5" t="n">
        <v>32143</v>
      </c>
      <c r="B8" s="6" t="n">
        <v>16.9475</v>
      </c>
      <c r="C8" s="7" t="n">
        <v>18.2</v>
      </c>
      <c r="D8" s="6" t="n">
        <v>16.8438</v>
      </c>
      <c r="E8" s="8"/>
      <c r="F8" s="9" t="n">
        <f aca="false">B8-B7</f>
        <v>-0.533999999999999</v>
      </c>
      <c r="G8" s="10" t="n">
        <f aca="false">C8-C7</f>
        <v>-0.210000000000001</v>
      </c>
      <c r="I8" s="9" t="n">
        <f aca="false">F7</f>
        <v>-0.391099999999998</v>
      </c>
      <c r="K8" s="15" t="n">
        <f aca="false">C8-B7</f>
        <v>0.718499999999999</v>
      </c>
      <c r="L8" s="15" t="n">
        <f aca="false">K9-K8</f>
        <v>0.134</v>
      </c>
    </row>
    <row r="9" customFormat="false" ht="12.75" hidden="false" customHeight="false" outlineLevel="0" collapsed="false">
      <c r="A9" s="5" t="n">
        <v>32174</v>
      </c>
      <c r="B9" s="6" t="n">
        <v>15.831</v>
      </c>
      <c r="C9" s="7" t="n">
        <v>17.8</v>
      </c>
      <c r="D9" s="6" t="n">
        <v>15.669</v>
      </c>
      <c r="E9" s="8"/>
      <c r="F9" s="9" t="n">
        <f aca="false">B9-B8</f>
        <v>-1.1165</v>
      </c>
      <c r="G9" s="10" t="n">
        <f aca="false">C9-C8</f>
        <v>-0.399999999999999</v>
      </c>
      <c r="I9" s="9" t="n">
        <f aca="false">F8</f>
        <v>-0.533999999999999</v>
      </c>
      <c r="K9" s="15" t="n">
        <f aca="false">C9-B8</f>
        <v>0.852499999999999</v>
      </c>
      <c r="L9" s="15" t="n">
        <f aca="false">K10-K9</f>
        <v>0.856500000000001</v>
      </c>
    </row>
    <row r="10" customFormat="false" ht="12.75" hidden="false" customHeight="false" outlineLevel="0" collapsed="false">
      <c r="A10" s="5" t="n">
        <v>32203</v>
      </c>
      <c r="B10" s="6" t="n">
        <v>14.7826</v>
      </c>
      <c r="C10" s="7" t="n">
        <v>17.54</v>
      </c>
      <c r="D10" s="6" t="n">
        <v>14.7511</v>
      </c>
      <c r="E10" s="8"/>
      <c r="F10" s="9" t="n">
        <f aca="false">B10-B9</f>
        <v>-1.0484</v>
      </c>
      <c r="G10" s="10" t="n">
        <f aca="false">C10-C9</f>
        <v>-0.260000000000002</v>
      </c>
      <c r="I10" s="9" t="n">
        <f aca="false">F9</f>
        <v>-1.1165</v>
      </c>
      <c r="K10" s="15" t="n">
        <f aca="false">C10-B9</f>
        <v>1.709</v>
      </c>
      <c r="L10" s="15" t="n">
        <f aca="false">K11-K10</f>
        <v>0.3284</v>
      </c>
    </row>
    <row r="11" customFormat="false" ht="12.75" hidden="false" customHeight="false" outlineLevel="0" collapsed="false">
      <c r="A11" s="5" t="n">
        <v>32234</v>
      </c>
      <c r="B11" s="6" t="n">
        <v>16.5714</v>
      </c>
      <c r="C11" s="7" t="n">
        <v>16.82</v>
      </c>
      <c r="D11" s="6" t="n">
        <v>16.531</v>
      </c>
      <c r="E11" s="8"/>
      <c r="F11" s="9" t="n">
        <f aca="false">B11-B10</f>
        <v>1.7888</v>
      </c>
      <c r="G11" s="10" t="n">
        <f aca="false">C11-C10</f>
        <v>-0.719999999999999</v>
      </c>
      <c r="I11" s="9" t="n">
        <f aca="false">F10</f>
        <v>-1.0484</v>
      </c>
      <c r="K11" s="15" t="n">
        <f aca="false">C11-B10</f>
        <v>2.0374</v>
      </c>
      <c r="L11" s="15" t="n">
        <f aca="false">K12-K11</f>
        <v>-1.8888</v>
      </c>
    </row>
    <row r="12" customFormat="false" ht="12.75" hidden="false" customHeight="false" outlineLevel="0" collapsed="false">
      <c r="A12" s="5" t="n">
        <v>32264</v>
      </c>
      <c r="B12" s="6" t="n">
        <v>16.4114</v>
      </c>
      <c r="C12" s="7" t="n">
        <v>16.72</v>
      </c>
      <c r="D12" s="6" t="n">
        <v>16.3193</v>
      </c>
      <c r="E12" s="8"/>
      <c r="F12" s="9" t="n">
        <f aca="false">B12-B11</f>
        <v>-0.16</v>
      </c>
      <c r="G12" s="10" t="n">
        <f aca="false">C12-C11</f>
        <v>-0.100000000000001</v>
      </c>
      <c r="I12" s="9" t="n">
        <f aca="false">F11</f>
        <v>1.7888</v>
      </c>
      <c r="K12" s="15" t="n">
        <f aca="false">C12-B11</f>
        <v>0.148599999999998</v>
      </c>
      <c r="L12" s="15" t="n">
        <f aca="false">K13-K12</f>
        <v>-0.23</v>
      </c>
    </row>
    <row r="13" customFormat="false" ht="12.75" hidden="false" customHeight="false" outlineLevel="0" collapsed="false">
      <c r="A13" s="5" t="n">
        <v>32295</v>
      </c>
      <c r="B13" s="6" t="n">
        <v>15.5636</v>
      </c>
      <c r="C13" s="7" t="n">
        <v>16.33</v>
      </c>
      <c r="D13" s="6" t="n">
        <v>15.5284</v>
      </c>
      <c r="E13" s="8"/>
      <c r="F13" s="9" t="n">
        <f aca="false">B13-B12</f>
        <v>-0.847800000000001</v>
      </c>
      <c r="G13" s="10" t="n">
        <f aca="false">C13-C12</f>
        <v>-0.390000000000001</v>
      </c>
      <c r="I13" s="9" t="n">
        <f aca="false">F12</f>
        <v>-0.16</v>
      </c>
      <c r="K13" s="15" t="n">
        <f aca="false">C13-B12</f>
        <v>-0.0814000000000021</v>
      </c>
      <c r="L13" s="15" t="n">
        <f aca="false">K14-K13</f>
        <v>0.467800000000002</v>
      </c>
    </row>
    <row r="14" customFormat="false" ht="12.75" hidden="false" customHeight="false" outlineLevel="0" collapsed="false">
      <c r="A14" s="5" t="n">
        <v>32325</v>
      </c>
      <c r="B14" s="6" t="n">
        <v>14.8929</v>
      </c>
      <c r="C14" s="7" t="n">
        <v>15.95</v>
      </c>
      <c r="D14" s="6" t="n">
        <v>14.9012</v>
      </c>
      <c r="E14" s="8"/>
      <c r="F14" s="9" t="n">
        <f aca="false">B14-B13</f>
        <v>-0.6707</v>
      </c>
      <c r="G14" s="10" t="n">
        <f aca="false">C14-C13</f>
        <v>-0.379999999999999</v>
      </c>
      <c r="I14" s="9" t="n">
        <f aca="false">F13</f>
        <v>-0.847800000000001</v>
      </c>
      <c r="K14" s="15" t="n">
        <f aca="false">C14-B13</f>
        <v>0.3864</v>
      </c>
      <c r="L14" s="15" t="n">
        <f aca="false">K15-K14</f>
        <v>-0.109299999999999</v>
      </c>
    </row>
    <row r="15" customFormat="false" ht="12.75" hidden="false" customHeight="false" outlineLevel="0" collapsed="false">
      <c r="A15" s="5" t="n">
        <v>32356</v>
      </c>
      <c r="B15" s="6" t="n">
        <v>14.9272</v>
      </c>
      <c r="C15" s="7" t="n">
        <v>15.17</v>
      </c>
      <c r="D15" s="6" t="n">
        <v>14.8848</v>
      </c>
      <c r="E15" s="8"/>
      <c r="F15" s="9" t="n">
        <f aca="false">B15-B14</f>
        <v>0.0343</v>
      </c>
      <c r="G15" s="10" t="n">
        <f aca="false">C15-C14</f>
        <v>-0.779999999999999</v>
      </c>
      <c r="I15" s="9" t="n">
        <f aca="false">F14</f>
        <v>-0.6707</v>
      </c>
      <c r="K15" s="15" t="n">
        <f aca="false">C15-B14</f>
        <v>0.277100000000001</v>
      </c>
      <c r="L15" s="15" t="n">
        <f aca="false">K16-K15</f>
        <v>-0.4443</v>
      </c>
    </row>
    <row r="16" customFormat="false" ht="12.75" hidden="false" customHeight="false" outlineLevel="0" collapsed="false">
      <c r="A16" s="5" t="n">
        <v>32387</v>
      </c>
      <c r="B16" s="6" t="n">
        <v>13.2989</v>
      </c>
      <c r="C16" s="7" t="n">
        <v>14.76</v>
      </c>
      <c r="D16" s="6" t="n">
        <v>13.158</v>
      </c>
      <c r="E16" s="8"/>
      <c r="F16" s="9" t="n">
        <f aca="false">B16-B15</f>
        <v>-1.6283</v>
      </c>
      <c r="G16" s="10" t="n">
        <f aca="false">C16-C15</f>
        <v>-0.41</v>
      </c>
      <c r="I16" s="9" t="n">
        <f aca="false">F15</f>
        <v>0.0343</v>
      </c>
      <c r="K16" s="15" t="n">
        <f aca="false">C16-B15</f>
        <v>-0.167199999999999</v>
      </c>
      <c r="L16" s="15" t="n">
        <f aca="false">K17-K16</f>
        <v>0.9283</v>
      </c>
    </row>
    <row r="17" customFormat="false" ht="12.75" hidden="false" customHeight="false" outlineLevel="0" collapsed="false">
      <c r="A17" s="5" t="n">
        <v>32417</v>
      </c>
      <c r="B17" s="6" t="n">
        <v>12.431</v>
      </c>
      <c r="C17" s="7" t="n">
        <v>14.06</v>
      </c>
      <c r="D17" s="6" t="n">
        <v>12.4214</v>
      </c>
      <c r="E17" s="8"/>
      <c r="F17" s="9" t="n">
        <f aca="false">B17-B16</f>
        <v>-0.867900000000001</v>
      </c>
      <c r="G17" s="10" t="n">
        <f aca="false">C17-C16</f>
        <v>-0.699999999999999</v>
      </c>
      <c r="I17" s="9" t="n">
        <f aca="false">F16</f>
        <v>-1.6283</v>
      </c>
      <c r="K17" s="15" t="n">
        <f aca="false">C17-B16</f>
        <v>0.761100000000001</v>
      </c>
      <c r="L17" s="15" t="n">
        <f aca="false">K18-K17</f>
        <v>-0.6021</v>
      </c>
    </row>
    <row r="18" customFormat="false" ht="12.75" hidden="false" customHeight="false" outlineLevel="0" collapsed="false">
      <c r="A18" s="5" t="n">
        <v>32448</v>
      </c>
      <c r="B18" s="6" t="n">
        <v>12.9307</v>
      </c>
      <c r="C18" s="7" t="n">
        <v>12.59</v>
      </c>
      <c r="D18" s="6" t="n">
        <v>12.9466</v>
      </c>
      <c r="E18" s="8"/>
      <c r="F18" s="9" t="n">
        <f aca="false">B18-B17</f>
        <v>0.499700000000001</v>
      </c>
      <c r="G18" s="10" t="n">
        <f aca="false">C18-C17</f>
        <v>-1.47</v>
      </c>
      <c r="I18" s="9" t="n">
        <f aca="false">F17</f>
        <v>-0.867900000000001</v>
      </c>
      <c r="K18" s="15" t="n">
        <f aca="false">C18-B17</f>
        <v>0.159000000000001</v>
      </c>
      <c r="L18" s="15" t="n">
        <f aca="false">K19-K18</f>
        <v>-1.0097</v>
      </c>
    </row>
    <row r="19" customFormat="false" ht="12.75" hidden="false" customHeight="false" outlineLevel="0" collapsed="false">
      <c r="A19" s="5" t="n">
        <v>32478</v>
      </c>
      <c r="B19" s="6" t="n">
        <v>15.1762</v>
      </c>
      <c r="C19" s="7" t="n">
        <v>12.08</v>
      </c>
      <c r="D19" s="6" t="n">
        <v>15.3262</v>
      </c>
      <c r="E19" s="8"/>
      <c r="F19" s="9" t="n">
        <f aca="false">B19-B18</f>
        <v>2.2455</v>
      </c>
      <c r="G19" s="10" t="n">
        <f aca="false">C19-C18</f>
        <v>-0.51</v>
      </c>
      <c r="I19" s="9" t="n">
        <f aca="false">F18</f>
        <v>0.499700000000001</v>
      </c>
      <c r="K19" s="15" t="n">
        <f aca="false">C19-B18</f>
        <v>-0.8507</v>
      </c>
      <c r="L19" s="15" t="n">
        <f aca="false">K20-K19</f>
        <v>-1.0455</v>
      </c>
    </row>
    <row r="20" customFormat="false" ht="12.75" hidden="false" customHeight="false" outlineLevel="0" collapsed="false">
      <c r="A20" s="5" t="n">
        <v>32509</v>
      </c>
      <c r="B20" s="6" t="n">
        <v>16.9226</v>
      </c>
      <c r="C20" s="7" t="n">
        <v>13.28</v>
      </c>
      <c r="D20" s="6" t="n">
        <v>17.1119</v>
      </c>
      <c r="E20" s="8"/>
      <c r="F20" s="9" t="n">
        <f aca="false">B20-B19</f>
        <v>1.7464</v>
      </c>
      <c r="G20" s="10" t="n">
        <f aca="false">C20-C19</f>
        <v>1.2</v>
      </c>
      <c r="I20" s="9" t="n">
        <f aca="false">F19</f>
        <v>2.2455</v>
      </c>
      <c r="K20" s="15" t="n">
        <f aca="false">C20-B19</f>
        <v>-1.8962</v>
      </c>
      <c r="L20" s="15" t="n">
        <f aca="false">K21-K20</f>
        <v>-0.0063999999999993</v>
      </c>
    </row>
    <row r="21" customFormat="false" ht="12.75" hidden="false" customHeight="false" outlineLevel="0" collapsed="false">
      <c r="A21" s="5" t="n">
        <v>32540</v>
      </c>
      <c r="B21" s="6" t="n">
        <v>16.6775</v>
      </c>
      <c r="C21" s="7" t="n">
        <v>15.02</v>
      </c>
      <c r="D21" s="6" t="n">
        <v>16.9188</v>
      </c>
      <c r="E21" s="8"/>
      <c r="F21" s="9" t="n">
        <f aca="false">B21-B20</f>
        <v>-0.245100000000001</v>
      </c>
      <c r="G21" s="10" t="n">
        <f aca="false">C21-C20</f>
        <v>1.74</v>
      </c>
      <c r="I21" s="9" t="n">
        <f aca="false">F20</f>
        <v>1.7464</v>
      </c>
      <c r="K21" s="15" t="n">
        <f aca="false">C21-B20</f>
        <v>-1.9026</v>
      </c>
      <c r="L21" s="15" t="n">
        <f aca="false">K22-K21</f>
        <v>1.4451</v>
      </c>
    </row>
    <row r="22" customFormat="false" ht="12.75" hidden="false" customHeight="false" outlineLevel="0" collapsed="false">
      <c r="A22" s="5" t="n">
        <v>32568</v>
      </c>
      <c r="B22" s="6" t="n">
        <v>18.6568</v>
      </c>
      <c r="C22" s="7" t="n">
        <v>16.22</v>
      </c>
      <c r="D22" s="6" t="n">
        <v>18.7432</v>
      </c>
      <c r="E22" s="8"/>
      <c r="F22" s="9" t="n">
        <f aca="false">B22-B21</f>
        <v>1.9793</v>
      </c>
      <c r="G22" s="10" t="n">
        <f aca="false">C22-C21</f>
        <v>1.2</v>
      </c>
      <c r="I22" s="9" t="n">
        <f aca="false">F21</f>
        <v>-0.245100000000001</v>
      </c>
      <c r="K22" s="15" t="n">
        <f aca="false">C22-B21</f>
        <v>-0.4575</v>
      </c>
      <c r="L22" s="15" t="n">
        <f aca="false">K23-K22</f>
        <v>-1.3093</v>
      </c>
    </row>
    <row r="23" customFormat="false" ht="12.75" hidden="false" customHeight="false" outlineLevel="0" collapsed="false">
      <c r="A23" s="5" t="n">
        <v>32599</v>
      </c>
      <c r="B23" s="6" t="n">
        <v>19.7325</v>
      </c>
      <c r="C23" s="7" t="n">
        <v>16.89</v>
      </c>
      <c r="D23" s="6" t="n">
        <v>20.2187</v>
      </c>
      <c r="E23" s="8"/>
      <c r="F23" s="9" t="n">
        <f aca="false">B23-B22</f>
        <v>1.0757</v>
      </c>
      <c r="G23" s="10" t="n">
        <f aca="false">C23-C22</f>
        <v>0.670000000000002</v>
      </c>
      <c r="I23" s="9" t="n">
        <f aca="false">F22</f>
        <v>1.9793</v>
      </c>
      <c r="K23" s="15" t="n">
        <f aca="false">C23-B22</f>
        <v>-1.7668</v>
      </c>
      <c r="L23" s="15" t="n">
        <f aca="false">K24-K23</f>
        <v>0.0542999999999978</v>
      </c>
    </row>
    <row r="24" customFormat="false" ht="12.75" hidden="false" customHeight="false" outlineLevel="0" collapsed="false">
      <c r="A24" s="5" t="n">
        <v>32629</v>
      </c>
      <c r="B24" s="6" t="n">
        <v>18.317</v>
      </c>
      <c r="C24" s="7" t="n">
        <v>18.02</v>
      </c>
      <c r="D24" s="6" t="n">
        <v>18.6818</v>
      </c>
      <c r="E24" s="8"/>
      <c r="F24" s="9" t="n">
        <f aca="false">B24-B23</f>
        <v>-1.4155</v>
      </c>
      <c r="G24" s="10" t="n">
        <f aca="false">C24-C23</f>
        <v>1.13</v>
      </c>
      <c r="I24" s="9" t="n">
        <f aca="false">F23</f>
        <v>1.0757</v>
      </c>
      <c r="K24" s="15" t="n">
        <f aca="false">C24-B23</f>
        <v>-1.7125</v>
      </c>
      <c r="L24" s="15" t="n">
        <f aca="false">K25-K24</f>
        <v>1.3955</v>
      </c>
    </row>
    <row r="25" customFormat="false" ht="12.75" hidden="false" customHeight="false" outlineLevel="0" collapsed="false">
      <c r="A25" s="5" t="n">
        <v>32660</v>
      </c>
      <c r="B25" s="6" t="n">
        <v>17.508</v>
      </c>
      <c r="C25" s="7" t="n">
        <v>18</v>
      </c>
      <c r="D25" s="6" t="n">
        <v>17.6</v>
      </c>
      <c r="E25" s="8"/>
      <c r="F25" s="9" t="n">
        <f aca="false">B25-B24</f>
        <v>-0.809000000000001</v>
      </c>
      <c r="G25" s="10" t="n">
        <f aca="false">C25-C24</f>
        <v>-0.0199999999999996</v>
      </c>
      <c r="I25" s="9" t="n">
        <f aca="false">F24</f>
        <v>-1.4155</v>
      </c>
      <c r="K25" s="15" t="n">
        <f aca="false">C25-B24</f>
        <v>-0.317</v>
      </c>
      <c r="L25" s="15" t="n">
        <f aca="false">K26-K25</f>
        <v>0.299</v>
      </c>
    </row>
    <row r="26" customFormat="false" ht="12.75" hidden="false" customHeight="false" outlineLevel="0" collapsed="false">
      <c r="A26" s="5" t="n">
        <v>32690</v>
      </c>
      <c r="B26" s="6" t="n">
        <v>17.7286</v>
      </c>
      <c r="C26" s="7" t="n">
        <v>17.49</v>
      </c>
      <c r="D26" s="6" t="n">
        <v>17.5433</v>
      </c>
      <c r="E26" s="8"/>
      <c r="F26" s="9" t="n">
        <f aca="false">B26-B25</f>
        <v>0.220600000000001</v>
      </c>
      <c r="G26" s="10" t="n">
        <f aca="false">C26-C25</f>
        <v>-0.510000000000002</v>
      </c>
      <c r="I26" s="9" t="n">
        <f aca="false">F25</f>
        <v>-0.809000000000001</v>
      </c>
      <c r="K26" s="15" t="n">
        <f aca="false">C26-B25</f>
        <v>-0.0180000000000007</v>
      </c>
      <c r="L26" s="15" t="n">
        <f aca="false">K27-K26</f>
        <v>-0.5306</v>
      </c>
    </row>
    <row r="27" customFormat="false" ht="12.75" hidden="false" customHeight="false" outlineLevel="0" collapsed="false">
      <c r="A27" s="5" t="n">
        <v>32721</v>
      </c>
      <c r="B27" s="6" t="n">
        <v>17.0793</v>
      </c>
      <c r="C27" s="7" t="n">
        <v>17.18</v>
      </c>
      <c r="D27" s="6" t="n">
        <v>16.7533</v>
      </c>
      <c r="E27" s="8"/>
      <c r="F27" s="9" t="n">
        <f aca="false">B27-B26</f>
        <v>-0.6493</v>
      </c>
      <c r="G27" s="10" t="n">
        <f aca="false">C27-C26</f>
        <v>-0.309999999999999</v>
      </c>
      <c r="I27" s="9" t="n">
        <f aca="false">F26</f>
        <v>0.220600000000001</v>
      </c>
      <c r="K27" s="15" t="n">
        <f aca="false">C27-B26</f>
        <v>-0.5486</v>
      </c>
      <c r="L27" s="15" t="n">
        <f aca="false">K28-K27</f>
        <v>0.289300000000001</v>
      </c>
    </row>
    <row r="28" customFormat="false" ht="12.75" hidden="false" customHeight="false" outlineLevel="0" collapsed="false">
      <c r="A28" s="5" t="n">
        <v>32752</v>
      </c>
      <c r="B28" s="6" t="n">
        <v>17.7976</v>
      </c>
      <c r="C28" s="7" t="n">
        <v>16.82</v>
      </c>
      <c r="D28" s="6" t="n">
        <v>17.7964</v>
      </c>
      <c r="E28" s="8"/>
      <c r="F28" s="9" t="n">
        <f aca="false">B28-B27</f>
        <v>0.718299999999999</v>
      </c>
      <c r="G28" s="10" t="n">
        <f aca="false">C28-C27</f>
        <v>-0.359999999999999</v>
      </c>
      <c r="I28" s="9" t="n">
        <f aca="false">F27</f>
        <v>-0.6493</v>
      </c>
      <c r="K28" s="15" t="n">
        <f aca="false">C28-B27</f>
        <v>-0.2593</v>
      </c>
      <c r="L28" s="15" t="n">
        <f aca="false">K29-K28</f>
        <v>-0.6083</v>
      </c>
    </row>
    <row r="29" customFormat="false" ht="12.75" hidden="false" customHeight="false" outlineLevel="0" collapsed="false">
      <c r="A29" s="5" t="n">
        <v>32782</v>
      </c>
      <c r="B29" s="6" t="n">
        <v>19.0227</v>
      </c>
      <c r="C29" s="7" t="n">
        <v>16.93</v>
      </c>
      <c r="D29" s="6" t="n">
        <v>18.9057</v>
      </c>
      <c r="E29" s="8"/>
      <c r="F29" s="9" t="n">
        <f aca="false">B29-B28</f>
        <v>1.2251</v>
      </c>
      <c r="G29" s="10" t="n">
        <f aca="false">C29-C28</f>
        <v>0.109999999999999</v>
      </c>
      <c r="I29" s="9" t="n">
        <f aca="false">F28</f>
        <v>0.718299999999999</v>
      </c>
      <c r="K29" s="15" t="n">
        <f aca="false">C29-B28</f>
        <v>-0.8676</v>
      </c>
      <c r="L29" s="15" t="n">
        <f aca="false">K30-K29</f>
        <v>-0.745100000000001</v>
      </c>
    </row>
    <row r="30" customFormat="false" ht="12.75" hidden="false" customHeight="false" outlineLevel="0" collapsed="false">
      <c r="A30" s="5" t="n">
        <v>32813</v>
      </c>
      <c r="B30" s="6" t="n">
        <v>19.1534</v>
      </c>
      <c r="C30" s="7" t="n">
        <v>17.41</v>
      </c>
      <c r="D30" s="6" t="n">
        <v>18.7023</v>
      </c>
      <c r="E30" s="8"/>
      <c r="F30" s="9" t="n">
        <f aca="false">B30-B29</f>
        <v>0.130700000000001</v>
      </c>
      <c r="G30" s="10" t="n">
        <f aca="false">C30-C29</f>
        <v>0.48</v>
      </c>
      <c r="I30" s="9" t="n">
        <f aca="false">F29</f>
        <v>1.2251</v>
      </c>
      <c r="K30" s="15" t="n">
        <f aca="false">C30-B29</f>
        <v>-1.6127</v>
      </c>
      <c r="L30" s="15" t="n">
        <f aca="false">K31-K30</f>
        <v>0.00929999999999964</v>
      </c>
    </row>
    <row r="31" customFormat="false" ht="12.75" hidden="false" customHeight="false" outlineLevel="0" collapsed="false">
      <c r="A31" s="5" t="n">
        <v>32843</v>
      </c>
      <c r="B31" s="6" t="n">
        <v>19.8613</v>
      </c>
      <c r="C31" s="7" t="n">
        <v>17.55</v>
      </c>
      <c r="D31" s="6" t="n">
        <v>19.92</v>
      </c>
      <c r="E31" s="8"/>
      <c r="F31" s="9" t="n">
        <f aca="false">B31-B30</f>
        <v>0.707899999999999</v>
      </c>
      <c r="G31" s="10" t="n">
        <f aca="false">C31-C30</f>
        <v>0.140000000000001</v>
      </c>
      <c r="I31" s="9" t="n">
        <f aca="false">F30</f>
        <v>0.130700000000001</v>
      </c>
      <c r="K31" s="15" t="n">
        <f aca="false">C31-B30</f>
        <v>-1.6034</v>
      </c>
      <c r="L31" s="15" t="n">
        <f aca="false">K32-K31</f>
        <v>0.242100000000001</v>
      </c>
    </row>
    <row r="32" customFormat="false" ht="12.75" hidden="false" customHeight="false" outlineLevel="0" collapsed="false">
      <c r="A32" s="5" t="n">
        <v>32874</v>
      </c>
      <c r="B32" s="6" t="n">
        <v>20.9936</v>
      </c>
      <c r="C32" s="7" t="n">
        <v>18.5</v>
      </c>
      <c r="D32" s="6" t="n">
        <v>21.2998</v>
      </c>
      <c r="E32" s="8"/>
      <c r="F32" s="9" t="n">
        <f aca="false">B32-B31</f>
        <v>1.1323</v>
      </c>
      <c r="G32" s="10" t="n">
        <f aca="false">C32-C31</f>
        <v>0.949999999999999</v>
      </c>
      <c r="I32" s="9" t="n">
        <f aca="false">F31</f>
        <v>0.707899999999999</v>
      </c>
      <c r="K32" s="15" t="n">
        <f aca="false">C32-B31</f>
        <v>-1.3613</v>
      </c>
      <c r="L32" s="15" t="n">
        <f aca="false">K33-K32</f>
        <v>-1.2823</v>
      </c>
    </row>
    <row r="33" customFormat="false" ht="12.75" hidden="false" customHeight="false" outlineLevel="0" collapsed="false">
      <c r="A33" s="5" t="n">
        <v>32905</v>
      </c>
      <c r="B33" s="6" t="n">
        <v>19.881</v>
      </c>
      <c r="C33" s="7" t="n">
        <v>18.35</v>
      </c>
      <c r="D33" s="6" t="n">
        <v>19.7767</v>
      </c>
      <c r="E33" s="8"/>
      <c r="F33" s="9" t="n">
        <f aca="false">B33-B32</f>
        <v>-1.1126</v>
      </c>
      <c r="G33" s="10" t="n">
        <f aca="false">C33-C32</f>
        <v>-0.149999999999999</v>
      </c>
      <c r="I33" s="9" t="n">
        <f aca="false">F32</f>
        <v>1.1323</v>
      </c>
      <c r="K33" s="15" t="n">
        <f aca="false">C33-B32</f>
        <v>-2.6436</v>
      </c>
      <c r="L33" s="15" t="n">
        <f aca="false">K34-K33</f>
        <v>1.9226</v>
      </c>
    </row>
    <row r="34" customFormat="false" ht="12.75" hidden="false" customHeight="false" outlineLevel="0" collapsed="false">
      <c r="A34" s="5" t="n">
        <v>32933</v>
      </c>
      <c r="B34" s="6" t="n">
        <v>18.4248</v>
      </c>
      <c r="C34" s="7" t="n">
        <v>19.16</v>
      </c>
      <c r="D34" s="6" t="n">
        <v>18.3302</v>
      </c>
      <c r="E34" s="8"/>
      <c r="F34" s="9" t="n">
        <f aca="false">B34-B33</f>
        <v>-1.4562</v>
      </c>
      <c r="G34" s="10" t="n">
        <f aca="false">C34-C33</f>
        <v>0.809999999999999</v>
      </c>
      <c r="I34" s="9" t="n">
        <f aca="false">F33</f>
        <v>-1.1126</v>
      </c>
      <c r="K34" s="15" t="n">
        <f aca="false">C34-B33</f>
        <v>-0.721</v>
      </c>
      <c r="L34" s="15" t="n">
        <f aca="false">K35-K34</f>
        <v>0.566199999999999</v>
      </c>
    </row>
    <row r="35" customFormat="false" ht="12.75" hidden="false" customHeight="false" outlineLevel="0" collapsed="false">
      <c r="A35" s="5" t="n">
        <v>32964</v>
      </c>
      <c r="B35" s="6" t="n">
        <v>16.6555</v>
      </c>
      <c r="C35" s="7" t="n">
        <v>18.27</v>
      </c>
      <c r="D35" s="6" t="n">
        <v>16.419</v>
      </c>
      <c r="E35" s="8"/>
      <c r="F35" s="9" t="n">
        <f aca="false">B35-B34</f>
        <v>-1.7693</v>
      </c>
      <c r="G35" s="10" t="n">
        <f aca="false">C35-C34</f>
        <v>-0.890000000000001</v>
      </c>
      <c r="I35" s="9" t="n">
        <f aca="false">F34</f>
        <v>-1.4562</v>
      </c>
      <c r="K35" s="15" t="n">
        <f aca="false">C35-B34</f>
        <v>-0.154800000000002</v>
      </c>
      <c r="L35" s="15" t="n">
        <f aca="false">K36-K35</f>
        <v>0.289300000000001</v>
      </c>
    </row>
    <row r="36" customFormat="false" ht="12.75" hidden="false" customHeight="false" outlineLevel="0" collapsed="false">
      <c r="A36" s="5" t="n">
        <v>32994</v>
      </c>
      <c r="B36" s="6" t="n">
        <v>16.7155</v>
      </c>
      <c r="C36" s="7" t="n">
        <v>16.79</v>
      </c>
      <c r="D36" s="6" t="n">
        <v>16.3348</v>
      </c>
      <c r="E36" s="8"/>
      <c r="F36" s="9" t="n">
        <f aca="false">B36-B35</f>
        <v>0.0599999999999987</v>
      </c>
      <c r="G36" s="10" t="n">
        <f aca="false">C36-C35</f>
        <v>-1.48</v>
      </c>
      <c r="I36" s="9" t="n">
        <f aca="false">F35</f>
        <v>-1.7693</v>
      </c>
      <c r="K36" s="15" t="n">
        <f aca="false">C36-B35</f>
        <v>0.134499999999999</v>
      </c>
      <c r="L36" s="15" t="n">
        <f aca="false">K37-K36</f>
        <v>-0.659999999999997</v>
      </c>
    </row>
    <row r="37" customFormat="false" ht="12.75" hidden="false" customHeight="false" outlineLevel="0" collapsed="false">
      <c r="A37" s="5" t="n">
        <v>33025</v>
      </c>
      <c r="B37" s="6" t="n">
        <v>15.665</v>
      </c>
      <c r="C37" s="7" t="n">
        <v>16.19</v>
      </c>
      <c r="D37" s="6" t="n">
        <v>15.0779</v>
      </c>
      <c r="E37" s="8"/>
      <c r="F37" s="9" t="n">
        <f aca="false">B37-B36</f>
        <v>-1.0505</v>
      </c>
      <c r="G37" s="10" t="n">
        <f aca="false">C37-C36</f>
        <v>-0.599999999999998</v>
      </c>
      <c r="I37" s="9" t="n">
        <f aca="false">F36</f>
        <v>0.0599999999999987</v>
      </c>
      <c r="K37" s="15" t="n">
        <f aca="false">C37-B36</f>
        <v>-0.525499999999997</v>
      </c>
      <c r="L37" s="15" t="n">
        <f aca="false">K38-K37</f>
        <v>0.280499999999998</v>
      </c>
    </row>
    <row r="38" customFormat="false" ht="12.75" hidden="false" customHeight="false" outlineLevel="0" collapsed="false">
      <c r="A38" s="5" t="n">
        <v>33055</v>
      </c>
      <c r="B38" s="6" t="n">
        <v>17.5695</v>
      </c>
      <c r="C38" s="7" t="n">
        <v>15.42</v>
      </c>
      <c r="D38" s="6" t="n">
        <v>17.2225</v>
      </c>
      <c r="E38" s="8"/>
      <c r="F38" s="9" t="n">
        <f aca="false">B38-B37</f>
        <v>1.9045</v>
      </c>
      <c r="G38" s="10" t="n">
        <f aca="false">C38-C37</f>
        <v>-0.770000000000001</v>
      </c>
      <c r="I38" s="9" t="n">
        <f aca="false">F37</f>
        <v>-1.0505</v>
      </c>
      <c r="K38" s="15" t="n">
        <f aca="false">C38-B37</f>
        <v>-0.244999999999999</v>
      </c>
      <c r="L38" s="15" t="n">
        <f aca="false">K39-K38</f>
        <v>-0.934500000000002</v>
      </c>
    </row>
    <row r="39" customFormat="false" ht="12.75" hidden="false" customHeight="false" outlineLevel="0" collapsed="false">
      <c r="A39" s="5" t="n">
        <v>33086</v>
      </c>
      <c r="B39" s="6" t="n">
        <v>27.3539</v>
      </c>
      <c r="C39" s="7" t="n">
        <v>16.39</v>
      </c>
      <c r="D39" s="6" t="n">
        <v>27.4404</v>
      </c>
      <c r="E39" s="8"/>
      <c r="F39" s="9" t="n">
        <f aca="false">B39-B38</f>
        <v>9.7844</v>
      </c>
      <c r="G39" s="10" t="n">
        <f aca="false">C39-C38</f>
        <v>0.970000000000001</v>
      </c>
      <c r="I39" s="9" t="n">
        <f aca="false">F38</f>
        <v>1.9045</v>
      </c>
      <c r="K39" s="15" t="n">
        <f aca="false">C39-B38</f>
        <v>-1.1795</v>
      </c>
      <c r="L39" s="15" t="n">
        <f aca="false">K40-K39</f>
        <v>-3.7344</v>
      </c>
    </row>
    <row r="40" customFormat="false" ht="12.75" hidden="false" customHeight="false" outlineLevel="0" collapsed="false">
      <c r="A40" s="5" t="n">
        <v>33117</v>
      </c>
      <c r="B40" s="6" t="n">
        <v>35.077</v>
      </c>
      <c r="C40" s="7" t="n">
        <v>22.44</v>
      </c>
      <c r="D40" s="6" t="n">
        <v>35.183</v>
      </c>
      <c r="E40" s="8"/>
      <c r="F40" s="9" t="n">
        <f aca="false">B40-B39</f>
        <v>7.7231</v>
      </c>
      <c r="G40" s="10" t="n">
        <f aca="false">C40-C39</f>
        <v>6.05</v>
      </c>
      <c r="I40" s="9" t="n">
        <f aca="false">F39</f>
        <v>9.7844</v>
      </c>
      <c r="K40" s="15" t="n">
        <f aca="false">C40-B39</f>
        <v>-4.9139</v>
      </c>
      <c r="L40" s="15" t="n">
        <f aca="false">K41-K40</f>
        <v>0.1769</v>
      </c>
    </row>
    <row r="41" customFormat="false" ht="12.75" hidden="false" customHeight="false" outlineLevel="0" collapsed="false">
      <c r="A41" s="5" t="n">
        <v>33147</v>
      </c>
      <c r="B41" s="6" t="n">
        <v>36.0015</v>
      </c>
      <c r="C41" s="7" t="n">
        <v>30.34</v>
      </c>
      <c r="D41" s="6" t="n">
        <v>35.9509</v>
      </c>
      <c r="E41" s="8"/>
      <c r="F41" s="9" t="n">
        <f aca="false">B41-B40</f>
        <v>0.924500000000002</v>
      </c>
      <c r="G41" s="10" t="n">
        <f aca="false">C41-C40</f>
        <v>7.9</v>
      </c>
      <c r="I41" s="9" t="n">
        <f aca="false">F40</f>
        <v>7.7231</v>
      </c>
      <c r="K41" s="15" t="n">
        <f aca="false">C41-B40</f>
        <v>-4.737</v>
      </c>
      <c r="L41" s="15" t="n">
        <f aca="false">K42-K41</f>
        <v>2.8955</v>
      </c>
    </row>
    <row r="42" customFormat="false" ht="12.75" hidden="false" customHeight="false" outlineLevel="0" collapsed="false">
      <c r="A42" s="5" t="n">
        <v>33178</v>
      </c>
      <c r="B42" s="6" t="n">
        <v>32.9273</v>
      </c>
      <c r="C42" s="7" t="n">
        <v>34.16</v>
      </c>
      <c r="D42" s="6" t="n">
        <v>33.05</v>
      </c>
      <c r="E42" s="8"/>
      <c r="F42" s="9" t="n">
        <f aca="false">B42-B41</f>
        <v>-3.0742</v>
      </c>
      <c r="G42" s="10" t="n">
        <f aca="false">C42-C41</f>
        <v>3.82</v>
      </c>
      <c r="I42" s="9" t="n">
        <f aca="false">F41</f>
        <v>0.924500000000002</v>
      </c>
      <c r="K42" s="15" t="n">
        <f aca="false">C42-B41</f>
        <v>-1.8415</v>
      </c>
      <c r="L42" s="15" t="n">
        <f aca="false">K43-K42</f>
        <v>1.6842</v>
      </c>
    </row>
    <row r="43" customFormat="false" ht="12.75" hidden="false" customHeight="false" outlineLevel="0" collapsed="false">
      <c r="A43" s="5" t="n">
        <v>33208</v>
      </c>
      <c r="B43" s="6" t="n">
        <v>27.91</v>
      </c>
      <c r="C43" s="7" t="n">
        <v>32.77</v>
      </c>
      <c r="D43" s="6" t="n">
        <v>28.1253</v>
      </c>
      <c r="E43" s="8"/>
      <c r="F43" s="9" t="n">
        <f aca="false">B43-B42</f>
        <v>-5.0173</v>
      </c>
      <c r="G43" s="10" t="n">
        <f aca="false">C43-C42</f>
        <v>-1.38999999999999</v>
      </c>
      <c r="I43" s="9" t="n">
        <f aca="false">F42</f>
        <v>-3.0742</v>
      </c>
      <c r="K43" s="15" t="n">
        <f aca="false">C43-B42</f>
        <v>-0.157299999999999</v>
      </c>
      <c r="L43" s="15" t="n">
        <f aca="false">K44-K43</f>
        <v>0.847300000000001</v>
      </c>
    </row>
    <row r="44" customFormat="false" ht="12.75" hidden="false" customHeight="false" outlineLevel="0" collapsed="false">
      <c r="A44" s="5" t="n">
        <v>33239</v>
      </c>
      <c r="B44" s="6" t="n">
        <v>23.4595</v>
      </c>
      <c r="C44" s="7" t="n">
        <v>28.6</v>
      </c>
      <c r="D44" s="6" t="n">
        <v>23.4686</v>
      </c>
      <c r="E44" s="8"/>
      <c r="F44" s="9" t="n">
        <f aca="false">B44-B43</f>
        <v>-4.4505</v>
      </c>
      <c r="G44" s="10" t="n">
        <f aca="false">C44-C43</f>
        <v>-4.17</v>
      </c>
      <c r="I44" s="9" t="n">
        <f aca="false">F43</f>
        <v>-5.0173</v>
      </c>
      <c r="K44" s="15" t="n">
        <f aca="false">C44-B43</f>
        <v>0.690000000000001</v>
      </c>
      <c r="L44" s="15" t="n">
        <f aca="false">K45-K44</f>
        <v>0.570499999999999</v>
      </c>
    </row>
    <row r="45" customFormat="false" ht="12.75" hidden="false" customHeight="false" outlineLevel="0" collapsed="false">
      <c r="A45" s="5" t="n">
        <v>33270</v>
      </c>
      <c r="B45" s="6" t="n">
        <v>19.259</v>
      </c>
      <c r="C45" s="7" t="n">
        <v>24.72</v>
      </c>
      <c r="D45" s="6" t="n">
        <v>19.455</v>
      </c>
      <c r="E45" s="8"/>
      <c r="F45" s="9" t="n">
        <f aca="false">B45-B44</f>
        <v>-4.2005</v>
      </c>
      <c r="G45" s="10" t="n">
        <f aca="false">C45-C44</f>
        <v>-3.88</v>
      </c>
      <c r="I45" s="9" t="n">
        <f aca="false">F44</f>
        <v>-4.4505</v>
      </c>
      <c r="K45" s="15" t="n">
        <f aca="false">C45-B44</f>
        <v>1.2605</v>
      </c>
      <c r="L45" s="15" t="n">
        <f aca="false">K46-K45</f>
        <v>-1.3995</v>
      </c>
    </row>
    <row r="46" customFormat="false" ht="12.75" hidden="false" customHeight="false" outlineLevel="0" collapsed="false">
      <c r="A46" s="5" t="n">
        <v>33298</v>
      </c>
      <c r="B46" s="6" t="n">
        <v>19.3522</v>
      </c>
      <c r="C46" s="7" t="n">
        <v>19.12</v>
      </c>
      <c r="D46" s="6" t="n">
        <v>19.0017</v>
      </c>
      <c r="E46" s="8"/>
      <c r="F46" s="9" t="n">
        <f aca="false">B46-B45</f>
        <v>0.0931999999999995</v>
      </c>
      <c r="G46" s="10" t="n">
        <f aca="false">C46-C45</f>
        <v>-5.6</v>
      </c>
      <c r="I46" s="9" t="n">
        <f aca="false">F45</f>
        <v>-4.2005</v>
      </c>
      <c r="K46" s="15" t="n">
        <f aca="false">C46-B45</f>
        <v>-0.138999999999999</v>
      </c>
      <c r="L46" s="15" t="n">
        <f aca="false">K47-K46</f>
        <v>-1.7232</v>
      </c>
    </row>
    <row r="47" customFormat="false" ht="12.75" hidden="false" customHeight="false" outlineLevel="0" collapsed="false">
      <c r="A47" s="5" t="n">
        <v>33329</v>
      </c>
      <c r="B47" s="6" t="n">
        <v>19.3211</v>
      </c>
      <c r="C47" s="7" t="n">
        <v>17.49</v>
      </c>
      <c r="D47" s="6" t="n">
        <v>19.1439</v>
      </c>
      <c r="E47" s="8"/>
      <c r="F47" s="9" t="n">
        <f aca="false">B47-B46</f>
        <v>-0.0310999999999986</v>
      </c>
      <c r="G47" s="10" t="n">
        <f aca="false">C47-C46</f>
        <v>-1.63</v>
      </c>
      <c r="I47" s="9" t="n">
        <f aca="false">F46</f>
        <v>0.0931999999999995</v>
      </c>
      <c r="K47" s="15" t="n">
        <f aca="false">C47-B46</f>
        <v>-1.8622</v>
      </c>
      <c r="L47" s="15" t="n">
        <f aca="false">K48-K47</f>
        <v>0.011099999999999</v>
      </c>
    </row>
    <row r="48" customFormat="false" ht="12.75" hidden="false" customHeight="false" outlineLevel="0" collapsed="false">
      <c r="A48" s="5" t="n">
        <v>33359</v>
      </c>
      <c r="B48" s="6" t="n">
        <v>19.2584</v>
      </c>
      <c r="C48" s="7" t="n">
        <v>17.47</v>
      </c>
      <c r="D48" s="6" t="n">
        <v>19.1289</v>
      </c>
      <c r="E48" s="8"/>
      <c r="F48" s="9" t="n">
        <f aca="false">B48-B47</f>
        <v>-0.0626999999999995</v>
      </c>
      <c r="G48" s="10" t="n">
        <f aca="false">C48-C47</f>
        <v>-0.0199999999999996</v>
      </c>
      <c r="I48" s="9" t="n">
        <f aca="false">F47</f>
        <v>-0.0310999999999986</v>
      </c>
      <c r="K48" s="15" t="n">
        <f aca="false">C48-B47</f>
        <v>-1.8511</v>
      </c>
      <c r="L48" s="15" t="n">
        <f aca="false">K49-K48</f>
        <v>0.5627</v>
      </c>
    </row>
    <row r="49" customFormat="false" ht="12.75" hidden="false" customHeight="false" outlineLevel="0" collapsed="false">
      <c r="A49" s="5" t="n">
        <v>33390</v>
      </c>
      <c r="B49" s="6" t="n">
        <v>18.207</v>
      </c>
      <c r="C49" s="7" t="n">
        <v>17.97</v>
      </c>
      <c r="D49" s="6" t="n">
        <v>18.129</v>
      </c>
      <c r="E49" s="8"/>
      <c r="F49" s="9" t="n">
        <f aca="false">B49-B48</f>
        <v>-1.0514</v>
      </c>
      <c r="G49" s="10" t="n">
        <f aca="false">C49-C48</f>
        <v>0.5</v>
      </c>
      <c r="I49" s="9" t="n">
        <f aca="false">F48</f>
        <v>-0.0626999999999995</v>
      </c>
      <c r="K49" s="15" t="n">
        <f aca="false">C49-B48</f>
        <v>-1.2884</v>
      </c>
      <c r="L49" s="15" t="n">
        <f aca="false">K50-K49</f>
        <v>1.1114</v>
      </c>
    </row>
    <row r="50" customFormat="false" ht="12.75" hidden="false" customHeight="false" outlineLevel="0" collapsed="false">
      <c r="A50" s="5" t="n">
        <v>33420</v>
      </c>
      <c r="B50" s="6" t="n">
        <v>19.452</v>
      </c>
      <c r="C50" s="7" t="n">
        <v>18.03</v>
      </c>
      <c r="D50" s="6" t="n">
        <v>19.4093</v>
      </c>
      <c r="E50" s="8"/>
      <c r="F50" s="9" t="n">
        <f aca="false">B50-B49</f>
        <v>1.245</v>
      </c>
      <c r="G50" s="10" t="n">
        <f aca="false">C50-C49</f>
        <v>0.0600000000000023</v>
      </c>
      <c r="I50" s="9" t="n">
        <f aca="false">F49</f>
        <v>-1.0514</v>
      </c>
      <c r="K50" s="15" t="n">
        <f aca="false">C50-B49</f>
        <v>-0.177</v>
      </c>
      <c r="L50" s="15" t="n">
        <f aca="false">K51-K50</f>
        <v>-0.745000000000001</v>
      </c>
    </row>
    <row r="51" customFormat="false" ht="12.75" hidden="false" customHeight="false" outlineLevel="0" collapsed="false">
      <c r="A51" s="16" t="n">
        <v>33451</v>
      </c>
      <c r="B51" s="17" t="n">
        <v>19.7682</v>
      </c>
      <c r="C51" s="18" t="n">
        <v>18.53</v>
      </c>
      <c r="D51" s="17" t="n">
        <v>19.77</v>
      </c>
      <c r="E51" s="19"/>
      <c r="F51" s="20" t="n">
        <f aca="false">B51-B50</f>
        <v>0.316199999999999</v>
      </c>
      <c r="G51" s="21" t="n">
        <f aca="false">C51-C50</f>
        <v>0.5</v>
      </c>
      <c r="I51" s="20" t="n">
        <f aca="false">F50</f>
        <v>1.245</v>
      </c>
      <c r="K51" s="15" t="n">
        <f aca="false">C51-B50</f>
        <v>-0.922000000000001</v>
      </c>
      <c r="L51" s="15" t="n">
        <f aca="false">K52-K51</f>
        <v>0.1538</v>
      </c>
    </row>
    <row r="52" customFormat="false" ht="12.75" hidden="false" customHeight="false" outlineLevel="0" collapsed="false">
      <c r="A52" s="5" t="n">
        <v>33482</v>
      </c>
      <c r="B52" s="6" t="n">
        <v>20.5252</v>
      </c>
      <c r="C52" s="7" t="n">
        <v>19</v>
      </c>
      <c r="D52" s="6" t="n">
        <v>20.5486</v>
      </c>
      <c r="E52" s="8"/>
      <c r="F52" s="9" t="n">
        <f aca="false">B52-B51</f>
        <v>0.757000000000001</v>
      </c>
      <c r="G52" s="10" t="n">
        <f aca="false">C52-C51</f>
        <v>0.469999999999999</v>
      </c>
      <c r="I52" s="9" t="n">
        <f aca="false">F51</f>
        <v>0.316199999999999</v>
      </c>
      <c r="K52" s="15" t="n">
        <f aca="false">C52-B51</f>
        <v>-0.7682</v>
      </c>
      <c r="L52" s="15" t="n">
        <f aca="false">K53-K52</f>
        <v>-0.027000000000001</v>
      </c>
    </row>
    <row r="53" customFormat="false" ht="12.75" hidden="false" customHeight="false" outlineLevel="0" collapsed="false">
      <c r="A53" s="5" t="n">
        <v>33512</v>
      </c>
      <c r="B53" s="6" t="n">
        <v>22.1861</v>
      </c>
      <c r="C53" s="7" t="n">
        <v>19.73</v>
      </c>
      <c r="D53" s="6" t="n">
        <v>22.2426</v>
      </c>
      <c r="E53" s="8"/>
      <c r="F53" s="9" t="n">
        <f aca="false">B53-B52</f>
        <v>1.6609</v>
      </c>
      <c r="G53" s="10" t="n">
        <f aca="false">C53-C52</f>
        <v>0.73</v>
      </c>
      <c r="I53" s="9" t="n">
        <f aca="false">F52</f>
        <v>0.757000000000001</v>
      </c>
      <c r="K53" s="15" t="n">
        <f aca="false">C53-B52</f>
        <v>-0.795200000000001</v>
      </c>
      <c r="L53" s="15" t="n">
        <f aca="false">K54-K53</f>
        <v>-0.540899999999997</v>
      </c>
    </row>
    <row r="54" customFormat="false" ht="12.75" hidden="false" customHeight="false" outlineLevel="0" collapsed="false">
      <c r="A54" s="5" t="n">
        <v>33543</v>
      </c>
      <c r="B54" s="6" t="n">
        <v>21.1038</v>
      </c>
      <c r="C54" s="7" t="n">
        <v>20.85</v>
      </c>
      <c r="D54" s="6" t="n">
        <v>21.0326</v>
      </c>
      <c r="E54" s="8"/>
      <c r="F54" s="9" t="n">
        <f aca="false">B54-B53</f>
        <v>-1.0823</v>
      </c>
      <c r="G54" s="10" t="n">
        <f aca="false">C54-C53</f>
        <v>1.12</v>
      </c>
      <c r="I54" s="9" t="n">
        <f aca="false">F53</f>
        <v>1.6609</v>
      </c>
      <c r="K54" s="15" t="n">
        <f aca="false">C54-B53</f>
        <v>-1.3361</v>
      </c>
      <c r="L54" s="15" t="n">
        <f aca="false">K55-K54</f>
        <v>1.4623</v>
      </c>
    </row>
    <row r="55" customFormat="false" ht="12.75" hidden="false" customHeight="false" outlineLevel="0" collapsed="false">
      <c r="A55" s="5" t="n">
        <v>33573</v>
      </c>
      <c r="B55" s="6" t="n">
        <v>18.2931</v>
      </c>
      <c r="C55" s="7" t="n">
        <v>21.23</v>
      </c>
      <c r="D55" s="6" t="n">
        <v>18.289</v>
      </c>
      <c r="E55" s="8"/>
      <c r="F55" s="9" t="n">
        <f aca="false">B55-B54</f>
        <v>-2.8107</v>
      </c>
      <c r="G55" s="10" t="n">
        <f aca="false">C55-C54</f>
        <v>0.379999999999999</v>
      </c>
      <c r="I55" s="9" t="n">
        <f aca="false">F54</f>
        <v>-1.0823</v>
      </c>
      <c r="K55" s="15" t="n">
        <f aca="false">C55-B54</f>
        <v>0.126200000000001</v>
      </c>
      <c r="L55" s="15" t="n">
        <f aca="false">K56-K55</f>
        <v>0.6007</v>
      </c>
    </row>
    <row r="56" customFormat="false" ht="12.75" hidden="false" customHeight="false" outlineLevel="0" collapsed="false">
      <c r="A56" s="5" t="n">
        <v>33604</v>
      </c>
      <c r="B56" s="6" t="n">
        <v>18.1591</v>
      </c>
      <c r="C56" s="7" t="n">
        <v>19.02</v>
      </c>
      <c r="D56" s="6" t="n">
        <v>18.1959</v>
      </c>
      <c r="E56" s="8"/>
      <c r="F56" s="9" t="n">
        <f aca="false">B56-B55</f>
        <v>-0.134</v>
      </c>
      <c r="G56" s="10" t="n">
        <f aca="false">C56-C55</f>
        <v>-2.21</v>
      </c>
      <c r="I56" s="9" t="n">
        <f aca="false">F55</f>
        <v>-2.8107</v>
      </c>
      <c r="K56" s="15" t="n">
        <f aca="false">C56-B55</f>
        <v>0.726900000000001</v>
      </c>
      <c r="L56" s="15" t="n">
        <f aca="false">K57-K56</f>
        <v>-0.846</v>
      </c>
    </row>
    <row r="57" customFormat="false" ht="12.75" hidden="false" customHeight="false" outlineLevel="0" collapsed="false">
      <c r="A57" s="5" t="n">
        <v>33635</v>
      </c>
      <c r="B57" s="6" t="n">
        <v>18.089</v>
      </c>
      <c r="C57" s="7" t="n">
        <v>18.04</v>
      </c>
      <c r="D57" s="6" t="n">
        <v>18.0952</v>
      </c>
      <c r="E57" s="8"/>
      <c r="F57" s="9" t="n">
        <f aca="false">B57-B56</f>
        <v>-0.0701000000000001</v>
      </c>
      <c r="G57" s="10" t="n">
        <f aca="false">C57-C56</f>
        <v>-0.98</v>
      </c>
      <c r="I57" s="9" t="n">
        <f aca="false">F56</f>
        <v>-0.134</v>
      </c>
      <c r="K57" s="15" t="n">
        <f aca="false">C57-B56</f>
        <v>-0.1191</v>
      </c>
      <c r="L57" s="15" t="n">
        <f aca="false">K58-K57</f>
        <v>-0.259899999999998</v>
      </c>
    </row>
    <row r="58" customFormat="false" ht="12.75" hidden="false" customHeight="false" outlineLevel="0" collapsed="false">
      <c r="A58" s="5" t="n">
        <v>33664</v>
      </c>
      <c r="B58" s="6" t="n">
        <v>17.6682</v>
      </c>
      <c r="C58" s="7" t="n">
        <v>17.71</v>
      </c>
      <c r="D58" s="6" t="n">
        <v>17.5736</v>
      </c>
      <c r="E58" s="8"/>
      <c r="F58" s="9" t="n">
        <f aca="false">B58-B57</f>
        <v>-0.4208</v>
      </c>
      <c r="G58" s="10" t="n">
        <f aca="false">C58-C57</f>
        <v>-0.329999999999998</v>
      </c>
      <c r="I58" s="9" t="n">
        <f aca="false">F57</f>
        <v>-0.0701000000000001</v>
      </c>
      <c r="K58" s="15" t="n">
        <f aca="false">C58-B57</f>
        <v>-0.378999999999998</v>
      </c>
      <c r="L58" s="15" t="n">
        <f aca="false">K59-K58</f>
        <v>0.660799999999998</v>
      </c>
    </row>
    <row r="59" customFormat="false" ht="12.75" hidden="false" customHeight="false" outlineLevel="0" collapsed="false">
      <c r="A59" s="5" t="n">
        <v>33695</v>
      </c>
      <c r="B59" s="6" t="n">
        <v>19.0138</v>
      </c>
      <c r="C59" s="7" t="n">
        <v>17.95</v>
      </c>
      <c r="D59" s="6" t="n">
        <v>18.9898</v>
      </c>
      <c r="E59" s="8"/>
      <c r="F59" s="9" t="n">
        <f aca="false">B59-B58</f>
        <v>1.3456</v>
      </c>
      <c r="G59" s="10" t="n">
        <f aca="false">C59-C58</f>
        <v>0.239999999999998</v>
      </c>
      <c r="I59" s="9" t="n">
        <f aca="false">F58</f>
        <v>-0.4208</v>
      </c>
      <c r="K59" s="15" t="n">
        <f aca="false">C59-B58</f>
        <v>0.281800000000001</v>
      </c>
      <c r="L59" s="15" t="n">
        <f aca="false">K60-K59</f>
        <v>-0.8856</v>
      </c>
    </row>
    <row r="60" customFormat="false" ht="12.75" hidden="false" customHeight="false" outlineLevel="0" collapsed="false">
      <c r="A60" s="5" t="n">
        <v>33725</v>
      </c>
      <c r="B60" s="6" t="n">
        <v>19.985</v>
      </c>
      <c r="C60" s="7" t="n">
        <v>18.41</v>
      </c>
      <c r="D60" s="6" t="n">
        <v>19.9048</v>
      </c>
      <c r="E60" s="8"/>
      <c r="F60" s="9" t="n">
        <f aca="false">B60-B59</f>
        <v>0.9712</v>
      </c>
      <c r="G60" s="10" t="n">
        <f aca="false">C60-C59</f>
        <v>0.460000000000001</v>
      </c>
      <c r="I60" s="9" t="n">
        <f aca="false">F59</f>
        <v>1.3456</v>
      </c>
      <c r="K60" s="15" t="n">
        <f aca="false">C60-B59</f>
        <v>-0.6038</v>
      </c>
      <c r="L60" s="15" t="n">
        <f aca="false">K61-K60</f>
        <v>-0.1312</v>
      </c>
    </row>
    <row r="61" customFormat="false" ht="12.75" hidden="false" customHeight="false" outlineLevel="0" collapsed="false">
      <c r="A61" s="5" t="n">
        <v>33756</v>
      </c>
      <c r="B61" s="6" t="n">
        <v>21.1884</v>
      </c>
      <c r="C61" s="7" t="n">
        <v>19.25</v>
      </c>
      <c r="D61" s="6" t="n">
        <v>21.1361</v>
      </c>
      <c r="E61" s="8"/>
      <c r="F61" s="9" t="n">
        <f aca="false">B61-B60</f>
        <v>1.2034</v>
      </c>
      <c r="G61" s="10" t="n">
        <f aca="false">C61-C60</f>
        <v>0.84</v>
      </c>
      <c r="I61" s="9" t="n">
        <f aca="false">F60</f>
        <v>0.9712</v>
      </c>
      <c r="K61" s="15" t="n">
        <f aca="false">C61-B60</f>
        <v>-0.734999999999999</v>
      </c>
      <c r="L61" s="15" t="n">
        <f aca="false">K62-K61</f>
        <v>0.136599999999998</v>
      </c>
    </row>
    <row r="62" customFormat="false" ht="12.75" hidden="false" customHeight="false" outlineLevel="0" collapsed="false">
      <c r="A62" s="5" t="n">
        <v>33786</v>
      </c>
      <c r="B62" s="6" t="n">
        <v>20.3324</v>
      </c>
      <c r="C62" s="7" t="n">
        <v>20.59</v>
      </c>
      <c r="D62" s="6" t="n">
        <v>20.2561</v>
      </c>
      <c r="E62" s="8"/>
      <c r="F62" s="9" t="n">
        <f aca="false">B62-B61</f>
        <v>-0.856000000000002</v>
      </c>
      <c r="G62" s="10" t="n">
        <f aca="false">C62-C61</f>
        <v>1.34</v>
      </c>
      <c r="I62" s="9" t="n">
        <f aca="false">F61</f>
        <v>1.2034</v>
      </c>
      <c r="K62" s="15" t="n">
        <f aca="false">C62-B61</f>
        <v>-0.598400000000002</v>
      </c>
      <c r="L62" s="15" t="n">
        <f aca="false">K63-K62</f>
        <v>1.146</v>
      </c>
    </row>
    <row r="63" customFormat="false" ht="12.75" hidden="false" customHeight="false" outlineLevel="0" collapsed="false">
      <c r="A63" s="5" t="n">
        <v>33817</v>
      </c>
      <c r="B63" s="6" t="n">
        <v>19.8038</v>
      </c>
      <c r="C63" s="7" t="n">
        <v>20.88</v>
      </c>
      <c r="D63" s="6" t="n">
        <v>19.7307</v>
      </c>
      <c r="E63" s="8"/>
      <c r="F63" s="9" t="n">
        <f aca="false">B63-B62</f>
        <v>-0.528600000000001</v>
      </c>
      <c r="G63" s="10" t="n">
        <f aca="false">C63-C62</f>
        <v>0.289999999999999</v>
      </c>
      <c r="I63" s="9" t="n">
        <f aca="false">F62</f>
        <v>-0.856000000000002</v>
      </c>
      <c r="K63" s="15" t="n">
        <f aca="false">C63-B62</f>
        <v>0.547599999999999</v>
      </c>
      <c r="L63" s="15" t="n">
        <f aca="false">K64-K63</f>
        <v>-0.0113999999999983</v>
      </c>
    </row>
    <row r="64" customFormat="false" ht="12.75" hidden="false" customHeight="false" outlineLevel="0" collapsed="false">
      <c r="A64" s="5" t="n">
        <v>33848</v>
      </c>
      <c r="B64" s="6" t="n">
        <v>20.2859</v>
      </c>
      <c r="C64" s="7" t="n">
        <v>20.34</v>
      </c>
      <c r="D64" s="6" t="n">
        <v>20.2493</v>
      </c>
      <c r="E64" s="8"/>
      <c r="F64" s="9" t="n">
        <f aca="false">B64-B63</f>
        <v>0.482100000000003</v>
      </c>
      <c r="G64" s="10" t="n">
        <f aca="false">C64-C63</f>
        <v>-0.539999999999999</v>
      </c>
      <c r="I64" s="9" t="n">
        <f aca="false">F63</f>
        <v>-0.528600000000001</v>
      </c>
      <c r="K64" s="15" t="n">
        <f aca="false">C64-B63</f>
        <v>0.536200000000001</v>
      </c>
      <c r="L64" s="15" t="n">
        <f aca="false">K65-K64</f>
        <v>-0.582100000000004</v>
      </c>
    </row>
    <row r="65" customFormat="false" ht="12.75" hidden="false" customHeight="false" outlineLevel="0" collapsed="false">
      <c r="A65" s="5" t="n">
        <v>33878</v>
      </c>
      <c r="B65" s="6" t="n">
        <v>20.2995</v>
      </c>
      <c r="C65" s="7" t="n">
        <v>20.24</v>
      </c>
      <c r="D65" s="6" t="n">
        <v>20.2464</v>
      </c>
      <c r="E65" s="8"/>
      <c r="F65" s="9" t="n">
        <f aca="false">B65-B64</f>
        <v>0.0135999999999967</v>
      </c>
      <c r="G65" s="10" t="n">
        <f aca="false">C65-C64</f>
        <v>-0.100000000000001</v>
      </c>
      <c r="I65" s="9" t="n">
        <f aca="false">F64</f>
        <v>0.482100000000003</v>
      </c>
      <c r="K65" s="15" t="n">
        <f aca="false">C65-B64</f>
        <v>-0.0459000000000032</v>
      </c>
      <c r="L65" s="15" t="n">
        <f aca="false">K66-K65</f>
        <v>0.036400000000004</v>
      </c>
    </row>
    <row r="66" customFormat="false" ht="12.75" hidden="false" customHeight="false" outlineLevel="0" collapsed="false">
      <c r="A66" s="5" t="n">
        <v>33909</v>
      </c>
      <c r="B66" s="6" t="n">
        <v>19.1943</v>
      </c>
      <c r="C66" s="7" t="n">
        <v>20.29</v>
      </c>
      <c r="D66" s="6" t="n">
        <v>19.1898</v>
      </c>
      <c r="E66" s="8"/>
      <c r="F66" s="9" t="n">
        <f aca="false">B66-B65</f>
        <v>-1.1052</v>
      </c>
      <c r="G66" s="10" t="n">
        <f aca="false">C66-C65</f>
        <v>0.0500000000000007</v>
      </c>
      <c r="I66" s="9" t="n">
        <f aca="false">F65</f>
        <v>0.0135999999999967</v>
      </c>
      <c r="K66" s="15" t="n">
        <f aca="false">C66-B65</f>
        <v>-0.00949999999999918</v>
      </c>
      <c r="L66" s="15" t="n">
        <f aca="false">K67-K66</f>
        <v>0.315200000000001</v>
      </c>
    </row>
    <row r="67" customFormat="false" ht="12.75" hidden="false" customHeight="false" outlineLevel="0" collapsed="false">
      <c r="A67" s="5" t="n">
        <v>33939</v>
      </c>
      <c r="B67" s="6" t="n">
        <v>18.2355</v>
      </c>
      <c r="C67" s="7" t="n">
        <v>19.5</v>
      </c>
      <c r="D67" s="6" t="n">
        <v>18.1248</v>
      </c>
      <c r="E67" s="8"/>
      <c r="F67" s="9" t="n">
        <f aca="false">B67-B66</f>
        <v>-0.9588</v>
      </c>
      <c r="G67" s="10" t="n">
        <f aca="false">C67-C66</f>
        <v>-0.789999999999999</v>
      </c>
      <c r="I67" s="9" t="n">
        <f aca="false">F66</f>
        <v>-1.1052</v>
      </c>
      <c r="K67" s="15" t="n">
        <f aca="false">C67-B66</f>
        <v>0.305700000000002</v>
      </c>
      <c r="L67" s="15" t="n">
        <f aca="false">K68-K67</f>
        <v>0.0687999999999995</v>
      </c>
    </row>
    <row r="68" customFormat="false" ht="12.75" hidden="false" customHeight="false" outlineLevel="0" collapsed="false">
      <c r="A68" s="5" t="n">
        <v>33970</v>
      </c>
      <c r="B68" s="6" t="n">
        <v>17.5122</v>
      </c>
      <c r="C68" s="7" t="n">
        <v>18.61</v>
      </c>
      <c r="D68" s="6" t="n">
        <v>17.3673</v>
      </c>
      <c r="E68" s="8"/>
      <c r="F68" s="9" t="n">
        <f aca="false">B68-B67</f>
        <v>-0.723299999999998</v>
      </c>
      <c r="G68" s="10" t="n">
        <f aca="false">C68-C67</f>
        <v>-0.890000000000001</v>
      </c>
      <c r="I68" s="9" t="n">
        <f aca="false">F67</f>
        <v>-0.9588</v>
      </c>
      <c r="K68" s="15" t="n">
        <f aca="false">C68-B67</f>
        <v>0.374500000000001</v>
      </c>
      <c r="L68" s="15" t="n">
        <f aca="false">K69-K68</f>
        <v>-0.1267</v>
      </c>
    </row>
    <row r="69" customFormat="false" ht="12.75" hidden="false" customHeight="false" outlineLevel="0" collapsed="false">
      <c r="A69" s="5" t="n">
        <v>34001</v>
      </c>
      <c r="B69" s="6" t="n">
        <v>18.4688</v>
      </c>
      <c r="C69" s="7" t="n">
        <v>17.76</v>
      </c>
      <c r="D69" s="6" t="n">
        <v>18.4892</v>
      </c>
      <c r="E69" s="8"/>
      <c r="F69" s="9" t="n">
        <f aca="false">B69-B68</f>
        <v>0.956600000000002</v>
      </c>
      <c r="G69" s="10" t="n">
        <f aca="false">C69-C68</f>
        <v>-0.849999999999998</v>
      </c>
      <c r="I69" s="9" t="n">
        <f aca="false">F68</f>
        <v>-0.723299999999998</v>
      </c>
      <c r="K69" s="15" t="n">
        <f aca="false">C69-B68</f>
        <v>0.247800000000002</v>
      </c>
      <c r="L69" s="15" t="n">
        <f aca="false">K70-K69</f>
        <v>-0.696600000000004</v>
      </c>
    </row>
    <row r="70" customFormat="false" ht="12.75" hidden="false" customHeight="false" outlineLevel="0" collapsed="false">
      <c r="A70" s="5" t="n">
        <v>34029</v>
      </c>
      <c r="B70" s="6" t="n">
        <v>18.8043</v>
      </c>
      <c r="C70" s="7" t="n">
        <v>18.02</v>
      </c>
      <c r="D70" s="6" t="n">
        <v>18.7283</v>
      </c>
      <c r="E70" s="8"/>
      <c r="F70" s="9" t="n">
        <f aca="false">B70-B69</f>
        <v>0.3355</v>
      </c>
      <c r="G70" s="10" t="n">
        <f aca="false">C70-C69</f>
        <v>0.259999999999998</v>
      </c>
      <c r="I70" s="9" t="n">
        <f aca="false">F69</f>
        <v>0.956600000000002</v>
      </c>
      <c r="K70" s="15" t="n">
        <f aca="false">C70-B69</f>
        <v>-0.448800000000002</v>
      </c>
      <c r="L70" s="15" t="n">
        <f aca="false">K71-K70</f>
        <v>0.124500000000001</v>
      </c>
    </row>
    <row r="71" customFormat="false" ht="12.75" hidden="false" customHeight="false" outlineLevel="0" collapsed="false">
      <c r="A71" s="5" t="n">
        <v>34060</v>
      </c>
      <c r="B71" s="6" t="n">
        <v>18.7833</v>
      </c>
      <c r="C71" s="7" t="n">
        <v>18.48</v>
      </c>
      <c r="D71" s="6" t="n">
        <v>18.6386</v>
      </c>
      <c r="E71" s="8"/>
      <c r="F71" s="9" t="n">
        <f aca="false">B71-B70</f>
        <v>-0.0210000000000008</v>
      </c>
      <c r="G71" s="10" t="n">
        <f aca="false">C71-C70</f>
        <v>0.460000000000001</v>
      </c>
      <c r="I71" s="9" t="n">
        <f aca="false">F70</f>
        <v>0.3355</v>
      </c>
      <c r="K71" s="15" t="n">
        <f aca="false">C71-B70</f>
        <v>-0.324300000000001</v>
      </c>
      <c r="L71" s="15" t="n">
        <f aca="false">K72-K71</f>
        <v>0.431000000000001</v>
      </c>
    </row>
    <row r="72" customFormat="false" ht="12.75" hidden="false" customHeight="false" outlineLevel="0" collapsed="false">
      <c r="A72" s="5" t="n">
        <v>34090</v>
      </c>
      <c r="B72" s="6" t="n">
        <v>18.611</v>
      </c>
      <c r="C72" s="7" t="n">
        <v>18.89</v>
      </c>
      <c r="D72" s="6" t="n">
        <v>18.4608</v>
      </c>
      <c r="E72" s="8"/>
      <c r="F72" s="9" t="n">
        <f aca="false">B72-B71</f>
        <v>-0.1723</v>
      </c>
      <c r="G72" s="10" t="n">
        <f aca="false">C72-C71</f>
        <v>0.41</v>
      </c>
      <c r="I72" s="9" t="n">
        <f aca="false">F71</f>
        <v>-0.0210000000000008</v>
      </c>
      <c r="K72" s="15" t="n">
        <f aca="false">C72-B71</f>
        <v>0.1067</v>
      </c>
      <c r="L72" s="15" t="n">
        <f aca="false">K73-K72</f>
        <v>-0.0276999999999994</v>
      </c>
    </row>
    <row r="73" customFormat="false" ht="12.75" hidden="false" customHeight="false" outlineLevel="0" collapsed="false">
      <c r="A73" s="5" t="n">
        <v>34121</v>
      </c>
      <c r="B73" s="6" t="n">
        <v>17.6482</v>
      </c>
      <c r="C73" s="7" t="n">
        <v>18.69</v>
      </c>
      <c r="D73" s="6" t="n">
        <v>17.5925</v>
      </c>
      <c r="E73" s="8"/>
      <c r="F73" s="9" t="n">
        <f aca="false">B73-B72</f>
        <v>-0.962800000000001</v>
      </c>
      <c r="G73" s="10" t="n">
        <f aca="false">C73-C72</f>
        <v>-0.199999999999999</v>
      </c>
      <c r="I73" s="9" t="n">
        <f aca="false">F72</f>
        <v>-0.1723</v>
      </c>
      <c r="K73" s="15" t="n">
        <f aca="false">C73-B72</f>
        <v>0.0790000000000006</v>
      </c>
      <c r="L73" s="15" t="n">
        <f aca="false">K74-K73</f>
        <v>0.4328</v>
      </c>
    </row>
    <row r="74" customFormat="false" ht="12.75" hidden="false" customHeight="false" outlineLevel="0" collapsed="false">
      <c r="A74" s="5" t="n">
        <v>34151</v>
      </c>
      <c r="B74" s="6" t="n">
        <v>16.8148</v>
      </c>
      <c r="C74" s="7" t="n">
        <v>18.16</v>
      </c>
      <c r="D74" s="6" t="n">
        <v>16.7839</v>
      </c>
      <c r="E74" s="8"/>
      <c r="F74" s="9" t="n">
        <f aca="false">B74-B73</f>
        <v>-0.833399999999998</v>
      </c>
      <c r="G74" s="10" t="n">
        <f aca="false">C74-C73</f>
        <v>-0.530000000000001</v>
      </c>
      <c r="I74" s="9" t="n">
        <f aca="false">F73</f>
        <v>-0.962800000000001</v>
      </c>
      <c r="K74" s="15" t="n">
        <f aca="false">C74-B73</f>
        <v>0.511800000000001</v>
      </c>
      <c r="L74" s="15" t="n">
        <f aca="false">K75-K74</f>
        <v>-0.226600000000001</v>
      </c>
    </row>
    <row r="75" customFormat="false" ht="12.75" hidden="false" customHeight="false" outlineLevel="0" collapsed="false">
      <c r="A75" s="5" t="n">
        <v>34182</v>
      </c>
      <c r="B75" s="6" t="n">
        <v>16.8243</v>
      </c>
      <c r="C75" s="7" t="n">
        <v>17.1</v>
      </c>
      <c r="D75" s="6" t="n">
        <v>16.7141</v>
      </c>
      <c r="E75" s="8"/>
      <c r="F75" s="9" t="n">
        <f aca="false">B75-B74</f>
        <v>0.00949999999999918</v>
      </c>
      <c r="G75" s="10" t="n">
        <f aca="false">C75-C74</f>
        <v>-1.06</v>
      </c>
      <c r="I75" s="9" t="n">
        <f aca="false">F74</f>
        <v>-0.833399999999998</v>
      </c>
      <c r="K75" s="15" t="n">
        <f aca="false">C75-B74</f>
        <v>0.2852</v>
      </c>
      <c r="L75" s="15" t="n">
        <f aca="false">K76-K75</f>
        <v>-0.2895</v>
      </c>
    </row>
    <row r="76" customFormat="false" ht="12.75" hidden="false" customHeight="false" outlineLevel="0" collapsed="false">
      <c r="A76" s="5" t="n">
        <v>34213</v>
      </c>
      <c r="B76" s="6" t="n">
        <v>16.138</v>
      </c>
      <c r="C76" s="7" t="n">
        <v>16.82</v>
      </c>
      <c r="D76" s="6" t="n">
        <v>16.0061</v>
      </c>
      <c r="E76" s="8"/>
      <c r="F76" s="9" t="n">
        <f aca="false">B76-B75</f>
        <v>-0.686299999999999</v>
      </c>
      <c r="G76" s="10" t="n">
        <f aca="false">C76-C75</f>
        <v>-0.280000000000001</v>
      </c>
      <c r="I76" s="9" t="n">
        <f aca="false">F75</f>
        <v>0.00949999999999918</v>
      </c>
      <c r="K76" s="15" t="n">
        <f aca="false">C76-B75</f>
        <v>-0.00430000000000064</v>
      </c>
      <c r="L76" s="15" t="n">
        <f aca="false">K77-K76</f>
        <v>0.426299999999998</v>
      </c>
    </row>
    <row r="77" customFormat="false" ht="12.75" hidden="false" customHeight="false" outlineLevel="0" collapsed="false">
      <c r="A77" s="5" t="n">
        <v>34243</v>
      </c>
      <c r="B77" s="6" t="n">
        <v>16.6543</v>
      </c>
      <c r="C77" s="7" t="n">
        <v>16.56</v>
      </c>
      <c r="D77" s="6" t="n">
        <v>16.5293</v>
      </c>
      <c r="E77" s="8"/>
      <c r="F77" s="9" t="n">
        <f aca="false">B77-B76</f>
        <v>0.516299999999998</v>
      </c>
      <c r="G77" s="10" t="n">
        <f aca="false">C77-C76</f>
        <v>-0.260000000000002</v>
      </c>
      <c r="I77" s="9" t="n">
        <f aca="false">F76</f>
        <v>-0.686299999999999</v>
      </c>
      <c r="K77" s="15" t="n">
        <f aca="false">C77-B76</f>
        <v>0.421999999999997</v>
      </c>
      <c r="L77" s="15" t="n">
        <f aca="false">K78-K77</f>
        <v>-0.326299999999996</v>
      </c>
    </row>
    <row r="78" customFormat="false" ht="12.75" hidden="false" customHeight="false" outlineLevel="0" collapsed="false">
      <c r="A78" s="5" t="n">
        <v>34274</v>
      </c>
      <c r="B78" s="6" t="n">
        <v>15.2864</v>
      </c>
      <c r="C78" s="7" t="n">
        <v>16.75</v>
      </c>
      <c r="D78" s="6" t="n">
        <v>15.0998</v>
      </c>
      <c r="E78" s="8"/>
      <c r="F78" s="9" t="n">
        <f aca="false">B78-B77</f>
        <v>-1.3679</v>
      </c>
      <c r="G78" s="10" t="n">
        <f aca="false">C78-C77</f>
        <v>0.190000000000001</v>
      </c>
      <c r="I78" s="9" t="n">
        <f aca="false">F77</f>
        <v>0.516299999999998</v>
      </c>
      <c r="K78" s="15" t="n">
        <f aca="false">C78-B77</f>
        <v>0.0957000000000008</v>
      </c>
      <c r="L78" s="15" t="n">
        <f aca="false">K79-K78</f>
        <v>0.837899999999998</v>
      </c>
    </row>
    <row r="79" customFormat="false" ht="12.75" hidden="false" customHeight="false" outlineLevel="0" collapsed="false">
      <c r="A79" s="5" t="n">
        <v>34304</v>
      </c>
      <c r="B79" s="6" t="n">
        <v>13.5525</v>
      </c>
      <c r="C79" s="7" t="n">
        <v>16.22</v>
      </c>
      <c r="D79" s="6" t="n">
        <v>13.535</v>
      </c>
      <c r="E79" s="8"/>
      <c r="F79" s="9" t="n">
        <f aca="false">B79-B78</f>
        <v>-1.7339</v>
      </c>
      <c r="G79" s="10" t="n">
        <f aca="false">C79-C78</f>
        <v>-0.530000000000001</v>
      </c>
      <c r="I79" s="9" t="n">
        <f aca="false">F78</f>
        <v>-1.3679</v>
      </c>
      <c r="K79" s="15" t="n">
        <f aca="false">C79-B78</f>
        <v>0.933599999999998</v>
      </c>
      <c r="L79" s="15" t="n">
        <f aca="false">K80-K79</f>
        <v>0.0839000000000016</v>
      </c>
    </row>
    <row r="80" customFormat="false" ht="12.75" hidden="false" customHeight="false" outlineLevel="0" collapsed="false">
      <c r="A80" s="5" t="n">
        <v>34335</v>
      </c>
      <c r="B80" s="6" t="n">
        <v>14.2607</v>
      </c>
      <c r="C80" s="7" t="n">
        <v>14.57</v>
      </c>
      <c r="D80" s="6" t="n">
        <v>14.2736</v>
      </c>
      <c r="E80" s="8"/>
      <c r="F80" s="9" t="n">
        <f aca="false">B80-B79</f>
        <v>0.7082</v>
      </c>
      <c r="G80" s="10" t="n">
        <f aca="false">C80-C79</f>
        <v>-1.65</v>
      </c>
      <c r="I80" s="9" t="n">
        <f aca="false">F79</f>
        <v>-1.7339</v>
      </c>
      <c r="K80" s="15" t="n">
        <f aca="false">C80-B79</f>
        <v>1.0175</v>
      </c>
      <c r="L80" s="15" t="n">
        <f aca="false">K81-K80</f>
        <v>-0.4482</v>
      </c>
    </row>
    <row r="81" customFormat="false" ht="12.75" hidden="false" customHeight="false" outlineLevel="0" collapsed="false">
      <c r="A81" s="5" t="n">
        <v>34366</v>
      </c>
      <c r="B81" s="6" t="n">
        <v>13.751</v>
      </c>
      <c r="C81" s="7" t="n">
        <v>14.83</v>
      </c>
      <c r="D81" s="6" t="n">
        <v>13.6918</v>
      </c>
      <c r="E81" s="8"/>
      <c r="F81" s="9" t="n">
        <f aca="false">B81-B80</f>
        <v>-0.509700000000001</v>
      </c>
      <c r="G81" s="10" t="n">
        <f aca="false">C81-C80</f>
        <v>0.26</v>
      </c>
      <c r="I81" s="9" t="n">
        <f aca="false">F80</f>
        <v>0.7082</v>
      </c>
      <c r="K81" s="15" t="n">
        <f aca="false">C81-B80</f>
        <v>0.5693</v>
      </c>
      <c r="L81" s="15" t="n">
        <f aca="false">K82-K81</f>
        <v>0.569700000000001</v>
      </c>
    </row>
    <row r="82" customFormat="false" ht="12.75" hidden="false" customHeight="false" outlineLevel="0" collapsed="false">
      <c r="A82" s="22" t="n">
        <v>34394</v>
      </c>
      <c r="B82" s="6" t="n">
        <v>13.7463</v>
      </c>
      <c r="C82" s="23" t="n">
        <v>14.89</v>
      </c>
      <c r="D82" s="6" t="n">
        <v>13.9009</v>
      </c>
      <c r="E82" s="8"/>
      <c r="F82" s="9" t="n">
        <f aca="false">B82-B81</f>
        <v>-0.0046999999999997</v>
      </c>
      <c r="G82" s="10" t="n">
        <f aca="false">C82-C81</f>
        <v>0.0600000000000005</v>
      </c>
      <c r="I82" s="9" t="n">
        <f aca="false">F81</f>
        <v>-0.509700000000001</v>
      </c>
      <c r="K82" s="15" t="n">
        <f aca="false">C82-B81</f>
        <v>1.139</v>
      </c>
      <c r="L82" s="15" t="n">
        <f aca="false">K83-K82</f>
        <v>-0.315300000000001</v>
      </c>
    </row>
    <row r="83" customFormat="false" ht="12.75" hidden="false" customHeight="false" outlineLevel="0" collapsed="false">
      <c r="A83" s="22" t="n">
        <v>34425</v>
      </c>
      <c r="B83" s="6" t="n">
        <v>15.1983</v>
      </c>
      <c r="C83" s="23" t="n">
        <v>14.57</v>
      </c>
      <c r="D83" s="6" t="n">
        <v>15.2012</v>
      </c>
      <c r="E83" s="8"/>
      <c r="F83" s="9" t="n">
        <f aca="false">B83-B82</f>
        <v>1.452</v>
      </c>
      <c r="G83" s="10" t="n">
        <f aca="false">C83-C82</f>
        <v>-0.32</v>
      </c>
      <c r="I83" s="9" t="n">
        <f aca="false">F82</f>
        <v>-0.0046999999999997</v>
      </c>
      <c r="K83" s="15" t="n">
        <f aca="false">C83-B82</f>
        <v>0.823700000000001</v>
      </c>
      <c r="L83" s="15" t="n">
        <f aca="false">K84-K83</f>
        <v>-0.632</v>
      </c>
    </row>
    <row r="84" customFormat="false" ht="12.75" hidden="false" customHeight="false" outlineLevel="0" collapsed="false">
      <c r="A84" s="22" t="n">
        <v>34455</v>
      </c>
      <c r="B84" s="6" t="n">
        <v>16.3493</v>
      </c>
      <c r="C84" s="23" t="n">
        <v>15.39</v>
      </c>
      <c r="D84" s="6" t="n">
        <v>16.1619</v>
      </c>
      <c r="E84" s="8"/>
      <c r="F84" s="9" t="n">
        <f aca="false">B84-B83</f>
        <v>1.151</v>
      </c>
      <c r="G84" s="10" t="n">
        <f aca="false">C84-C83</f>
        <v>0.82</v>
      </c>
      <c r="I84" s="9" t="n">
        <f aca="false">F83</f>
        <v>1.452</v>
      </c>
      <c r="K84" s="15" t="n">
        <f aca="false">C84-B83</f>
        <v>0.191700000000001</v>
      </c>
      <c r="L84" s="15" t="n">
        <f aca="false">K85-K84</f>
        <v>-0.221</v>
      </c>
    </row>
    <row r="85" customFormat="false" ht="12.75" hidden="false" customHeight="false" outlineLevel="0" collapsed="false">
      <c r="A85" s="22" t="n">
        <v>34486</v>
      </c>
      <c r="B85" s="6" t="n">
        <v>17.085</v>
      </c>
      <c r="C85" s="23" t="n">
        <v>16.32</v>
      </c>
      <c r="D85" s="6" t="n">
        <v>16.7502</v>
      </c>
      <c r="E85" s="8"/>
      <c r="F85" s="9" t="n">
        <f aca="false">B85-B84</f>
        <v>0.735700000000001</v>
      </c>
      <c r="G85" s="10" t="n">
        <f aca="false">C85-C84</f>
        <v>0.93</v>
      </c>
      <c r="I85" s="9" t="n">
        <f aca="false">F84</f>
        <v>1.151</v>
      </c>
      <c r="K85" s="15" t="n">
        <f aca="false">C85-B84</f>
        <v>-0.0292999999999992</v>
      </c>
      <c r="L85" s="15" t="n">
        <f aca="false">K86-K85</f>
        <v>0.0942999999999969</v>
      </c>
    </row>
    <row r="86" customFormat="false" ht="12.75" hidden="false" customHeight="false" outlineLevel="0" collapsed="false">
      <c r="A86" s="22" t="n">
        <v>34516</v>
      </c>
      <c r="B86" s="6" t="n">
        <v>18.0869</v>
      </c>
      <c r="C86" s="23" t="n">
        <v>17.15</v>
      </c>
      <c r="D86" s="6" t="n">
        <v>17.5717</v>
      </c>
      <c r="E86" s="8"/>
      <c r="F86" s="9" t="n">
        <f aca="false">B86-B85</f>
        <v>1.0019</v>
      </c>
      <c r="G86" s="10" t="n">
        <f aca="false">C86-C85</f>
        <v>0.829999999999998</v>
      </c>
      <c r="I86" s="9" t="n">
        <f aca="false">F85</f>
        <v>0.735700000000001</v>
      </c>
      <c r="K86" s="15" t="n">
        <f aca="false">C86-B85</f>
        <v>0.0649999999999977</v>
      </c>
      <c r="L86" s="15" t="n">
        <f aca="false">K87-K86</f>
        <v>0.118100000000002</v>
      </c>
    </row>
    <row r="87" customFormat="false" ht="12.75" hidden="false" customHeight="false" outlineLevel="0" collapsed="false">
      <c r="A87" s="22" t="n">
        <v>34547</v>
      </c>
      <c r="B87" s="6" t="n">
        <v>16.9415</v>
      </c>
      <c r="C87" s="23" t="n">
        <v>18.27</v>
      </c>
      <c r="D87" s="6" t="n">
        <v>16.6863</v>
      </c>
      <c r="E87" s="8"/>
      <c r="F87" s="9" t="n">
        <f aca="false">B87-B86</f>
        <v>-1.1454</v>
      </c>
      <c r="G87" s="10" t="n">
        <f aca="false">C87-C86</f>
        <v>1.12</v>
      </c>
      <c r="I87" s="9" t="n">
        <f aca="false">F86</f>
        <v>1.0019</v>
      </c>
      <c r="K87" s="15" t="n">
        <f aca="false">C87-B86</f>
        <v>0.1831</v>
      </c>
      <c r="L87" s="15" t="n">
        <f aca="false">K88-K87</f>
        <v>1.1654</v>
      </c>
    </row>
    <row r="88" customFormat="false" ht="12.75" hidden="false" customHeight="false" outlineLevel="0" collapsed="false">
      <c r="A88" s="22" t="n">
        <v>34578</v>
      </c>
      <c r="B88" s="6" t="n">
        <v>16.0775</v>
      </c>
      <c r="C88" s="23" t="n">
        <v>18.29</v>
      </c>
      <c r="D88" s="6" t="n">
        <v>15.8495</v>
      </c>
      <c r="E88" s="8"/>
      <c r="F88" s="9" t="n">
        <f aca="false">B88-B87</f>
        <v>-0.864000000000001</v>
      </c>
      <c r="G88" s="10" t="n">
        <f aca="false">C88-C87</f>
        <v>0.0199999999999996</v>
      </c>
      <c r="I88" s="9" t="n">
        <f aca="false">F87</f>
        <v>-1.1454</v>
      </c>
      <c r="K88" s="15" t="n">
        <f aca="false">C88-B87</f>
        <v>1.3485</v>
      </c>
      <c r="L88" s="15" t="n">
        <f aca="false">K89-K88</f>
        <v>0.204000000000001</v>
      </c>
    </row>
    <row r="89" customFormat="false" ht="12.75" hidden="false" customHeight="false" outlineLevel="0" collapsed="false">
      <c r="A89" s="22" t="n">
        <v>34608</v>
      </c>
      <c r="B89" s="6" t="n">
        <v>16.589</v>
      </c>
      <c r="C89" s="23" t="n">
        <v>17.63</v>
      </c>
      <c r="D89" s="6" t="n">
        <v>16.4707</v>
      </c>
      <c r="E89" s="8"/>
      <c r="F89" s="9" t="n">
        <f aca="false">B89-B88</f>
        <v>0.511499999999998</v>
      </c>
      <c r="G89" s="10" t="n">
        <f aca="false">C89-C88</f>
        <v>-0.66</v>
      </c>
      <c r="I89" s="9" t="n">
        <f aca="false">F88</f>
        <v>-0.864000000000001</v>
      </c>
      <c r="K89" s="15" t="n">
        <f aca="false">C89-B88</f>
        <v>1.5525</v>
      </c>
      <c r="L89" s="15" t="n">
        <f aca="false">K90-K89</f>
        <v>-0.791499999999996</v>
      </c>
    </row>
    <row r="90" customFormat="false" ht="12.75" hidden="false" customHeight="false" outlineLevel="0" collapsed="false">
      <c r="A90" s="22" t="n">
        <v>34639</v>
      </c>
      <c r="B90" s="6" t="n">
        <v>17.458</v>
      </c>
      <c r="C90" s="23" t="n">
        <v>17.35</v>
      </c>
      <c r="D90" s="6" t="n">
        <v>17.2684</v>
      </c>
      <c r="E90" s="8"/>
      <c r="F90" s="9" t="n">
        <f aca="false">B90-B89</f>
        <v>0.869</v>
      </c>
      <c r="G90" s="10" t="n">
        <f aca="false">C90-C89</f>
        <v>-0.279999999999998</v>
      </c>
      <c r="I90" s="9" t="n">
        <f aca="false">F89</f>
        <v>0.511499999999998</v>
      </c>
      <c r="K90" s="15" t="n">
        <f aca="false">C90-B89</f>
        <v>0.761000000000003</v>
      </c>
      <c r="L90" s="15" t="n">
        <f aca="false">K91-K90</f>
        <v>-0.389000000000003</v>
      </c>
    </row>
    <row r="91" customFormat="false" ht="12.75" hidden="false" customHeight="false" outlineLevel="0" collapsed="false">
      <c r="A91" s="22" t="n">
        <v>34669</v>
      </c>
      <c r="B91" s="6" t="n">
        <v>16.0314</v>
      </c>
      <c r="C91" s="23" t="n">
        <v>17.83</v>
      </c>
      <c r="D91" s="6" t="n">
        <v>15.8395</v>
      </c>
      <c r="E91" s="8"/>
      <c r="F91" s="9" t="n">
        <f aca="false">B91-B90</f>
        <v>-1.4266</v>
      </c>
      <c r="G91" s="10" t="n">
        <f aca="false">C91-C90</f>
        <v>0.479999999999997</v>
      </c>
      <c r="I91" s="9" t="n">
        <f aca="false">F90</f>
        <v>0.869</v>
      </c>
      <c r="K91" s="15" t="n">
        <f aca="false">C91-B90</f>
        <v>0.372</v>
      </c>
      <c r="L91" s="15" t="n">
        <f aca="false">K92-K91</f>
        <v>1.2466</v>
      </c>
    </row>
    <row r="92" customFormat="false" ht="12.75" hidden="false" customHeight="false" outlineLevel="0" collapsed="false">
      <c r="A92" s="22" t="n">
        <v>34700</v>
      </c>
      <c r="B92" s="6" t="n">
        <v>16.6714</v>
      </c>
      <c r="C92" s="23" t="n">
        <v>17.65</v>
      </c>
      <c r="D92" s="6" t="n">
        <v>16.5857</v>
      </c>
      <c r="E92" s="8"/>
      <c r="F92" s="9" t="n">
        <f aca="false">B92-B91</f>
        <v>0.639999999999997</v>
      </c>
      <c r="G92" s="10" t="n">
        <f aca="false">C92-C91</f>
        <v>-0.18</v>
      </c>
      <c r="I92" s="9" t="n">
        <f aca="false">F91</f>
        <v>-1.4266</v>
      </c>
      <c r="K92" s="15" t="n">
        <f aca="false">C92-B91</f>
        <v>1.6186</v>
      </c>
      <c r="L92" s="15" t="n">
        <f aca="false">K93-K92</f>
        <v>-0.299999999999997</v>
      </c>
    </row>
    <row r="93" customFormat="false" ht="12.75" hidden="false" customHeight="false" outlineLevel="0" collapsed="false">
      <c r="A93" s="22" t="n">
        <v>34731</v>
      </c>
      <c r="B93" s="6" t="n">
        <v>17.315</v>
      </c>
      <c r="C93" s="23" t="n">
        <v>17.99</v>
      </c>
      <c r="D93" s="6" t="n">
        <v>17.145</v>
      </c>
      <c r="E93" s="8"/>
      <c r="F93" s="9" t="n">
        <f aca="false">B93-B92</f>
        <v>0.643600000000003</v>
      </c>
      <c r="G93" s="10" t="n">
        <f aca="false">C93-C92</f>
        <v>0.34</v>
      </c>
      <c r="I93" s="9" t="n">
        <f aca="false">F92</f>
        <v>0.639999999999997</v>
      </c>
      <c r="K93" s="15" t="n">
        <f aca="false">C93-B92</f>
        <v>1.3186</v>
      </c>
      <c r="L93" s="15" t="n">
        <f aca="false">K94-K93</f>
        <v>-0.0736000000000026</v>
      </c>
    </row>
    <row r="94" customFormat="false" ht="12.75" hidden="false" customHeight="false" outlineLevel="0" collapsed="false">
      <c r="A94" s="22" t="n">
        <v>34759</v>
      </c>
      <c r="B94" s="6" t="n">
        <v>17.2135</v>
      </c>
      <c r="C94" s="23" t="n">
        <v>18.56</v>
      </c>
      <c r="D94" s="6" t="n">
        <v>16.9815</v>
      </c>
      <c r="E94" s="8"/>
      <c r="F94" s="9" t="n">
        <f aca="false">B94-B93</f>
        <v>-0.101500000000001</v>
      </c>
      <c r="G94" s="10" t="n">
        <f aca="false">C94-C93</f>
        <v>0.57</v>
      </c>
      <c r="I94" s="9" t="n">
        <f aca="false">F93</f>
        <v>0.643600000000003</v>
      </c>
      <c r="K94" s="15" t="n">
        <f aca="false">C94-B93</f>
        <v>1.245</v>
      </c>
      <c r="L94" s="15" t="n">
        <f aca="false">K95-K94</f>
        <v>0.251500000000004</v>
      </c>
    </row>
    <row r="95" customFormat="false" ht="12.75" hidden="false" customHeight="false" outlineLevel="0" collapsed="false">
      <c r="A95" s="22" t="n">
        <v>34790</v>
      </c>
      <c r="B95" s="6" t="n">
        <v>18.8363</v>
      </c>
      <c r="C95" s="23" t="n">
        <v>18.71</v>
      </c>
      <c r="D95" s="6" t="n">
        <v>18.6389</v>
      </c>
      <c r="E95" s="8"/>
      <c r="F95" s="9" t="n">
        <f aca="false">B95-B94</f>
        <v>1.6228</v>
      </c>
      <c r="G95" s="10" t="n">
        <f aca="false">C95-C94</f>
        <v>0.150000000000002</v>
      </c>
      <c r="I95" s="9" t="n">
        <f aca="false">F94</f>
        <v>-0.101500000000001</v>
      </c>
      <c r="K95" s="15" t="n">
        <f aca="false">C95-B94</f>
        <v>1.4965</v>
      </c>
      <c r="L95" s="15" t="n">
        <f aca="false">K96-K95</f>
        <v>-1.0028</v>
      </c>
    </row>
    <row r="96" customFormat="false" ht="12.75" hidden="false" customHeight="false" outlineLevel="0" collapsed="false">
      <c r="A96" s="22" t="n">
        <v>34820</v>
      </c>
      <c r="B96" s="6" t="n">
        <v>18.7343</v>
      </c>
      <c r="C96" s="23" t="n">
        <v>19.33</v>
      </c>
      <c r="D96" s="6" t="n">
        <v>18.3366</v>
      </c>
      <c r="E96" s="8"/>
      <c r="F96" s="9" t="n">
        <f aca="false">B96-B95</f>
        <v>-0.102</v>
      </c>
      <c r="G96" s="10" t="n">
        <f aca="false">C96-C95</f>
        <v>0.619999999999997</v>
      </c>
      <c r="I96" s="9" t="n">
        <f aca="false">F95</f>
        <v>1.6228</v>
      </c>
      <c r="K96" s="15" t="n">
        <f aca="false">C96-B95</f>
        <v>0.493699999999997</v>
      </c>
      <c r="L96" s="15" t="n">
        <f aca="false">K97-K96</f>
        <v>0.262</v>
      </c>
    </row>
    <row r="97" customFormat="false" ht="12.75" hidden="false" customHeight="false" outlineLevel="0" collapsed="false">
      <c r="A97" s="22" t="n">
        <v>34851</v>
      </c>
      <c r="B97" s="6" t="n">
        <v>17.3627</v>
      </c>
      <c r="C97" s="23" t="n">
        <v>19.49</v>
      </c>
      <c r="D97" s="6" t="n">
        <v>17.3395</v>
      </c>
      <c r="E97" s="8"/>
      <c r="F97" s="9" t="n">
        <f aca="false">B97-B96</f>
        <v>-1.3716</v>
      </c>
      <c r="G97" s="10" t="n">
        <f aca="false">C97-C96</f>
        <v>0.16</v>
      </c>
      <c r="I97" s="9" t="n">
        <f aca="false">F96</f>
        <v>-0.102</v>
      </c>
      <c r="K97" s="15" t="n">
        <f aca="false">C97-B96</f>
        <v>0.755699999999997</v>
      </c>
      <c r="L97" s="15" t="n">
        <f aca="false">K98-K97</f>
        <v>0.331600000000002</v>
      </c>
    </row>
    <row r="98" customFormat="false" ht="12.75" hidden="false" customHeight="false" outlineLevel="0" collapsed="false">
      <c r="A98" s="22" t="n">
        <v>34881</v>
      </c>
      <c r="B98" s="6" t="n">
        <v>16.0476</v>
      </c>
      <c r="C98" s="23" t="n">
        <v>18.45</v>
      </c>
      <c r="D98" s="6" t="n">
        <v>15.7945</v>
      </c>
      <c r="E98" s="8"/>
      <c r="F98" s="9" t="n">
        <f aca="false">B98-B97</f>
        <v>-1.3151</v>
      </c>
      <c r="G98" s="10" t="n">
        <f aca="false">C98-C97</f>
        <v>-1.04</v>
      </c>
      <c r="I98" s="9" t="n">
        <f aca="false">F97</f>
        <v>-1.3716</v>
      </c>
      <c r="K98" s="15" t="n">
        <f aca="false">C98-B97</f>
        <v>1.0873</v>
      </c>
      <c r="L98" s="15" t="n">
        <f aca="false">K99-K98</f>
        <v>0.245100000000001</v>
      </c>
    </row>
    <row r="99" customFormat="false" ht="12.75" hidden="false" customHeight="false" outlineLevel="0" collapsed="false">
      <c r="A99" s="22" t="n">
        <v>34912</v>
      </c>
      <c r="B99" s="6" t="n">
        <v>16.2324</v>
      </c>
      <c r="C99" s="23" t="n">
        <v>17.38</v>
      </c>
      <c r="D99" s="6" t="n">
        <v>16.0413</v>
      </c>
      <c r="E99" s="8"/>
      <c r="F99" s="9" t="n">
        <f aca="false">B99-B98</f>
        <v>0.184799999999999</v>
      </c>
      <c r="G99" s="10" t="n">
        <f aca="false">C99-C98</f>
        <v>-1.07</v>
      </c>
      <c r="I99" s="9" t="n">
        <f aca="false">F98</f>
        <v>-1.3151</v>
      </c>
      <c r="K99" s="15" t="n">
        <f aca="false">C99-B98</f>
        <v>1.3324</v>
      </c>
      <c r="L99" s="15" t="n">
        <f aca="false">K100-K99</f>
        <v>-0.354799999999997</v>
      </c>
    </row>
    <row r="100" customFormat="false" ht="12.75" hidden="false" customHeight="false" outlineLevel="0" collapsed="false">
      <c r="A100" s="22" t="n">
        <v>34943</v>
      </c>
      <c r="B100" s="6" t="n">
        <v>16.6867</v>
      </c>
      <c r="C100" s="23" t="n">
        <v>17.21</v>
      </c>
      <c r="D100" s="6" t="n">
        <v>16.6967</v>
      </c>
      <c r="E100" s="8"/>
      <c r="F100" s="9" t="n">
        <f aca="false">B100-B99</f>
        <v>0.4543</v>
      </c>
      <c r="G100" s="10" t="n">
        <f aca="false">C100-C99</f>
        <v>-0.169999999999998</v>
      </c>
      <c r="I100" s="9" t="n">
        <f aca="false">F99</f>
        <v>0.184799999999999</v>
      </c>
      <c r="K100" s="15" t="n">
        <f aca="false">C100-B99</f>
        <v>0.977600000000003</v>
      </c>
      <c r="L100" s="15" t="n">
        <f aca="false">K101-K100</f>
        <v>-0.254300000000001</v>
      </c>
    </row>
    <row r="101" customFormat="false" ht="12.75" hidden="false" customHeight="false" outlineLevel="0" collapsed="false">
      <c r="A101" s="22" t="n">
        <v>34973</v>
      </c>
      <c r="B101" s="6" t="n">
        <v>16.1889</v>
      </c>
      <c r="C101" s="23" t="n">
        <v>17.41</v>
      </c>
      <c r="D101" s="6" t="n">
        <v>16.0943</v>
      </c>
      <c r="E101" s="8"/>
      <c r="F101" s="9" t="n">
        <f aca="false">B101-B100</f>
        <v>-0.497799999999998</v>
      </c>
      <c r="G101" s="10" t="n">
        <f aca="false">C101-C100</f>
        <v>0.199999999999999</v>
      </c>
      <c r="I101" s="9" t="n">
        <f aca="false">F100</f>
        <v>0.4543</v>
      </c>
      <c r="K101" s="15" t="n">
        <f aca="false">C101-B100</f>
        <v>0.723300000000002</v>
      </c>
      <c r="L101" s="15" t="n">
        <f aca="false">K102-K101</f>
        <v>0.187799999999999</v>
      </c>
    </row>
    <row r="102" customFormat="false" ht="12.75" hidden="false" customHeight="false" outlineLevel="0" collapsed="false">
      <c r="A102" s="22" t="n">
        <v>35004</v>
      </c>
      <c r="B102" s="6" t="n">
        <v>16.9091</v>
      </c>
      <c r="C102" s="23" t="n">
        <v>17.1</v>
      </c>
      <c r="D102" s="6" t="n">
        <v>16.8209</v>
      </c>
      <c r="E102" s="8"/>
      <c r="F102" s="9" t="n">
        <f aca="false">B102-B101</f>
        <v>0.720199999999998</v>
      </c>
      <c r="G102" s="10" t="n">
        <f aca="false">C102-C101</f>
        <v>-0.309999999999999</v>
      </c>
      <c r="I102" s="9" t="n">
        <f aca="false">F101</f>
        <v>-0.497799999999998</v>
      </c>
      <c r="K102" s="15" t="n">
        <f aca="false">C102-B101</f>
        <v>0.911100000000001</v>
      </c>
      <c r="L102" s="15" t="n">
        <f aca="false">K103-K102</f>
        <v>-0.270199999999999</v>
      </c>
    </row>
    <row r="103" customFormat="false" ht="12.75" hidden="false" customHeight="false" outlineLevel="0" collapsed="false">
      <c r="A103" s="22" t="n">
        <v>35034</v>
      </c>
      <c r="B103" s="6" t="n">
        <v>18.2335</v>
      </c>
      <c r="C103" s="23" t="n">
        <v>17.55</v>
      </c>
      <c r="D103" s="6" t="n">
        <v>18.004</v>
      </c>
      <c r="E103" s="8"/>
      <c r="F103" s="9" t="n">
        <f aca="false">B103-B102</f>
        <v>1.3244</v>
      </c>
      <c r="G103" s="10" t="n">
        <f aca="false">C103-C102</f>
        <v>0.449999999999999</v>
      </c>
      <c r="I103" s="9" t="n">
        <f aca="false">F102</f>
        <v>0.720199999999998</v>
      </c>
      <c r="K103" s="15" t="n">
        <f aca="false">C103-B102</f>
        <v>0.640900000000002</v>
      </c>
      <c r="L103" s="15" t="n">
        <f aca="false">K104-K103</f>
        <v>-0.0044000000000004</v>
      </c>
    </row>
    <row r="104" customFormat="false" ht="12.75" hidden="false" customHeight="false" outlineLevel="0" collapsed="false">
      <c r="A104" s="22" t="n">
        <v>35065</v>
      </c>
      <c r="B104" s="6" t="n">
        <v>18.0523</v>
      </c>
      <c r="C104" s="23" t="n">
        <v>18.87</v>
      </c>
      <c r="D104" s="6" t="n">
        <v>17.925</v>
      </c>
      <c r="E104" s="8"/>
      <c r="F104" s="9" t="n">
        <f aca="false">B104-B103</f>
        <v>-0.1812</v>
      </c>
      <c r="G104" s="10" t="n">
        <f aca="false">C104-C103</f>
        <v>1.32</v>
      </c>
      <c r="I104" s="9" t="n">
        <f aca="false">F103</f>
        <v>1.3244</v>
      </c>
      <c r="K104" s="15" t="n">
        <f aca="false">C104-B103</f>
        <v>0.636500000000002</v>
      </c>
      <c r="L104" s="15" t="n">
        <f aca="false">K105-K104</f>
        <v>0.421199999999999</v>
      </c>
    </row>
    <row r="105" customFormat="false" ht="12.75" hidden="false" customHeight="false" outlineLevel="0" collapsed="false">
      <c r="A105" s="22" t="n">
        <v>35096</v>
      </c>
      <c r="B105" s="6" t="n">
        <v>17.8686</v>
      </c>
      <c r="C105" s="23" t="n">
        <v>19.11</v>
      </c>
      <c r="D105" s="6" t="n">
        <v>17.9788</v>
      </c>
      <c r="E105" s="8"/>
      <c r="F105" s="9" t="n">
        <f aca="false">B105-B104</f>
        <v>-0.183699999999998</v>
      </c>
      <c r="G105" s="10" t="n">
        <f aca="false">C105-C104</f>
        <v>0.239999999999998</v>
      </c>
      <c r="I105" s="9" t="n">
        <f aca="false">F104</f>
        <v>-0.1812</v>
      </c>
      <c r="K105" s="15" t="n">
        <f aca="false">C105-B104</f>
        <v>1.0577</v>
      </c>
      <c r="L105" s="15" t="n">
        <f aca="false">K106-K105</f>
        <v>-0.206300000000002</v>
      </c>
    </row>
    <row r="106" customFormat="false" ht="12.75" hidden="false" customHeight="false" outlineLevel="0" collapsed="false">
      <c r="A106" s="22" t="n">
        <v>35125</v>
      </c>
      <c r="B106" s="6" t="n">
        <v>19.7912</v>
      </c>
      <c r="C106" s="23" t="n">
        <v>18.72</v>
      </c>
      <c r="D106" s="6" t="n">
        <v>19.9464</v>
      </c>
      <c r="E106" s="8"/>
      <c r="F106" s="9" t="n">
        <f aca="false">B106-B105</f>
        <v>1.9226</v>
      </c>
      <c r="G106" s="10" t="n">
        <f aca="false">C106-C105</f>
        <v>-0.390000000000001</v>
      </c>
      <c r="I106" s="9" t="n">
        <f aca="false">F105</f>
        <v>-0.183699999999998</v>
      </c>
      <c r="K106" s="15" t="n">
        <f aca="false">C106-B105</f>
        <v>0.851399999999998</v>
      </c>
      <c r="L106" s="15" t="n">
        <f aca="false">K107-K106</f>
        <v>-1.3326</v>
      </c>
    </row>
    <row r="107" customFormat="false" ht="12.75" hidden="false" customHeight="false" outlineLevel="0" collapsed="false">
      <c r="A107" s="22" t="n">
        <v>35156</v>
      </c>
      <c r="B107" s="6" t="n">
        <v>21.0586</v>
      </c>
      <c r="C107" s="23" t="n">
        <v>19.31</v>
      </c>
      <c r="D107" s="6" t="n">
        <v>20.9319</v>
      </c>
      <c r="E107" s="8"/>
      <c r="F107" s="9" t="n">
        <f aca="false">B107-B106</f>
        <v>1.2674</v>
      </c>
      <c r="G107" s="10" t="n">
        <f aca="false">C107-C106</f>
        <v>0.59</v>
      </c>
      <c r="I107" s="9" t="n">
        <f aca="false">F106</f>
        <v>1.9226</v>
      </c>
      <c r="K107" s="15" t="n">
        <f aca="false">C107-B106</f>
        <v>-0.481200000000001</v>
      </c>
      <c r="L107" s="15" t="n">
        <f aca="false">K108-K107</f>
        <v>-0.707399999999996</v>
      </c>
    </row>
    <row r="108" customFormat="false" ht="12.75" hidden="false" customHeight="false" outlineLevel="0" collapsed="false">
      <c r="A108" s="22" t="n">
        <v>35186</v>
      </c>
      <c r="B108" s="6" t="n">
        <v>19.2964</v>
      </c>
      <c r="C108" s="23" t="n">
        <v>19.87</v>
      </c>
      <c r="D108" s="6" t="n">
        <v>19.1025</v>
      </c>
      <c r="E108" s="8"/>
      <c r="F108" s="9" t="n">
        <f aca="false">B108-B107</f>
        <v>-1.7622</v>
      </c>
      <c r="G108" s="10" t="n">
        <f aca="false">C108-C107</f>
        <v>0.560000000000002</v>
      </c>
      <c r="I108" s="9" t="n">
        <f aca="false">F107</f>
        <v>1.2674</v>
      </c>
      <c r="K108" s="15" t="n">
        <f aca="false">C108-B107</f>
        <v>-1.1886</v>
      </c>
      <c r="L108" s="15" t="n">
        <f aca="false">K109-K108</f>
        <v>1.5422</v>
      </c>
    </row>
    <row r="109" customFormat="false" ht="12.75" hidden="false" customHeight="false" outlineLevel="0" collapsed="false">
      <c r="A109" s="22" t="n">
        <v>35217</v>
      </c>
      <c r="B109" s="6" t="n">
        <v>18.5398</v>
      </c>
      <c r="C109" s="23" t="n">
        <v>19.65</v>
      </c>
      <c r="D109" s="6" t="n">
        <v>18.425</v>
      </c>
      <c r="E109" s="8"/>
      <c r="F109" s="9" t="n">
        <f aca="false">B109-B108</f>
        <v>-0.756599999999999</v>
      </c>
      <c r="G109" s="10" t="n">
        <f aca="false">C109-C108</f>
        <v>-0.220000000000002</v>
      </c>
      <c r="I109" s="9" t="n">
        <f aca="false">F108</f>
        <v>-1.7622</v>
      </c>
      <c r="K109" s="15" t="n">
        <f aca="false">C109-B108</f>
        <v>0.3536</v>
      </c>
      <c r="L109" s="15" t="n">
        <f aca="false">K110-K109</f>
        <v>0.666599999999999</v>
      </c>
    </row>
    <row r="110" customFormat="false" ht="12.75" hidden="false" customHeight="false" outlineLevel="0" collapsed="false">
      <c r="A110" s="22" t="n">
        <v>35247</v>
      </c>
      <c r="B110" s="6" t="n">
        <v>19.7546</v>
      </c>
      <c r="C110" s="23" t="n">
        <v>19.56</v>
      </c>
      <c r="D110" s="6" t="n">
        <v>19.6367</v>
      </c>
      <c r="E110" s="8"/>
      <c r="F110" s="9" t="n">
        <f aca="false">B110-B109</f>
        <v>1.2148</v>
      </c>
      <c r="G110" s="10" t="n">
        <f aca="false">C110-C109</f>
        <v>-0.0899999999999999</v>
      </c>
      <c r="I110" s="9" t="n">
        <f aca="false">F109</f>
        <v>-0.756599999999999</v>
      </c>
      <c r="K110" s="15" t="n">
        <f aca="false">C110-B109</f>
        <v>1.0202</v>
      </c>
      <c r="L110" s="15" t="n">
        <f aca="false">K111-K110</f>
        <v>-0.724799999999998</v>
      </c>
    </row>
    <row r="111" customFormat="false" ht="12.75" hidden="false" customHeight="false" outlineLevel="0" collapsed="false">
      <c r="A111" s="22" t="n">
        <v>35278</v>
      </c>
      <c r="B111" s="6" t="n">
        <v>20.627</v>
      </c>
      <c r="C111" s="23" t="n">
        <v>20.05</v>
      </c>
      <c r="D111" s="6" t="n">
        <v>20.5577</v>
      </c>
      <c r="E111" s="8"/>
      <c r="F111" s="9" t="n">
        <f aca="false">B111-B110</f>
        <v>0.872399999999999</v>
      </c>
      <c r="G111" s="10" t="n">
        <f aca="false">C111-C110</f>
        <v>0.490000000000002</v>
      </c>
      <c r="I111" s="9" t="n">
        <f aca="false">F110</f>
        <v>1.2148</v>
      </c>
      <c r="K111" s="15" t="n">
        <f aca="false">C111-B110</f>
        <v>0.295400000000001</v>
      </c>
      <c r="L111" s="15" t="n">
        <f aca="false">K112-K111</f>
        <v>-0.182400000000001</v>
      </c>
    </row>
    <row r="112" customFormat="false" ht="12.75" hidden="false" customHeight="false" outlineLevel="0" collapsed="false">
      <c r="A112" s="22" t="n">
        <v>35309</v>
      </c>
      <c r="B112" s="6" t="n">
        <v>23.0455</v>
      </c>
      <c r="C112" s="23" t="n">
        <v>20.74</v>
      </c>
      <c r="D112" s="6" t="n">
        <v>22.6367</v>
      </c>
      <c r="E112" s="8"/>
      <c r="F112" s="9" t="n">
        <f aca="false">B112-B111</f>
        <v>2.4185</v>
      </c>
      <c r="G112" s="10" t="n">
        <f aca="false">C112-C111</f>
        <v>0.689999999999998</v>
      </c>
      <c r="I112" s="9" t="n">
        <f aca="false">F111</f>
        <v>0.872399999999999</v>
      </c>
      <c r="K112" s="15" t="n">
        <f aca="false">C112-B111</f>
        <v>0.113</v>
      </c>
      <c r="L112" s="15" t="n">
        <f aca="false">K113-K112</f>
        <v>-1.2585</v>
      </c>
    </row>
    <row r="113" customFormat="false" ht="12.75" hidden="false" customHeight="false" outlineLevel="0" collapsed="false">
      <c r="A113" s="22" t="n">
        <v>35339</v>
      </c>
      <c r="B113" s="6" t="n">
        <v>24.2959</v>
      </c>
      <c r="C113" s="23" t="n">
        <v>21.9</v>
      </c>
      <c r="D113" s="6" t="n">
        <v>24.1639</v>
      </c>
      <c r="E113" s="8"/>
      <c r="F113" s="9" t="n">
        <f aca="false">B113-B112</f>
        <v>1.2504</v>
      </c>
      <c r="G113" s="10" t="n">
        <f aca="false">C113-C112</f>
        <v>1.16</v>
      </c>
      <c r="I113" s="9" t="n">
        <f aca="false">F112</f>
        <v>2.4185</v>
      </c>
      <c r="K113" s="15" t="n">
        <f aca="false">C113-B112</f>
        <v>-1.1455</v>
      </c>
      <c r="L113" s="15" t="n">
        <f aca="false">K114-K113</f>
        <v>0.219600000000003</v>
      </c>
    </row>
    <row r="114" customFormat="false" ht="12.75" hidden="false" customHeight="false" outlineLevel="0" collapsed="false">
      <c r="A114" s="22" t="n">
        <v>35370</v>
      </c>
      <c r="B114" s="6" t="n">
        <v>23.1117</v>
      </c>
      <c r="C114" s="23" t="n">
        <v>23.37</v>
      </c>
      <c r="D114" s="6" t="n">
        <v>22.6931</v>
      </c>
      <c r="E114" s="8"/>
      <c r="F114" s="9" t="n">
        <f aca="false">B114-B113</f>
        <v>-1.1842</v>
      </c>
      <c r="G114" s="10" t="n">
        <f aca="false">C114-C113</f>
        <v>1.47</v>
      </c>
      <c r="I114" s="9" t="n">
        <f aca="false">F113</f>
        <v>1.2504</v>
      </c>
      <c r="K114" s="15" t="n">
        <f aca="false">C114-B113</f>
        <v>-0.925899999999999</v>
      </c>
      <c r="L114" s="15" t="n">
        <f aca="false">K115-K114</f>
        <v>1.2842</v>
      </c>
    </row>
    <row r="115" customFormat="false" ht="12.75" hidden="false" customHeight="false" outlineLevel="0" collapsed="false">
      <c r="A115" s="22" t="n">
        <v>35400</v>
      </c>
      <c r="B115" s="6" t="n">
        <v>24.0838</v>
      </c>
      <c r="C115" s="23" t="n">
        <v>23.47</v>
      </c>
      <c r="D115" s="6" t="n">
        <v>23.8931</v>
      </c>
      <c r="E115" s="8"/>
      <c r="F115" s="9" t="n">
        <f aca="false">B115-B114</f>
        <v>0.972100000000001</v>
      </c>
      <c r="G115" s="10" t="n">
        <f aca="false">C115-C114</f>
        <v>0.0999999999999979</v>
      </c>
      <c r="I115" s="9" t="n">
        <f aca="false">F114</f>
        <v>-1.1842</v>
      </c>
      <c r="K115" s="15" t="n">
        <f aca="false">C115-B114</f>
        <v>0.3583</v>
      </c>
      <c r="L115" s="15" t="n">
        <f aca="false">K116-K115</f>
        <v>-0.392099999999999</v>
      </c>
    </row>
    <row r="116" customFormat="false" ht="12.75" hidden="false" customHeight="false" outlineLevel="0" collapsed="false">
      <c r="A116" s="22" t="n">
        <v>35431</v>
      </c>
      <c r="B116" s="6" t="n">
        <v>23.5836</v>
      </c>
      <c r="C116" s="23" t="n">
        <v>24.05</v>
      </c>
      <c r="D116" s="6" t="n">
        <v>23.4489</v>
      </c>
      <c r="E116" s="8"/>
      <c r="F116" s="9" t="n">
        <f aca="false">B116-B115</f>
        <v>-0.5002</v>
      </c>
      <c r="G116" s="10" t="n">
        <f aca="false">C116-C115</f>
        <v>0.580000000000002</v>
      </c>
      <c r="I116" s="9" t="n">
        <f aca="false">F115</f>
        <v>0.972100000000001</v>
      </c>
      <c r="K116" s="15" t="n">
        <f aca="false">C116-B115</f>
        <v>-0.0337999999999994</v>
      </c>
      <c r="L116" s="15" t="n">
        <f aca="false">K117-K116</f>
        <v>0.5702</v>
      </c>
    </row>
    <row r="117" customFormat="false" ht="12.75" hidden="false" customHeight="false" outlineLevel="0" collapsed="false">
      <c r="A117" s="22" t="n">
        <v>35462</v>
      </c>
      <c r="B117" s="6" t="n">
        <v>20.8962</v>
      </c>
      <c r="C117" s="23" t="n">
        <v>24.12</v>
      </c>
      <c r="D117" s="6" t="n">
        <v>20.823</v>
      </c>
      <c r="E117" s="8"/>
      <c r="F117" s="9" t="n">
        <f aca="false">B117-B116</f>
        <v>-2.6874</v>
      </c>
      <c r="G117" s="10" t="n">
        <f aca="false">C117-C116</f>
        <v>0.0700000000000003</v>
      </c>
      <c r="I117" s="9" t="n">
        <f aca="false">F116</f>
        <v>-0.5002</v>
      </c>
      <c r="K117" s="15" t="n">
        <f aca="false">C117-B116</f>
        <v>0.5364</v>
      </c>
      <c r="L117" s="15" t="n">
        <f aca="false">K118-K117</f>
        <v>0.767399999999999</v>
      </c>
    </row>
    <row r="118" customFormat="false" ht="12.75" hidden="false" customHeight="false" outlineLevel="0" collapsed="false">
      <c r="A118" s="22" t="n">
        <v>35490</v>
      </c>
      <c r="B118" s="6" t="n">
        <v>19.5768</v>
      </c>
      <c r="C118" s="23" t="n">
        <v>22.2</v>
      </c>
      <c r="D118" s="6" t="n">
        <v>19.0575</v>
      </c>
      <c r="E118" s="8"/>
      <c r="F118" s="9" t="n">
        <f aca="false">B118-B117</f>
        <v>-1.3194</v>
      </c>
      <c r="G118" s="10" t="n">
        <f aca="false">C118-C117</f>
        <v>-1.92</v>
      </c>
      <c r="I118" s="9" t="n">
        <f aca="false">F117</f>
        <v>-2.6874</v>
      </c>
      <c r="K118" s="15" t="n">
        <f aca="false">C118-B117</f>
        <v>1.3038</v>
      </c>
      <c r="L118" s="15" t="n">
        <f aca="false">K119-K118</f>
        <v>-0.190599999999996</v>
      </c>
    </row>
    <row r="119" customFormat="false" ht="12.75" hidden="false" customHeight="false" outlineLevel="0" collapsed="false">
      <c r="A119" s="22" t="n">
        <v>35521</v>
      </c>
      <c r="B119" s="6" t="n">
        <v>17.7859</v>
      </c>
      <c r="C119" s="23" t="n">
        <v>20.69</v>
      </c>
      <c r="D119" s="6" t="n">
        <v>17.453</v>
      </c>
      <c r="E119" s="8"/>
      <c r="F119" s="9" t="n">
        <f aca="false">B119-B118</f>
        <v>-1.7909</v>
      </c>
      <c r="G119" s="10" t="n">
        <f aca="false">C119-C118</f>
        <v>-1.51</v>
      </c>
      <c r="I119" s="9" t="n">
        <f aca="false">F118</f>
        <v>-1.3194</v>
      </c>
      <c r="K119" s="15" t="n">
        <f aca="false">C119-B118</f>
        <v>1.1132</v>
      </c>
      <c r="L119" s="15" t="n">
        <f aca="false">K120-K119</f>
        <v>0.601391100961177</v>
      </c>
    </row>
    <row r="120" customFormat="false" ht="12.75" hidden="false" customHeight="false" outlineLevel="0" collapsed="false">
      <c r="A120" s="22" t="n">
        <v>35551</v>
      </c>
      <c r="B120" s="6" t="n">
        <v>19.2043</v>
      </c>
      <c r="C120" s="24" t="n">
        <v>19.5004911009612</v>
      </c>
      <c r="D120" s="6" t="n">
        <v>19.0688</v>
      </c>
      <c r="E120" s="8"/>
      <c r="F120" s="9" t="n">
        <f aca="false">B120-B119</f>
        <v>1.4184</v>
      </c>
      <c r="G120" s="10" t="n">
        <f aca="false">C120-C119</f>
        <v>-1.18950889903882</v>
      </c>
      <c r="I120" s="9" t="n">
        <f aca="false">F119</f>
        <v>-1.7909</v>
      </c>
      <c r="K120" s="15" t="n">
        <f aca="false">C120-B119</f>
        <v>1.71459110096118</v>
      </c>
      <c r="L120" s="15" t="n">
        <f aca="false">K121-K120</f>
        <v>-0.865718513494471</v>
      </c>
    </row>
    <row r="121" customFormat="false" ht="12.75" hidden="false" customHeight="false" outlineLevel="0" collapsed="false">
      <c r="A121" s="22" t="n">
        <v>35582</v>
      </c>
      <c r="B121" s="6" t="n">
        <v>17.8383</v>
      </c>
      <c r="C121" s="24" t="n">
        <v>20.0531725874667</v>
      </c>
      <c r="D121" s="6" t="n">
        <v>17.5774</v>
      </c>
      <c r="E121" s="8"/>
      <c r="F121" s="9" t="n">
        <f aca="false">B121-B120</f>
        <v>-1.366</v>
      </c>
      <c r="G121" s="10" t="n">
        <f aca="false">C121-C120</f>
        <v>0.552681486505527</v>
      </c>
      <c r="I121" s="9" t="n">
        <f aca="false">F120</f>
        <v>1.4184</v>
      </c>
      <c r="K121" s="15" t="n">
        <f aca="false">C121-B120</f>
        <v>0.848872587466708</v>
      </c>
      <c r="L121" s="15" t="n">
        <f aca="false">K122-K121</f>
        <v>0.671894096400962</v>
      </c>
    </row>
    <row r="122" customFormat="false" ht="12.75" hidden="false" customHeight="false" outlineLevel="0" collapsed="false">
      <c r="A122" s="22" t="n">
        <v>35612</v>
      </c>
      <c r="B122" s="6" t="n">
        <v>18.553</v>
      </c>
      <c r="C122" s="24" t="n">
        <v>19.3590666838677</v>
      </c>
      <c r="D122" s="6" t="n">
        <v>18.5191</v>
      </c>
      <c r="E122" s="8"/>
      <c r="F122" s="9" t="n">
        <f aca="false">B122-B121</f>
        <v>0.714700000000001</v>
      </c>
      <c r="G122" s="10" t="n">
        <f aca="false">C122-C121</f>
        <v>-0.694105903599038</v>
      </c>
      <c r="I122" s="9" t="n">
        <f aca="false">F121</f>
        <v>-1.366</v>
      </c>
      <c r="K122" s="15" t="n">
        <f aca="false">C122-B121</f>
        <v>1.52076668386767</v>
      </c>
      <c r="L122" s="15" t="n">
        <f aca="false">K123-K122</f>
        <v>-1.27886986297528</v>
      </c>
    </row>
    <row r="123" customFormat="false" ht="12.75" hidden="false" customHeight="false" outlineLevel="0" collapsed="false">
      <c r="A123" s="22" t="n">
        <v>35643</v>
      </c>
      <c r="B123" s="6" t="n">
        <v>18.7881</v>
      </c>
      <c r="C123" s="24" t="n">
        <v>18.7948968208924</v>
      </c>
      <c r="D123" s="6" t="n">
        <v>18.6374</v>
      </c>
      <c r="E123" s="8"/>
      <c r="F123" s="9" t="n">
        <f aca="false">B123-B122</f>
        <v>0.235099999999999</v>
      </c>
      <c r="G123" s="10" t="n">
        <f aca="false">C123-C122</f>
        <v>-0.564169862975277</v>
      </c>
      <c r="I123" s="9" t="n">
        <f aca="false">F122</f>
        <v>0.714700000000001</v>
      </c>
      <c r="K123" s="15" t="n">
        <f aca="false">C123-B122</f>
        <v>0.241896820892393</v>
      </c>
      <c r="L123" s="15" t="n">
        <f aca="false">K124-K123</f>
        <v>0.150003179107607</v>
      </c>
    </row>
    <row r="124" customFormat="false" ht="12.75" hidden="false" customHeight="false" outlineLevel="0" collapsed="false">
      <c r="A124" s="22" t="n">
        <v>35674</v>
      </c>
      <c r="B124" s="6" t="n">
        <v>18.572</v>
      </c>
      <c r="C124" s="23" t="n">
        <v>19.18</v>
      </c>
      <c r="D124" s="6" t="n">
        <v>18.4443</v>
      </c>
      <c r="E124" s="8"/>
      <c r="F124" s="9" t="n">
        <f aca="false">B124-B123</f>
        <v>-0.216100000000001</v>
      </c>
      <c r="G124" s="10" t="n">
        <f aca="false">C124-C123</f>
        <v>0.385103179107606</v>
      </c>
      <c r="I124" s="9" t="n">
        <f aca="false">F123</f>
        <v>0.235099999999999</v>
      </c>
      <c r="K124" s="15" t="n">
        <f aca="false">C124-B123</f>
        <v>0.3919</v>
      </c>
      <c r="L124" s="15" t="n">
        <f aca="false">K125-K124</f>
        <v>0.516100000000002</v>
      </c>
    </row>
    <row r="125" customFormat="false" ht="12.75" hidden="false" customHeight="false" outlineLevel="0" collapsed="false">
      <c r="A125" s="22" t="n">
        <v>35704</v>
      </c>
      <c r="B125" s="6" t="n">
        <v>20.1093</v>
      </c>
      <c r="C125" s="23" t="n">
        <v>19.48</v>
      </c>
      <c r="D125" s="6" t="n">
        <v>19.885</v>
      </c>
      <c r="E125" s="8"/>
      <c r="F125" s="9" t="n">
        <f aca="false">B125-B124</f>
        <v>1.5373</v>
      </c>
      <c r="G125" s="10" t="n">
        <f aca="false">C125-C124</f>
        <v>0.300000000000001</v>
      </c>
      <c r="I125" s="9" t="n">
        <f aca="false">F124</f>
        <v>-0.216100000000001</v>
      </c>
      <c r="K125" s="15" t="n">
        <f aca="false">C125-B124</f>
        <v>0.908000000000001</v>
      </c>
      <c r="L125" s="15" t="n">
        <f aca="false">K126-K125</f>
        <v>-0.837300000000003</v>
      </c>
    </row>
    <row r="126" customFormat="false" ht="12.75" hidden="false" customHeight="false" outlineLevel="0" collapsed="false">
      <c r="A126" s="22" t="n">
        <v>35735</v>
      </c>
      <c r="B126" s="6" t="n">
        <v>19.3465</v>
      </c>
      <c r="C126" s="23" t="n">
        <v>20.18</v>
      </c>
      <c r="D126" s="6" t="n">
        <v>19.153</v>
      </c>
      <c r="E126" s="8"/>
      <c r="F126" s="9" t="n">
        <f aca="false">B126-B125</f>
        <v>-0.762800000000002</v>
      </c>
      <c r="G126" s="10" t="n">
        <f aca="false">C126-C125</f>
        <v>0.699999999999999</v>
      </c>
      <c r="I126" s="9" t="n">
        <f aca="false">F125</f>
        <v>1.5373</v>
      </c>
      <c r="K126" s="15" t="n">
        <f aca="false">C126-B125</f>
        <v>0.0706999999999987</v>
      </c>
      <c r="L126" s="15" t="n">
        <f aca="false">K127-K126</f>
        <v>1.0428</v>
      </c>
    </row>
    <row r="127" customFormat="false" ht="12.75" hidden="false" customHeight="false" outlineLevel="0" collapsed="false">
      <c r="A127" s="22" t="n">
        <v>35765</v>
      </c>
      <c r="B127" s="6" t="n">
        <v>17.4348</v>
      </c>
      <c r="C127" s="0" t="n">
        <v>20.46</v>
      </c>
      <c r="D127" s="6" t="n">
        <v>17.1027</v>
      </c>
      <c r="E127" s="8"/>
      <c r="F127" s="9" t="n">
        <f aca="false">B127-B126</f>
        <v>-1.9117</v>
      </c>
      <c r="G127" s="10" t="n">
        <f aca="false">C127-C126</f>
        <v>0.280000000000001</v>
      </c>
      <c r="I127" s="9" t="n">
        <f aca="false">F126</f>
        <v>-0.762800000000002</v>
      </c>
      <c r="K127" s="15" t="n">
        <f aca="false">C127-B126</f>
        <v>1.1135</v>
      </c>
      <c r="L127" s="15" t="n">
        <f aca="false">K128-K127</f>
        <v>-0.238300000000002</v>
      </c>
    </row>
    <row r="128" customFormat="false" ht="12.75" hidden="false" customHeight="false" outlineLevel="0" collapsed="false">
      <c r="A128" s="22" t="n">
        <v>35796</v>
      </c>
      <c r="B128" s="6" t="n">
        <v>15.4767</v>
      </c>
      <c r="C128" s="25" t="n">
        <v>18.31</v>
      </c>
      <c r="D128" s="6" t="n">
        <v>15.1155</v>
      </c>
      <c r="E128" s="8"/>
      <c r="F128" s="9" t="n">
        <f aca="false">B128-B127</f>
        <v>-1.9581</v>
      </c>
      <c r="G128" s="10" t="n">
        <f aca="false">C128-C127</f>
        <v>-2.15</v>
      </c>
      <c r="I128" s="9" t="n">
        <f aca="false">F127</f>
        <v>-1.9117</v>
      </c>
      <c r="K128" s="15" t="n">
        <f aca="false">C128-B127</f>
        <v>0.8752</v>
      </c>
      <c r="L128" s="15" t="n">
        <f aca="false">K129-K128</f>
        <v>-0.851899999999999</v>
      </c>
    </row>
    <row r="129" customFormat="false" ht="12.75" hidden="false" customHeight="false" outlineLevel="0" collapsed="false">
      <c r="A129" s="22" t="n">
        <v>35827</v>
      </c>
      <c r="B129" s="6" t="n">
        <v>14.3728</v>
      </c>
      <c r="C129" s="25" t="n">
        <v>15.5</v>
      </c>
      <c r="D129" s="6" t="n">
        <v>13.9525</v>
      </c>
      <c r="E129" s="8"/>
      <c r="F129" s="9" t="n">
        <f aca="false">B129-B128</f>
        <v>-1.1039</v>
      </c>
      <c r="G129" s="10" t="n">
        <f aca="false">C129-C128</f>
        <v>-2.81</v>
      </c>
      <c r="I129" s="9" t="n">
        <f aca="false">F128</f>
        <v>-1.9581</v>
      </c>
      <c r="K129" s="15" t="n">
        <f aca="false">C129-B128</f>
        <v>0.0233000000000008</v>
      </c>
      <c r="L129" s="15" t="n">
        <f aca="false">K130-K129</f>
        <v>-0.536100000000001</v>
      </c>
    </row>
    <row r="130" customFormat="false" ht="12.75" hidden="false" customHeight="false" outlineLevel="0" collapsed="false">
      <c r="A130" s="22" t="n">
        <v>35855</v>
      </c>
      <c r="B130" s="6" t="n">
        <v>13.458</v>
      </c>
      <c r="C130" s="25" t="n">
        <v>13.86</v>
      </c>
      <c r="D130" s="6" t="n">
        <v>13.0561</v>
      </c>
      <c r="E130" s="8"/>
      <c r="F130" s="9" t="n">
        <f aca="false">B130-B129</f>
        <v>-0.9148</v>
      </c>
      <c r="G130" s="10" t="n">
        <f aca="false">C130-C129</f>
        <v>-1.64</v>
      </c>
      <c r="I130" s="9" t="n">
        <f aca="false">F129</f>
        <v>-1.1039</v>
      </c>
      <c r="K130" s="15" t="n">
        <f aca="false">C130-B129</f>
        <v>-0.5128</v>
      </c>
      <c r="L130" s="15" t="n">
        <f aca="false">K131-K130</f>
        <v>-0.2052</v>
      </c>
    </row>
    <row r="131" customFormat="false" ht="12.75" hidden="false" customHeight="false" outlineLevel="0" collapsed="false">
      <c r="A131" s="22" t="n">
        <v>35886</v>
      </c>
      <c r="B131" s="6" t="n">
        <v>13.7938</v>
      </c>
      <c r="C131" s="25" t="n">
        <v>12.74</v>
      </c>
      <c r="D131" s="6" t="n">
        <v>13.4312</v>
      </c>
      <c r="E131" s="8"/>
      <c r="F131" s="9" t="n">
        <f aca="false">B131-B130</f>
        <v>0.335799999999999</v>
      </c>
      <c r="G131" s="10" t="n">
        <f aca="false">C131-C130</f>
        <v>-1.12</v>
      </c>
      <c r="I131" s="9" t="n">
        <f aca="false">F130</f>
        <v>-0.9148</v>
      </c>
      <c r="K131" s="15" t="n">
        <f aca="false">C131-B130</f>
        <v>-0.718</v>
      </c>
      <c r="L131" s="15" t="n">
        <f aca="false">K132-K131</f>
        <v>0.154200000000001</v>
      </c>
    </row>
    <row r="132" customFormat="false" ht="12.75" hidden="false" customHeight="false" outlineLevel="0" collapsed="false">
      <c r="A132" s="22" t="n">
        <v>35916</v>
      </c>
      <c r="B132" s="6" t="n">
        <v>14.563</v>
      </c>
      <c r="C132" s="25" t="n">
        <v>13.23</v>
      </c>
      <c r="D132" s="6" t="n">
        <v>14.4383</v>
      </c>
      <c r="E132" s="8"/>
      <c r="F132" s="9" t="n">
        <f aca="false">B132-B131</f>
        <v>0.769200000000001</v>
      </c>
      <c r="G132" s="10" t="n">
        <f aca="false">C132-C131</f>
        <v>0.49</v>
      </c>
      <c r="I132" s="9" t="n">
        <f aca="false">F131</f>
        <v>0.335799999999999</v>
      </c>
      <c r="K132" s="15" t="n">
        <f aca="false">C132-B131</f>
        <v>-0.563799999999999</v>
      </c>
      <c r="L132" s="15" t="n">
        <f aca="false">K133-K132</f>
        <v>-0.449200000000001</v>
      </c>
    </row>
    <row r="133" customFormat="false" ht="12.75" hidden="false" customHeight="false" outlineLevel="0" collapsed="false">
      <c r="A133" s="22" t="n">
        <v>35947</v>
      </c>
      <c r="B133" s="6" t="n">
        <v>13.0018</v>
      </c>
      <c r="C133" s="25" t="n">
        <v>13.55</v>
      </c>
      <c r="D133" s="6" t="n">
        <v>12.0536</v>
      </c>
      <c r="E133" s="8"/>
      <c r="F133" s="9" t="n">
        <f aca="false">B133-B132</f>
        <v>-1.5612</v>
      </c>
      <c r="G133" s="10" t="n">
        <f aca="false">C133-C132</f>
        <v>0.32</v>
      </c>
      <c r="I133" s="9" t="n">
        <f aca="false">F132</f>
        <v>0.769200000000001</v>
      </c>
      <c r="K133" s="15" t="n">
        <f aca="false">C133-B132</f>
        <v>-1.013</v>
      </c>
      <c r="L133" s="15" t="n">
        <f aca="false">K134-K133</f>
        <v>1.0912</v>
      </c>
    </row>
    <row r="134" customFormat="false" ht="12.75" hidden="false" customHeight="false" outlineLevel="0" collapsed="false">
      <c r="A134" s="22" t="n">
        <v>35977</v>
      </c>
      <c r="B134" s="6" t="n">
        <v>12.5557</v>
      </c>
      <c r="C134" s="25" t="n">
        <v>13.08</v>
      </c>
      <c r="D134" s="6" t="n">
        <v>12.0443</v>
      </c>
      <c r="E134" s="8"/>
      <c r="F134" s="9" t="n">
        <f aca="false">B134-B133</f>
        <v>-0.4461</v>
      </c>
      <c r="G134" s="10" t="n">
        <f aca="false">C134-C133</f>
        <v>-0.470000000000001</v>
      </c>
      <c r="I134" s="9" t="n">
        <f aca="false">F133</f>
        <v>-1.5612</v>
      </c>
      <c r="K134" s="15" t="n">
        <f aca="false">C134-B133</f>
        <v>0.0782000000000007</v>
      </c>
      <c r="L134" s="15" t="n">
        <f aca="false">K135-K134</f>
        <v>0.476099999999999</v>
      </c>
    </row>
    <row r="135" customFormat="false" ht="12.75" hidden="false" customHeight="false" outlineLevel="0" collapsed="false">
      <c r="A135" s="26" t="n">
        <v>36008</v>
      </c>
      <c r="B135" s="27" t="n">
        <v>12.2029</v>
      </c>
      <c r="C135" s="28" t="n">
        <v>13.11</v>
      </c>
      <c r="D135" s="27" t="n">
        <v>11.9545</v>
      </c>
      <c r="E135" s="29"/>
      <c r="F135" s="9" t="n">
        <f aca="false">B135-B134</f>
        <v>-0.3528</v>
      </c>
      <c r="G135" s="10" t="n">
        <f aca="false">C135-C134</f>
        <v>0.0299999999999994</v>
      </c>
      <c r="I135" s="9" t="n">
        <f aca="false">F134</f>
        <v>-0.4461</v>
      </c>
      <c r="K135" s="15" t="n">
        <f aca="false">C135-B134</f>
        <v>0.5543</v>
      </c>
      <c r="L135" s="15" t="n">
        <f aca="false">K136-K135</f>
        <v>-0.00719999999999921</v>
      </c>
    </row>
    <row r="136" customFormat="false" ht="12.75" hidden="false" customHeight="false" outlineLevel="0" collapsed="false">
      <c r="A136" s="22" t="n">
        <v>36039</v>
      </c>
      <c r="B136" s="6" t="n">
        <v>13.623</v>
      </c>
      <c r="C136" s="25" t="n">
        <v>12.75</v>
      </c>
      <c r="D136" s="6" t="n">
        <v>13.39</v>
      </c>
      <c r="E136" s="8"/>
      <c r="F136" s="9" t="n">
        <f aca="false">B136-B135</f>
        <v>1.4201</v>
      </c>
      <c r="G136" s="10" t="n">
        <f aca="false">C136-C135</f>
        <v>-0.359999999999999</v>
      </c>
      <c r="I136" s="9" t="n">
        <f aca="false">F135</f>
        <v>-0.3528</v>
      </c>
      <c r="K136" s="15" t="n">
        <f aca="false">C136-B135</f>
        <v>0.5471</v>
      </c>
      <c r="L136" s="15" t="n">
        <f aca="false">K137-K136</f>
        <v>-0.3201</v>
      </c>
    </row>
    <row r="137" customFormat="false" ht="12.75" hidden="false" customHeight="false" outlineLevel="0" collapsed="false">
      <c r="A137" s="22" t="n">
        <v>36069</v>
      </c>
      <c r="B137" s="6" t="n">
        <v>12.9209</v>
      </c>
      <c r="C137" s="25" t="n">
        <v>13.85</v>
      </c>
      <c r="D137" s="6" t="n">
        <v>12.6407</v>
      </c>
      <c r="E137" s="8"/>
      <c r="F137" s="9" t="n">
        <f aca="false">B137-B136</f>
        <v>-0.7021</v>
      </c>
      <c r="G137" s="10" t="n">
        <f aca="false">C137-C136</f>
        <v>1.1</v>
      </c>
      <c r="I137" s="9" t="n">
        <f aca="false">F136</f>
        <v>1.4201</v>
      </c>
      <c r="K137" s="15" t="n">
        <f aca="false">C137-B136</f>
        <v>0.227</v>
      </c>
      <c r="L137" s="15" t="n">
        <f aca="false">K138-K137</f>
        <v>0.5921</v>
      </c>
    </row>
    <row r="138" customFormat="false" ht="12.75" hidden="false" customHeight="false" outlineLevel="0" collapsed="false">
      <c r="A138" s="22" t="n">
        <v>36100</v>
      </c>
      <c r="B138" s="6" t="n">
        <v>11.479</v>
      </c>
      <c r="C138" s="25" t="n">
        <v>13.74</v>
      </c>
      <c r="D138" s="6" t="n">
        <v>10.9629</v>
      </c>
      <c r="E138" s="8"/>
      <c r="F138" s="9" t="n">
        <f aca="false">B138-B137</f>
        <v>-1.4419</v>
      </c>
      <c r="G138" s="10" t="n">
        <f aca="false">C138-C137</f>
        <v>-0.109999999999999</v>
      </c>
      <c r="I138" s="9" t="n">
        <f aca="false">F137</f>
        <v>-0.7021</v>
      </c>
      <c r="K138" s="15" t="n">
        <f aca="false">C138-B137</f>
        <v>0.819100000000001</v>
      </c>
      <c r="L138" s="15" t="n">
        <f aca="false">K139-K138</f>
        <v>0.571899999999999</v>
      </c>
    </row>
    <row r="139" customFormat="false" ht="12.75" hidden="false" customHeight="false" outlineLevel="0" collapsed="false">
      <c r="A139" s="22" t="n">
        <v>36130</v>
      </c>
      <c r="B139" s="6" t="n">
        <v>10.1966</v>
      </c>
      <c r="C139" s="25" t="n">
        <v>12.87</v>
      </c>
      <c r="D139" s="6" t="n">
        <v>9.8752</v>
      </c>
      <c r="E139" s="8"/>
      <c r="F139" s="9" t="n">
        <f aca="false">B139-B138</f>
        <v>-1.2824</v>
      </c>
      <c r="G139" s="10" t="n">
        <f aca="false">C139-C138</f>
        <v>-0.870000000000001</v>
      </c>
      <c r="I139" s="9" t="n">
        <f aca="false">F138</f>
        <v>-1.4419</v>
      </c>
      <c r="K139" s="15" t="n">
        <f aca="false">C139-B138</f>
        <v>1.391</v>
      </c>
      <c r="L139" s="15" t="n">
        <f aca="false">K140-K139</f>
        <v>-0.2376</v>
      </c>
    </row>
    <row r="140" customFormat="false" ht="12.75" hidden="false" customHeight="false" outlineLevel="0" collapsed="false">
      <c r="A140" s="22" t="n">
        <v>36161</v>
      </c>
      <c r="B140" s="6" t="n">
        <v>11.2258</v>
      </c>
      <c r="C140" s="25" t="n">
        <v>11.35</v>
      </c>
      <c r="D140" s="6" t="n">
        <v>11.1153</v>
      </c>
      <c r="E140" s="8"/>
      <c r="F140" s="9" t="n">
        <f aca="false">B140-B139</f>
        <v>1.0292</v>
      </c>
      <c r="G140" s="10" t="n">
        <f aca="false">C140-C139</f>
        <v>-1.52</v>
      </c>
      <c r="I140" s="9" t="n">
        <f aca="false">F139</f>
        <v>-1.2824</v>
      </c>
      <c r="K140" s="15" t="n">
        <f aca="false">C140-B139</f>
        <v>1.1534</v>
      </c>
      <c r="L140" s="15" t="n">
        <f aca="false">K141-K140</f>
        <v>-0.899199999999999</v>
      </c>
    </row>
    <row r="141" customFormat="false" ht="12.75" hidden="false" customHeight="false" outlineLevel="0" collapsed="false">
      <c r="A141" s="22" t="n">
        <v>36192</v>
      </c>
      <c r="B141" s="6" t="n">
        <v>10.4315</v>
      </c>
      <c r="C141" s="25" t="n">
        <v>11.48</v>
      </c>
      <c r="D141" s="6" t="n">
        <v>10.2267</v>
      </c>
      <c r="E141" s="8"/>
      <c r="F141" s="9" t="n">
        <f aca="false">B141-B140</f>
        <v>-0.7943</v>
      </c>
      <c r="G141" s="10" t="n">
        <f aca="false">C141-C140</f>
        <v>0.130000000000001</v>
      </c>
      <c r="I141" s="9" t="n">
        <f aca="false">F140</f>
        <v>1.0292</v>
      </c>
      <c r="K141" s="15" t="n">
        <f aca="false">C141-B140</f>
        <v>0.254200000000001</v>
      </c>
      <c r="L141" s="15" t="n">
        <f aca="false">K142-K141</f>
        <v>0.5443</v>
      </c>
    </row>
    <row r="142" customFormat="false" ht="12.75" hidden="false" customHeight="false" outlineLevel="0" collapsed="false">
      <c r="A142" s="22" t="n">
        <v>36220</v>
      </c>
      <c r="B142" s="6" t="n">
        <v>12.872</v>
      </c>
      <c r="C142" s="25" t="n">
        <v>11.23</v>
      </c>
      <c r="D142" s="6" t="n">
        <v>12.5017</v>
      </c>
      <c r="E142" s="8"/>
      <c r="F142" s="9" t="n">
        <f aca="false">B142-B141</f>
        <v>2.4405</v>
      </c>
      <c r="G142" s="10" t="n">
        <f aca="false">C142-C141</f>
        <v>-0.25</v>
      </c>
      <c r="I142" s="9" t="n">
        <f aca="false">F141</f>
        <v>-0.7943</v>
      </c>
      <c r="K142" s="15" t="n">
        <f aca="false">C142-B141</f>
        <v>0.798500000000001</v>
      </c>
      <c r="L142" s="15" t="n">
        <f aca="false">K143-K142</f>
        <v>-1.8805</v>
      </c>
    </row>
    <row r="143" customFormat="false" ht="12.75" hidden="false" customHeight="false" outlineLevel="0" collapsed="false">
      <c r="A143" s="22" t="n">
        <v>36251</v>
      </c>
      <c r="B143" s="6" t="n">
        <v>15.571</v>
      </c>
      <c r="C143" s="25" t="n">
        <v>11.79</v>
      </c>
      <c r="D143" s="6" t="n">
        <v>15.3274</v>
      </c>
      <c r="E143" s="8"/>
      <c r="F143" s="9" t="n">
        <f aca="false">B143-B142</f>
        <v>2.699</v>
      </c>
      <c r="G143" s="10" t="n">
        <f aca="false">C143-C142</f>
        <v>0.559999999999999</v>
      </c>
      <c r="I143" s="9" t="n">
        <f aca="false">F142</f>
        <v>2.4405</v>
      </c>
      <c r="K143" s="15" t="n">
        <f aca="false">C143-B142</f>
        <v>-1.082</v>
      </c>
      <c r="L143" s="15" t="n">
        <f aca="false">K144-K143</f>
        <v>1.03108324703268</v>
      </c>
    </row>
    <row r="144" customFormat="false" ht="12.75" hidden="false" customHeight="false" outlineLevel="0" collapsed="false">
      <c r="A144" s="22" t="n">
        <v>36281</v>
      </c>
      <c r="B144" s="6" t="n">
        <v>15.8105</v>
      </c>
      <c r="C144" s="30" t="n">
        <v>15.5200832470327</v>
      </c>
      <c r="D144" s="6" t="n">
        <v>15.3048</v>
      </c>
      <c r="E144" s="8"/>
      <c r="F144" s="9" t="n">
        <f aca="false">B144-B143</f>
        <v>0.2395</v>
      </c>
      <c r="G144" s="10" t="n">
        <f aca="false">C144-C143</f>
        <v>3.73008324703268</v>
      </c>
      <c r="I144" s="9" t="n">
        <f aca="false">F143</f>
        <v>2.699</v>
      </c>
      <c r="K144" s="15" t="n">
        <f aca="false">C144-B143</f>
        <v>-0.0509167529673213</v>
      </c>
      <c r="L144" s="15" t="n">
        <f aca="false">K145-K144</f>
        <v>0.57717191144202</v>
      </c>
    </row>
    <row r="145" customFormat="false" ht="12.75" hidden="false" customHeight="false" outlineLevel="0" collapsed="false">
      <c r="A145" s="22" t="n">
        <v>36312</v>
      </c>
      <c r="B145" s="6" t="n">
        <v>16.132</v>
      </c>
      <c r="C145" s="30" t="n">
        <v>16.3367551584747</v>
      </c>
      <c r="D145" s="6" t="n">
        <v>15.8186</v>
      </c>
      <c r="E145" s="8"/>
      <c r="F145" s="9" t="n">
        <f aca="false">B145-B144</f>
        <v>0.321500000000002</v>
      </c>
      <c r="G145" s="10" t="n">
        <f aca="false">C145-C144</f>
        <v>0.81667191144202</v>
      </c>
      <c r="I145" s="9" t="n">
        <f aca="false">F144</f>
        <v>0.2395</v>
      </c>
      <c r="K145" s="15" t="n">
        <f aca="false">C145-B144</f>
        <v>0.526255158474699</v>
      </c>
      <c r="L145" s="15" t="n">
        <f aca="false">K146-K145</f>
        <v>0.0110866036964143</v>
      </c>
    </row>
    <row r="146" customFormat="false" ht="12.75" hidden="false" customHeight="false" outlineLevel="0" collapsed="false">
      <c r="A146" s="22" t="n">
        <v>36342</v>
      </c>
      <c r="B146" s="6" t="n">
        <v>19.0655</v>
      </c>
      <c r="C146" s="30" t="n">
        <v>16.6693417621711</v>
      </c>
      <c r="D146" s="6" t="n">
        <v>19.033</v>
      </c>
      <c r="E146" s="8"/>
      <c r="F146" s="9" t="n">
        <f aca="false">B146-B145</f>
        <v>2.9335</v>
      </c>
      <c r="G146" s="10" t="n">
        <f aca="false">C146-C145</f>
        <v>0.332586603696416</v>
      </c>
      <c r="I146" s="9" t="n">
        <f aca="false">F145</f>
        <v>0.321500000000002</v>
      </c>
      <c r="K146" s="15" t="n">
        <f aca="false">C146-B145</f>
        <v>0.537341762171113</v>
      </c>
      <c r="L146" s="15" t="n">
        <f aca="false">K147-K146</f>
        <v>-1.09414849297668</v>
      </c>
    </row>
    <row r="147" customFormat="false" ht="12.75" hidden="false" customHeight="false" outlineLevel="0" collapsed="false">
      <c r="A147" s="22" t="n">
        <v>36373</v>
      </c>
      <c r="B147" s="6" t="n">
        <v>20.6177</v>
      </c>
      <c r="C147" s="30" t="n">
        <v>18.5086932691944</v>
      </c>
      <c r="D147" s="6" t="n">
        <v>20.3118</v>
      </c>
      <c r="E147" s="8"/>
      <c r="F147" s="9" t="n">
        <f aca="false">B147-B146</f>
        <v>1.5522</v>
      </c>
      <c r="G147" s="10" t="n">
        <f aca="false">C147-C146</f>
        <v>1.83935150702332</v>
      </c>
      <c r="I147" s="9" t="n">
        <f aca="false">F146</f>
        <v>2.9335</v>
      </c>
      <c r="K147" s="15" t="n">
        <f aca="false">C147-B146</f>
        <v>-0.556806730805562</v>
      </c>
      <c r="L147" s="15" t="n">
        <f aca="false">K148-K147</f>
        <v>0.151939583463502</v>
      </c>
    </row>
    <row r="148" customFormat="false" ht="12.75" hidden="false" customHeight="false" outlineLevel="0" collapsed="false">
      <c r="A148" s="22" t="n">
        <v>36404</v>
      </c>
      <c r="B148" s="0" t="n">
        <v>23.1868</v>
      </c>
      <c r="C148" s="30" t="n">
        <v>20.2128328526579</v>
      </c>
      <c r="D148" s="6" t="n">
        <v>22.4757</v>
      </c>
      <c r="E148" s="8"/>
      <c r="F148" s="9" t="n">
        <f aca="false">B148-B147</f>
        <v>2.5691</v>
      </c>
      <c r="G148" s="10" t="n">
        <f aca="false">C148-C147</f>
        <v>1.7041395834635</v>
      </c>
      <c r="I148" s="9" t="n">
        <f aca="false">F147</f>
        <v>1.5522</v>
      </c>
      <c r="K148" s="15" t="n">
        <f aca="false">C148-B147</f>
        <v>-0.40486714734206</v>
      </c>
      <c r="L148" s="15" t="n">
        <f aca="false">K149-K148</f>
        <v>-0.244841909031877</v>
      </c>
    </row>
    <row r="149" customFormat="false" ht="12.75" hidden="false" customHeight="false" outlineLevel="0" collapsed="false">
      <c r="A149" s="31" t="n">
        <v>36434</v>
      </c>
      <c r="B149" s="32" t="n">
        <v>22.2519</v>
      </c>
      <c r="C149" s="33" t="n">
        <v>22.5370909436261</v>
      </c>
      <c r="D149" s="12" t="n">
        <v>22.0076</v>
      </c>
      <c r="E149" s="14"/>
      <c r="F149" s="9" t="n">
        <f aca="false">B149-B148</f>
        <v>-0.934900000000003</v>
      </c>
      <c r="G149" s="10" t="n">
        <f aca="false">C149-C148</f>
        <v>2.32425809096813</v>
      </c>
      <c r="I149" s="9" t="n">
        <f aca="false">F148</f>
        <v>2.5691</v>
      </c>
      <c r="K149" s="15" t="n">
        <f aca="false">C149-B148</f>
        <v>-0.649709056373936</v>
      </c>
      <c r="L149" s="15" t="n">
        <f aca="false">K150-K149</f>
        <v>-21.6021909436261</v>
      </c>
    </row>
    <row r="150" customFormat="false" ht="12.75" hidden="false" customHeight="false" outlineLevel="0" collapsed="false">
      <c r="A150" s="22" t="n">
        <v>36465</v>
      </c>
      <c r="B150" s="0" t="n">
        <v>24.8216</v>
      </c>
      <c r="D150" s="6" t="n">
        <v>24.6875</v>
      </c>
      <c r="E150" s="8"/>
      <c r="F150" s="9" t="n">
        <f aca="false">B150-B149</f>
        <v>2.5697</v>
      </c>
      <c r="G150" s="10" t="n">
        <f aca="false">C150-C149</f>
        <v>-22.5370909436261</v>
      </c>
      <c r="I150" s="9" t="n">
        <f aca="false">F149</f>
        <v>-0.934900000000003</v>
      </c>
      <c r="K150" s="15" t="n">
        <f aca="false">C150-B149</f>
        <v>-22.2519</v>
      </c>
      <c r="L150" s="15" t="n">
        <f aca="false">K151-K150</f>
        <v>-2.5697</v>
      </c>
    </row>
    <row r="151" customFormat="false" ht="12.75" hidden="false" customHeight="false" outlineLevel="0" collapsed="false">
      <c r="A151" s="22" t="n">
        <v>36495</v>
      </c>
      <c r="B151" s="0" t="n">
        <v>25.755</v>
      </c>
      <c r="D151" s="6" t="n">
        <v>25.5734</v>
      </c>
      <c r="E151" s="8"/>
      <c r="F151" s="9" t="n">
        <f aca="false">B151-B150</f>
        <v>0.933399999999999</v>
      </c>
      <c r="G151" s="10" t="n">
        <f aca="false">C151-C150</f>
        <v>0</v>
      </c>
      <c r="I151" s="9" t="n">
        <f aca="false">F150</f>
        <v>2.5697</v>
      </c>
      <c r="K151" s="15" t="n">
        <f aca="false">C151-B150</f>
        <v>-24.8216</v>
      </c>
      <c r="L151" s="15" t="n">
        <f aca="false">K152-K151</f>
        <v>24.8216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4" t="s">
        <v>10</v>
      </c>
      <c r="B3" s="34"/>
    </row>
    <row r="4" customFormat="false" ht="12.75" hidden="false" customHeight="false" outlineLevel="0" collapsed="false">
      <c r="A4" s="35" t="s">
        <v>11</v>
      </c>
      <c r="B4" s="35" t="n">
        <v>0.842068941136322</v>
      </c>
    </row>
    <row r="5" customFormat="false" ht="12.75" hidden="false" customHeight="false" outlineLevel="0" collapsed="false">
      <c r="A5" s="35" t="s">
        <v>12</v>
      </c>
      <c r="B5" s="35" t="n">
        <v>0.709080101626447</v>
      </c>
    </row>
    <row r="6" customFormat="false" ht="12.75" hidden="false" customHeight="false" outlineLevel="0" collapsed="false">
      <c r="A6" s="35" t="s">
        <v>13</v>
      </c>
      <c r="B6" s="35" t="n">
        <v>0.698876019993794</v>
      </c>
    </row>
    <row r="7" customFormat="false" ht="12.75" hidden="false" customHeight="false" outlineLevel="0" collapsed="false">
      <c r="A7" s="35" t="s">
        <v>14</v>
      </c>
      <c r="B7" s="35" t="n">
        <v>0.52026717681283</v>
      </c>
    </row>
    <row r="8" customFormat="false" ht="13.5" hidden="false" customHeight="false" outlineLevel="0" collapsed="false">
      <c r="A8" s="36" t="s">
        <v>15</v>
      </c>
      <c r="B8" s="36" t="n">
        <v>99</v>
      </c>
    </row>
    <row r="10" customFormat="false" ht="13.5" hidden="false" customHeight="false" outlineLevel="0" collapsed="false">
      <c r="A10" s="0" t="s">
        <v>16</v>
      </c>
    </row>
    <row r="11" customFormat="false" ht="12.75" hidden="false" customHeight="false" outlineLevel="0" collapsed="false">
      <c r="A11" s="34"/>
      <c r="B11" s="34" t="s">
        <v>17</v>
      </c>
      <c r="C11" s="34" t="s">
        <v>18</v>
      </c>
      <c r="D11" s="34" t="s">
        <v>19</v>
      </c>
      <c r="E11" s="34" t="s">
        <v>20</v>
      </c>
      <c r="F11" s="34" t="s">
        <v>21</v>
      </c>
    </row>
    <row r="12" customFormat="false" ht="12.75" hidden="false" customHeight="false" outlineLevel="0" collapsed="false">
      <c r="A12" s="35" t="s">
        <v>22</v>
      </c>
      <c r="B12" s="35" t="n">
        <v>1</v>
      </c>
      <c r="C12" s="35" t="n">
        <v>64.6548043440958</v>
      </c>
      <c r="D12" s="35" t="n">
        <v>64.6548043440958</v>
      </c>
      <c r="E12" s="35" t="n">
        <v>238.862485336647</v>
      </c>
      <c r="F12" s="35" t="n">
        <v>6.59590229718088E-028</v>
      </c>
    </row>
    <row r="13" customFormat="false" ht="12.75" hidden="false" customHeight="false" outlineLevel="0" collapsed="false">
      <c r="A13" s="35" t="s">
        <v>23</v>
      </c>
      <c r="B13" s="35" t="n">
        <v>98</v>
      </c>
      <c r="C13" s="35" t="n">
        <v>26.5264376563416</v>
      </c>
      <c r="D13" s="35" t="n">
        <v>0.270677935268792</v>
      </c>
      <c r="E13" s="35"/>
      <c r="F13" s="35"/>
    </row>
    <row r="14" customFormat="false" ht="13.5" hidden="false" customHeight="false" outlineLevel="0" collapsed="false">
      <c r="A14" s="36" t="s">
        <v>24</v>
      </c>
      <c r="B14" s="36" t="n">
        <v>99</v>
      </c>
      <c r="C14" s="36" t="n">
        <v>91.1812420004374</v>
      </c>
      <c r="D14" s="36"/>
      <c r="E14" s="36"/>
      <c r="F14" s="36"/>
    </row>
    <row r="15" customFormat="false" ht="13.5" hidden="false" customHeight="false" outlineLevel="0" collapsed="false"/>
    <row r="16" customFormat="false" ht="12.75" hidden="false" customHeight="false" outlineLevel="0" collapsed="false">
      <c r="A16" s="34"/>
      <c r="B16" s="34" t="s">
        <v>25</v>
      </c>
      <c r="C16" s="34" t="s">
        <v>14</v>
      </c>
      <c r="D16" s="34" t="s">
        <v>26</v>
      </c>
      <c r="E16" s="34" t="s">
        <v>27</v>
      </c>
      <c r="F16" s="34" t="s">
        <v>28</v>
      </c>
      <c r="G16" s="34" t="s">
        <v>29</v>
      </c>
      <c r="H16" s="34" t="s">
        <v>30</v>
      </c>
      <c r="I16" s="34" t="s">
        <v>31</v>
      </c>
    </row>
    <row r="17" customFormat="false" ht="13.5" hidden="false" customHeight="false" outlineLevel="0" collapsed="false">
      <c r="A17" s="35" t="s">
        <v>32</v>
      </c>
      <c r="B17" s="35" t="n">
        <v>0</v>
      </c>
      <c r="C17" s="35" t="e">
        <f aca="false">NA()</f>
        <v>#N/A</v>
      </c>
      <c r="D17" s="35" t="e">
        <f aca="false">NA()</f>
        <v>#N/A</v>
      </c>
      <c r="E17" s="35" t="e">
        <f aca="false">NA()</f>
        <v>#N/A</v>
      </c>
      <c r="F17" s="35" t="e">
        <f aca="false">NA()</f>
        <v>#N/A</v>
      </c>
      <c r="G17" s="35" t="e">
        <f aca="false">NA()</f>
        <v>#N/A</v>
      </c>
      <c r="H17" s="35" t="e">
        <f aca="false">NA()</f>
        <v>#N/A</v>
      </c>
      <c r="I17" s="35" t="e">
        <f aca="false">NA()</f>
        <v>#N/A</v>
      </c>
    </row>
    <row r="18" customFormat="false" ht="13.5" hidden="false" customHeight="false" outlineLevel="0" collapsed="false">
      <c r="A18" s="36" t="s">
        <v>33</v>
      </c>
      <c r="B18" s="37" t="n">
        <v>0.670648207360729</v>
      </c>
      <c r="C18" s="36" t="n">
        <v>0.043324418302758</v>
      </c>
      <c r="D18" s="36" t="n">
        <v>15.4796817506961</v>
      </c>
      <c r="E18" s="36" t="n">
        <v>4.51830861563519E-028</v>
      </c>
      <c r="F18" s="36" t="n">
        <v>0.584672310875831</v>
      </c>
      <c r="G18" s="36" t="n">
        <v>0.756624103845628</v>
      </c>
      <c r="H18" s="36" t="n">
        <v>0.584672310875831</v>
      </c>
      <c r="I18" s="36" t="n">
        <v>0.756624103845628</v>
      </c>
    </row>
    <row r="21" customFormat="false" ht="12.75" hidden="false" customHeight="false" outlineLevel="0" collapsed="false">
      <c r="A21" s="38" t="s">
        <v>34</v>
      </c>
    </row>
    <row r="22" customFormat="false" ht="12.75" hidden="false" customHeight="false" outlineLevel="0" collapsed="false">
      <c r="B22" s="0" t="s">
        <v>35</v>
      </c>
    </row>
    <row r="23" customFormat="false" ht="12.75" hidden="false" customHeight="false" outlineLevel="0" collapsed="false">
      <c r="B23" s="0" t="s">
        <v>36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4" t="s">
        <v>10</v>
      </c>
      <c r="B3" s="34"/>
    </row>
    <row r="4" customFormat="false" ht="12.75" hidden="false" customHeight="false" outlineLevel="0" collapsed="false">
      <c r="A4" s="35" t="s">
        <v>11</v>
      </c>
      <c r="B4" s="35" t="n">
        <v>0.462919335267331</v>
      </c>
    </row>
    <row r="5" customFormat="false" ht="12.75" hidden="false" customHeight="false" outlineLevel="0" collapsed="false">
      <c r="A5" s="35" t="s">
        <v>12</v>
      </c>
      <c r="B5" s="35" t="n">
        <v>0.214294310964347</v>
      </c>
    </row>
    <row r="6" customFormat="false" ht="12.75" hidden="false" customHeight="false" outlineLevel="0" collapsed="false">
      <c r="A6" s="35" t="s">
        <v>13</v>
      </c>
      <c r="B6" s="35" t="n">
        <v>0.206109876703559</v>
      </c>
    </row>
    <row r="7" customFormat="false" ht="12.75" hidden="false" customHeight="false" outlineLevel="0" collapsed="false">
      <c r="A7" s="35" t="s">
        <v>14</v>
      </c>
      <c r="B7" s="35" t="n">
        <v>0.583592765576683</v>
      </c>
    </row>
    <row r="8" customFormat="false" ht="13.5" hidden="false" customHeight="false" outlineLevel="0" collapsed="false">
      <c r="A8" s="36" t="s">
        <v>15</v>
      </c>
      <c r="B8" s="36" t="n">
        <v>98</v>
      </c>
    </row>
    <row r="10" customFormat="false" ht="13.5" hidden="false" customHeight="false" outlineLevel="0" collapsed="false">
      <c r="A10" s="0" t="s">
        <v>16</v>
      </c>
    </row>
    <row r="11" customFormat="false" ht="12.75" hidden="false" customHeight="false" outlineLevel="0" collapsed="false">
      <c r="A11" s="34"/>
      <c r="B11" s="34" t="s">
        <v>17</v>
      </c>
      <c r="C11" s="34" t="s">
        <v>18</v>
      </c>
      <c r="D11" s="34" t="s">
        <v>19</v>
      </c>
      <c r="E11" s="34" t="s">
        <v>20</v>
      </c>
      <c r="F11" s="34" t="s">
        <v>21</v>
      </c>
    </row>
    <row r="12" customFormat="false" ht="12.75" hidden="false" customHeight="false" outlineLevel="0" collapsed="false">
      <c r="A12" s="35" t="s">
        <v>22</v>
      </c>
      <c r="B12" s="35" t="n">
        <v>1</v>
      </c>
      <c r="C12" s="35" t="n">
        <v>8.91747244656111</v>
      </c>
      <c r="D12" s="35" t="n">
        <v>8.91747244656111</v>
      </c>
      <c r="E12" s="35" t="n">
        <v>26.1831550154957</v>
      </c>
      <c r="F12" s="35" t="n">
        <v>1.59098759575768E-006</v>
      </c>
    </row>
    <row r="13" customFormat="false" ht="12.75" hidden="false" customHeight="false" outlineLevel="0" collapsed="false">
      <c r="A13" s="35" t="s">
        <v>23</v>
      </c>
      <c r="B13" s="35" t="n">
        <v>96</v>
      </c>
      <c r="C13" s="35" t="n">
        <v>32.6957295392104</v>
      </c>
      <c r="D13" s="35" t="n">
        <v>0.340580516033442</v>
      </c>
      <c r="E13" s="35"/>
      <c r="F13" s="35"/>
    </row>
    <row r="14" customFormat="false" ht="13.5" hidden="false" customHeight="false" outlineLevel="0" collapsed="false">
      <c r="A14" s="36" t="s">
        <v>24</v>
      </c>
      <c r="B14" s="36" t="n">
        <v>97</v>
      </c>
      <c r="C14" s="36" t="n">
        <v>41.6132019857715</v>
      </c>
      <c r="D14" s="36"/>
      <c r="E14" s="36"/>
      <c r="F14" s="36"/>
    </row>
    <row r="15" customFormat="false" ht="13.5" hidden="false" customHeight="false" outlineLevel="0" collapsed="false"/>
    <row r="16" customFormat="false" ht="12.75" hidden="false" customHeight="false" outlineLevel="0" collapsed="false">
      <c r="A16" s="34"/>
      <c r="B16" s="34" t="s">
        <v>25</v>
      </c>
      <c r="C16" s="34" t="s">
        <v>14</v>
      </c>
      <c r="D16" s="34" t="s">
        <v>26</v>
      </c>
      <c r="E16" s="34" t="s">
        <v>27</v>
      </c>
      <c r="F16" s="34" t="s">
        <v>28</v>
      </c>
      <c r="G16" s="34" t="s">
        <v>29</v>
      </c>
      <c r="H16" s="34" t="s">
        <v>30</v>
      </c>
      <c r="I16" s="34" t="s">
        <v>31</v>
      </c>
    </row>
    <row r="17" customFormat="false" ht="12.75" hidden="false" customHeight="false" outlineLevel="0" collapsed="false">
      <c r="A17" s="35" t="s">
        <v>32</v>
      </c>
      <c r="B17" s="35" t="n">
        <v>0.143476021485284</v>
      </c>
      <c r="C17" s="35" t="n">
        <v>0.0650489224262238</v>
      </c>
      <c r="D17" s="35" t="n">
        <v>2.20566330899655</v>
      </c>
      <c r="E17" s="35" t="n">
        <v>0.029793931223563</v>
      </c>
      <c r="F17" s="35" t="n">
        <v>0.0143548322749116</v>
      </c>
      <c r="G17" s="35" t="n">
        <v>0.272597210695657</v>
      </c>
      <c r="H17" s="35" t="n">
        <v>0.0143548322749116</v>
      </c>
      <c r="I17" s="35" t="n">
        <v>0.272597210695657</v>
      </c>
    </row>
    <row r="18" customFormat="false" ht="13.5" hidden="false" customHeight="false" outlineLevel="0" collapsed="false">
      <c r="A18" s="36" t="s">
        <v>33</v>
      </c>
      <c r="B18" s="36" t="n">
        <v>-0.422395629686357</v>
      </c>
      <c r="C18" s="36" t="n">
        <v>0.082548355848135</v>
      </c>
      <c r="D18" s="36" t="n">
        <v>-5.11694782223697</v>
      </c>
      <c r="E18" s="36" t="n">
        <v>1.59098759575766E-006</v>
      </c>
      <c r="F18" s="36" t="n">
        <v>-0.586252946255452</v>
      </c>
      <c r="G18" s="36" t="n">
        <v>-0.258538313117263</v>
      </c>
      <c r="H18" s="36" t="n">
        <v>-0.586252946255452</v>
      </c>
      <c r="I18" s="36" t="n">
        <v>-0.258538313117263</v>
      </c>
    </row>
    <row r="21" customFormat="false" ht="12.75" hidden="false" customHeight="false" outlineLevel="0" collapsed="false">
      <c r="A21" s="38" t="s">
        <v>34</v>
      </c>
    </row>
    <row r="22" customFormat="false" ht="12.75" hidden="false" customHeight="false" outlineLevel="0" collapsed="false">
      <c r="B22" s="0" t="s">
        <v>37</v>
      </c>
    </row>
    <row r="23" customFormat="false" ht="12.75" hidden="false" customHeight="false" outlineLevel="0" collapsed="false">
      <c r="B23" s="0" t="s">
        <v>38</v>
      </c>
    </row>
    <row r="27" customFormat="false" ht="12.75" hidden="false" customHeight="false" outlineLevel="0" collapsed="false">
      <c r="A27" s="0" t="s">
        <v>39</v>
      </c>
      <c r="D27" s="39" t="n">
        <f aca="false">B18</f>
        <v>-0.422395629686357</v>
      </c>
    </row>
    <row r="28" customFormat="false" ht="12.75" hidden="false" customHeight="false" outlineLevel="0" collapsed="false">
      <c r="A28" s="0" t="s">
        <v>40</v>
      </c>
      <c r="D28" s="39" t="n">
        <f aca="false">B17/-B18</f>
        <v>0.339672125849929</v>
      </c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8" style="0" width="10.28"/>
    <col collapsed="false" customWidth="true" hidden="false" outlineLevel="0" max="24" min="17" style="0" width="11.28"/>
  </cols>
  <sheetData>
    <row r="1" customFormat="false" ht="12.75" hidden="false" customHeight="false" outlineLevel="0" collapsed="false">
      <c r="C1" s="40"/>
      <c r="D1" s="40"/>
      <c r="E1" s="40"/>
      <c r="G1" s="41" t="s">
        <v>41</v>
      </c>
      <c r="H1" s="41" t="s">
        <v>42</v>
      </c>
      <c r="I1" s="41" t="s">
        <v>43</v>
      </c>
      <c r="J1" s="41" t="s">
        <v>44</v>
      </c>
      <c r="K1" s="41" t="s">
        <v>45</v>
      </c>
      <c r="L1" s="41" t="s">
        <v>46</v>
      </c>
      <c r="M1" s="41" t="s">
        <v>47</v>
      </c>
      <c r="N1" s="41" t="s">
        <v>48</v>
      </c>
      <c r="O1" s="41" t="s">
        <v>49</v>
      </c>
      <c r="P1" s="41" t="s">
        <v>50</v>
      </c>
      <c r="Q1" s="41" t="s">
        <v>51</v>
      </c>
      <c r="R1" s="41" t="s">
        <v>52</v>
      </c>
      <c r="S1" s="41" t="s">
        <v>53</v>
      </c>
      <c r="T1" s="41" t="s">
        <v>54</v>
      </c>
      <c r="U1" s="41" t="s">
        <v>55</v>
      </c>
      <c r="V1" s="41" t="s">
        <v>56</v>
      </c>
      <c r="W1" s="41" t="s">
        <v>57</v>
      </c>
      <c r="X1" s="41" t="s">
        <v>58</v>
      </c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C2" s="40"/>
      <c r="D2" s="40"/>
      <c r="E2" s="40"/>
      <c r="F2" s="42" t="s">
        <v>59</v>
      </c>
      <c r="G2" s="43" t="n">
        <v>22.5370909436261</v>
      </c>
      <c r="H2" s="43" t="n">
        <v>22.0115012310913</v>
      </c>
      <c r="I2" s="43" t="n">
        <v>22.0409880395303</v>
      </c>
      <c r="J2" s="43" t="n">
        <v>21.7942141150207</v>
      </c>
      <c r="K2" s="43" t="n">
        <v>21.4509472255597</v>
      </c>
      <c r="L2" s="43" t="n">
        <v>21.0527635021619</v>
      </c>
      <c r="M2" s="43" t="n">
        <v>20.6710315068181</v>
      </c>
      <c r="N2" s="43" t="n">
        <v>20.3108505837291</v>
      </c>
      <c r="O2" s="43" t="n">
        <v>19.9974144703762</v>
      </c>
      <c r="P2" s="43" t="n">
        <v>19.7335920504785</v>
      </c>
      <c r="Q2" s="43" t="n">
        <v>19.5022826433732</v>
      </c>
      <c r="R2" s="43" t="n">
        <v>19.3140100228991</v>
      </c>
      <c r="S2" s="43" t="n">
        <v>19.1535077648624</v>
      </c>
      <c r="T2" s="43" t="n">
        <v>19.1361840649808</v>
      </c>
      <c r="U2" s="43" t="n">
        <v>18.7563169384479</v>
      </c>
      <c r="V2" s="43" t="n">
        <v>18.5356092076172</v>
      </c>
      <c r="W2" s="43" t="n">
        <v>18.3176202631297</v>
      </c>
      <c r="X2" s="43" t="n">
        <v>18.099084409279</v>
      </c>
    </row>
    <row r="3" customFormat="false" ht="12.75" hidden="false" customHeight="false" outlineLevel="0" collapsed="false">
      <c r="C3" s="40"/>
      <c r="D3" s="40"/>
      <c r="E3" s="40"/>
      <c r="F3" s="42" t="s">
        <v>60</v>
      </c>
      <c r="G3" s="44" t="n">
        <v>22.24</v>
      </c>
      <c r="H3" s="44" t="n">
        <v>22.03</v>
      </c>
      <c r="I3" s="44" t="n">
        <v>21.65</v>
      </c>
      <c r="J3" s="44" t="n">
        <v>21.22</v>
      </c>
      <c r="K3" s="44" t="n">
        <v>20.78</v>
      </c>
      <c r="L3" s="44" t="n">
        <v>20.37</v>
      </c>
      <c r="M3" s="44" t="n">
        <v>19.99</v>
      </c>
      <c r="N3" s="44" t="n">
        <v>19.67</v>
      </c>
      <c r="O3" s="44" t="n">
        <v>19.4</v>
      </c>
      <c r="P3" s="44" t="n">
        <v>19.17</v>
      </c>
      <c r="Q3" s="44" t="n">
        <v>18.98</v>
      </c>
      <c r="R3" s="44" t="n">
        <v>18.82</v>
      </c>
      <c r="S3" s="44" t="n">
        <v>18.8</v>
      </c>
      <c r="T3" s="44" t="n">
        <v>18.42</v>
      </c>
      <c r="U3" s="44" t="n">
        <v>18.2</v>
      </c>
      <c r="V3" s="44" t="n">
        <v>17.98</v>
      </c>
      <c r="W3" s="44" t="n">
        <v>17.76</v>
      </c>
      <c r="X3" s="44" t="n">
        <v>17.63</v>
      </c>
    </row>
    <row r="5" customFormat="false" ht="51" hidden="false" customHeight="false" outlineLevel="0" collapsed="false">
      <c r="A5" s="45" t="s">
        <v>61</v>
      </c>
      <c r="D5" s="2" t="s">
        <v>0</v>
      </c>
      <c r="E5" s="3" t="s">
        <v>1</v>
      </c>
      <c r="F5" s="4" t="s">
        <v>2</v>
      </c>
      <c r="G5" s="3" t="s">
        <v>7</v>
      </c>
    </row>
    <row r="6" customFormat="false" ht="6.75" hidden="false" customHeight="true" outlineLevel="0" collapsed="false">
      <c r="A6" s="46"/>
      <c r="B6" s="47"/>
      <c r="C6" s="47"/>
      <c r="D6" s="48"/>
      <c r="E6" s="49"/>
      <c r="F6" s="50"/>
      <c r="G6" s="49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customFormat="false" ht="15.75" hidden="false" customHeight="false" outlineLevel="0" collapsed="false">
      <c r="A7" s="0" t="s">
        <v>62</v>
      </c>
      <c r="C7" s="51" t="n">
        <f aca="false">'MR Model'!D27</f>
        <v>-0.422395629686357</v>
      </c>
      <c r="D7" s="52" t="n">
        <v>31959</v>
      </c>
      <c r="E7" s="6" t="n">
        <v>19.838</v>
      </c>
      <c r="F7" s="7" t="n">
        <v>18.22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</row>
    <row r="8" customFormat="false" ht="12.75" hidden="false" customHeight="false" outlineLevel="0" collapsed="false">
      <c r="A8" s="0" t="s">
        <v>40</v>
      </c>
      <c r="C8" s="53" t="n">
        <f aca="false">'MR Model'!D28</f>
        <v>0.339672125849929</v>
      </c>
      <c r="D8" s="52" t="n">
        <v>31990</v>
      </c>
      <c r="E8" s="6" t="n">
        <v>18.9714</v>
      </c>
      <c r="F8" s="7" t="n">
        <v>18.2</v>
      </c>
    </row>
    <row r="9" customFormat="false" ht="12.75" hidden="false" customHeight="false" outlineLevel="0" collapsed="false">
      <c r="D9" s="11" t="n">
        <v>32021</v>
      </c>
      <c r="E9" s="12" t="n">
        <v>18.3648</v>
      </c>
      <c r="F9" s="13" t="n">
        <v>18.38</v>
      </c>
      <c r="G9" s="54" t="n">
        <f aca="false">F9-E8</f>
        <v>-0.5914</v>
      </c>
      <c r="H9" s="54" t="n">
        <f aca="false">G9+$C$7*(G9-$C$8)</f>
        <v>-0.198119203118204</v>
      </c>
      <c r="I9" s="54" t="n">
        <f aca="false">H9+$C$7*(H9-$C$8)</f>
        <v>0.0290415039211534</v>
      </c>
      <c r="J9" s="54" t="n">
        <f aca="false">I9+$C$7*(I9-$C$8)</f>
        <v>0.160250521070623</v>
      </c>
      <c r="K9" s="54" t="n">
        <f aca="false">J9+$C$7*(J9-$C$8)</f>
        <v>0.236037422800715</v>
      </c>
      <c r="L9" s="54" t="n">
        <f aca="false">K9+$C$7*(K9-$C$8)</f>
        <v>0.279812268452546</v>
      </c>
      <c r="M9" s="54" t="n">
        <f aca="false">L9+$C$7*(L9-$C$8)</f>
        <v>0.305096810610849</v>
      </c>
      <c r="N9" s="54" t="n">
        <f aca="false">M9+$C$7*(M9-$C$8)</f>
        <v>0.319701272662865</v>
      </c>
      <c r="O9" s="54" t="n">
        <f aca="false">N9+$C$7*(N9-$C$8)</f>
        <v>0.328136873770189</v>
      </c>
      <c r="P9" s="54" t="n">
        <f aca="false">O9+$C$7*(O9-$C$8)</f>
        <v>0.333009313836001</v>
      </c>
      <c r="Q9" s="54" t="n">
        <f aca="false">P9+$C$7*(P9-$C$8)</f>
        <v>0.335823656512106</v>
      </c>
      <c r="R9" s="54" t="n">
        <f aca="false">Q9+$C$7*(Q9-$C$8)</f>
        <v>0.337449233141384</v>
      </c>
      <c r="S9" s="54" t="n">
        <f aca="false">R9+$C$7*(R9-$C$8)</f>
        <v>0.338388173306735</v>
      </c>
      <c r="T9" s="54" t="n">
        <f aca="false">S9+$C$7*(S9-$C$8)</f>
        <v>0.338930509249705</v>
      </c>
      <c r="U9" s="54" t="n">
        <f aca="false">T9+$C$7*(T9-$C$8)</f>
        <v>0.339243764860542</v>
      </c>
      <c r="V9" s="54" t="n">
        <f aca="false">U9+$C$7*(U9-$C$8)</f>
        <v>0.339424702670387</v>
      </c>
      <c r="W9" s="54" t="n">
        <f aca="false">V9+$C$7*(V9-$C$8)</f>
        <v>0.339529213140109</v>
      </c>
      <c r="X9" s="54" t="n">
        <f aca="false">W9+$C$7*(W9-$C$8)</f>
        <v>0.339589578844164</v>
      </c>
    </row>
    <row r="10" customFormat="false" ht="12.75" hidden="false" customHeight="false" outlineLevel="0" collapsed="false">
      <c r="D10" s="5" t="n">
        <v>32051</v>
      </c>
      <c r="E10" s="6" t="n">
        <v>18.8489</v>
      </c>
      <c r="F10" s="7" t="n">
        <v>18.38</v>
      </c>
      <c r="G10" s="54" t="n">
        <f aca="false">F10-E9</f>
        <v>0.0152000000000001</v>
      </c>
      <c r="H10" s="54" t="n">
        <f aca="false">G10+$C$7*(G10-$C$8)</f>
        <v>0.152255607914052</v>
      </c>
      <c r="I10" s="54" t="n">
        <f aca="false">H10+$C$7*(H10-$C$8)</f>
        <v>0.231419526021201</v>
      </c>
      <c r="J10" s="54" t="n">
        <f aca="false">I10+$C$7*(I10-$C$8)</f>
        <v>0.277144951091042</v>
      </c>
      <c r="K10" s="54" t="n">
        <f aca="false">J10+$C$7*(J10-$C$8)</f>
        <v>0.303556156445831</v>
      </c>
      <c r="L10" s="54" t="n">
        <f aca="false">K10+$C$7*(K10-$C$8)</f>
        <v>0.318811384084008</v>
      </c>
      <c r="M10" s="54" t="n">
        <f aca="false">L10+$C$7*(L10-$C$8)</f>
        <v>0.327622870237949</v>
      </c>
      <c r="N10" s="54" t="n">
        <f aca="false">M10+$C$7*(M10-$C$8)</f>
        <v>0.332712423149423</v>
      </c>
      <c r="O10" s="54" t="n">
        <f aca="false">N10+$C$7*(N10-$C$8)</f>
        <v>0.335652171154033</v>
      </c>
      <c r="P10" s="54" t="n">
        <f aca="false">O10+$C$7*(O10-$C$8)</f>
        <v>0.337350182449117</v>
      </c>
      <c r="Q10" s="54" t="n">
        <f aca="false">P10+$C$7*(P10-$C$8)</f>
        <v>0.338330961193999</v>
      </c>
      <c r="R10" s="54" t="n">
        <f aca="false">Q10+$C$7*(Q10-$C$8)</f>
        <v>0.338897463283354</v>
      </c>
      <c r="S10" s="54" t="n">
        <f aca="false">R10+$C$7*(R10-$C$8)</f>
        <v>0.339224677365957</v>
      </c>
      <c r="T10" s="54" t="n">
        <f aca="false">S10+$C$7*(S10-$C$8)</f>
        <v>0.339413677650096</v>
      </c>
      <c r="U10" s="54" t="n">
        <f aca="false">T10+$C$7*(T10-$C$8)</f>
        <v>0.339522845040206</v>
      </c>
      <c r="V10" s="54" t="n">
        <f aca="false">U10+$C$7*(U10-$C$8)</f>
        <v>0.339585900601829</v>
      </c>
      <c r="W10" s="54" t="n">
        <f aca="false">V10+$C$7*(V10-$C$8)</f>
        <v>0.339622321769795</v>
      </c>
      <c r="X10" s="54" t="n">
        <f aca="false">W10+$C$7*(W10-$C$8)</f>
        <v>0.339643358795584</v>
      </c>
    </row>
    <row r="11" customFormat="false" ht="12.75" hidden="false" customHeight="false" outlineLevel="0" collapsed="false">
      <c r="D11" s="5" t="n">
        <v>32082</v>
      </c>
      <c r="E11" s="6" t="n">
        <v>17.8726</v>
      </c>
      <c r="F11" s="7" t="n">
        <v>18.4</v>
      </c>
      <c r="G11" s="54" t="n">
        <f aca="false">F11-E10</f>
        <v>-0.448900000000002</v>
      </c>
      <c r="H11" s="54" t="n">
        <f aca="false">G11+$C$7*(G11-$C$8)</f>
        <v>-0.115810580348511</v>
      </c>
      <c r="I11" s="54" t="n">
        <f aca="false">H11+$C$7*(H11-$C$8)</f>
        <v>0.0765833241474252</v>
      </c>
      <c r="J11" s="54" t="n">
        <f aca="false">I11+$C$7*(I11-$C$8)</f>
        <v>0.187710884205983</v>
      </c>
      <c r="K11" s="54" t="n">
        <f aca="false">J11+$C$7*(J11-$C$8)</f>
        <v>0.251898648558099</v>
      </c>
      <c r="L11" s="54" t="n">
        <f aca="false">K11+$C$7*(K11-$C$8)</f>
        <v>0.288973781768542</v>
      </c>
      <c r="M11" s="54" t="n">
        <f aca="false">L11+$C$7*(L11-$C$8)</f>
        <v>0.310388540740855</v>
      </c>
      <c r="N11" s="54" t="n">
        <f aca="false">M11+$C$7*(M11-$C$8)</f>
        <v>0.322757799112477</v>
      </c>
      <c r="O11" s="54" t="n">
        <f aca="false">N11+$C$7*(N11-$C$8)</f>
        <v>0.329902336805464</v>
      </c>
      <c r="P11" s="54" t="n">
        <f aca="false">O11+$C$7*(O11-$C$8)</f>
        <v>0.334029053000803</v>
      </c>
      <c r="Q11" s="54" t="n">
        <f aca="false">P11+$C$7*(P11-$C$8)</f>
        <v>0.336412662310276</v>
      </c>
      <c r="R11" s="54" t="n">
        <f aca="false">Q11+$C$7*(Q11-$C$8)</f>
        <v>0.337789445464547</v>
      </c>
      <c r="S11" s="54" t="n">
        <f aca="false">R11+$C$7*(R11-$C$8)</f>
        <v>0.338584681431429</v>
      </c>
      <c r="T11" s="54" t="n">
        <f aca="false">S11+$C$7*(S11-$C$8)</f>
        <v>0.33904401320133</v>
      </c>
      <c r="U11" s="54" t="n">
        <f aca="false">T11+$C$7*(T11-$C$8)</f>
        <v>0.339309325239049</v>
      </c>
      <c r="V11" s="54" t="n">
        <f aca="false">U11+$C$7*(U11-$C$8)</f>
        <v>0.339462570631532</v>
      </c>
      <c r="W11" s="54" t="n">
        <f aca="false">V11+$C$7*(V11-$C$8)</f>
        <v>0.339551085839961</v>
      </c>
      <c r="X11" s="54" t="n">
        <f aca="false">W11+$C$7*(W11-$C$8)</f>
        <v>0.339602212611189</v>
      </c>
    </row>
    <row r="12" customFormat="false" ht="12.75" hidden="false" customHeight="false" outlineLevel="0" collapsed="false">
      <c r="D12" s="5" t="n">
        <v>32112</v>
      </c>
      <c r="E12" s="6" t="n">
        <v>17.4815</v>
      </c>
      <c r="F12" s="7" t="n">
        <v>18.41</v>
      </c>
      <c r="G12" s="54" t="n">
        <f aca="false">F12-E11</f>
        <v>0.537400000000002</v>
      </c>
      <c r="H12" s="54" t="n">
        <f aca="false">G12+$C$7*(G12-$C$8)</f>
        <v>0.453880610091837</v>
      </c>
      <c r="I12" s="54" t="n">
        <f aca="false">H12+$C$7*(H12-$C$8)</f>
        <v>0.405639445474952</v>
      </c>
      <c r="J12" s="54" t="n">
        <f aca="false">I12+$C$7*(I12-$C$8)</f>
        <v>0.377775137963219</v>
      </c>
      <c r="K12" s="54" t="n">
        <f aca="false">J12+$C$7*(J12-$C$8)</f>
        <v>0.361680592168679</v>
      </c>
      <c r="L12" s="54" t="n">
        <f aca="false">K12+$C$7*(K12-$C$8)</f>
        <v>0.35238431217954</v>
      </c>
      <c r="M12" s="54" t="n">
        <f aca="false">L12+$C$7*(L12-$C$8)</f>
        <v>0.347014740230153</v>
      </c>
      <c r="N12" s="54" t="n">
        <f aca="false">M12+$C$7*(M12-$C$8)</f>
        <v>0.343913252005474</v>
      </c>
      <c r="O12" s="54" t="n">
        <f aca="false">N12+$C$7*(N12-$C$8)</f>
        <v>0.342121818852424</v>
      </c>
      <c r="P12" s="54" t="n">
        <f aca="false">O12+$C$7*(O12-$C$8)</f>
        <v>0.341087079234097</v>
      </c>
      <c r="Q12" s="54" t="n">
        <f aca="false">P12+$C$7*(P12-$C$8)</f>
        <v>0.340489409108414</v>
      </c>
      <c r="R12" s="54" t="n">
        <f aca="false">Q12+$C$7*(Q12-$C$8)</f>
        <v>0.340144192231814</v>
      </c>
      <c r="S12" s="54" t="n">
        <f aca="false">R12+$C$7*(R12-$C$8)</f>
        <v>0.339944793455184</v>
      </c>
      <c r="T12" s="54" t="n">
        <f aca="false">S12+$C$7*(S12-$C$8)</f>
        <v>0.339829619850367</v>
      </c>
      <c r="U12" s="54" t="n">
        <f aca="false">T12+$C$7*(T12-$C$8)</f>
        <v>0.33976309507288</v>
      </c>
      <c r="V12" s="54" t="n">
        <f aca="false">U12+$C$7*(U12-$C$8)</f>
        <v>0.33972467007067</v>
      </c>
      <c r="W12" s="54" t="n">
        <f aca="false">V12+$C$7*(V12-$C$8)</f>
        <v>0.339702475621464</v>
      </c>
      <c r="X12" s="54" t="n">
        <f aca="false">W12+$C$7*(W12-$C$8)</f>
        <v>0.339689656010605</v>
      </c>
    </row>
    <row r="13" customFormat="false" ht="12.75" hidden="false" customHeight="false" outlineLevel="0" collapsed="false">
      <c r="D13" s="5" t="n">
        <v>32143</v>
      </c>
      <c r="E13" s="6" t="n">
        <v>16.9475</v>
      </c>
      <c r="F13" s="7" t="n">
        <v>18.2</v>
      </c>
      <c r="G13" s="54" t="n">
        <f aca="false">F13-E12</f>
        <v>0.718499999999999</v>
      </c>
      <c r="H13" s="54" t="n">
        <f aca="false">G13+$C$7*(G13-$C$8)</f>
        <v>0.558484761555636</v>
      </c>
      <c r="I13" s="54" t="n">
        <f aca="false">H13+$C$7*(H13-$C$8)</f>
        <v>0.466059260513392</v>
      </c>
      <c r="J13" s="54" t="n">
        <f aca="false">I13+$C$7*(I13-$C$8)</f>
        <v>0.412673887182964</v>
      </c>
      <c r="K13" s="54" t="n">
        <f aca="false">J13+$C$7*(J13-$C$8)</f>
        <v>0.381838262236484</v>
      </c>
      <c r="L13" s="54" t="n">
        <f aca="false">K13+$C$7*(K13-$C$8)</f>
        <v>0.364027470506044</v>
      </c>
      <c r="M13" s="54" t="n">
        <f aca="false">L13+$C$7*(L13-$C$8)</f>
        <v>0.353739879363796</v>
      </c>
      <c r="N13" s="54" t="n">
        <f aca="false">M13+$C$7*(M13-$C$8)</f>
        <v>0.347797721760034</v>
      </c>
      <c r="O13" s="54" t="n">
        <f aca="false">N13+$C$7*(N13-$C$8)</f>
        <v>0.344365505559008</v>
      </c>
      <c r="P13" s="54" t="n">
        <f aca="false">O13+$C$7*(O13-$C$8)</f>
        <v>0.342383042481435</v>
      </c>
      <c r="Q13" s="54" t="n">
        <f aca="false">P13+$C$7*(P13-$C$8)</f>
        <v>0.341237963143842</v>
      </c>
      <c r="R13" s="54" t="n">
        <f aca="false">Q13+$C$7*(Q13-$C$8)</f>
        <v>0.340576560314094</v>
      </c>
      <c r="S13" s="54" t="n">
        <f aca="false">R13+$C$7*(R13-$C$8)</f>
        <v>0.340194531149093</v>
      </c>
      <c r="T13" s="54" t="n">
        <f aca="false">S13+$C$7*(S13-$C$8)</f>
        <v>0.339973869433801</v>
      </c>
      <c r="U13" s="54" t="n">
        <f aca="false">T13+$C$7*(T13-$C$8)</f>
        <v>0.339846414262688</v>
      </c>
      <c r="V13" s="54" t="n">
        <f aca="false">U13+$C$7*(U13-$C$8)</f>
        <v>0.339772795598833</v>
      </c>
      <c r="W13" s="54" t="n">
        <f aca="false">V13+$C$7*(V13-$C$8)</f>
        <v>0.339730273136855</v>
      </c>
      <c r="X13" s="54" t="n">
        <f aca="false">W13+$C$7*(W13-$C$8)</f>
        <v>0.339705711976979</v>
      </c>
    </row>
    <row r="14" customFormat="false" ht="12.75" hidden="false" customHeight="false" outlineLevel="0" collapsed="false">
      <c r="D14" s="5" t="n">
        <v>32174</v>
      </c>
      <c r="E14" s="6" t="n">
        <v>15.831</v>
      </c>
      <c r="F14" s="7" t="n">
        <v>17.8</v>
      </c>
      <c r="G14" s="54" t="n">
        <f aca="false">F14-E13</f>
        <v>0.852499999999999</v>
      </c>
      <c r="H14" s="54" t="n">
        <f aca="false">G14+$C$7*(G14-$C$8)</f>
        <v>0.635883747177664</v>
      </c>
      <c r="I14" s="54" t="n">
        <f aca="false">H14+$C$7*(H14-$C$8)</f>
        <v>0.510765252866519</v>
      </c>
      <c r="J14" s="54" t="n">
        <f aca="false">I14+$C$7*(I14-$C$8)</f>
        <v>0.438496263745338</v>
      </c>
      <c r="K14" s="54" t="n">
        <f aca="false">J14+$C$7*(J14-$C$8)</f>
        <v>0.396753379790796</v>
      </c>
      <c r="L14" s="54" t="n">
        <f aca="false">K14+$C$7*(K14-$C$8)</f>
        <v>0.372642507589156</v>
      </c>
      <c r="M14" s="54" t="n">
        <f aca="false">L14+$C$7*(L14-$C$8)</f>
        <v>0.358715962433416</v>
      </c>
      <c r="N14" s="54" t="n">
        <f aca="false">M14+$C$7*(M14-$C$8)</f>
        <v>0.35067192908809</v>
      </c>
      <c r="O14" s="54" t="n">
        <f aca="false">N14+$C$7*(N14-$C$8)</f>
        <v>0.346025660272881</v>
      </c>
      <c r="P14" s="54" t="n">
        <f aca="false">O14+$C$7*(O14-$C$8)</f>
        <v>0.343341955099564</v>
      </c>
      <c r="Q14" s="54" t="n">
        <f aca="false">P14+$C$7*(P14-$C$8)</f>
        <v>0.341791835262823</v>
      </c>
      <c r="R14" s="54" t="n">
        <f aca="false">Q14+$C$7*(Q14-$C$8)</f>
        <v>0.340896479270612</v>
      </c>
      <c r="S14" s="54" t="n">
        <f aca="false">R14+$C$7*(R14-$C$8)</f>
        <v>0.340379317736524</v>
      </c>
      <c r="T14" s="54" t="n">
        <f aca="false">S14+$C$7*(S14-$C$8)</f>
        <v>0.340080602974276</v>
      </c>
      <c r="U14" s="54" t="n">
        <f aca="false">T14+$C$7*(T14-$C$8)</f>
        <v>0.339908064022125</v>
      </c>
      <c r="V14" s="54" t="n">
        <f aca="false">U14+$C$7*(U14-$C$8)</f>
        <v>0.339808404769313</v>
      </c>
      <c r="W14" s="54" t="n">
        <f aca="false">V14+$C$7*(V14-$C$8)</f>
        <v>0.339750841149347</v>
      </c>
      <c r="X14" s="54" t="n">
        <f aca="false">W14+$C$7*(W14-$C$8)</f>
        <v>0.339717592150883</v>
      </c>
    </row>
    <row r="15" customFormat="false" ht="12.75" hidden="false" customHeight="false" outlineLevel="0" collapsed="false">
      <c r="D15" s="5" t="n">
        <v>32203</v>
      </c>
      <c r="E15" s="6" t="n">
        <v>14.7826</v>
      </c>
      <c r="F15" s="7" t="n">
        <v>17.54</v>
      </c>
      <c r="G15" s="54" t="n">
        <f aca="false">F15-E14</f>
        <v>1.709</v>
      </c>
      <c r="H15" s="54" t="n">
        <f aca="false">G15+$C$7*(G15-$C$8)</f>
        <v>1.1306018903513</v>
      </c>
      <c r="I15" s="54" t="n">
        <f aca="false">H15+$C$7*(H15-$C$8)</f>
        <v>0.796516614437061</v>
      </c>
      <c r="J15" s="54" t="n">
        <f aca="false">I15+$C$7*(I15-$C$8)</f>
        <v>0.603547499011557</v>
      </c>
      <c r="K15" s="54" t="n">
        <f aca="false">J15+$C$7*(J15-$C$8)</f>
        <v>0.492087694606229</v>
      </c>
      <c r="L15" s="54" t="n">
        <f aca="false">K15+$C$7*(K15-$C$8)</f>
        <v>0.427708024467407</v>
      </c>
      <c r="M15" s="54" t="n">
        <f aca="false">L15+$C$7*(L15-$C$8)</f>
        <v>0.390522045635873</v>
      </c>
      <c r="N15" s="54" t="n">
        <f aca="false">M15+$C$7*(M15-$C$8)</f>
        <v>0.369043261748389</v>
      </c>
      <c r="O15" s="54" t="n">
        <f aca="false">N15+$C$7*(N15-$C$8)</f>
        <v>0.356637022305955</v>
      </c>
      <c r="P15" s="54" t="n">
        <f aca="false">O15+$C$7*(O15-$C$8)</f>
        <v>0.349471124184848</v>
      </c>
      <c r="Q15" s="54" t="n">
        <f aca="false">P15+$C$7*(P15-$C$8)</f>
        <v>0.345332070112874</v>
      </c>
      <c r="R15" s="54" t="n">
        <f aca="false">Q15+$C$7*(Q15-$C$8)</f>
        <v>0.342941334391938</v>
      </c>
      <c r="S15" s="54" t="n">
        <f aca="false">R15+$C$7*(R15-$C$8)</f>
        <v>0.34156043499126</v>
      </c>
      <c r="T15" s="54" t="n">
        <f aca="false">S15+$C$7*(S15-$C$8)</f>
        <v>0.340762821462465</v>
      </c>
      <c r="U15" s="54" t="n">
        <f aca="false">T15+$C$7*(T15-$C$8)</f>
        <v>0.340302116402412</v>
      </c>
      <c r="V15" s="54" t="n">
        <f aca="false">U15+$C$7*(U15-$C$8)</f>
        <v>0.340036011146299</v>
      </c>
      <c r="W15" s="54" t="n">
        <f aca="false">V15+$C$7*(V15-$C$8)</f>
        <v>0.339882307587405</v>
      </c>
      <c r="X15" s="54" t="n">
        <f aca="false">W15+$C$7*(W15-$C$8)</f>
        <v>0.339793527740055</v>
      </c>
    </row>
    <row r="16" customFormat="false" ht="12.75" hidden="false" customHeight="false" outlineLevel="0" collapsed="false">
      <c r="D16" s="5" t="n">
        <v>32234</v>
      </c>
      <c r="E16" s="6" t="n">
        <v>16.5714</v>
      </c>
      <c r="F16" s="7" t="n">
        <v>16.82</v>
      </c>
      <c r="G16" s="54" t="n">
        <f aca="false">F16-E15</f>
        <v>2.0374</v>
      </c>
      <c r="H16" s="54" t="n">
        <f aca="false">G16+$C$7*(G16-$C$8)</f>
        <v>1.3202871655623</v>
      </c>
      <c r="I16" s="54" t="n">
        <f aca="false">H16+$C$7*(H16-$C$8)</f>
        <v>0.906079658383081</v>
      </c>
      <c r="J16" s="54" t="n">
        <f aca="false">I16+$C$7*(I16-$C$8)</f>
        <v>0.666831592019644</v>
      </c>
      <c r="K16" s="54" t="n">
        <f aca="false">J16+$C$7*(J16-$C$8)</f>
        <v>0.528640863299035</v>
      </c>
      <c r="L16" s="54" t="n">
        <f aca="false">K16+$C$7*(K16-$C$8)</f>
        <v>0.448821294453184</v>
      </c>
      <c r="M16" s="54" t="n">
        <f aca="false">L16+$C$7*(L16-$C$8)</f>
        <v>0.40271716265127</v>
      </c>
      <c r="N16" s="54" t="n">
        <f aca="false">M16+$C$7*(M16-$C$8)</f>
        <v>0.376087214632968</v>
      </c>
      <c r="O16" s="54" t="n">
        <f aca="false">N16+$C$7*(N16-$C$8)</f>
        <v>0.360705640276372</v>
      </c>
      <c r="P16" s="54" t="n">
        <f aca="false">O16+$C$7*(O16-$C$8)</f>
        <v>0.351821175705697</v>
      </c>
      <c r="Q16" s="54" t="n">
        <f aca="false">P16+$C$7*(P16-$C$8)</f>
        <v>0.346689470141779</v>
      </c>
      <c r="R16" s="54" t="n">
        <f aca="false">Q16+$C$7*(Q16-$C$8)</f>
        <v>0.343725374580897</v>
      </c>
      <c r="S16" s="54" t="n">
        <f aca="false">R16+$C$7*(R16-$C$8)</f>
        <v>0.342013300030904</v>
      </c>
      <c r="T16" s="54" t="n">
        <f aca="false">S16+$C$7*(S16-$C$8)</f>
        <v>0.341024398288526</v>
      </c>
      <c r="U16" s="54" t="n">
        <f aca="false">T16+$C$7*(T16-$C$8)</f>
        <v>0.340453204320317</v>
      </c>
      <c r="V16" s="54" t="n">
        <f aca="false">U16+$C$7*(U16-$C$8)</f>
        <v>0.340123280187983</v>
      </c>
      <c r="W16" s="54" t="n">
        <f aca="false">V16+$C$7*(V16-$C$8)</f>
        <v>0.339932714567275</v>
      </c>
      <c r="X16" s="54" t="n">
        <f aca="false">W16+$C$7*(W16-$C$8)</f>
        <v>0.339822643031922</v>
      </c>
    </row>
    <row r="17" customFormat="false" ht="12.75" hidden="false" customHeight="false" outlineLevel="0" collapsed="false">
      <c r="D17" s="5" t="n">
        <v>32264</v>
      </c>
      <c r="E17" s="6" t="n">
        <v>16.4114</v>
      </c>
      <c r="F17" s="7" t="n">
        <v>16.72</v>
      </c>
      <c r="G17" s="54" t="n">
        <f aca="false">F17-E16</f>
        <v>0.148599999999998</v>
      </c>
      <c r="H17" s="54" t="n">
        <f aca="false">G17+$C$7*(G17-$C$8)</f>
        <v>0.229308030913891</v>
      </c>
      <c r="I17" s="54" t="n">
        <f aca="false">H17+$C$7*(H17-$C$8)</f>
        <v>0.275925342289164</v>
      </c>
      <c r="J17" s="54" t="n">
        <f aca="false">I17+$C$7*(I17-$C$8)</f>
        <v>0.302851705071793</v>
      </c>
      <c r="K17" s="54" t="n">
        <f aca="false">J17+$C$7*(J17-$C$8)</f>
        <v>0.31840448989169</v>
      </c>
      <c r="L17" s="54" t="n">
        <f aca="false">K17+$C$7*(K17-$C$8)</f>
        <v>0.327387846374211</v>
      </c>
      <c r="M17" s="54" t="n">
        <f aca="false">L17+$C$7*(L17-$C$8)</f>
        <v>0.3325766723386</v>
      </c>
      <c r="N17" s="54" t="n">
        <f aca="false">M17+$C$7*(M17-$C$8)</f>
        <v>0.335573760892428</v>
      </c>
      <c r="O17" s="54" t="n">
        <f aca="false">N17+$C$7*(N17-$C$8)</f>
        <v>0.337304892339336</v>
      </c>
      <c r="P17" s="54" t="n">
        <f aca="false">O17+$C$7*(O17-$C$8)</f>
        <v>0.338304801428658</v>
      </c>
      <c r="Q17" s="54" t="n">
        <f aca="false">P17+$C$7*(P17-$C$8)</f>
        <v>0.338882353288566</v>
      </c>
      <c r="R17" s="54" t="n">
        <f aca="false">Q17+$C$7*(Q17-$C$8)</f>
        <v>0.339215949766932</v>
      </c>
      <c r="S17" s="54" t="n">
        <f aca="false">R17+$C$7*(R17-$C$8)</f>
        <v>0.339408636550757</v>
      </c>
      <c r="T17" s="54" t="n">
        <f aca="false">S17+$C$7*(S17-$C$8)</f>
        <v>0.339519933279197</v>
      </c>
      <c r="U17" s="54" t="n">
        <f aca="false">T17+$C$7*(T17-$C$8)</f>
        <v>0.339584218755945</v>
      </c>
      <c r="V17" s="54" t="n">
        <f aca="false">U17+$C$7*(U17-$C$8)</f>
        <v>0.339621350328262</v>
      </c>
      <c r="W17" s="54" t="n">
        <f aca="false">V17+$C$7*(V17-$C$8)</f>
        <v>0.339642797686709</v>
      </c>
      <c r="X17" s="54" t="n">
        <f aca="false">W17+$C$7*(W17-$C$8)</f>
        <v>0.33965518577468</v>
      </c>
    </row>
    <row r="18" customFormat="false" ht="12.75" hidden="false" customHeight="false" outlineLevel="0" collapsed="false">
      <c r="D18" s="5" t="n">
        <v>32295</v>
      </c>
      <c r="E18" s="6" t="n">
        <v>15.5636</v>
      </c>
      <c r="F18" s="7" t="n">
        <v>16.33</v>
      </c>
      <c r="G18" s="54" t="n">
        <f aca="false">F18-E17</f>
        <v>-0.0814000000000021</v>
      </c>
      <c r="H18" s="54" t="n">
        <f aca="false">G18+$C$7*(G18-$C$8)</f>
        <v>0.0964590257417526</v>
      </c>
      <c r="I18" s="54" t="n">
        <f aca="false">H18+$C$7*(H18-$C$8)</f>
        <v>0.199191176309917</v>
      </c>
      <c r="J18" s="54" t="n">
        <f aca="false">I18+$C$7*(I18-$C$8)</f>
        <v>0.258529715449808</v>
      </c>
      <c r="K18" s="54" t="n">
        <f aca="false">J18+$C$7*(J18-$C$8)</f>
        <v>0.292803914985036</v>
      </c>
      <c r="L18" s="54" t="n">
        <f aca="false">K18+$C$7*(K18-$C$8)</f>
        <v>0.312600842425585</v>
      </c>
      <c r="M18" s="54" t="n">
        <f aca="false">L18+$C$7*(L18-$C$8)</f>
        <v>0.324035634234029</v>
      </c>
      <c r="N18" s="54" t="n">
        <f aca="false">M18+$C$7*(M18-$C$8)</f>
        <v>0.330640419956212</v>
      </c>
      <c r="O18" s="54" t="n">
        <f aca="false">N18+$C$7*(N18-$C$8)</f>
        <v>0.334455373054331</v>
      </c>
      <c r="P18" s="54" t="n">
        <f aca="false">O18+$C$7*(O18-$C$8)</f>
        <v>0.336658906636346</v>
      </c>
      <c r="Q18" s="54" t="n">
        <f aca="false">P18+$C$7*(P18-$C$8)</f>
        <v>0.33793167726345</v>
      </c>
      <c r="R18" s="54" t="n">
        <f aca="false">Q18+$C$7*(Q18-$C$8)</f>
        <v>0.338666835140073</v>
      </c>
      <c r="S18" s="54" t="n">
        <f aca="false">R18+$C$7*(R18-$C$8)</f>
        <v>0.33909146554248</v>
      </c>
      <c r="T18" s="54" t="n">
        <f aca="false">S18+$C$7*(S18-$C$8)</f>
        <v>0.339336733918679</v>
      </c>
      <c r="U18" s="54" t="n">
        <f aca="false">T18+$C$7*(T18-$C$8)</f>
        <v>0.339478402004671</v>
      </c>
      <c r="V18" s="54" t="n">
        <f aca="false">U18+$C$7*(U18-$C$8)</f>
        <v>0.339560230110274</v>
      </c>
      <c r="W18" s="54" t="n">
        <f aca="false">V18+$C$7*(V18-$C$8)</f>
        <v>0.339607494381685</v>
      </c>
      <c r="X18" s="54" t="n">
        <f aca="false">W18+$C$7*(W18-$C$8)</f>
        <v>0.339634794431411</v>
      </c>
    </row>
    <row r="19" customFormat="false" ht="12.75" hidden="false" customHeight="false" outlineLevel="0" collapsed="false">
      <c r="D19" s="5" t="n">
        <v>32325</v>
      </c>
      <c r="E19" s="6" t="n">
        <v>14.8929</v>
      </c>
      <c r="F19" s="7" t="n">
        <v>15.95</v>
      </c>
      <c r="G19" s="54" t="n">
        <f aca="false">F19-E18</f>
        <v>0.3864</v>
      </c>
      <c r="H19" s="54" t="n">
        <f aca="false">G19+$C$7*(G19-$C$8)</f>
        <v>0.366662350174476</v>
      </c>
      <c r="I19" s="54" t="n">
        <f aca="false">H19+$C$7*(H19-$C$8)</f>
        <v>0.355261797375533</v>
      </c>
      <c r="J19" s="54" t="n">
        <f aca="false">I19+$C$7*(I19-$C$8)</f>
        <v>0.348676788254872</v>
      </c>
      <c r="K19" s="54" t="n">
        <f aca="false">J19+$C$7*(J19-$C$8)</f>
        <v>0.344873258208223</v>
      </c>
      <c r="L19" s="54" t="n">
        <f aca="false">K19+$C$7*(K19-$C$8)</f>
        <v>0.342676322630659</v>
      </c>
      <c r="M19" s="54" t="n">
        <f aca="false">L19+$C$7*(L19-$C$8)</f>
        <v>0.341407363039761</v>
      </c>
      <c r="N19" s="54" t="n">
        <f aca="false">M19+$C$7*(M19-$C$8)</f>
        <v>0.340674406434307</v>
      </c>
      <c r="O19" s="54" t="n">
        <f aca="false">N19+$C$7*(N19-$C$8)</f>
        <v>0.340251047495746</v>
      </c>
      <c r="P19" s="54" t="n">
        <f aca="false">O19+$C$7*(O19-$C$8)</f>
        <v>0.340006513522622</v>
      </c>
      <c r="Q19" s="54" t="n">
        <f aca="false">P19+$C$7*(P19-$C$8)</f>
        <v>0.339865269631056</v>
      </c>
      <c r="R19" s="54" t="n">
        <f aca="false">Q19+$C$7*(Q19-$C$8)</f>
        <v>0.339783686542007</v>
      </c>
      <c r="S19" s="54" t="n">
        <f aca="false">R19+$C$7*(R19-$C$8)</f>
        <v>0.339736563793228</v>
      </c>
      <c r="T19" s="54" t="n">
        <f aca="false">S19+$C$7*(S19-$C$8)</f>
        <v>0.339709345487593</v>
      </c>
      <c r="U19" s="54" t="n">
        <f aca="false">T19+$C$7*(T19-$C$8)</f>
        <v>0.339693624075305</v>
      </c>
      <c r="V19" s="54" t="n">
        <f aca="false">U19+$C$7*(U19-$C$8)</f>
        <v>0.33968454331886</v>
      </c>
      <c r="W19" s="54" t="n">
        <f aca="false">V19+$C$7*(V19-$C$8)</f>
        <v>0.339679298234252</v>
      </c>
      <c r="X19" s="54" t="n">
        <f aca="false">W19+$C$7*(W19-$C$8)</f>
        <v>0.339676268650459</v>
      </c>
    </row>
    <row r="20" customFormat="false" ht="12.75" hidden="false" customHeight="false" outlineLevel="0" collapsed="false">
      <c r="D20" s="5" t="n">
        <v>32356</v>
      </c>
      <c r="E20" s="6" t="n">
        <v>14.9272</v>
      </c>
      <c r="F20" s="7" t="n">
        <v>15.17</v>
      </c>
      <c r="G20" s="54" t="n">
        <f aca="false">F20-E19</f>
        <v>0.277100000000001</v>
      </c>
      <c r="H20" s="54" t="n">
        <f aca="false">G20+$C$7*(G20-$C$8)</f>
        <v>0.303530192499195</v>
      </c>
      <c r="I20" s="54" t="n">
        <f aca="false">H20+$C$7*(H20-$C$8)</f>
        <v>0.318796387194961</v>
      </c>
      <c r="J20" s="54" t="n">
        <f aca="false">I20+$C$7*(I20-$C$8)</f>
        <v>0.327614207969294</v>
      </c>
      <c r="K20" s="54" t="n">
        <f aca="false">J20+$C$7*(J20-$C$8)</f>
        <v>0.332707419785191</v>
      </c>
      <c r="L20" s="54" t="n">
        <f aca="false">K20+$C$7*(K20-$C$8)</f>
        <v>0.335649281188986</v>
      </c>
      <c r="M20" s="54" t="n">
        <f aca="false">L20+$C$7*(L20-$C$8)</f>
        <v>0.337348513192676</v>
      </c>
      <c r="N20" s="54" t="n">
        <f aca="false">M20+$C$7*(M20-$C$8)</f>
        <v>0.338329997024183</v>
      </c>
      <c r="O20" s="54" t="n">
        <f aca="false">N20+$C$7*(N20-$C$8)</f>
        <v>0.338896906374654</v>
      </c>
      <c r="P20" s="54" t="n">
        <f aca="false">O20+$C$7*(O20-$C$8)</f>
        <v>0.339224355693058</v>
      </c>
      <c r="Q20" s="54" t="n">
        <f aca="false">P20+$C$7*(P20-$C$8)</f>
        <v>0.339413491850424</v>
      </c>
      <c r="R20" s="54" t="n">
        <f aca="false">Q20+$C$7*(Q20-$C$8)</f>
        <v>0.339522737721503</v>
      </c>
      <c r="S20" s="54" t="n">
        <f aca="false">R20+$C$7*(R20-$C$8)</f>
        <v>0.339585838614077</v>
      </c>
      <c r="T20" s="54" t="n">
        <f aca="false">S20+$C$7*(S20-$C$8)</f>
        <v>0.339622285965399</v>
      </c>
      <c r="U20" s="54" t="n">
        <f aca="false">T20+$C$7*(T20-$C$8)</f>
        <v>0.339643338114808</v>
      </c>
      <c r="V20" s="54" t="n">
        <f aca="false">U20+$C$7*(U20-$C$8)</f>
        <v>0.339655497928312</v>
      </c>
      <c r="W20" s="54" t="n">
        <f aca="false">V20+$C$7*(V20-$C$8)</f>
        <v>0.339662521489734</v>
      </c>
      <c r="X20" s="54" t="n">
        <f aca="false">W20+$C$7*(W20-$C$8)</f>
        <v>0.339666578329506</v>
      </c>
    </row>
    <row r="21" customFormat="false" ht="12.75" hidden="false" customHeight="false" outlineLevel="0" collapsed="false">
      <c r="D21" s="5" t="n">
        <v>32387</v>
      </c>
      <c r="E21" s="6" t="n">
        <v>13.2989</v>
      </c>
      <c r="F21" s="7" t="n">
        <v>14.76</v>
      </c>
      <c r="G21" s="54" t="n">
        <f aca="false">F21-E20</f>
        <v>-0.167199999999999</v>
      </c>
      <c r="H21" s="54" t="n">
        <f aca="false">G21+$C$7*(G21-$C$8)</f>
        <v>0.0469005707688436</v>
      </c>
      <c r="I21" s="54" t="n">
        <f aca="false">H21+$C$7*(H21-$C$8)</f>
        <v>0.170565996131573</v>
      </c>
      <c r="J21" s="54" t="n">
        <f aca="false">I21+$C$7*(I21-$C$8)</f>
        <v>0.241995686277781</v>
      </c>
      <c r="K21" s="54" t="n">
        <f aca="false">J21+$C$7*(J21-$C$8)</f>
        <v>0.28325378747638</v>
      </c>
      <c r="L21" s="54" t="n">
        <f aca="false">K21+$C$7*(K21-$C$8)</f>
        <v>0.307084647039533</v>
      </c>
      <c r="M21" s="54" t="n">
        <f aca="false">L21+$C$7*(L21-$C$8)</f>
        <v>0.320849455671541</v>
      </c>
      <c r="N21" s="54" t="n">
        <f aca="false">M21+$C$7*(M21-$C$8)</f>
        <v>0.32880006929392</v>
      </c>
      <c r="O21" s="54" t="n">
        <f aca="false">N21+$C$7*(N21-$C$8)</f>
        <v>0.333392378468881</v>
      </c>
      <c r="P21" s="54" t="n">
        <f aca="false">O21+$C$7*(O21-$C$8)</f>
        <v>0.33604491631817</v>
      </c>
      <c r="Q21" s="54" t="n">
        <f aca="false">P21+$C$7*(P21-$C$8)</f>
        <v>0.337577033772342</v>
      </c>
      <c r="R21" s="54" t="n">
        <f aca="false">Q21+$C$7*(Q21-$C$8)</f>
        <v>0.338461991509705</v>
      </c>
      <c r="S21" s="54" t="n">
        <f aca="false">R21+$C$7*(R21-$C$8)</f>
        <v>0.338973146966349</v>
      </c>
      <c r="T21" s="54" t="n">
        <f aca="false">S21+$C$7*(S21-$C$8)</f>
        <v>0.339268392592016</v>
      </c>
      <c r="U21" s="54" t="n">
        <f aca="false">T21+$C$7*(T21-$C$8)</f>
        <v>0.339438927755718</v>
      </c>
      <c r="V21" s="54" t="n">
        <f aca="false">U21+$C$7*(U21-$C$8)</f>
        <v>0.339537429611564</v>
      </c>
      <c r="W21" s="54" t="n">
        <f aca="false">V21+$C$7*(V21-$C$8)</f>
        <v>0.339594324713984</v>
      </c>
      <c r="X21" s="54" t="n">
        <f aca="false">W21+$C$7*(W21-$C$8)</f>
        <v>0.339627187573792</v>
      </c>
    </row>
    <row r="22" customFormat="false" ht="12.75" hidden="false" customHeight="false" outlineLevel="0" collapsed="false">
      <c r="D22" s="5" t="n">
        <v>32417</v>
      </c>
      <c r="E22" s="6" t="n">
        <v>12.431</v>
      </c>
      <c r="F22" s="7" t="n">
        <v>14.06</v>
      </c>
      <c r="G22" s="54" t="n">
        <f aca="false">F22-E21</f>
        <v>0.761100000000001</v>
      </c>
      <c r="H22" s="54" t="n">
        <f aca="false">G22+$C$7*(G22-$C$8)</f>
        <v>0.583090707730998</v>
      </c>
      <c r="I22" s="54" t="n">
        <f aca="false">H22+$C$7*(H22-$C$8)</f>
        <v>0.480271762559984</v>
      </c>
      <c r="J22" s="54" t="n">
        <f aca="false">I22+$C$7*(I22-$C$8)</f>
        <v>0.420883090478167</v>
      </c>
      <c r="K22" s="54" t="n">
        <f aca="false">J22+$C$7*(J22-$C$8)</f>
        <v>0.386579933936586</v>
      </c>
      <c r="L22" s="54" t="n">
        <f aca="false">K22+$C$7*(K22-$C$8)</f>
        <v>0.366766280802616</v>
      </c>
      <c r="M22" s="54" t="n">
        <f aca="false">L22+$C$7*(L22-$C$8)</f>
        <v>0.355321828160556</v>
      </c>
      <c r="N22" s="54" t="n">
        <f aca="false">M22+$C$7*(M22-$C$8)</f>
        <v>0.348711462298655</v>
      </c>
      <c r="O22" s="54" t="n">
        <f aca="false">N22+$C$7*(N22-$C$8)</f>
        <v>0.344893286087448</v>
      </c>
      <c r="P22" s="54" t="n">
        <f aca="false">O22+$C$7*(O22-$C$8)</f>
        <v>0.342687890821228</v>
      </c>
      <c r="Q22" s="54" t="n">
        <f aca="false">P22+$C$7*(P22-$C$8)</f>
        <v>0.34141404487719</v>
      </c>
      <c r="R22" s="54" t="n">
        <f aca="false">Q22+$C$7*(Q22-$C$8)</f>
        <v>0.340678265892807</v>
      </c>
      <c r="S22" s="54" t="n">
        <f aca="false">R22+$C$7*(R22-$C$8)</f>
        <v>0.340253276735843</v>
      </c>
      <c r="T22" s="54" t="n">
        <f aca="false">S22+$C$7*(S22-$C$8)</f>
        <v>0.340007801141445</v>
      </c>
      <c r="U22" s="54" t="n">
        <f aca="false">T22+$C$7*(T22-$C$8)</f>
        <v>0.339866013365315</v>
      </c>
      <c r="V22" s="54" t="n">
        <f aca="false">U22+$C$7*(U22-$C$8)</f>
        <v>0.339784116126165</v>
      </c>
      <c r="W22" s="54" t="n">
        <f aca="false">V22+$C$7*(V22-$C$8)</f>
        <v>0.339736811922916</v>
      </c>
      <c r="X22" s="54" t="n">
        <f aca="false">W22+$C$7*(W22-$C$8)</f>
        <v>0.339709488808384</v>
      </c>
    </row>
    <row r="23" customFormat="false" ht="12.75" hidden="false" customHeight="false" outlineLevel="0" collapsed="false">
      <c r="D23" s="5" t="n">
        <v>32448</v>
      </c>
      <c r="E23" s="6" t="n">
        <v>12.9307</v>
      </c>
      <c r="F23" s="7" t="n">
        <v>12.59</v>
      </c>
      <c r="G23" s="54" t="n">
        <f aca="false">F23-E22</f>
        <v>0.159000000000001</v>
      </c>
      <c r="H23" s="54" t="n">
        <f aca="false">G23+$C$7*(G23-$C$8)</f>
        <v>0.235315116365154</v>
      </c>
      <c r="I23" s="54" t="n">
        <f aca="false">H23+$C$7*(H23-$C$8)</f>
        <v>0.279395061098661</v>
      </c>
      <c r="J23" s="54" t="n">
        <f aca="false">I23+$C$7*(I23-$C$8)</f>
        <v>0.304855829819918</v>
      </c>
      <c r="K23" s="54" t="n">
        <f aca="false">J23+$C$7*(J23-$C$8)</f>
        <v>0.319562081104861</v>
      </c>
      <c r="L23" s="54" t="n">
        <f aca="false">K23+$C$7*(K23-$C$8)</f>
        <v>0.328056476117975</v>
      </c>
      <c r="M23" s="54" t="n">
        <f aca="false">L23+$C$7*(L23-$C$8)</f>
        <v>0.33296287580072</v>
      </c>
      <c r="N23" s="54" t="n">
        <f aca="false">M23+$C$7*(M23-$C$8)</f>
        <v>0.335796833699979</v>
      </c>
      <c r="O23" s="54" t="n">
        <f aca="false">N23+$C$7*(N23-$C$8)</f>
        <v>0.337433740167876</v>
      </c>
      <c r="P23" s="54" t="n">
        <f aca="false">O23+$C$7*(O23-$C$8)</f>
        <v>0.338379224497527</v>
      </c>
      <c r="Q23" s="54" t="n">
        <f aca="false">P23+$C$7*(P23-$C$8)</f>
        <v>0.338925340378397</v>
      </c>
      <c r="R23" s="54" t="n">
        <f aca="false">Q23+$C$7*(Q23-$C$8)</f>
        <v>0.339240779297886</v>
      </c>
      <c r="S23" s="54" t="n">
        <f aca="false">R23+$C$7*(R23-$C$8)</f>
        <v>0.339422978196349</v>
      </c>
      <c r="T23" s="54" t="n">
        <f aca="false">S23+$C$7*(S23-$C$8)</f>
        <v>0.339528217076368</v>
      </c>
      <c r="U23" s="54" t="n">
        <f aca="false">T23+$C$7*(T23-$C$8)</f>
        <v>0.339589003513394</v>
      </c>
      <c r="V23" s="54" t="n">
        <f aca="false">U23+$C$7*(U23-$C$8)</f>
        <v>0.339624114025075</v>
      </c>
      <c r="W23" s="54" t="n">
        <f aca="false">V23+$C$7*(V23-$C$8)</f>
        <v>0.339644394010067</v>
      </c>
      <c r="X23" s="54" t="n">
        <f aca="false">W23+$C$7*(W23-$C$8)</f>
        <v>0.339656107818028</v>
      </c>
    </row>
    <row r="24" customFormat="false" ht="12.75" hidden="false" customHeight="false" outlineLevel="0" collapsed="false">
      <c r="D24" s="5" t="n">
        <v>32478</v>
      </c>
      <c r="E24" s="6" t="n">
        <v>15.1762</v>
      </c>
      <c r="F24" s="7" t="n">
        <v>12.08</v>
      </c>
      <c r="G24" s="54" t="n">
        <f aca="false">F24-E23</f>
        <v>-0.8507</v>
      </c>
      <c r="H24" s="54" t="n">
        <f aca="false">G24+$C$7*(G24-$C$8)</f>
        <v>-0.347892016340531</v>
      </c>
      <c r="I24" s="54" t="n">
        <f aca="false">H24+$C$7*(H24-$C$8)</f>
        <v>-0.0574679275502317</v>
      </c>
      <c r="J24" s="54" t="n">
        <f aca="false">I24+$C$7*(I24-$C$8)</f>
        <v>0.110282295379403</v>
      </c>
      <c r="K24" s="54" t="n">
        <f aca="false">J24+$C$7*(J24-$C$8)</f>
        <v>0.207175557264647</v>
      </c>
      <c r="L24" s="54" t="n">
        <f aca="false">K24+$C$7*(K24-$C$8)</f>
        <v>0.263141528783509</v>
      </c>
      <c r="M24" s="54" t="n">
        <f aca="false">L24+$C$7*(L24-$C$8)</f>
        <v>0.295467718521652</v>
      </c>
      <c r="N24" s="54" t="n">
        <f aca="false">M24+$C$7*(M24-$C$8)</f>
        <v>0.314139466989992</v>
      </c>
      <c r="O24" s="54" t="n">
        <f aca="false">N24+$C$7*(N24-$C$8)</f>
        <v>0.324924350506702</v>
      </c>
      <c r="P24" s="54" t="n">
        <f aca="false">O24+$C$7*(O24-$C$8)</f>
        <v>0.331153746359277</v>
      </c>
      <c r="Q24" s="54" t="n">
        <f aca="false">P24+$C$7*(P24-$C$8)</f>
        <v>0.334751872628138</v>
      </c>
      <c r="R24" s="54" t="n">
        <f aca="false">Q24+$C$7*(Q24-$C$8)</f>
        <v>0.336830166085973</v>
      </c>
      <c r="S24" s="54" t="n">
        <f aca="false">R24+$C$7*(R24-$C$8)</f>
        <v>0.338030597470012</v>
      </c>
      <c r="T24" s="54" t="n">
        <f aca="false">S24+$C$7*(S24-$C$8)</f>
        <v>0.338723971883695</v>
      </c>
      <c r="U24" s="54" t="n">
        <f aca="false">T24+$C$7*(T24-$C$8)</f>
        <v>0.339124467975302</v>
      </c>
      <c r="V24" s="54" t="n">
        <f aca="false">U24+$C$7*(U24-$C$8)</f>
        <v>0.339355796268108</v>
      </c>
      <c r="W24" s="54" t="n">
        <f aca="false">V24+$C$7*(V24-$C$8)</f>
        <v>0.33948941250101</v>
      </c>
      <c r="X24" s="54" t="n">
        <f aca="false">W24+$C$7*(W24-$C$8)</f>
        <v>0.339566589821079</v>
      </c>
    </row>
    <row r="25" customFormat="false" ht="12.75" hidden="false" customHeight="false" outlineLevel="0" collapsed="false">
      <c r="D25" s="5" t="n">
        <v>32509</v>
      </c>
      <c r="E25" s="6" t="n">
        <v>16.9226</v>
      </c>
      <c r="F25" s="7" t="n">
        <v>13.28</v>
      </c>
      <c r="G25" s="54" t="n">
        <f aca="false">F25-E24</f>
        <v>-1.8962</v>
      </c>
      <c r="H25" s="54" t="n">
        <f aca="false">G25+$C$7*(G25-$C$8)</f>
        <v>-0.951777385503445</v>
      </c>
      <c r="I25" s="54" t="n">
        <f aca="false">H25+$C$7*(H25-$C$8)</f>
        <v>-0.406274755947198</v>
      </c>
      <c r="J25" s="54" t="n">
        <f aca="false">I25+$C$7*(I25-$C$8)</f>
        <v>-0.0911900530979259</v>
      </c>
      <c r="K25" s="54" t="n">
        <f aca="false">J25+$C$7*(J25-$C$8)</f>
        <v>0.0908042482867892</v>
      </c>
      <c r="L25" s="54" t="n">
        <f aca="false">K25+$C$7*(K25-$C$8)</f>
        <v>0.195924952138779</v>
      </c>
      <c r="M25" s="54" t="n">
        <f aca="false">L25+$C$7*(L25-$C$8)</f>
        <v>0.256643130094134</v>
      </c>
      <c r="N25" s="54" t="n">
        <f aca="false">M25+$C$7*(M25-$C$8)</f>
        <v>0.291714215038629</v>
      </c>
      <c r="O25" s="54" t="n">
        <f aca="false">N25+$C$7*(N25-$C$8)</f>
        <v>0.31197142697421</v>
      </c>
      <c r="P25" s="54" t="n">
        <f aca="false">O25+$C$7*(O25-$C$8)</f>
        <v>0.323672081118572</v>
      </c>
      <c r="Q25" s="54" t="n">
        <f aca="false">P25+$C$7*(P25-$C$8)</f>
        <v>0.330430430087883</v>
      </c>
      <c r="R25" s="54" t="n">
        <f aca="false">Q25+$C$7*(Q25-$C$8)</f>
        <v>0.334334081988662</v>
      </c>
      <c r="S25" s="54" t="n">
        <f aca="false">R25+$C$7*(R25-$C$8)</f>
        <v>0.336588848386735</v>
      </c>
      <c r="T25" s="54" t="n">
        <f aca="false">S25+$C$7*(S25-$C$8)</f>
        <v>0.337891211312299</v>
      </c>
      <c r="U25" s="54" t="n">
        <f aca="false">T25+$C$7*(T25-$C$8)</f>
        <v>0.338643461829839</v>
      </c>
      <c r="V25" s="54" t="n">
        <f aca="false">U25+$C$7*(U25-$C$8)</f>
        <v>0.33907796501634</v>
      </c>
      <c r="W25" s="54" t="n">
        <f aca="false">V25+$C$7*(V25-$C$8)</f>
        <v>0.339328935955779</v>
      </c>
      <c r="X25" s="54" t="n">
        <f aca="false">W25+$C$7*(W25-$C$8)</f>
        <v>0.339473897867221</v>
      </c>
    </row>
    <row r="26" customFormat="false" ht="12.75" hidden="false" customHeight="false" outlineLevel="0" collapsed="false">
      <c r="D26" s="5" t="n">
        <v>32540</v>
      </c>
      <c r="E26" s="6" t="n">
        <v>16.6775</v>
      </c>
      <c r="F26" s="7" t="n">
        <v>15.02</v>
      </c>
      <c r="G26" s="54" t="n">
        <f aca="false">F26-E25</f>
        <v>-1.9026</v>
      </c>
      <c r="H26" s="54" t="n">
        <f aca="false">G26+$C$7*(G26-$C$8)</f>
        <v>-0.955474053473452</v>
      </c>
      <c r="I26" s="54" t="n">
        <f aca="false">H26+$C$7*(H26-$C$8)</f>
        <v>-0.408409967522273</v>
      </c>
      <c r="J26" s="54" t="n">
        <f aca="false">I26+$C$7*(I26-$C$8)</f>
        <v>-0.0924233606352333</v>
      </c>
      <c r="K26" s="54" t="n">
        <f aca="false">J26+$C$7*(J26-$C$8)</f>
        <v>0.0900918844632997</v>
      </c>
      <c r="L26" s="54" t="n">
        <f aca="false">K26+$C$7*(K26-$C$8)</f>
        <v>0.195513487681078</v>
      </c>
      <c r="M26" s="54" t="n">
        <f aca="false">L26+$C$7*(L26-$C$8)</f>
        <v>0.256405466425138</v>
      </c>
      <c r="N26" s="54" t="n">
        <f aca="false">M26+$C$7*(M26-$C$8)</f>
        <v>0.291576939464752</v>
      </c>
      <c r="O26" s="54" t="n">
        <f aca="false">N26+$C$7*(N26-$C$8)</f>
        <v>0.311892136002801</v>
      </c>
      <c r="P26" s="54" t="n">
        <f aca="false">O26+$C$7*(O26-$C$8)</f>
        <v>0.323626282306959</v>
      </c>
      <c r="Q26" s="54" t="n">
        <f aca="false">P26+$C$7*(P26-$C$8)</f>
        <v>0.330403976494141</v>
      </c>
      <c r="R26" s="54" t="n">
        <f aca="false">Q26+$C$7*(Q26-$C$8)</f>
        <v>0.334318802277306</v>
      </c>
      <c r="S26" s="54" t="n">
        <f aca="false">R26+$C$7*(R26-$C$8)</f>
        <v>0.336580022758679</v>
      </c>
      <c r="T26" s="54" t="n">
        <f aca="false">S26+$C$7*(S26-$C$8)</f>
        <v>0.337886113590963</v>
      </c>
      <c r="U26" s="54" t="n">
        <f aca="false">T26+$C$7*(T26-$C$8)</f>
        <v>0.338640517363716</v>
      </c>
      <c r="V26" s="54" t="n">
        <f aca="false">U26+$C$7*(U26-$C$8)</f>
        <v>0.33907626427984</v>
      </c>
      <c r="W26" s="54" t="n">
        <f aca="false">V26+$C$7*(V26-$C$8)</f>
        <v>0.339327953602944</v>
      </c>
      <c r="X26" s="54" t="n">
        <f aca="false">W26+$C$7*(W26-$C$8)</f>
        <v>0.33947333045593</v>
      </c>
    </row>
    <row r="27" customFormat="false" ht="12.75" hidden="false" customHeight="false" outlineLevel="0" collapsed="false">
      <c r="D27" s="5" t="n">
        <v>32568</v>
      </c>
      <c r="E27" s="6" t="n">
        <v>18.6568</v>
      </c>
      <c r="F27" s="7" t="n">
        <v>16.22</v>
      </c>
      <c r="G27" s="54" t="n">
        <f aca="false">F27-E26</f>
        <v>-0.4575</v>
      </c>
      <c r="H27" s="54" t="n">
        <f aca="false">G27+$C$7*(G27-$C$8)</f>
        <v>-0.120777977933207</v>
      </c>
      <c r="I27" s="54" t="n">
        <f aca="false">H27+$C$7*(H27-$C$8)</f>
        <v>0.0737141335934193</v>
      </c>
      <c r="J27" s="54" t="n">
        <f aca="false">I27+$C$7*(I27-$C$8)</f>
        <v>0.186053627202727</v>
      </c>
      <c r="K27" s="54" t="n">
        <f aca="false">J27+$C$7*(J27-$C$8)</f>
        <v>0.250941409670285</v>
      </c>
      <c r="L27" s="54" t="n">
        <f aca="false">K27+$C$7*(K27-$C$8)</f>
        <v>0.288420876403507</v>
      </c>
      <c r="M27" s="54" t="n">
        <f aca="false">L27+$C$7*(L27-$C$8)</f>
        <v>0.310069180185641</v>
      </c>
      <c r="N27" s="54" t="n">
        <f aca="false">M27+$C$7*(M27-$C$8)</f>
        <v>0.322573335060079</v>
      </c>
      <c r="O27" s="54" t="n">
        <f aca="false">N27+$C$7*(N27-$C$8)</f>
        <v>0.329795789562633</v>
      </c>
      <c r="P27" s="54" t="n">
        <f aca="false">O27+$C$7*(O27-$C$8)</f>
        <v>0.3339675108477</v>
      </c>
      <c r="Q27" s="54" t="n">
        <f aca="false">P27+$C$7*(P27-$C$8)</f>
        <v>0.336377115293684</v>
      </c>
      <c r="R27" s="54" t="n">
        <f aca="false">Q27+$C$7*(Q27-$C$8)</f>
        <v>0.337768913352413</v>
      </c>
      <c r="S27" s="54" t="n">
        <f aca="false">R27+$C$7*(R27-$C$8)</f>
        <v>0.338572821993728</v>
      </c>
      <c r="T27" s="54" t="n">
        <f aca="false">S27+$C$7*(S27-$C$8)</f>
        <v>0.339037163138285</v>
      </c>
      <c r="U27" s="54" t="n">
        <f aca="false">T27+$C$7*(T27-$C$8)</f>
        <v>0.339305368612697</v>
      </c>
      <c r="V27" s="54" t="n">
        <f aca="false">U27+$C$7*(U27-$C$8)</f>
        <v>0.33946028526686</v>
      </c>
      <c r="W27" s="54" t="n">
        <f aca="false">V27+$C$7*(V27-$C$8)</f>
        <v>0.339549765803338</v>
      </c>
      <c r="X27" s="54" t="n">
        <f aca="false">W27+$C$7*(W27-$C$8)</f>
        <v>0.339601450152266</v>
      </c>
    </row>
    <row r="28" customFormat="false" ht="12.75" hidden="false" customHeight="false" outlineLevel="0" collapsed="false">
      <c r="D28" s="5" t="n">
        <v>32599</v>
      </c>
      <c r="E28" s="6" t="n">
        <v>19.7325</v>
      </c>
      <c r="F28" s="7" t="n">
        <v>16.89</v>
      </c>
      <c r="G28" s="54" t="n">
        <f aca="false">F28-E27</f>
        <v>-1.7668</v>
      </c>
      <c r="H28" s="54" t="n">
        <f aca="false">G28+$C$7*(G28-$C$8)</f>
        <v>-0.87703537998486</v>
      </c>
      <c r="I28" s="54" t="n">
        <f aca="false">H28+$C$7*(H28-$C$8)</f>
        <v>-0.363103446913657</v>
      </c>
      <c r="J28" s="54" t="n">
        <f aca="false">I28+$C$7*(I28-$C$8)</f>
        <v>-0.0662541163279916</v>
      </c>
      <c r="K28" s="54" t="n">
        <f aca="false">J28+$C$7*(J28-$C$8)</f>
        <v>0.105207354342968</v>
      </c>
      <c r="L28" s="54" t="n">
        <f aca="false">K28+$C$7*(K28-$C$8)</f>
        <v>0.204244249142919</v>
      </c>
      <c r="M28" s="54" t="n">
        <f aca="false">L28+$C$7*(L28-$C$8)</f>
        <v>0.261448392401663</v>
      </c>
      <c r="N28" s="54" t="n">
        <f aca="false">M28+$C$7*(M28-$C$8)</f>
        <v>0.294489755547961</v>
      </c>
      <c r="O28" s="54" t="n">
        <f aca="false">N28+$C$7*(N28-$C$8)</f>
        <v>0.313574591302383</v>
      </c>
      <c r="P28" s="54" t="n">
        <f aca="false">O28+$C$7*(O28-$C$8)</f>
        <v>0.324598075840855</v>
      </c>
      <c r="Q28" s="54" t="n">
        <f aca="false">P28+$C$7*(P28-$C$8)</f>
        <v>0.330965288686361</v>
      </c>
      <c r="R28" s="54" t="n">
        <f aca="false">Q28+$C$7*(Q28-$C$8)</f>
        <v>0.334643018652643</v>
      </c>
      <c r="S28" s="54" t="n">
        <f aca="false">R28+$C$7*(R28-$C$8)</f>
        <v>0.336767291554001</v>
      </c>
      <c r="T28" s="54" t="n">
        <f aca="false">S28+$C$7*(S28-$C$8)</f>
        <v>0.337994280865564</v>
      </c>
      <c r="U28" s="54" t="n">
        <f aca="false">T28+$C$7*(T28-$C$8)</f>
        <v>0.338702995254251</v>
      </c>
      <c r="V28" s="54" t="n">
        <f aca="false">U28+$C$7*(U28-$C$8)</f>
        <v>0.339112351782461</v>
      </c>
      <c r="W28" s="54" t="n">
        <f aca="false">V28+$C$7*(V28-$C$8)</f>
        <v>0.339348797902171</v>
      </c>
      <c r="X28" s="54" t="n">
        <f aca="false">W28+$C$7*(W28-$C$8)</f>
        <v>0.339485370214259</v>
      </c>
    </row>
    <row r="29" customFormat="false" ht="12.75" hidden="false" customHeight="false" outlineLevel="0" collapsed="false">
      <c r="D29" s="5" t="n">
        <v>32629</v>
      </c>
      <c r="E29" s="6" t="n">
        <v>18.317</v>
      </c>
      <c r="F29" s="7" t="n">
        <v>18.02</v>
      </c>
      <c r="G29" s="54" t="n">
        <f aca="false">F29-E28</f>
        <v>-1.7125</v>
      </c>
      <c r="H29" s="54" t="n">
        <f aca="false">G29+$C$7*(G29-$C$8)</f>
        <v>-0.84567146267683</v>
      </c>
      <c r="I29" s="54" t="n">
        <f aca="false">H29+$C$7*(H29-$C$8)</f>
        <v>-0.344987511206383</v>
      </c>
      <c r="J29" s="54" t="n">
        <f aca="false">I29+$C$7*(I29-$C$8)</f>
        <v>-0.0557902726911494</v>
      </c>
      <c r="K29" s="54" t="n">
        <f aca="false">J29+$C$7*(J29-$C$8)</f>
        <v>0.111251316157887</v>
      </c>
      <c r="L29" s="54" t="n">
        <f aca="false">K29+$C$7*(K29-$C$8)</f>
        <v>0.207735267901224</v>
      </c>
      <c r="M29" s="54" t="n">
        <f aca="false">L29+$C$7*(L29-$C$8)</f>
        <v>0.263464820093307</v>
      </c>
      <c r="N29" s="54" t="n">
        <f aca="false">M29+$C$7*(M29-$C$8)</f>
        <v>0.295654452995076</v>
      </c>
      <c r="O29" s="54" t="n">
        <f aca="false">N29+$C$7*(N29-$C$8)</f>
        <v>0.31424732563793</v>
      </c>
      <c r="P29" s="54" t="n">
        <f aca="false">O29+$C$7*(O29-$C$8)</f>
        <v>0.324986650133127</v>
      </c>
      <c r="Q29" s="54" t="n">
        <f aca="false">P29+$C$7*(P29-$C$8)</f>
        <v>0.331189730895769</v>
      </c>
      <c r="R29" s="54" t="n">
        <f aca="false">Q29+$C$7*(Q29-$C$8)</f>
        <v>0.33477265745368</v>
      </c>
      <c r="S29" s="54" t="n">
        <f aca="false">R29+$C$7*(R29-$C$8)</f>
        <v>0.336842171492042</v>
      </c>
      <c r="T29" s="54" t="n">
        <f aca="false">S29+$C$7*(S29-$C$8)</f>
        <v>0.338037531845025</v>
      </c>
      <c r="U29" s="54" t="n">
        <f aca="false">T29+$C$7*(T29-$C$8)</f>
        <v>0.338727977209008</v>
      </c>
      <c r="V29" s="54" t="n">
        <f aca="false">U29+$C$7*(U29-$C$8)</f>
        <v>0.339126781468707</v>
      </c>
      <c r="W29" s="54" t="n">
        <f aca="false">V29+$C$7*(V29-$C$8)</f>
        <v>0.339357132552009</v>
      </c>
      <c r="X29" s="54" t="n">
        <f aca="false">W29+$C$7*(W29-$C$8)</f>
        <v>0.339490184344431</v>
      </c>
    </row>
    <row r="30" customFormat="false" ht="12.75" hidden="false" customHeight="false" outlineLevel="0" collapsed="false">
      <c r="D30" s="5" t="n">
        <v>32660</v>
      </c>
      <c r="E30" s="6" t="n">
        <v>17.508</v>
      </c>
      <c r="F30" s="7" t="n">
        <v>18</v>
      </c>
      <c r="G30" s="54" t="n">
        <f aca="false">F30-E29</f>
        <v>-0.317</v>
      </c>
      <c r="H30" s="54" t="n">
        <f aca="false">G30+$C$7*(G30-$C$8)</f>
        <v>-0.0396245639041405</v>
      </c>
      <c r="I30" s="54" t="n">
        <f aca="false">H30+$C$7*(H30-$C$8)</f>
        <v>0.120588700202481</v>
      </c>
      <c r="J30" s="54" t="n">
        <f aca="false">I30+$C$7*(I30-$C$8)</f>
        <v>0.213128581732679</v>
      </c>
      <c r="K30" s="54" t="n">
        <f aca="false">J30+$C$7*(J30-$C$8)</f>
        <v>0.266580021732828</v>
      </c>
      <c r="L30" s="54" t="n">
        <f aca="false">K30+$C$7*(K30-$C$8)</f>
        <v>0.297453807076472</v>
      </c>
      <c r="M30" s="54" t="n">
        <f aca="false">L30+$C$7*(L30-$C$8)</f>
        <v>0.315286640419086</v>
      </c>
      <c r="N30" s="54" t="n">
        <f aca="false">M30+$C$7*(M30-$C$8)</f>
        <v>0.325586962892854</v>
      </c>
      <c r="O30" s="54" t="n">
        <f aca="false">N30+$C$7*(N30-$C$8)</f>
        <v>0.331536474169343</v>
      </c>
      <c r="P30" s="54" t="n">
        <f aca="false">O30+$C$7*(O30-$C$8)</f>
        <v>0.334972937883873</v>
      </c>
      <c r="Q30" s="54" t="n">
        <f aca="false">P30+$C$7*(P30-$C$8)</f>
        <v>0.33695785434381</v>
      </c>
      <c r="R30" s="54" t="n">
        <f aca="false">Q30+$C$7*(Q30-$C$8)</f>
        <v>0.338104350765777</v>
      </c>
      <c r="S30" s="54" t="n">
        <f aca="false">R30+$C$7*(R30-$C$8)</f>
        <v>0.338766572109654</v>
      </c>
      <c r="T30" s="54" t="n">
        <f aca="false">S30+$C$7*(S30-$C$8)</f>
        <v>0.339149074051992</v>
      </c>
      <c r="U30" s="54" t="n">
        <f aca="false">T30+$C$7*(T30-$C$8)</f>
        <v>0.33937000884554</v>
      </c>
      <c r="V30" s="54" t="n">
        <f aca="false">U30+$C$7*(U30-$C$8)</f>
        <v>0.339497621747848</v>
      </c>
      <c r="W30" s="54" t="n">
        <f aca="false">V30+$C$7*(V30-$C$8)</f>
        <v>0.339571331517929</v>
      </c>
      <c r="X30" s="54" t="n">
        <f aca="false">W30+$C$7*(W30-$C$8)</f>
        <v>0.339613906603263</v>
      </c>
    </row>
    <row r="31" customFormat="false" ht="12.75" hidden="false" customHeight="false" outlineLevel="0" collapsed="false">
      <c r="D31" s="5" t="n">
        <v>32690</v>
      </c>
      <c r="E31" s="6" t="n">
        <v>17.7286</v>
      </c>
      <c r="F31" s="7" t="n">
        <v>17.49</v>
      </c>
      <c r="G31" s="54" t="n">
        <f aca="false">F31-E30</f>
        <v>-0.0180000000000007</v>
      </c>
      <c r="H31" s="54" t="n">
        <f aca="false">G31+$C$7*(G31-$C$8)</f>
        <v>0.133079142819638</v>
      </c>
      <c r="I31" s="54" t="n">
        <f aca="false">H31+$C$7*(H31-$C$8)</f>
        <v>0.220343115975501</v>
      </c>
      <c r="J31" s="54" t="n">
        <f aca="false">I31+$C$7*(I31-$C$8)</f>
        <v>0.27074716824126</v>
      </c>
      <c r="K31" s="54" t="n">
        <f aca="false">J31+$C$7*(J31-$C$8)</f>
        <v>0.299860769111479</v>
      </c>
      <c r="L31" s="54" t="n">
        <f aca="false">K31+$C$7*(K31-$C$8)</f>
        <v>0.316676912209685</v>
      </c>
      <c r="M31" s="54" t="n">
        <f aca="false">L31+$C$7*(L31-$C$8)</f>
        <v>0.326389989955028</v>
      </c>
      <c r="N31" s="54" t="n">
        <f aca="false">M31+$C$7*(M31-$C$8)</f>
        <v>0.332000306109935</v>
      </c>
      <c r="O31" s="54" t="n">
        <f aca="false">N31+$C$7*(N31-$C$8)</f>
        <v>0.33524084923985</v>
      </c>
      <c r="P31" s="54" t="n">
        <f aca="false">O31+$C$7*(O31-$C$8)</f>
        <v>0.337112601113879</v>
      </c>
      <c r="Q31" s="54" t="n">
        <f aca="false">P31+$C$7*(P31-$C$8)</f>
        <v>0.33819373317646</v>
      </c>
      <c r="R31" s="54" t="n">
        <f aca="false">Q31+$C$7*(Q31-$C$8)</f>
        <v>0.338818199780694</v>
      </c>
      <c r="S31" s="54" t="n">
        <f aca="false">R31+$C$7*(R31-$C$8)</f>
        <v>0.339178894420414</v>
      </c>
      <c r="T31" s="54" t="n">
        <f aca="false">S31+$C$7*(S31-$C$8)</f>
        <v>0.339387233220665</v>
      </c>
      <c r="U31" s="54" t="n">
        <f aca="false">T31+$C$7*(T31-$C$8)</f>
        <v>0.339507570622196</v>
      </c>
      <c r="V31" s="54" t="n">
        <f aca="false">U31+$C$7*(U31-$C$8)</f>
        <v>0.339577078031232</v>
      </c>
      <c r="W31" s="54" t="n">
        <f aca="false">V31+$C$7*(V31-$C$8)</f>
        <v>0.339617225814461</v>
      </c>
      <c r="X31" s="54" t="n">
        <f aca="false">W31+$C$7*(W31-$C$8)</f>
        <v>0.339640415349512</v>
      </c>
    </row>
    <row r="32" customFormat="false" ht="12.75" hidden="false" customHeight="false" outlineLevel="0" collapsed="false">
      <c r="D32" s="5" t="n">
        <v>32721</v>
      </c>
      <c r="E32" s="6" t="n">
        <v>17.0793</v>
      </c>
      <c r="F32" s="7" t="n">
        <v>17.18</v>
      </c>
      <c r="G32" s="54" t="n">
        <f aca="false">F32-E31</f>
        <v>-0.5486</v>
      </c>
      <c r="H32" s="54" t="n">
        <f aca="false">G32+$C$7*(G32-$C$8)</f>
        <v>-0.17339773606878</v>
      </c>
      <c r="I32" s="54" t="n">
        <f aca="false">H32+$C$7*(H32-$C$8)</f>
        <v>0.0433207313294653</v>
      </c>
      <c r="J32" s="54" t="n">
        <f aca="false">I32+$C$7*(I32-$C$8)</f>
        <v>0.168498265226367</v>
      </c>
      <c r="K32" s="54" t="n">
        <f aca="false">J32+$C$7*(J32-$C$8)</f>
        <v>0.240801355870301</v>
      </c>
      <c r="L32" s="54" t="n">
        <f aca="false">K32+$C$7*(K32-$C$8)</f>
        <v>0.282563937013421</v>
      </c>
      <c r="M32" s="54" t="n">
        <f aca="false">L32+$C$7*(L32-$C$8)</f>
        <v>0.306686186397265</v>
      </c>
      <c r="N32" s="54" t="n">
        <f aca="false">M32+$C$7*(M32-$C$8)</f>
        <v>0.320619303063169</v>
      </c>
      <c r="O32" s="54" t="n">
        <f aca="false">N32+$C$7*(N32-$C$8)</f>
        <v>0.328667132141485</v>
      </c>
      <c r="P32" s="54" t="n">
        <f aca="false">O32+$C$7*(O32-$C$8)</f>
        <v>0.333315593388658</v>
      </c>
      <c r="Q32" s="54" t="n">
        <f aca="false">P32+$C$7*(P32-$C$8)</f>
        <v>0.336000564920258</v>
      </c>
      <c r="R32" s="54" t="n">
        <f aca="false">Q32+$C$7*(Q32-$C$8)</f>
        <v>0.337551416211078</v>
      </c>
      <c r="S32" s="54" t="n">
        <f aca="false">R32+$C$7*(R32-$C$8)</f>
        <v>0.338447194694363</v>
      </c>
      <c r="T32" s="54" t="n">
        <f aca="false">S32+$C$7*(S32-$C$8)</f>
        <v>0.33896460026114</v>
      </c>
      <c r="U32" s="54" t="n">
        <f aca="false">T32+$C$7*(T32-$C$8)</f>
        <v>0.339263455977736</v>
      </c>
      <c r="V32" s="54" t="n">
        <f aca="false">U32+$C$7*(U32-$C$8)</f>
        <v>0.339436076345735</v>
      </c>
      <c r="W32" s="54" t="n">
        <f aca="false">V32+$C$7*(V32-$C$8)</f>
        <v>0.339535782624696</v>
      </c>
      <c r="X32" s="54" t="n">
        <f aca="false">W32+$C$7*(W32-$C$8)</f>
        <v>0.339593373407172</v>
      </c>
    </row>
    <row r="33" customFormat="false" ht="12.75" hidden="false" customHeight="false" outlineLevel="0" collapsed="false">
      <c r="D33" s="5" t="n">
        <v>32752</v>
      </c>
      <c r="E33" s="6" t="n">
        <v>17.7976</v>
      </c>
      <c r="F33" s="7" t="n">
        <v>16.82</v>
      </c>
      <c r="G33" s="54" t="n">
        <f aca="false">F33-E32</f>
        <v>-0.2593</v>
      </c>
      <c r="H33" s="54" t="n">
        <f aca="false">G33+$C$7*(G33-$C$8)</f>
        <v>-0.00629679173704301</v>
      </c>
      <c r="I33" s="54" t="n">
        <f aca="false">H33+$C$7*(H33-$C$8)</f>
        <v>0.139838967059013</v>
      </c>
      <c r="J33" s="54" t="n">
        <f aca="false">I33+$C$7*(I33-$C$8)</f>
        <v>0.224247619998716</v>
      </c>
      <c r="K33" s="54" t="n">
        <f aca="false">J33+$C$7*(J33-$C$8)</f>
        <v>0.273002426828976</v>
      </c>
      <c r="L33" s="54" t="n">
        <f aca="false">K33+$C$7*(K33-$C$8)</f>
        <v>0.301163416327931</v>
      </c>
      <c r="M33" s="54" t="n">
        <f aca="false">L33+$C$7*(L33-$C$8)</f>
        <v>0.317429326934884</v>
      </c>
      <c r="N33" s="54" t="n">
        <f aca="false">M33+$C$7*(M33-$C$8)</f>
        <v>0.326824587988592</v>
      </c>
      <c r="O33" s="54" t="n">
        <f aca="false">N33+$C$7*(N33-$C$8)</f>
        <v>0.332251331833451</v>
      </c>
      <c r="P33" s="54" t="n">
        <f aca="false">O33+$C$7*(O33-$C$8)</f>
        <v>0.335385842794814</v>
      </c>
      <c r="Q33" s="54" t="n">
        <f aca="false">P33+$C$7*(P33-$C$8)</f>
        <v>0.337196350024893</v>
      </c>
      <c r="R33" s="54" t="n">
        <f aca="false">Q33+$C$7*(Q33-$C$8)</f>
        <v>0.338242106913471</v>
      </c>
      <c r="S33" s="54" t="n">
        <f aca="false">R33+$C$7*(R33-$C$8)</f>
        <v>0.3388461406626</v>
      </c>
      <c r="T33" s="54" t="n">
        <f aca="false">S33+$C$7*(S33-$C$8)</f>
        <v>0.339195033195913</v>
      </c>
      <c r="U33" s="54" t="n">
        <f aca="false">T33+$C$7*(T33-$C$8)</f>
        <v>0.339396555047925</v>
      </c>
      <c r="V33" s="54" t="n">
        <f aca="false">U33+$C$7*(U33-$C$8)</f>
        <v>0.339512954950361</v>
      </c>
      <c r="W33" s="54" t="n">
        <f aca="false">V33+$C$7*(V33-$C$8)</f>
        <v>0.339580188042712</v>
      </c>
      <c r="X33" s="54" t="n">
        <f aca="false">W33+$C$7*(W33-$C$8)</f>
        <v>0.339619022170683</v>
      </c>
    </row>
    <row r="34" customFormat="false" ht="12.75" hidden="false" customHeight="false" outlineLevel="0" collapsed="false">
      <c r="D34" s="5" t="n">
        <v>32782</v>
      </c>
      <c r="E34" s="6" t="n">
        <v>19.0227</v>
      </c>
      <c r="F34" s="7" t="n">
        <v>16.93</v>
      </c>
      <c r="G34" s="54" t="n">
        <f aca="false">F34-E33</f>
        <v>-0.8676</v>
      </c>
      <c r="H34" s="54" t="n">
        <f aca="false">G34+$C$7*(G34-$C$8)</f>
        <v>-0.357653530198832</v>
      </c>
      <c r="I34" s="54" t="n">
        <f aca="false">H34+$C$7*(H34-$C$8)</f>
        <v>-0.0631062206156633</v>
      </c>
      <c r="J34" s="54" t="n">
        <f aca="false">I34+$C$7*(I34-$C$8)</f>
        <v>0.1070255926637</v>
      </c>
      <c r="K34" s="54" t="n">
        <f aca="false">J34+$C$7*(J34-$C$8)</f>
        <v>0.205294471543245</v>
      </c>
      <c r="L34" s="54" t="n">
        <f aca="false">K34+$C$7*(K34-$C$8)</f>
        <v>0.262055005449893</v>
      </c>
      <c r="M34" s="54" t="n">
        <f aca="false">L34+$C$7*(L34-$C$8)</f>
        <v>0.294840137895708</v>
      </c>
      <c r="N34" s="54" t="n">
        <f aca="false">M34+$C$7*(M34-$C$8)</f>
        <v>0.313776973677722</v>
      </c>
      <c r="O34" s="54" t="n">
        <f aca="false">N34+$C$7*(N34-$C$8)</f>
        <v>0.324714972785326</v>
      </c>
      <c r="P34" s="54" t="n">
        <f aca="false">O34+$C$7*(O34-$C$8)</f>
        <v>0.331032808872364</v>
      </c>
      <c r="Q34" s="54" t="n">
        <f aca="false">P34+$C$7*(P34-$C$8)</f>
        <v>0.334682018607163</v>
      </c>
      <c r="R34" s="54" t="n">
        <f aca="false">Q34+$C$7*(Q34-$C$8)</f>
        <v>0.336789818098173</v>
      </c>
      <c r="S34" s="54" t="n">
        <f aca="false">R34+$C$7*(R34-$C$8)</f>
        <v>0.338007292295926</v>
      </c>
      <c r="T34" s="54" t="n">
        <f aca="false">S34+$C$7*(S34-$C$8)</f>
        <v>0.338710510713292</v>
      </c>
      <c r="U34" s="54" t="n">
        <f aca="false">T34+$C$7*(T34-$C$8)</f>
        <v>0.339116692744448</v>
      </c>
      <c r="V34" s="54" t="n">
        <f aca="false">U34+$C$7*(U34-$C$8)</f>
        <v>0.339351305260786</v>
      </c>
      <c r="W34" s="54" t="n">
        <f aca="false">V34+$C$7*(V34-$C$8)</f>
        <v>0.339486818475553</v>
      </c>
      <c r="X34" s="54" t="n">
        <f aca="false">W34+$C$7*(W34-$C$8)</f>
        <v>0.339565091500638</v>
      </c>
    </row>
    <row r="35" customFormat="false" ht="12.75" hidden="false" customHeight="false" outlineLevel="0" collapsed="false">
      <c r="D35" s="5" t="n">
        <v>32813</v>
      </c>
      <c r="E35" s="6" t="n">
        <v>19.1534</v>
      </c>
      <c r="F35" s="7" t="n">
        <v>17.41</v>
      </c>
      <c r="G35" s="54" t="n">
        <f aca="false">F35-E34</f>
        <v>-1.6127</v>
      </c>
      <c r="H35" s="54" t="n">
        <f aca="false">G35+$C$7*(G35-$C$8)</f>
        <v>-0.788026546519527</v>
      </c>
      <c r="I35" s="54" t="n">
        <f aca="false">H35+$C$7*(H35-$C$8)</f>
        <v>-0.311691555707562</v>
      </c>
      <c r="J35" s="54" t="n">
        <f aca="false">I35+$C$7*(I35-$C$8)</f>
        <v>-0.0365583832812615</v>
      </c>
      <c r="K35" s="54" t="n">
        <f aca="false">J35+$C$7*(J35-$C$8)</f>
        <v>0.122359739530426</v>
      </c>
      <c r="L35" s="54" t="n">
        <f aca="false">K35+$C$7*(K35-$C$8)</f>
        <v>0.214151541788498</v>
      </c>
      <c r="M35" s="54" t="n">
        <f aca="false">L35+$C$7*(L35-$C$8)</f>
        <v>0.267170887931725</v>
      </c>
      <c r="N35" s="54" t="n">
        <f aca="false">M35+$C$7*(M35-$C$8)</f>
        <v>0.297795093975225</v>
      </c>
      <c r="O35" s="54" t="n">
        <f aca="false">N35+$C$7*(N35-$C$8)</f>
        <v>0.315483769223336</v>
      </c>
      <c r="P35" s="54" t="n">
        <f aca="false">O35+$C$7*(O35-$C$8)</f>
        <v>0.325700825351704</v>
      </c>
      <c r="Q35" s="54" t="n">
        <f aca="false">P35+$C$7*(P35-$C$8)</f>
        <v>0.331602241623189</v>
      </c>
      <c r="R35" s="54" t="n">
        <f aca="false">Q35+$C$7*(Q35-$C$8)</f>
        <v>0.335010925452639</v>
      </c>
      <c r="S35" s="54" t="n">
        <f aca="false">R35+$C$7*(R35-$C$8)</f>
        <v>0.336979796129547</v>
      </c>
      <c r="T35" s="54" t="n">
        <f aca="false">S35+$C$7*(S35-$C$8)</f>
        <v>0.338117024437111</v>
      </c>
      <c r="U35" s="54" t="n">
        <f aca="false">T35+$C$7*(T35-$C$8)</f>
        <v>0.338773892477604</v>
      </c>
      <c r="V35" s="54" t="n">
        <f aca="false">U35+$C$7*(U35-$C$8)</f>
        <v>0.339153302328513</v>
      </c>
      <c r="W35" s="54" t="n">
        <f aca="false">V35+$C$7*(V35-$C$8)</f>
        <v>0.339372451116537</v>
      </c>
      <c r="X35" s="54" t="n">
        <f aca="false">W35+$C$7*(W35-$C$8)</f>
        <v>0.339499032414249</v>
      </c>
    </row>
    <row r="36" customFormat="false" ht="12.75" hidden="false" customHeight="false" outlineLevel="0" collapsed="false">
      <c r="D36" s="5" t="n">
        <v>32843</v>
      </c>
      <c r="E36" s="6" t="n">
        <v>19.8613</v>
      </c>
      <c r="F36" s="7" t="n">
        <v>17.55</v>
      </c>
      <c r="G36" s="54" t="n">
        <f aca="false">F36-E35</f>
        <v>-1.6034</v>
      </c>
      <c r="H36" s="54" t="n">
        <f aca="false">G36+$C$7*(G36-$C$8)</f>
        <v>-0.782654825875611</v>
      </c>
      <c r="I36" s="54" t="n">
        <f aca="false">H36+$C$7*(H36-$C$8)</f>
        <v>-0.308588826387532</v>
      </c>
      <c r="J36" s="54" t="n">
        <f aca="false">I36+$C$7*(I36-$C$8)</f>
        <v>-0.0347662332661118</v>
      </c>
      <c r="K36" s="54" t="n">
        <f aca="false">J36+$C$7*(J36-$C$8)</f>
        <v>0.123394893211435</v>
      </c>
      <c r="L36" s="54" t="n">
        <f aca="false">K36+$C$7*(K36-$C$8)</f>
        <v>0.214749451078594</v>
      </c>
      <c r="M36" s="54" t="n">
        <f aca="false">L36+$C$7*(L36-$C$8)</f>
        <v>0.267516242950736</v>
      </c>
      <c r="N36" s="54" t="n">
        <f aca="false">M36+$C$7*(M36-$C$8)</f>
        <v>0.297994572543516</v>
      </c>
      <c r="O36" s="54" t="n">
        <f aca="false">N36+$C$7*(N36-$C$8)</f>
        <v>0.315598988916165</v>
      </c>
      <c r="P36" s="54" t="n">
        <f aca="false">O36+$C$7*(O36-$C$8)</f>
        <v>0.325767376749828</v>
      </c>
      <c r="Q36" s="54" t="n">
        <f aca="false">P36+$C$7*(P36-$C$8)</f>
        <v>0.331640682001596</v>
      </c>
      <c r="R36" s="54" t="n">
        <f aca="false">Q36+$C$7*(Q36-$C$8)</f>
        <v>0.335033128783203</v>
      </c>
      <c r="S36" s="54" t="n">
        <f aca="false">R36+$C$7*(R36-$C$8)</f>
        <v>0.336992620870316</v>
      </c>
      <c r="T36" s="54" t="n">
        <f aca="false">S36+$C$7*(S36-$C$8)</f>
        <v>0.338124432063427</v>
      </c>
      <c r="U36" s="54" t="n">
        <f aca="false">T36+$C$7*(T36-$C$8)</f>
        <v>0.338778171154938</v>
      </c>
      <c r="V36" s="54" t="n">
        <f aca="false">U36+$C$7*(U36-$C$8)</f>
        <v>0.33915577371124</v>
      </c>
      <c r="W36" s="54" t="n">
        <f aca="false">V36+$C$7*(V36-$C$8)</f>
        <v>0.339373878598001</v>
      </c>
      <c r="X36" s="54" t="n">
        <f aca="false">W36+$C$7*(W36-$C$8)</f>
        <v>0.339499856933782</v>
      </c>
    </row>
    <row r="37" customFormat="false" ht="12.75" hidden="false" customHeight="false" outlineLevel="0" collapsed="false">
      <c r="D37" s="5" t="n">
        <v>32874</v>
      </c>
      <c r="E37" s="6" t="n">
        <v>20.9936</v>
      </c>
      <c r="F37" s="7" t="n">
        <v>18.5</v>
      </c>
      <c r="G37" s="54" t="n">
        <f aca="false">F37-E36</f>
        <v>-1.3613</v>
      </c>
      <c r="H37" s="54" t="n">
        <f aca="false">G37+$C$7*(G37-$C$8)</f>
        <v>-0.642816807822678</v>
      </c>
      <c r="I37" s="54" t="n">
        <f aca="false">H37+$C$7*(H37-$C$8)</f>
        <v>-0.227817776024159</v>
      </c>
      <c r="J37" s="54" t="n">
        <f aca="false">I37+$C$7*(I37-$C$8)</f>
        <v>0.0118874784185954</v>
      </c>
      <c r="K37" s="54" t="n">
        <f aca="false">J37+$C$7*(J37-$C$8)</f>
        <v>0.150342280971874</v>
      </c>
      <c r="L37" s="54" t="n">
        <f aca="false">K37+$C$7*(K37-$C$8)</f>
        <v>0.23031438001756</v>
      </c>
      <c r="M37" s="54" t="n">
        <f aca="false">L37+$C$7*(L37-$C$8)</f>
        <v>0.276506613929504</v>
      </c>
      <c r="N37" s="54" t="n">
        <f aca="false">M37+$C$7*(M37-$C$8)</f>
        <v>0.303187450111593</v>
      </c>
      <c r="O37" s="54" t="n">
        <f aca="false">N37+$C$7*(N37-$C$8)</f>
        <v>0.31859841769399</v>
      </c>
      <c r="P37" s="54" t="n">
        <f aca="false">O37+$C$7*(O37-$C$8)</f>
        <v>0.327499859920344</v>
      </c>
      <c r="Q37" s="54" t="n">
        <f aca="false">P37+$C$7*(P37-$C$8)</f>
        <v>0.332641371852381</v>
      </c>
      <c r="R37" s="54" t="n">
        <f aca="false">Q37+$C$7*(Q37-$C$8)</f>
        <v>0.335611131614345</v>
      </c>
      <c r="S37" s="54" t="n">
        <f aca="false">R37+$C$7*(R37-$C$8)</f>
        <v>0.337326477831637</v>
      </c>
      <c r="T37" s="54" t="n">
        <f aca="false">S37+$C$7*(S37-$C$8)</f>
        <v>0.338317269303346</v>
      </c>
      <c r="U37" s="54" t="n">
        <f aca="false">T37+$C$7*(T37-$C$8)</f>
        <v>0.338889554787475</v>
      </c>
      <c r="V37" s="54" t="n">
        <f aca="false">U37+$C$7*(U37-$C$8)</f>
        <v>0.339220109384174</v>
      </c>
      <c r="W37" s="54" t="n">
        <f aca="false">V37+$C$7*(V37-$C$8)</f>
        <v>0.339411039163855</v>
      </c>
      <c r="X37" s="54" t="n">
        <f aca="false">W37+$C$7*(W37-$C$8)</f>
        <v>0.339521321039022</v>
      </c>
    </row>
    <row r="38" customFormat="false" ht="12.75" hidden="false" customHeight="false" outlineLevel="0" collapsed="false">
      <c r="D38" s="5" t="n">
        <v>32905</v>
      </c>
      <c r="E38" s="6" t="n">
        <v>19.881</v>
      </c>
      <c r="F38" s="7" t="n">
        <v>18.35</v>
      </c>
      <c r="G38" s="54" t="n">
        <f aca="false">F38-E37</f>
        <v>-2.6436</v>
      </c>
      <c r="H38" s="54" t="n">
        <f aca="false">G38+$C$7*(G38-$C$8)</f>
        <v>-1.38347889187586</v>
      </c>
      <c r="I38" s="54" t="n">
        <f aca="false">H38+$C$7*(H38-$C$8)</f>
        <v>-0.655627432698889</v>
      </c>
      <c r="J38" s="54" t="n">
        <f aca="false">I38+$C$7*(I38-$C$8)</f>
        <v>-0.235217248939107</v>
      </c>
      <c r="K38" s="54" t="n">
        <f aca="false">J38+$C$7*(J38-$C$8)</f>
        <v>0.00761351052490386</v>
      </c>
      <c r="L38" s="54" t="n">
        <f aca="false">K38+$C$7*(K38-$C$8)</f>
        <v>0.147873618437898</v>
      </c>
      <c r="M38" s="54" t="n">
        <f aca="false">L38+$C$7*(L38-$C$8)</f>
        <v>0.228888469749106</v>
      </c>
      <c r="N38" s="54" t="n">
        <f aca="false">M38+$C$7*(M38-$C$8)</f>
        <v>0.27568300192677</v>
      </c>
      <c r="O38" s="54" t="n">
        <f aca="false">N38+$C$7*(N38-$C$8)</f>
        <v>0.302711728219371</v>
      </c>
      <c r="P38" s="54" t="n">
        <f aca="false">O38+$C$7*(O38-$C$8)</f>
        <v>0.318323638649989</v>
      </c>
      <c r="Q38" s="54" t="n">
        <f aca="false">P38+$C$7*(P38-$C$8)</f>
        <v>0.327341146343659</v>
      </c>
      <c r="R38" s="54" t="n">
        <f aca="false">Q38+$C$7*(Q38-$C$8)</f>
        <v>0.332549698196859</v>
      </c>
      <c r="S38" s="54" t="n">
        <f aca="false">R38+$C$7*(R38-$C$8)</f>
        <v>0.335558180510273</v>
      </c>
      <c r="T38" s="54" t="n">
        <f aca="false">S38+$C$7*(S38-$C$8)</f>
        <v>0.337295893042512</v>
      </c>
      <c r="U38" s="54" t="n">
        <f aca="false">T38+$C$7*(T38-$C$8)</f>
        <v>0.338299603395482</v>
      </c>
      <c r="V38" s="54" t="n">
        <f aca="false">U38+$C$7*(U38-$C$8)</f>
        <v>0.338879350881887</v>
      </c>
      <c r="W38" s="54" t="n">
        <f aca="false">V38+$C$7*(V38-$C$8)</f>
        <v>0.339214215563713</v>
      </c>
      <c r="X38" s="54" t="n">
        <f aca="false">W38+$C$7*(W38-$C$8)</f>
        <v>0.339407634867399</v>
      </c>
    </row>
    <row r="39" customFormat="false" ht="12.75" hidden="false" customHeight="false" outlineLevel="0" collapsed="false">
      <c r="D39" s="5" t="n">
        <v>32933</v>
      </c>
      <c r="E39" s="6" t="n">
        <v>18.4248</v>
      </c>
      <c r="F39" s="7" t="n">
        <v>19.16</v>
      </c>
      <c r="G39" s="54" t="n">
        <f aca="false">F39-E38</f>
        <v>-0.721</v>
      </c>
      <c r="H39" s="54" t="n">
        <f aca="false">G39+$C$7*(G39-$C$8)</f>
        <v>-0.272976729510852</v>
      </c>
      <c r="I39" s="54" t="n">
        <f aca="false">H39+$C$7*(H39-$C$8)</f>
        <v>-0.014196530474109</v>
      </c>
      <c r="J39" s="54" t="n">
        <f aca="false">I39+$C$7*(I39-$C$8)</f>
        <v>0.135276043440148</v>
      </c>
      <c r="K39" s="54" t="n">
        <f aca="false">J39+$C$7*(J39-$C$8)</f>
        <v>0.221612055375052</v>
      </c>
      <c r="L39" s="54" t="n">
        <f aca="false">K39+$C$7*(K39-$C$8)</f>
        <v>0.271480113184103</v>
      </c>
      <c r="M39" s="54" t="n">
        <f aca="false">L39+$C$7*(L39-$C$8)</f>
        <v>0.300284121313665</v>
      </c>
      <c r="N39" s="54" t="n">
        <f aca="false">M39+$C$7*(M39-$C$8)</f>
        <v>0.316921442291849</v>
      </c>
      <c r="O39" s="54" t="n">
        <f aca="false">N39+$C$7*(N39-$C$8)</f>
        <v>0.326531231599159</v>
      </c>
      <c r="P39" s="54" t="n">
        <f aca="false">O39+$C$7*(O39-$C$8)</f>
        <v>0.332081887900855</v>
      </c>
      <c r="Q39" s="54" t="n">
        <f aca="false">P39+$C$7*(P39-$C$8)</f>
        <v>0.335287971238823</v>
      </c>
      <c r="R39" s="54" t="n">
        <f aca="false">Q39+$C$7*(Q39-$C$8)</f>
        <v>0.337139818986424</v>
      </c>
      <c r="S39" s="54" t="n">
        <f aca="false">R39+$C$7*(R39-$C$8)</f>
        <v>0.338209454338593</v>
      </c>
      <c r="T39" s="54" t="n">
        <f aca="false">S39+$C$7*(S39-$C$8)</f>
        <v>0.338827280392648</v>
      </c>
      <c r="U39" s="54" t="n">
        <f aca="false">T39+$C$7*(T39-$C$8)</f>
        <v>0.339184139421564</v>
      </c>
      <c r="V39" s="54" t="n">
        <f aca="false">U39+$C$7*(U39-$C$8)</f>
        <v>0.339390262756252</v>
      </c>
      <c r="W39" s="54" t="n">
        <f aca="false">V39+$C$7*(V39-$C$8)</f>
        <v>0.339509320495191</v>
      </c>
      <c r="X39" s="54" t="n">
        <f aca="false">W39+$C$7*(W39-$C$8)</f>
        <v>0.339578088765522</v>
      </c>
    </row>
    <row r="40" customFormat="false" ht="12.75" hidden="false" customHeight="false" outlineLevel="0" collapsed="false">
      <c r="D40" s="5" t="n">
        <v>32964</v>
      </c>
      <c r="E40" s="6" t="n">
        <v>16.6555</v>
      </c>
      <c r="F40" s="7" t="n">
        <v>18.27</v>
      </c>
      <c r="G40" s="54" t="n">
        <f aca="false">F40-E39</f>
        <v>-0.154800000000002</v>
      </c>
      <c r="H40" s="54" t="n">
        <f aca="false">G40+$C$7*(G40-$C$8)</f>
        <v>0.0540628649607315</v>
      </c>
      <c r="I40" s="54" t="n">
        <f aca="false">H40+$C$7*(H40-$C$8)</f>
        <v>0.174702968558279</v>
      </c>
      <c r="J40" s="54" t="n">
        <f aca="false">I40+$C$7*(I40-$C$8)</f>
        <v>0.244385219631313</v>
      </c>
      <c r="K40" s="54" t="n">
        <f aca="false">J40+$C$7*(J40-$C$8)</f>
        <v>0.28463399238439</v>
      </c>
      <c r="L40" s="54" t="n">
        <f aca="false">K40+$C$7*(K40-$C$8)</f>
        <v>0.307881859426328</v>
      </c>
      <c r="M40" s="54" t="n">
        <f aca="false">L40+$C$7*(L40-$C$8)</f>
        <v>0.321309929030222</v>
      </c>
      <c r="N40" s="54" t="n">
        <f aca="false">M40+$C$7*(M40-$C$8)</f>
        <v>0.329066040718307</v>
      </c>
      <c r="O40" s="54" t="n">
        <f aca="false">N40+$C$7*(N40-$C$8)</f>
        <v>0.333546004725986</v>
      </c>
      <c r="P40" s="54" t="n">
        <f aca="false">O40+$C$7*(O40-$C$8)</f>
        <v>0.336133651515669</v>
      </c>
      <c r="Q40" s="54" t="n">
        <f aca="false">P40+$C$7*(P40-$C$8)</f>
        <v>0.337628287610217</v>
      </c>
      <c r="R40" s="54" t="n">
        <f aca="false">Q40+$C$7*(Q40-$C$8)</f>
        <v>0.338491595950457</v>
      </c>
      <c r="S40" s="54" t="n">
        <f aca="false">R40+$C$7*(R40-$C$8)</f>
        <v>0.338990246620708</v>
      </c>
      <c r="T40" s="54" t="n">
        <f aca="false">S40+$C$7*(S40-$C$8)</f>
        <v>0.339278269427105</v>
      </c>
      <c r="U40" s="54" t="n">
        <f aca="false">T40+$C$7*(T40-$C$8)</f>
        <v>0.33944463265883</v>
      </c>
      <c r="V40" s="54" t="n">
        <f aca="false">U40+$C$7*(U40-$C$8)</f>
        <v>0.339540724788533</v>
      </c>
      <c r="W40" s="54" t="n">
        <f aca="false">V40+$C$7*(V40-$C$8)</f>
        <v>0.339596228022603</v>
      </c>
      <c r="X40" s="54" t="n">
        <f aca="false">W40+$C$7*(W40-$C$8)</f>
        <v>0.339628286933168</v>
      </c>
    </row>
    <row r="41" customFormat="false" ht="12.75" hidden="false" customHeight="false" outlineLevel="0" collapsed="false">
      <c r="D41" s="5" t="n">
        <v>32994</v>
      </c>
      <c r="E41" s="6" t="n">
        <v>16.7155</v>
      </c>
      <c r="F41" s="7" t="n">
        <v>16.79</v>
      </c>
      <c r="G41" s="54" t="n">
        <f aca="false">F41-E40</f>
        <v>0.134499999999999</v>
      </c>
      <c r="H41" s="54" t="n">
        <f aca="false">G41+$C$7*(G41-$C$8)</f>
        <v>0.221163809292469</v>
      </c>
      <c r="I41" s="54" t="n">
        <f aca="false">H41+$C$7*(H41-$C$8)</f>
        <v>0.271221204287827</v>
      </c>
      <c r="J41" s="54" t="n">
        <f aca="false">I41+$C$7*(I41-$C$8)</f>
        <v>0.300134574403663</v>
      </c>
      <c r="K41" s="54" t="n">
        <f aca="false">J41+$C$7*(J41-$C$8)</f>
        <v>0.316835063343065</v>
      </c>
      <c r="L41" s="54" t="n">
        <f aca="false">K41+$C$7*(K41-$C$8)</f>
        <v>0.326481338740839</v>
      </c>
      <c r="M41" s="54" t="n">
        <f aca="false">L41+$C$7*(L41-$C$8)</f>
        <v>0.332053069567842</v>
      </c>
      <c r="N41" s="54" t="n">
        <f aca="false">M41+$C$7*(M41-$C$8)</f>
        <v>0.33527132564373</v>
      </c>
      <c r="O41" s="54" t="n">
        <f aca="false">N41+$C$7*(N41-$C$8)</f>
        <v>0.337130204417951</v>
      </c>
      <c r="P41" s="54" t="n">
        <f aca="false">O41+$C$7*(O41-$C$8)</f>
        <v>0.338203900921825</v>
      </c>
      <c r="Q41" s="54" t="n">
        <f aca="false">P41+$C$7*(P41-$C$8)</f>
        <v>0.338824072714852</v>
      </c>
      <c r="R41" s="54" t="n">
        <f aca="false">Q41+$C$7*(Q41-$C$8)</f>
        <v>0.339182286652851</v>
      </c>
      <c r="S41" s="54" t="n">
        <f aca="false">R41+$C$7*(R41-$C$8)</f>
        <v>0.339389192588946</v>
      </c>
      <c r="T41" s="54" t="n">
        <f aca="false">S41+$C$7*(S41-$C$8)</f>
        <v>0.339508702361878</v>
      </c>
      <c r="U41" s="54" t="n">
        <f aca="false">T41+$C$7*(T41-$C$8)</f>
        <v>0.339577731729019</v>
      </c>
      <c r="V41" s="54" t="n">
        <f aca="false">U41+$C$7*(U41-$C$8)</f>
        <v>0.339617603393159</v>
      </c>
      <c r="W41" s="54" t="n">
        <f aca="false">V41+$C$7*(V41-$C$8)</f>
        <v>0.339640633440619</v>
      </c>
      <c r="X41" s="54" t="n">
        <f aca="false">W41+$C$7*(W41-$C$8)</f>
        <v>0.33965393569668</v>
      </c>
    </row>
    <row r="42" customFormat="false" ht="12.75" hidden="false" customHeight="false" outlineLevel="0" collapsed="false">
      <c r="D42" s="5" t="n">
        <v>33025</v>
      </c>
      <c r="E42" s="6" t="n">
        <v>15.665</v>
      </c>
      <c r="F42" s="7" t="n">
        <v>16.19</v>
      </c>
      <c r="G42" s="54" t="n">
        <f aca="false">F42-E41</f>
        <v>-0.525499999999997</v>
      </c>
      <c r="H42" s="54" t="n">
        <f aca="false">G42+$C$7*(G42-$C$8)</f>
        <v>-0.160055075114533</v>
      </c>
      <c r="I42" s="54" t="n">
        <f aca="false">H42+$C$7*(H42-$C$8)</f>
        <v>0.0510275106082515</v>
      </c>
      <c r="J42" s="54" t="n">
        <f aca="false">I42+$C$7*(I42-$C$8)</f>
        <v>0.172949734618836</v>
      </c>
      <c r="K42" s="54" t="n">
        <f aca="false">J42+$C$7*(J42-$C$8)</f>
        <v>0.243372544045709</v>
      </c>
      <c r="L42" s="54" t="n">
        <f aca="false">K42+$C$7*(K42-$C$8)</f>
        <v>0.284049066540435</v>
      </c>
      <c r="M42" s="54" t="n">
        <f aca="false">L42+$C$7*(L42-$C$8)</f>
        <v>0.307544003702551</v>
      </c>
      <c r="N42" s="54" t="n">
        <f aca="false">M42+$C$7*(M42-$C$8)</f>
        <v>0.321114782087633</v>
      </c>
      <c r="O42" s="54" t="n">
        <f aca="false">N42+$C$7*(N42-$C$8)</f>
        <v>0.328953322991414</v>
      </c>
      <c r="P42" s="54" t="n">
        <f aca="false">O42+$C$7*(O42-$C$8)</f>
        <v>0.33348089847432</v>
      </c>
      <c r="Q42" s="54" t="n">
        <f aca="false">P42+$C$7*(P42-$C$8)</f>
        <v>0.336096045860172</v>
      </c>
      <c r="R42" s="54" t="n">
        <f aca="false">Q42+$C$7*(Q42-$C$8)</f>
        <v>0.337606566419254</v>
      </c>
      <c r="S42" s="54" t="n">
        <f aca="false">R42+$C$7*(R42-$C$8)</f>
        <v>0.338479049695629</v>
      </c>
      <c r="T42" s="54" t="n">
        <f aca="false">S42+$C$7*(S42-$C$8)</f>
        <v>0.338982999849088</v>
      </c>
      <c r="U42" s="54" t="n">
        <f aca="false">T42+$C$7*(T42-$C$8)</f>
        <v>0.339274083660147</v>
      </c>
      <c r="V42" s="54" t="n">
        <f aca="false">U42+$C$7*(U42-$C$8)</f>
        <v>0.339442214941541</v>
      </c>
      <c r="W42" s="54" t="n">
        <f aca="false">V42+$C$7*(V42-$C$8)</f>
        <v>0.339539328304462</v>
      </c>
      <c r="X42" s="54" t="n">
        <f aca="false">W42+$C$7*(W42-$C$8)</f>
        <v>0.3395954214073</v>
      </c>
    </row>
    <row r="43" customFormat="false" ht="12.75" hidden="false" customHeight="false" outlineLevel="0" collapsed="false">
      <c r="D43" s="5" t="n">
        <v>33055</v>
      </c>
      <c r="E43" s="6" t="n">
        <v>17.5695</v>
      </c>
      <c r="F43" s="7" t="n">
        <v>15.42</v>
      </c>
      <c r="G43" s="54" t="n">
        <f aca="false">F43-E42</f>
        <v>-0.244999999999999</v>
      </c>
      <c r="H43" s="54" t="n">
        <f aca="false">G43+$C$7*(G43-$C$8)</f>
        <v>0.0019629507584423</v>
      </c>
      <c r="I43" s="54" t="n">
        <f aca="false">H43+$C$7*(H43-$C$8)</f>
        <v>0.144609830422071</v>
      </c>
      <c r="J43" s="54" t="n">
        <f aca="false">I43+$C$7*(I43-$C$8)</f>
        <v>0.227003291527387</v>
      </c>
      <c r="K43" s="54" t="n">
        <f aca="false">J43+$C$7*(J43-$C$8)</f>
        <v>0.274594114747085</v>
      </c>
      <c r="L43" s="54" t="n">
        <f aca="false">K43+$C$7*(K43-$C$8)</f>
        <v>0.302082782225607</v>
      </c>
      <c r="M43" s="54" t="n">
        <f aca="false">L43+$C$7*(L43-$C$8)</f>
        <v>0.317960356695299</v>
      </c>
      <c r="N43" s="54" t="n">
        <f aca="false">M43+$C$7*(M43-$C$8)</f>
        <v>0.327131313098974</v>
      </c>
      <c r="O43" s="54" t="n">
        <f aca="false">N43+$C$7*(N43-$C$8)</f>
        <v>0.332428497597692</v>
      </c>
      <c r="P43" s="54" t="n">
        <f aca="false">O43+$C$7*(O43-$C$8)</f>
        <v>0.33548817451451</v>
      </c>
      <c r="Q43" s="54" t="n">
        <f aca="false">P43+$C$7*(P43-$C$8)</f>
        <v>0.337255457273411</v>
      </c>
      <c r="R43" s="54" t="n">
        <f aca="false">Q43+$C$7*(Q43-$C$8)</f>
        <v>0.338276247518533</v>
      </c>
      <c r="S43" s="54" t="n">
        <f aca="false">R43+$C$7*(R43-$C$8)</f>
        <v>0.338865860425288</v>
      </c>
      <c r="T43" s="54" t="n">
        <f aca="false">S43+$C$7*(S43-$C$8)</f>
        <v>0.339206423417024</v>
      </c>
      <c r="U43" s="54" t="n">
        <f aca="false">T43+$C$7*(T43-$C$8)</f>
        <v>0.339403134089417</v>
      </c>
      <c r="V43" s="54" t="n">
        <f aca="false">U43+$C$7*(U43-$C$8)</f>
        <v>0.339516755033479</v>
      </c>
      <c r="W43" s="54" t="n">
        <f aca="false">V43+$C$7*(V43-$C$8)</f>
        <v>0.339582382987328</v>
      </c>
      <c r="X43" s="54" t="n">
        <f aca="false">W43+$C$7*(W43-$C$8)</f>
        <v>0.339620289980286</v>
      </c>
    </row>
    <row r="44" customFormat="false" ht="12.75" hidden="false" customHeight="false" outlineLevel="0" collapsed="false">
      <c r="D44" s="5" t="n">
        <v>33086</v>
      </c>
      <c r="E44" s="6" t="n">
        <v>27.3539</v>
      </c>
      <c r="F44" s="7" t="n">
        <v>16.39</v>
      </c>
      <c r="G44" s="54" t="n">
        <f aca="false">F44-E43</f>
        <v>-1.1795</v>
      </c>
      <c r="H44" s="54" t="n">
        <f aca="false">G44+$C$7*(G44-$C$8)</f>
        <v>-0.537808333299658</v>
      </c>
      <c r="I44" s="54" t="n">
        <f aca="false">H44+$C$7*(H44-$C$8)</f>
        <v>-0.167164422219694</v>
      </c>
      <c r="J44" s="54" t="n">
        <f aca="false">I44+$C$7*(I44-$C$8)</f>
        <v>0.046921120650234</v>
      </c>
      <c r="K44" s="54" t="n">
        <f aca="false">J44+$C$7*(J44-$C$8)</f>
        <v>0.170577865832873</v>
      </c>
      <c r="L44" s="54" t="n">
        <f aca="false">K44+$C$7*(K44-$C$8)</f>
        <v>0.242002542269126</v>
      </c>
      <c r="M44" s="54" t="n">
        <f aca="false">L44+$C$7*(L44-$C$8)</f>
        <v>0.283257747526944</v>
      </c>
      <c r="N44" s="54" t="n">
        <f aca="false">M44+$C$7*(M44-$C$8)</f>
        <v>0.307086934382045</v>
      </c>
      <c r="O44" s="54" t="n">
        <f aca="false">N44+$C$7*(N44-$C$8)</f>
        <v>0.320850776850573</v>
      </c>
      <c r="P44" s="54" t="n">
        <f aca="false">O44+$C$7*(O44-$C$8)</f>
        <v>0.328800832412702</v>
      </c>
      <c r="Q44" s="54" t="n">
        <f aca="false">P44+$C$7*(P44-$C$8)</f>
        <v>0.333392819249625</v>
      </c>
      <c r="R44" s="54" t="n">
        <f aca="false">Q44+$C$7*(Q44-$C$8)</f>
        <v>0.336045170915054</v>
      </c>
      <c r="S44" s="54" t="n">
        <f aca="false">R44+$C$7*(R44-$C$8)</f>
        <v>0.337577180828615</v>
      </c>
      <c r="T44" s="54" t="n">
        <f aca="false">S44+$C$7*(S44-$C$8)</f>
        <v>0.338462076450051</v>
      </c>
      <c r="U44" s="54" t="n">
        <f aca="false">T44+$C$7*(T44-$C$8)</f>
        <v>0.338973196028264</v>
      </c>
      <c r="V44" s="54" t="n">
        <f aca="false">U44+$C$7*(U44-$C$8)</f>
        <v>0.339268420930393</v>
      </c>
      <c r="W44" s="54" t="n">
        <f aca="false">V44+$C$7*(V44-$C$8)</f>
        <v>0.339438944124088</v>
      </c>
      <c r="X44" s="54" t="n">
        <f aca="false">W44+$C$7*(W44-$C$8)</f>
        <v>0.339537439066006</v>
      </c>
    </row>
    <row r="45" customFormat="false" ht="12.75" hidden="false" customHeight="false" outlineLevel="0" collapsed="false">
      <c r="D45" s="5" t="n">
        <v>33117</v>
      </c>
      <c r="E45" s="6" t="n">
        <v>35.077</v>
      </c>
      <c r="F45" s="7" t="n">
        <v>22.44</v>
      </c>
      <c r="G45" s="54" t="n">
        <f aca="false">F45-E44</f>
        <v>-4.9139</v>
      </c>
      <c r="H45" s="54" t="n">
        <f aca="false">G45+$C$7*(G45-$C$8)</f>
        <v>-2.69481409379892</v>
      </c>
      <c r="I45" s="54" t="n">
        <f aca="false">H45+$C$7*(H45-$C$8)</f>
        <v>-1.41306037627577</v>
      </c>
      <c r="J45" s="54" t="n">
        <f aca="false">I45+$C$7*(I45-$C$8)</f>
        <v>-0.672713827368642</v>
      </c>
      <c r="K45" s="54" t="n">
        <f aca="false">J45+$C$7*(J45-$C$8)</f>
        <v>-0.245086425173261</v>
      </c>
      <c r="L45" s="54" t="n">
        <f aca="false">K45+$C$7*(K45-$C$8)</f>
        <v>0.00191303120066133</v>
      </c>
      <c r="M45" s="54" t="n">
        <f aca="false">L45+$C$7*(L45-$C$8)</f>
        <v>0.144580996667333</v>
      </c>
      <c r="N45" s="54" t="n">
        <f aca="false">M45+$C$7*(M45-$C$8)</f>
        <v>0.226986637024638</v>
      </c>
      <c r="O45" s="54" t="n">
        <f aca="false">N45+$C$7*(N45-$C$8)</f>
        <v>0.274584495033512</v>
      </c>
      <c r="P45" s="54" t="n">
        <f aca="false">O45+$C$7*(O45-$C$8)</f>
        <v>0.302077225837005</v>
      </c>
      <c r="Q45" s="54" t="n">
        <f aca="false">P45+$C$7*(P45-$C$8)</f>
        <v>0.31795714730096</v>
      </c>
      <c r="R45" s="54" t="n">
        <f aca="false">Q45+$C$7*(Q45-$C$8)</f>
        <v>0.327129459338777</v>
      </c>
      <c r="S45" s="54" t="n">
        <f aca="false">R45+$C$7*(R45-$C$8)</f>
        <v>0.332427426857701</v>
      </c>
      <c r="T45" s="54" t="n">
        <f aca="false">S45+$C$7*(S45-$C$8)</f>
        <v>0.335487556050411</v>
      </c>
      <c r="U45" s="54" t="n">
        <f aca="false">T45+$C$7*(T45-$C$8)</f>
        <v>0.337255100045845</v>
      </c>
      <c r="V45" s="54" t="n">
        <f aca="false">U45+$C$7*(U45-$C$8)</f>
        <v>0.338276041182329</v>
      </c>
      <c r="W45" s="54" t="n">
        <f aca="false">V45+$C$7*(V45-$C$8)</f>
        <v>0.338865741244596</v>
      </c>
      <c r="X45" s="54" t="n">
        <f aca="false">W45+$C$7*(W45-$C$8)</f>
        <v>0.339206354577735</v>
      </c>
    </row>
    <row r="46" customFormat="false" ht="12.75" hidden="false" customHeight="false" outlineLevel="0" collapsed="false">
      <c r="D46" s="5" t="n">
        <v>33147</v>
      </c>
      <c r="E46" s="6" t="n">
        <v>36.0015</v>
      </c>
      <c r="F46" s="7" t="n">
        <v>30.34</v>
      </c>
      <c r="G46" s="54" t="n">
        <f aca="false">F46-E45</f>
        <v>-4.737</v>
      </c>
      <c r="H46" s="54" t="n">
        <f aca="false">G46+$C$7*(G46-$C$8)</f>
        <v>-2.59263588069044</v>
      </c>
      <c r="I46" s="54" t="n">
        <f aca="false">H46+$C$7*(H46-$C$8)</f>
        <v>-1.35404179383347</v>
      </c>
      <c r="J46" s="54" t="n">
        <f aca="false">I46+$C$7*(I46-$C$8)</f>
        <v>-0.638624436220255</v>
      </c>
      <c r="K46" s="54" t="n">
        <f aca="false">J46+$C$7*(J46-$C$8)</f>
        <v>-0.225396243864621</v>
      </c>
      <c r="L46" s="54" t="n">
        <f aca="false">K46+$C$7*(K46-$C$8)</f>
        <v>0.0132861659767998</v>
      </c>
      <c r="M46" s="54" t="n">
        <f aca="false">L46+$C$7*(L46-$C$8)</f>
        <v>0.151150169018196</v>
      </c>
      <c r="N46" s="54" t="n">
        <f aca="false">M46+$C$7*(M46-$C$8)</f>
        <v>0.23078101968384</v>
      </c>
      <c r="O46" s="54" t="n">
        <f aca="false">N46+$C$7*(N46-$C$8)</f>
        <v>0.276776147040109</v>
      </c>
      <c r="P46" s="54" t="n">
        <f aca="false">O46+$C$7*(O46-$C$8)</f>
        <v>0.303343133614223</v>
      </c>
      <c r="Q46" s="54" t="n">
        <f aca="false">P46+$C$7*(P46-$C$8)</f>
        <v>0.318688341165495</v>
      </c>
      <c r="R46" s="54" t="n">
        <f aca="false">Q46+$C$7*(Q46-$C$8)</f>
        <v>0.327551800110479</v>
      </c>
      <c r="S46" s="54" t="n">
        <f aca="false">R46+$C$7*(R46-$C$8)</f>
        <v>0.332671372733198</v>
      </c>
      <c r="T46" s="54" t="n">
        <f aca="false">S46+$C$7*(S46-$C$8)</f>
        <v>0.335628460254218</v>
      </c>
      <c r="U46" s="54" t="n">
        <f aca="false">T46+$C$7*(T46-$C$8)</f>
        <v>0.33733648692976</v>
      </c>
      <c r="V46" s="54" t="n">
        <f aca="false">U46+$C$7*(U46-$C$8)</f>
        <v>0.338323050602164</v>
      </c>
      <c r="W46" s="54" t="n">
        <f aca="false">V46+$C$7*(V46-$C$8)</f>
        <v>0.338892894090938</v>
      </c>
      <c r="X46" s="54" t="n">
        <f aca="false">W46+$C$7*(W46-$C$8)</f>
        <v>0.339222038180449</v>
      </c>
    </row>
    <row r="47" customFormat="false" ht="12.75" hidden="false" customHeight="false" outlineLevel="0" collapsed="false">
      <c r="D47" s="5" t="n">
        <v>33178</v>
      </c>
      <c r="E47" s="6" t="n">
        <v>32.9273</v>
      </c>
      <c r="F47" s="7" t="n">
        <v>34.16</v>
      </c>
      <c r="G47" s="54" t="n">
        <f aca="false">F47-E46</f>
        <v>-1.8415</v>
      </c>
      <c r="H47" s="54" t="n">
        <f aca="false">G47+$C$7*(G47-$C$8)</f>
        <v>-0.920182426447291</v>
      </c>
      <c r="I47" s="54" t="n">
        <f aca="false">H47+$C$7*(H47-$C$8)</f>
        <v>-0.388025369516483</v>
      </c>
      <c r="J47" s="54" t="n">
        <f aca="false">I47+$C$7*(I47-$C$8)</f>
        <v>-0.0806491277400023</v>
      </c>
      <c r="K47" s="54" t="n">
        <f aca="false">J47+$C$7*(J47-$C$8)</f>
        <v>0.0968927328406758</v>
      </c>
      <c r="L47" s="54" t="n">
        <f aca="false">K47+$C$7*(K47-$C$8)</f>
        <v>0.199441687425691</v>
      </c>
      <c r="M47" s="54" t="n">
        <f aca="false">L47+$C$7*(L47-$C$8)</f>
        <v>0.258674411765091</v>
      </c>
      <c r="N47" s="54" t="n">
        <f aca="false">M47+$C$7*(M47-$C$8)</f>
        <v>0.292887492209112</v>
      </c>
      <c r="O47" s="54" t="n">
        <f aca="false">N47+$C$7*(N47-$C$8)</f>
        <v>0.31264911699547</v>
      </c>
      <c r="P47" s="54" t="n">
        <f aca="false">O47+$C$7*(O47-$C$8)</f>
        <v>0.324063517836569</v>
      </c>
      <c r="Q47" s="54" t="n">
        <f aca="false">P47+$C$7*(P47-$C$8)</f>
        <v>0.3306565256469</v>
      </c>
      <c r="R47" s="54" t="n">
        <f aca="false">Q47+$C$7*(Q47-$C$8)</f>
        <v>0.334464675771659</v>
      </c>
      <c r="S47" s="54" t="n">
        <f aca="false">R47+$C$7*(R47-$C$8)</f>
        <v>0.33666427992653</v>
      </c>
      <c r="T47" s="54" t="n">
        <f aca="false">S47+$C$7*(S47-$C$8)</f>
        <v>0.337934780899344</v>
      </c>
      <c r="U47" s="54" t="n">
        <f aca="false">T47+$C$7*(T47-$C$8)</f>
        <v>0.338668627813729</v>
      </c>
      <c r="V47" s="54" t="n">
        <f aca="false">U47+$C$7*(U47-$C$8)</f>
        <v>0.339092500998618</v>
      </c>
      <c r="W47" s="54" t="n">
        <f aca="false">V47+$C$7*(V47-$C$8)</f>
        <v>0.33933733200267</v>
      </c>
      <c r="X47" s="54" t="n">
        <f aca="false">W47+$C$7*(W47-$C$8)</f>
        <v>0.339478747460598</v>
      </c>
    </row>
    <row r="48" customFormat="false" ht="12.75" hidden="false" customHeight="false" outlineLevel="0" collapsed="false">
      <c r="D48" s="5" t="n">
        <v>33208</v>
      </c>
      <c r="E48" s="6" t="n">
        <v>27.91</v>
      </c>
      <c r="F48" s="7" t="n">
        <v>32.77</v>
      </c>
      <c r="G48" s="54" t="n">
        <f aca="false">F48-E47</f>
        <v>-0.157299999999999</v>
      </c>
      <c r="H48" s="54" t="n">
        <f aca="false">G48+$C$7*(G48-$C$8)</f>
        <v>0.0526188540349487</v>
      </c>
      <c r="I48" s="54" t="n">
        <f aca="false">H48+$C$7*(H48-$C$8)</f>
        <v>0.173868901536766</v>
      </c>
      <c r="J48" s="54" t="n">
        <f aca="false">I48+$C$7*(I48-$C$8)</f>
        <v>0.243903458874553</v>
      </c>
      <c r="K48" s="54" t="n">
        <f aca="false">J48+$C$7*(J48-$C$8)</f>
        <v>0.28435572526584</v>
      </c>
      <c r="L48" s="54" t="n">
        <f aca="false">K48+$C$7*(K48-$C$8)</f>
        <v>0.307721131122539</v>
      </c>
      <c r="M48" s="54" t="n">
        <f aca="false">L48+$C$7*(L48-$C$8)</f>
        <v>0.32121709165952</v>
      </c>
      <c r="N48" s="54" t="n">
        <f aca="false">M48+$C$7*(M48-$C$8)</f>
        <v>0.329012417447261</v>
      </c>
      <c r="O48" s="54" t="n">
        <f aca="false">N48+$C$7*(N48-$C$8)</f>
        <v>0.333515031690279</v>
      </c>
      <c r="P48" s="54" t="n">
        <f aca="false">O48+$C$7*(O48-$C$8)</f>
        <v>0.336115761354883</v>
      </c>
      <c r="Q48" s="54" t="n">
        <f aca="false">P48+$C$7*(P48-$C$8)</f>
        <v>0.337617954175162</v>
      </c>
      <c r="R48" s="54" t="n">
        <f aca="false">Q48+$C$7*(Q48-$C$8)</f>
        <v>0.338485627313209</v>
      </c>
      <c r="S48" s="54" t="n">
        <f aca="false">R48+$C$7*(R48-$C$8)</f>
        <v>0.338986799109749</v>
      </c>
      <c r="T48" s="54" t="n">
        <f aca="false">S48+$C$7*(S48-$C$8)</f>
        <v>0.339276278129708</v>
      </c>
      <c r="U48" s="54" t="n">
        <f aca="false">T48+$C$7*(T48-$C$8)</f>
        <v>0.339443482476751</v>
      </c>
      <c r="V48" s="54" t="n">
        <f aca="false">U48+$C$7*(U48-$C$8)</f>
        <v>0.339540060438338</v>
      </c>
      <c r="W48" s="54" t="n">
        <f aca="false">V48+$C$7*(V48-$C$8)</f>
        <v>0.339595844291027</v>
      </c>
      <c r="X48" s="54" t="n">
        <f aca="false">W48+$C$7*(W48-$C$8)</f>
        <v>0.339628065288133</v>
      </c>
    </row>
    <row r="49" customFormat="false" ht="12.75" hidden="false" customHeight="false" outlineLevel="0" collapsed="false">
      <c r="D49" s="5" t="n">
        <v>33239</v>
      </c>
      <c r="E49" s="6" t="n">
        <v>23.4595</v>
      </c>
      <c r="F49" s="7" t="n">
        <v>28.6</v>
      </c>
      <c r="G49" s="54" t="n">
        <f aca="false">F49-E48</f>
        <v>0.690000000000001</v>
      </c>
      <c r="H49" s="54" t="n">
        <f aca="false">G49+$C$7*(G49-$C$8)</f>
        <v>0.542023037001699</v>
      </c>
      <c r="I49" s="54" t="n">
        <f aca="false">H49+$C$7*(H49-$C$8)</f>
        <v>0.456550896468139</v>
      </c>
      <c r="J49" s="54" t="n">
        <f aca="false">I49+$C$7*(I49-$C$8)</f>
        <v>0.407181814555893</v>
      </c>
      <c r="K49" s="54" t="n">
        <f aca="false">J49+$C$7*(J49-$C$8)</f>
        <v>0.378666017085007</v>
      </c>
      <c r="L49" s="54" t="n">
        <f aca="false">K49+$C$7*(K49-$C$8)</f>
        <v>0.362195167842845</v>
      </c>
      <c r="M49" s="54" t="n">
        <f aca="false">L49+$C$7*(L49-$C$8)</f>
        <v>0.352681533337795</v>
      </c>
      <c r="N49" s="54" t="n">
        <f aca="false">M49+$C$7*(M49-$C$8)</f>
        <v>0.347186416470111</v>
      </c>
      <c r="O49" s="54" t="n">
        <f aca="false">N49+$C$7*(N49-$C$8)</f>
        <v>0.344012412951953</v>
      </c>
      <c r="P49" s="54" t="n">
        <f aca="false">O49+$C$7*(O49-$C$8)</f>
        <v>0.342179094648474</v>
      </c>
      <c r="Q49" s="54" t="n">
        <f aca="false">P49+$C$7*(P49-$C$8)</f>
        <v>0.341120161984209</v>
      </c>
      <c r="R49" s="54" t="n">
        <f aca="false">Q49+$C$7*(Q49-$C$8)</f>
        <v>0.340508517849461</v>
      </c>
      <c r="S49" s="54" t="n">
        <f aca="false">R49+$C$7*(R49-$C$8)</f>
        <v>0.340155229524154</v>
      </c>
      <c r="T49" s="54" t="n">
        <f aca="false">S49+$C$7*(S49-$C$8)</f>
        <v>0.339951168643476</v>
      </c>
      <c r="U49" s="54" t="n">
        <f aca="false">T49+$C$7*(T49-$C$8)</f>
        <v>0.339833302186986</v>
      </c>
      <c r="V49" s="54" t="n">
        <f aca="false">U49+$C$7*(U49-$C$8)</f>
        <v>0.339765222006604</v>
      </c>
      <c r="W49" s="54" t="n">
        <f aca="false">V49+$C$7*(V49-$C$8)</f>
        <v>0.339725898596884</v>
      </c>
      <c r="X49" s="54" t="n">
        <f aca="false">W49+$C$7*(W49-$C$8)</f>
        <v>0.339703185223574</v>
      </c>
    </row>
    <row r="50" customFormat="false" ht="12.75" hidden="false" customHeight="false" outlineLevel="0" collapsed="false">
      <c r="D50" s="5" t="n">
        <v>33270</v>
      </c>
      <c r="E50" s="6" t="n">
        <v>19.259</v>
      </c>
      <c r="F50" s="7" t="n">
        <v>24.72</v>
      </c>
      <c r="G50" s="54" t="n">
        <f aca="false">F50-E49</f>
        <v>1.2605</v>
      </c>
      <c r="H50" s="54" t="n">
        <f aca="false">G50+$C$7*(G50-$C$8)</f>
        <v>0.871546330265631</v>
      </c>
      <c r="I50" s="54" t="n">
        <f aca="false">H50+$C$7*(H50-$C$8)</f>
        <v>0.64688499077753</v>
      </c>
      <c r="J50" s="54" t="n">
        <f aca="false">I50+$C$7*(I50-$C$8)</f>
        <v>0.517119619248686</v>
      </c>
      <c r="K50" s="54" t="n">
        <f aca="false">J50+$C$7*(J50-$C$8)</f>
        <v>0.442166573538252</v>
      </c>
      <c r="L50" s="54" t="n">
        <f aca="false">K50+$C$7*(K50-$C$8)</f>
        <v>0.398873366767588</v>
      </c>
      <c r="M50" s="54" t="n">
        <f aca="false">L50+$C$7*(L50-$C$8)</f>
        <v>0.373867021331959</v>
      </c>
      <c r="N50" s="54" t="n">
        <f aca="false">M50+$C$7*(M50-$C$8)</f>
        <v>0.359423246922768</v>
      </c>
      <c r="O50" s="54" t="n">
        <f aca="false">N50+$C$7*(N50-$C$8)</f>
        <v>0.351080459700195</v>
      </c>
      <c r="P50" s="54" t="n">
        <f aca="false">O50+$C$7*(O50-$C$8)</f>
        <v>0.34626162933984</v>
      </c>
      <c r="Q50" s="54" t="n">
        <f aca="false">P50+$C$7*(P50-$C$8)</f>
        <v>0.343478251863898</v>
      </c>
      <c r="R50" s="54" t="n">
        <f aca="false">Q50+$C$7*(Q50-$C$8)</f>
        <v>0.341870560869562</v>
      </c>
      <c r="S50" s="54" t="n">
        <f aca="false">R50+$C$7*(R50-$C$8)</f>
        <v>0.34094195152512</v>
      </c>
      <c r="T50" s="54" t="n">
        <f aca="false">S50+$C$7*(S50-$C$8)</f>
        <v>0.340405582709456</v>
      </c>
      <c r="U50" s="54" t="n">
        <f aca="false">T50+$C$7*(T50-$C$8)</f>
        <v>0.340095773737428</v>
      </c>
      <c r="V50" s="54" t="n">
        <f aca="false">U50+$C$7*(U50-$C$8)</f>
        <v>0.339916826721223</v>
      </c>
      <c r="W50" s="54" t="n">
        <f aca="false">V50+$C$7*(V50-$C$8)</f>
        <v>0.339813466142608</v>
      </c>
      <c r="X50" s="54" t="n">
        <f aca="false">W50+$C$7*(W50-$C$8)</f>
        <v>0.339753764620682</v>
      </c>
    </row>
    <row r="51" customFormat="false" ht="12.75" hidden="false" customHeight="false" outlineLevel="0" collapsed="false">
      <c r="D51" s="5" t="n">
        <v>33298</v>
      </c>
      <c r="E51" s="6" t="n">
        <v>19.3522</v>
      </c>
      <c r="F51" s="7" t="n">
        <v>19.12</v>
      </c>
      <c r="G51" s="54" t="n">
        <f aca="false">F51-E50</f>
        <v>-0.138999999999999</v>
      </c>
      <c r="H51" s="54" t="n">
        <f aca="false">G51+$C$7*(G51-$C$8)</f>
        <v>0.0631890140116884</v>
      </c>
      <c r="I51" s="54" t="n">
        <f aca="false">H51+$C$7*(H51-$C$8)</f>
        <v>0.179974272134246</v>
      </c>
      <c r="J51" s="54" t="n">
        <f aca="false">I51+$C$7*(I51-$C$8)</f>
        <v>0.247429947614041</v>
      </c>
      <c r="K51" s="54" t="n">
        <f aca="false">J51+$C$7*(J51-$C$8)</f>
        <v>0.28639264057363</v>
      </c>
      <c r="L51" s="54" t="n">
        <f aca="false">K51+$C$7*(K51-$C$8)</f>
        <v>0.308897662306278</v>
      </c>
      <c r="M51" s="54" t="n">
        <f aca="false">L51+$C$7*(L51-$C$8)</f>
        <v>0.321896661213058</v>
      </c>
      <c r="N51" s="54" t="n">
        <f aca="false">M51+$C$7*(M51-$C$8)</f>
        <v>0.329404939791317</v>
      </c>
      <c r="O51" s="54" t="n">
        <f aca="false">N51+$C$7*(N51-$C$8)</f>
        <v>0.333741754311651</v>
      </c>
      <c r="P51" s="54" t="n">
        <f aca="false">O51+$C$7*(O51-$C$8)</f>
        <v>0.336246717331836</v>
      </c>
      <c r="Q51" s="54" t="n">
        <f aca="false">P51+$C$7*(P51-$C$8)</f>
        <v>0.337693594919769</v>
      </c>
      <c r="R51" s="54" t="n">
        <f aca="false">Q51+$C$7*(Q51-$C$8)</f>
        <v>0.338529317737868</v>
      </c>
      <c r="S51" s="54" t="n">
        <f aca="false">R51+$C$7*(R51-$C$8)</f>
        <v>0.339012034889973</v>
      </c>
      <c r="T51" s="54" t="n">
        <f aca="false">S51+$C$7*(S51-$C$8)</f>
        <v>0.339290854426654</v>
      </c>
      <c r="U51" s="54" t="n">
        <f aca="false">T51+$C$7*(T51-$C$8)</f>
        <v>0.339451901809569</v>
      </c>
      <c r="V51" s="54" t="n">
        <f aca="false">U51+$C$7*(U51-$C$8)</f>
        <v>0.339544923481769</v>
      </c>
      <c r="W51" s="54" t="n">
        <f aca="false">V51+$C$7*(V51-$C$8)</f>
        <v>0.339598653206166</v>
      </c>
      <c r="X51" s="54" t="n">
        <f aca="false">W51+$C$7*(W51-$C$8)</f>
        <v>0.339629687729793</v>
      </c>
    </row>
    <row r="52" customFormat="false" ht="12.75" hidden="false" customHeight="false" outlineLevel="0" collapsed="false">
      <c r="D52" s="5" t="n">
        <v>33329</v>
      </c>
      <c r="E52" s="6" t="n">
        <v>19.3211</v>
      </c>
      <c r="F52" s="7" t="n">
        <v>17.49</v>
      </c>
      <c r="G52" s="54" t="n">
        <f aca="false">F52-E51</f>
        <v>-1.8622</v>
      </c>
      <c r="H52" s="54" t="n">
        <f aca="false">G52+$C$7*(G52-$C$8)</f>
        <v>-0.932138836912782</v>
      </c>
      <c r="I52" s="54" t="n">
        <f aca="false">H52+$C$7*(H52-$C$8)</f>
        <v>-0.394931444454614</v>
      </c>
      <c r="J52" s="54" t="n">
        <f aca="false">I52+$C$7*(I52-$C$8)</f>
        <v>-0.0846381068059806</v>
      </c>
      <c r="K52" s="54" t="n">
        <f aca="false">J52+$C$7*(J52-$C$8)</f>
        <v>0.0945886810990771</v>
      </c>
      <c r="L52" s="54" t="n">
        <f aca="false">K52+$C$7*(K52-$C$8)</f>
        <v>0.198110857070315</v>
      </c>
      <c r="M52" s="54" t="n">
        <f aca="false">L52+$C$7*(L52-$C$8)</f>
        <v>0.25790571833568</v>
      </c>
      <c r="N52" s="54" t="n">
        <f aca="false">M52+$C$7*(M52-$C$8)</f>
        <v>0.292443491524852</v>
      </c>
      <c r="O52" s="54" t="n">
        <f aca="false">N52+$C$7*(N52-$C$8)</f>
        <v>0.31239266025982</v>
      </c>
      <c r="P52" s="54" t="n">
        <f aca="false">O52+$C$7*(O52-$C$8)</f>
        <v>0.323915387305261</v>
      </c>
      <c r="Q52" s="54" t="n">
        <f aca="false">P52+$C$7*(P52-$C$8)</f>
        <v>0.330570964804639</v>
      </c>
      <c r="R52" s="54" t="n">
        <f aca="false">Q52+$C$7*(Q52-$C$8)</f>
        <v>0.334415255455241</v>
      </c>
      <c r="S52" s="54" t="n">
        <f aca="false">R52+$C$7*(R52-$C$8)</f>
        <v>0.336635734535785</v>
      </c>
      <c r="T52" s="54" t="n">
        <f aca="false">S52+$C$7*(S52-$C$8)</f>
        <v>0.337918292956897</v>
      </c>
      <c r="U52" s="54" t="n">
        <f aca="false">T52+$C$7*(T52-$C$8)</f>
        <v>0.338659104306114</v>
      </c>
      <c r="V52" s="54" t="n">
        <f aca="false">U52+$C$7*(U52-$C$8)</f>
        <v>0.339087000179</v>
      </c>
      <c r="W52" s="54" t="n">
        <f aca="false">V52+$C$7*(V52-$C$8)</f>
        <v>0.339334154705217</v>
      </c>
      <c r="X52" s="54" t="n">
        <f aca="false">W52+$C$7*(W52-$C$8)</f>
        <v>0.339476912239704</v>
      </c>
    </row>
    <row r="53" customFormat="false" ht="12.75" hidden="false" customHeight="false" outlineLevel="0" collapsed="false">
      <c r="D53" s="5" t="n">
        <v>33359</v>
      </c>
      <c r="E53" s="6" t="n">
        <v>19.2584</v>
      </c>
      <c r="F53" s="7" t="n">
        <v>17.47</v>
      </c>
      <c r="G53" s="54" t="n">
        <f aca="false">F53-E52</f>
        <v>-1.8511</v>
      </c>
      <c r="H53" s="54" t="n">
        <f aca="false">G53+$C$7*(G53-$C$8)</f>
        <v>-0.925727428402301</v>
      </c>
      <c r="I53" s="54" t="n">
        <f aca="false">H53+$C$7*(H53-$C$8)</f>
        <v>-0.391228186879094</v>
      </c>
      <c r="J53" s="54" t="n">
        <f aca="false">I53+$C$7*(I53-$C$8)</f>
        <v>-0.0824990890459631</v>
      </c>
      <c r="K53" s="54" t="n">
        <f aca="false">J53+$C$7*(J53-$C$8)</f>
        <v>0.0958241871054417</v>
      </c>
      <c r="L53" s="54" t="n">
        <f aca="false">K53+$C$7*(K53-$C$8)</f>
        <v>0.19882449073914</v>
      </c>
      <c r="M53" s="54" t="n">
        <f aca="false">L53+$C$7*(L53-$C$8)</f>
        <v>0.258317916261596</v>
      </c>
      <c r="N53" s="54" t="n">
        <f aca="false">M53+$C$7*(M53-$C$8)</f>
        <v>0.292681578848296</v>
      </c>
      <c r="O53" s="54" t="n">
        <f aca="false">N53+$C$7*(N53-$C$8)</f>
        <v>0.312530180538357</v>
      </c>
      <c r="P53" s="54" t="n">
        <f aca="false">O53+$C$7*(O53-$C$8)</f>
        <v>0.323994819619151</v>
      </c>
      <c r="Q53" s="54" t="n">
        <f aca="false">P53+$C$7*(P53-$C$8)</f>
        <v>0.330616845256286</v>
      </c>
      <c r="R53" s="54" t="n">
        <f aca="false">Q53+$C$7*(Q53-$C$8)</f>
        <v>0.334441756204625</v>
      </c>
      <c r="S53" s="54" t="n">
        <f aca="false">R53+$C$7*(R53-$C$8)</f>
        <v>0.336651041484445</v>
      </c>
      <c r="T53" s="54" t="n">
        <f aca="false">S53+$C$7*(S53-$C$8)</f>
        <v>0.337927134317339</v>
      </c>
      <c r="U53" s="54" t="n">
        <f aca="false">T53+$C$7*(T53-$C$8)</f>
        <v>0.338664211114545</v>
      </c>
      <c r="V53" s="54" t="n">
        <f aca="false">U53+$C$7*(U53-$C$8)</f>
        <v>0.339089949893868</v>
      </c>
      <c r="W53" s="54" t="n">
        <f aca="false">V53+$C$7*(V53-$C$8)</f>
        <v>0.339335858473416</v>
      </c>
      <c r="X53" s="54" t="n">
        <f aca="false">W53+$C$7*(W53-$C$8)</f>
        <v>0.339477896343661</v>
      </c>
    </row>
    <row r="54" customFormat="false" ht="12.75" hidden="false" customHeight="false" outlineLevel="0" collapsed="false">
      <c r="D54" s="5" t="n">
        <v>33390</v>
      </c>
      <c r="E54" s="6" t="n">
        <v>18.207</v>
      </c>
      <c r="F54" s="7" t="n">
        <v>17.97</v>
      </c>
      <c r="G54" s="54" t="n">
        <f aca="false">F54-E53</f>
        <v>-1.2884</v>
      </c>
      <c r="H54" s="54" t="n">
        <f aca="false">G54+$C$7*(G54-$C$8)</f>
        <v>-0.600709449226815</v>
      </c>
      <c r="I54" s="54" t="n">
        <f aca="false">H54+$C$7*(H54-$C$8)</f>
        <v>-0.203496381676825</v>
      </c>
      <c r="J54" s="54" t="n">
        <f aca="false">I54+$C$7*(I54-$C$8)</f>
        <v>0.0259356220857371</v>
      </c>
      <c r="K54" s="54" t="n">
        <f aca="false">J54+$C$7*(J54-$C$8)</f>
        <v>0.158456550148809</v>
      </c>
      <c r="L54" s="54" t="n">
        <f aca="false">K54+$C$7*(K54-$C$8)</f>
        <v>0.235001217356059</v>
      </c>
      <c r="M54" s="54" t="n">
        <f aca="false">L54+$C$7*(L54-$C$8)</f>
        <v>0.279213751659171</v>
      </c>
      <c r="N54" s="54" t="n">
        <f aca="false">M54+$C$7*(M54-$C$8)</f>
        <v>0.304751104695289</v>
      </c>
      <c r="O54" s="54" t="n">
        <f aca="false">N54+$C$7*(N54-$C$8)</f>
        <v>0.319501591415194</v>
      </c>
      <c r="P54" s="54" t="n">
        <f aca="false">O54+$C$7*(O54-$C$8)</f>
        <v>0.328021537008864</v>
      </c>
      <c r="Q54" s="54" t="n">
        <f aca="false">P54+$C$7*(P54-$C$8)</f>
        <v>0.332942694818603</v>
      </c>
      <c r="R54" s="54" t="n">
        <f aca="false">Q54+$C$7*(Q54-$C$8)</f>
        <v>0.335785177076511</v>
      </c>
      <c r="S54" s="54" t="n">
        <f aca="false">R54+$C$7*(R54-$C$8)</f>
        <v>0.337427007251217</v>
      </c>
      <c r="T54" s="54" t="n">
        <f aca="false">S54+$C$7*(S54-$C$8)</f>
        <v>0.338375335535441</v>
      </c>
      <c r="U54" s="54" t="n">
        <f aca="false">T54+$C$7*(T54-$C$8)</f>
        <v>0.3389230940969</v>
      </c>
      <c r="V54" s="54" t="n">
        <f aca="false">U54+$C$7*(U54-$C$8)</f>
        <v>0.339239481835876</v>
      </c>
      <c r="W54" s="54" t="n">
        <f aca="false">V54+$C$7*(V54-$C$8)</f>
        <v>0.339422228776622</v>
      </c>
      <c r="X54" s="54" t="n">
        <f aca="false">W54+$C$7*(W54-$C$8)</f>
        <v>0.339527784208258</v>
      </c>
    </row>
    <row r="55" customFormat="false" ht="12.75" hidden="false" customHeight="false" outlineLevel="0" collapsed="false">
      <c r="D55" s="5" t="n">
        <v>33420</v>
      </c>
      <c r="E55" s="6" t="n">
        <v>19.452</v>
      </c>
      <c r="F55" s="7" t="n">
        <v>18.03</v>
      </c>
      <c r="G55" s="54" t="n">
        <f aca="false">F55-E54</f>
        <v>-0.177</v>
      </c>
      <c r="H55" s="54" t="n">
        <f aca="false">G55+$C$7*(G55-$C$8)</f>
        <v>0.0412400479397698</v>
      </c>
      <c r="I55" s="54" t="n">
        <f aca="false">H55+$C$7*(H55-$C$8)</f>
        <v>0.16729645340724</v>
      </c>
      <c r="J55" s="54" t="n">
        <f aca="false">I55+$C$7*(I55-$C$8)</f>
        <v>0.240107184111279</v>
      </c>
      <c r="K55" s="54" t="n">
        <f aca="false">J55+$C$7*(J55-$C$8)</f>
        <v>0.282162980371661</v>
      </c>
      <c r="L55" s="54" t="n">
        <f aca="false">K55+$C$7*(K55-$C$8)</f>
        <v>0.306454592088679</v>
      </c>
      <c r="M55" s="54" t="n">
        <f aca="false">L55+$C$7*(L55-$C$8)</f>
        <v>0.32048553317839</v>
      </c>
      <c r="N55" s="54" t="n">
        <f aca="false">M55+$C$7*(M55-$C$8)</f>
        <v>0.32858986607142</v>
      </c>
      <c r="O55" s="54" t="n">
        <f aca="false">N55+$C$7*(N55-$C$8)</f>
        <v>0.333270964168911</v>
      </c>
      <c r="P55" s="54" t="n">
        <f aca="false">O55+$C$7*(O55-$C$8)</f>
        <v>0.335974786887889</v>
      </c>
      <c r="Q55" s="54" t="n">
        <f aca="false">P55+$C$7*(P55-$C$8)</f>
        <v>0.337536526706924</v>
      </c>
      <c r="R55" s="54" t="n">
        <f aca="false">Q55+$C$7*(Q55-$C$8)</f>
        <v>0.338438594451691</v>
      </c>
      <c r="S55" s="54" t="n">
        <f aca="false">R55+$C$7*(R55-$C$8)</f>
        <v>0.338959632723388</v>
      </c>
      <c r="T55" s="54" t="n">
        <f aca="false">S55+$C$7*(S55-$C$8)</f>
        <v>0.33926058670622</v>
      </c>
      <c r="U55" s="54" t="n">
        <f aca="false">T55+$C$7*(T55-$C$8)</f>
        <v>0.339434419041968</v>
      </c>
      <c r="V55" s="54" t="n">
        <f aca="false">U55+$C$7*(U55-$C$8)</f>
        <v>0.339534825358797</v>
      </c>
      <c r="W55" s="54" t="n">
        <f aca="false">V55+$C$7*(V55-$C$8)</f>
        <v>0.339592820486205</v>
      </c>
      <c r="X55" s="54" t="n">
        <f aca="false">W55+$C$7*(W55-$C$8)</f>
        <v>0.339626318725253</v>
      </c>
    </row>
    <row r="56" customFormat="false" ht="12.75" hidden="false" customHeight="false" outlineLevel="0" collapsed="false">
      <c r="D56" s="16" t="n">
        <v>33451</v>
      </c>
      <c r="E56" s="17" t="n">
        <v>19.7682</v>
      </c>
      <c r="F56" s="18" t="n">
        <v>18.53</v>
      </c>
      <c r="G56" s="54" t="n">
        <f aca="false">F56-E55</f>
        <v>-0.922000000000001</v>
      </c>
      <c r="H56" s="54" t="n">
        <f aca="false">G56+$C$7*(G56-$C$8)</f>
        <v>-0.389075207943895</v>
      </c>
      <c r="I56" s="54" t="n">
        <f aca="false">H56+$C$7*(H56-$C$8)</f>
        <v>-0.0812555190037985</v>
      </c>
      <c r="J56" s="54" t="n">
        <f aca="false">I56+$C$7*(I56-$C$8)</f>
        <v>0.0965424785965871</v>
      </c>
      <c r="K56" s="54" t="n">
        <f aca="false">J56+$C$7*(J56-$C$8)</f>
        <v>0.199239379043584</v>
      </c>
      <c r="L56" s="54" t="n">
        <f aca="false">K56+$C$7*(K56-$C$8)</f>
        <v>0.258557557559435</v>
      </c>
      <c r="M56" s="54" t="n">
        <f aca="false">L56+$C$7*(L56-$C$8)</f>
        <v>0.292819996709235</v>
      </c>
      <c r="N56" s="54" t="n">
        <f aca="false">M56+$C$7*(M56-$C$8)</f>
        <v>0.312610131299765</v>
      </c>
      <c r="O56" s="54" t="n">
        <f aca="false">N56+$C$7*(N56-$C$8)</f>
        <v>0.32404099952835</v>
      </c>
      <c r="P56" s="54" t="n">
        <f aca="false">O56+$C$7*(O56-$C$8)</f>
        <v>0.330643518973661</v>
      </c>
      <c r="Q56" s="54" t="n">
        <f aca="false">P56+$C$7*(P56-$C$8)</f>
        <v>0.334457163060353</v>
      </c>
      <c r="R56" s="54" t="n">
        <f aca="false">Q56+$C$7*(Q56-$C$8)</f>
        <v>0.336659940551647</v>
      </c>
      <c r="S56" s="54" t="n">
        <f aca="false">R56+$C$7*(R56-$C$8)</f>
        <v>0.337932274457447</v>
      </c>
      <c r="T56" s="54" t="n">
        <f aca="false">S56+$C$7*(S56-$C$8)</f>
        <v>0.338667180081935</v>
      </c>
      <c r="U56" s="54" t="n">
        <f aca="false">T56+$C$7*(T56-$C$8)</f>
        <v>0.339091664782407</v>
      </c>
      <c r="V56" s="54" t="n">
        <f aca="false">U56+$C$7*(U56-$C$8)</f>
        <v>0.339336849000532</v>
      </c>
      <c r="W56" s="54" t="n">
        <f aca="false">V56+$C$7*(V56-$C$8)</f>
        <v>0.339478468476452</v>
      </c>
      <c r="X56" s="54" t="n">
        <f aca="false">W56+$C$7*(W56-$C$8)</f>
        <v>0.339560268504665</v>
      </c>
    </row>
    <row r="57" customFormat="false" ht="12.75" hidden="false" customHeight="false" outlineLevel="0" collapsed="false">
      <c r="D57" s="5" t="n">
        <v>33482</v>
      </c>
      <c r="E57" s="6" t="n">
        <v>20.5252</v>
      </c>
      <c r="F57" s="7" t="n">
        <v>19</v>
      </c>
      <c r="G57" s="54" t="n">
        <f aca="false">F57-E56</f>
        <v>-0.7682</v>
      </c>
      <c r="H57" s="54" t="n">
        <f aca="false">G57+$C$7*(G57-$C$8)</f>
        <v>-0.300239655789656</v>
      </c>
      <c r="I57" s="54" t="n">
        <f aca="false">H57+$C$7*(H57-$C$8)</f>
        <v>-0.0299437158402848</v>
      </c>
      <c r="J57" s="54" t="n">
        <f aca="false">I57+$C$7*(I57-$C$8)</f>
        <v>0.126180400352506</v>
      </c>
      <c r="K57" s="54" t="n">
        <f aca="false">J57+$C$7*(J57-$C$8)</f>
        <v>0.216358372176817</v>
      </c>
      <c r="L57" s="54" t="n">
        <f aca="false">K57+$C$7*(K57-$C$8)</f>
        <v>0.268445562808559</v>
      </c>
      <c r="M57" s="54" t="n">
        <f aca="false">L57+$C$7*(L57-$C$8)</f>
        <v>0.298531351754814</v>
      </c>
      <c r="N57" s="54" t="n">
        <f aca="false">M57+$C$7*(M57-$C$8)</f>
        <v>0.315909034934504</v>
      </c>
      <c r="O57" s="54" t="n">
        <f aca="false">N57+$C$7*(N57-$C$8)</f>
        <v>0.325946460685019</v>
      </c>
      <c r="P57" s="54" t="n">
        <f aca="false">O57+$C$7*(O57-$C$8)</f>
        <v>0.331744121665215</v>
      </c>
      <c r="Q57" s="54" t="n">
        <f aca="false">P57+$C$7*(P57-$C$8)</f>
        <v>0.335092875984974</v>
      </c>
      <c r="R57" s="54" t="n">
        <f aca="false">Q57+$C$7*(Q57-$C$8)</f>
        <v>0.337027131115173</v>
      </c>
      <c r="S57" s="54" t="n">
        <f aca="false">R57+$C$7*(R57-$C$8)</f>
        <v>0.338144365331677</v>
      </c>
      <c r="T57" s="54" t="n">
        <f aca="false">S57+$C$7*(S57-$C$8)</f>
        <v>0.338789684697794</v>
      </c>
      <c r="U57" s="54" t="n">
        <f aca="false">T57+$C$7*(T57-$C$8)</f>
        <v>0.339162423983911</v>
      </c>
      <c r="V57" s="54" t="n">
        <f aca="false">U57+$C$7*(U57-$C$8)</f>
        <v>0.33937771982456</v>
      </c>
      <c r="W57" s="54" t="n">
        <f aca="false">V57+$C$7*(V57-$C$8)</f>
        <v>0.339502075643029</v>
      </c>
      <c r="X57" s="54" t="n">
        <f aca="false">W57+$C$7*(W57-$C$8)</f>
        <v>0.339573904107251</v>
      </c>
    </row>
    <row r="58" customFormat="false" ht="12.75" hidden="false" customHeight="false" outlineLevel="0" collapsed="false">
      <c r="D58" s="5" t="n">
        <v>33512</v>
      </c>
      <c r="E58" s="6" t="n">
        <v>22.1861</v>
      </c>
      <c r="F58" s="7" t="n">
        <v>19.73</v>
      </c>
      <c r="G58" s="54" t="n">
        <f aca="false">F58-E57</f>
        <v>-0.795200000000001</v>
      </c>
      <c r="H58" s="54" t="n">
        <f aca="false">G58+$C$7*(G58-$C$8)</f>
        <v>-0.315834973788125</v>
      </c>
      <c r="I58" s="54" t="n">
        <f aca="false">H58+$C$7*(H58-$C$8)</f>
        <v>-0.0389516396726315</v>
      </c>
      <c r="J58" s="54" t="n">
        <f aca="false">I58+$C$7*(I58-$C$8)</f>
        <v>0.12097738417949</v>
      </c>
      <c r="K58" s="54" t="n">
        <f aca="false">J58+$C$7*(J58-$C$8)</f>
        <v>0.21335308729647</v>
      </c>
      <c r="L58" s="54" t="n">
        <f aca="false">K58+$C$7*(K58-$C$8)</f>
        <v>0.266709697127634</v>
      </c>
      <c r="M58" s="54" t="n">
        <f aca="false">L58+$C$7*(L58-$C$8)</f>
        <v>0.297528708151234</v>
      </c>
      <c r="N58" s="54" t="n">
        <f aca="false">M58+$C$7*(M58-$C$8)</f>
        <v>0.315329903607209</v>
      </c>
      <c r="O58" s="54" t="n">
        <f aca="false">N58+$C$7*(N58-$C$8)</f>
        <v>0.325611951899388</v>
      </c>
      <c r="P58" s="54" t="n">
        <f aca="false">O58+$C$7*(O58-$C$8)</f>
        <v>0.331550907928727</v>
      </c>
      <c r="Q58" s="54" t="n">
        <f aca="false">P58+$C$7*(P58-$C$8)</f>
        <v>0.334981274886373</v>
      </c>
      <c r="R58" s="54" t="n">
        <f aca="false">Q58+$C$7*(Q58-$C$8)</f>
        <v>0.336962669832889</v>
      </c>
      <c r="S58" s="54" t="n">
        <f aca="false">R58+$C$7*(R58-$C$8)</f>
        <v>0.338107132213314</v>
      </c>
      <c r="T58" s="54" t="n">
        <f aca="false">S58+$C$7*(S58-$C$8)</f>
        <v>0.338768178685907</v>
      </c>
      <c r="U58" s="54" t="n">
        <f aca="false">T58+$C$7*(T58-$C$8)</f>
        <v>0.339150002017457</v>
      </c>
      <c r="V58" s="54" t="n">
        <f aca="false">U58+$C$7*(U58-$C$8)</f>
        <v>0.339370544842448</v>
      </c>
      <c r="W58" s="54" t="n">
        <f aca="false">V58+$C$7*(V58-$C$8)</f>
        <v>0.339497931342005</v>
      </c>
      <c r="X58" s="54" t="n">
        <f aca="false">W58+$C$7*(W58-$C$8)</f>
        <v>0.339571510340867</v>
      </c>
    </row>
    <row r="59" customFormat="false" ht="12.75" hidden="false" customHeight="false" outlineLevel="0" collapsed="false">
      <c r="D59" s="5" t="n">
        <v>33543</v>
      </c>
      <c r="E59" s="6" t="n">
        <v>21.1038</v>
      </c>
      <c r="F59" s="7" t="n">
        <v>20.85</v>
      </c>
      <c r="G59" s="54" t="n">
        <f aca="false">F59-E58</f>
        <v>-1.3361</v>
      </c>
      <c r="H59" s="54" t="n">
        <f aca="false">G59+$C$7*(G59-$C$8)</f>
        <v>-0.628261177690773</v>
      </c>
      <c r="I59" s="54" t="n">
        <f aca="false">H59+$C$7*(H59-$C$8)</f>
        <v>-0.219410380447302</v>
      </c>
      <c r="J59" s="54" t="n">
        <f aca="false">I59+$C$7*(I59-$C$8)</f>
        <v>0.0167436268467437</v>
      </c>
      <c r="K59" s="54" t="n">
        <f aca="false">J59+$C$7*(J59-$C$8)</f>
        <v>0.153147213526864</v>
      </c>
      <c r="L59" s="54" t="n">
        <f aca="false">K59+$C$7*(K59-$C$8)</f>
        <v>0.231934521319758</v>
      </c>
      <c r="M59" s="54" t="n">
        <f aca="false">L59+$C$7*(L59-$C$8)</f>
        <v>0.277442414626179</v>
      </c>
      <c r="N59" s="54" t="n">
        <f aca="false">M59+$C$7*(M59-$C$8)</f>
        <v>0.303727972683735</v>
      </c>
      <c r="O59" s="54" t="n">
        <f aca="false">N59+$C$7*(N59-$C$8)</f>
        <v>0.318910625893912</v>
      </c>
      <c r="P59" s="54" t="n">
        <f aca="false">O59+$C$7*(O59-$C$8)</f>
        <v>0.327680192741067</v>
      </c>
      <c r="Q59" s="54" t="n">
        <f aca="false">P59+$C$7*(P59-$C$8)</f>
        <v>0.332745532877742</v>
      </c>
      <c r="R59" s="54" t="n">
        <f aca="false">Q59+$C$7*(Q59-$C$8)</f>
        <v>0.33567129547781</v>
      </c>
      <c r="S59" s="54" t="n">
        <f aca="false">R59+$C$7*(R59-$C$8)</f>
        <v>0.337361228742109</v>
      </c>
      <c r="T59" s="54" t="n">
        <f aca="false">S59+$C$7*(S59-$C$8)</f>
        <v>0.338337341581107</v>
      </c>
      <c r="U59" s="54" t="n">
        <f aca="false">T59+$C$7*(T59-$C$8)</f>
        <v>0.338901148622832</v>
      </c>
      <c r="V59" s="54" t="n">
        <f aca="false">U59+$C$7*(U59-$C$8)</f>
        <v>0.339226806034145</v>
      </c>
      <c r="W59" s="54" t="n">
        <f aca="false">V59+$C$7*(V59-$C$8)</f>
        <v>0.339414907178145</v>
      </c>
      <c r="X59" s="54" t="n">
        <f aca="false">W59+$C$7*(W59-$C$8)</f>
        <v>0.33952355522098</v>
      </c>
    </row>
    <row r="60" customFormat="false" ht="12.75" hidden="false" customHeight="false" outlineLevel="0" collapsed="false">
      <c r="D60" s="5" t="n">
        <v>33573</v>
      </c>
      <c r="E60" s="6" t="n">
        <v>18.2931</v>
      </c>
      <c r="F60" s="7" t="n">
        <v>21.23</v>
      </c>
      <c r="G60" s="54" t="n">
        <f aca="false">F60-E59</f>
        <v>0.126200000000001</v>
      </c>
      <c r="H60" s="54" t="n">
        <f aca="false">G60+$C$7*(G60-$C$8)</f>
        <v>0.216369693018867</v>
      </c>
      <c r="I60" s="54" t="n">
        <f aca="false">H60+$C$7*(H60-$C$8)</f>
        <v>0.268452101776403</v>
      </c>
      <c r="J60" s="54" t="n">
        <f aca="false">I60+$C$7*(I60-$C$8)</f>
        <v>0.298535128691217</v>
      </c>
      <c r="K60" s="54" t="n">
        <f aca="false">J60+$C$7*(J60-$C$8)</f>
        <v>0.315911216509477</v>
      </c>
      <c r="L60" s="54" t="n">
        <f aca="false">K60+$C$7*(K60-$C$8)</f>
        <v>0.325947720772258</v>
      </c>
      <c r="M60" s="54" t="n">
        <f aca="false">L60+$C$7*(L60-$C$8)</f>
        <v>0.331744849497111</v>
      </c>
      <c r="N60" s="54" t="n">
        <f aca="false">M60+$C$7*(M60-$C$8)</f>
        <v>0.335093296383858</v>
      </c>
      <c r="O60" s="54" t="n">
        <f aca="false">N60+$C$7*(N60-$C$8)</f>
        <v>0.337027373939405</v>
      </c>
      <c r="P60" s="54" t="n">
        <f aca="false">O60+$C$7*(O60-$C$8)</f>
        <v>0.338144505588015</v>
      </c>
      <c r="Q60" s="54" t="n">
        <f aca="false">P60+$C$7*(P60-$C$8)</f>
        <v>0.338789765710468</v>
      </c>
      <c r="R60" s="54" t="n">
        <f aca="false">Q60+$C$7*(Q60-$C$8)</f>
        <v>0.339162470777186</v>
      </c>
      <c r="S60" s="54" t="n">
        <f aca="false">R60+$C$7*(R60-$C$8)</f>
        <v>0.33937774685256</v>
      </c>
      <c r="T60" s="54" t="n">
        <f aca="false">S60+$C$7*(S60-$C$8)</f>
        <v>0.33950209125452</v>
      </c>
      <c r="U60" s="54" t="n">
        <f aca="false">T60+$C$7*(T60-$C$8)</f>
        <v>0.339573913124516</v>
      </c>
      <c r="V60" s="54" t="n">
        <f aca="false">U60+$C$7*(U60-$C$8)</f>
        <v>0.33961539775051</v>
      </c>
      <c r="W60" s="54" t="n">
        <f aca="false">V60+$C$7*(V60-$C$8)</f>
        <v>0.339639359451785</v>
      </c>
      <c r="X60" s="54" t="n">
        <f aca="false">W60+$C$7*(W60-$C$8)</f>
        <v>0.339653199835162</v>
      </c>
    </row>
    <row r="61" customFormat="false" ht="12.75" hidden="false" customHeight="false" outlineLevel="0" collapsed="false">
      <c r="D61" s="5" t="n">
        <v>33604</v>
      </c>
      <c r="E61" s="6" t="n">
        <v>18.1591</v>
      </c>
      <c r="F61" s="7" t="n">
        <v>19.02</v>
      </c>
      <c r="G61" s="54" t="n">
        <f aca="false">F61-E60</f>
        <v>0.726900000000001</v>
      </c>
      <c r="H61" s="54" t="n">
        <f aca="false">G61+$C$7*(G61-$C$8)</f>
        <v>0.563336638266272</v>
      </c>
      <c r="I61" s="54" t="n">
        <f aca="false">H61+$C$7*(H61-$C$8)</f>
        <v>0.468861725705678</v>
      </c>
      <c r="J61" s="54" t="n">
        <f aca="false">I61+$C$7*(I61-$C$8)</f>
        <v>0.414292603325681</v>
      </c>
      <c r="K61" s="54" t="n">
        <f aca="false">J61+$C$7*(J61-$C$8)</f>
        <v>0.382773239754814</v>
      </c>
      <c r="L61" s="54" t="n">
        <f aca="false">K61+$C$7*(K61-$C$8)</f>
        <v>0.364567517606777</v>
      </c>
      <c r="M61" s="54" t="n">
        <f aca="false">L61+$C$7*(L61-$C$8)</f>
        <v>0.354051812929354</v>
      </c>
      <c r="N61" s="54" t="n">
        <f aca="false">M61+$C$7*(M61-$C$8)</f>
        <v>0.347977895950748</v>
      </c>
      <c r="O61" s="54" t="n">
        <f aca="false">N61+$C$7*(N61-$C$8)</f>
        <v>0.344469574958982</v>
      </c>
      <c r="P61" s="54" t="n">
        <f aca="false">O61+$C$7*(O61-$C$8)</f>
        <v>0.342443153421675</v>
      </c>
      <c r="Q61" s="54" t="n">
        <f aca="false">P61+$C$7*(P61-$C$8)</f>
        <v>0.341272683485629</v>
      </c>
      <c r="R61" s="54" t="n">
        <f aca="false">Q61+$C$7*(Q61-$C$8)</f>
        <v>0.340596614935248</v>
      </c>
      <c r="S61" s="54" t="n">
        <f aca="false">R61+$C$7*(R61-$C$8)</f>
        <v>0.340206114785917</v>
      </c>
      <c r="T61" s="54" t="n">
        <f aca="false">S61+$C$7*(S61-$C$8)</f>
        <v>0.339980560193055</v>
      </c>
      <c r="U61" s="54" t="n">
        <f aca="false">T61+$C$7*(T61-$C$8)</f>
        <v>0.339850278874473</v>
      </c>
      <c r="V61" s="54" t="n">
        <f aca="false">U61+$C$7*(U61-$C$8)</f>
        <v>0.33977502781549</v>
      </c>
      <c r="W61" s="54" t="n">
        <f aca="false">V61+$C$7*(V61-$C$8)</f>
        <v>0.339731562474951</v>
      </c>
      <c r="X61" s="54" t="n">
        <f aca="false">W61+$C$7*(W61-$C$8)</f>
        <v>0.339706456704298</v>
      </c>
    </row>
    <row r="62" customFormat="false" ht="12.75" hidden="false" customHeight="false" outlineLevel="0" collapsed="false">
      <c r="D62" s="5" t="n">
        <v>33635</v>
      </c>
      <c r="E62" s="6" t="n">
        <v>18.089</v>
      </c>
      <c r="F62" s="7" t="n">
        <v>18.04</v>
      </c>
      <c r="G62" s="54" t="n">
        <f aca="false">F62-E61</f>
        <v>-0.1191</v>
      </c>
      <c r="H62" s="54" t="n">
        <f aca="false">G62+$C$7*(G62-$C$8)</f>
        <v>0.0746833409809298</v>
      </c>
      <c r="I62" s="54" t="n">
        <f aca="false">H62+$C$7*(H62-$C$8)</f>
        <v>0.186613445625493</v>
      </c>
      <c r="J62" s="54" t="n">
        <f aca="false">I62+$C$7*(I62-$C$8)</f>
        <v>0.251264763237857</v>
      </c>
      <c r="K62" s="54" t="n">
        <f aca="false">J62+$C$7*(J62-$C$8)</f>
        <v>0.288607646837293</v>
      </c>
      <c r="L62" s="54" t="n">
        <f aca="false">K62+$C$7*(K62-$C$8)</f>
        <v>0.310177059604441</v>
      </c>
      <c r="M62" s="54" t="n">
        <f aca="false">L62+$C$7*(L62-$C$8)</f>
        <v>0.322635646683845</v>
      </c>
      <c r="N62" s="54" t="n">
        <f aca="false">M62+$C$7*(M62-$C$8)</f>
        <v>0.329831781028841</v>
      </c>
      <c r="O62" s="54" t="n">
        <f aca="false">N62+$C$7*(N62-$C$8)</f>
        <v>0.333988299675876</v>
      </c>
      <c r="P62" s="54" t="n">
        <f aca="false">O62+$C$7*(O62-$C$8)</f>
        <v>0.336389123011693</v>
      </c>
      <c r="Q62" s="54" t="n">
        <f aca="false">P62+$C$7*(P62-$C$8)</f>
        <v>0.337775849062812</v>
      </c>
      <c r="R62" s="54" t="n">
        <f aca="false">Q62+$C$7*(Q62-$C$8)</f>
        <v>0.338576828090366</v>
      </c>
      <c r="S62" s="54" t="n">
        <f aca="false">R62+$C$7*(R62-$C$8)</f>
        <v>0.33903947707721</v>
      </c>
      <c r="T62" s="54" t="n">
        <f aca="false">S62+$C$7*(S62-$C$8)</f>
        <v>0.339306705153933</v>
      </c>
      <c r="U62" s="54" t="n">
        <f aca="false">T62+$C$7*(T62-$C$8)</f>
        <v>0.339461057258919</v>
      </c>
      <c r="V62" s="54" t="n">
        <f aca="false">U62+$C$7*(U62-$C$8)</f>
        <v>0.339550211709326</v>
      </c>
      <c r="W62" s="54" t="n">
        <f aca="false">V62+$C$7*(V62-$C$8)</f>
        <v>0.339601707709513</v>
      </c>
      <c r="X62" s="54" t="n">
        <f aca="false">W62+$C$7*(W62-$C$8)</f>
        <v>0.339631452024276</v>
      </c>
    </row>
    <row r="63" customFormat="false" ht="12.75" hidden="false" customHeight="false" outlineLevel="0" collapsed="false">
      <c r="D63" s="5" t="n">
        <v>33664</v>
      </c>
      <c r="E63" s="6" t="n">
        <v>17.6682</v>
      </c>
      <c r="F63" s="7" t="n">
        <v>17.71</v>
      </c>
      <c r="G63" s="54" t="n">
        <f aca="false">F63-E62</f>
        <v>-0.378999999999998</v>
      </c>
      <c r="H63" s="54" t="n">
        <f aca="false">G63+$C$7*(G63-$C$8)</f>
        <v>-0.075436034863585</v>
      </c>
      <c r="I63" s="54" t="n">
        <f aca="false">H63+$C$7*(H63-$C$8)</f>
        <v>0.0999038380689453</v>
      </c>
      <c r="J63" s="54" t="n">
        <f aca="false">I63+$C$7*(I63-$C$8)</f>
        <v>0.201180914965014</v>
      </c>
      <c r="K63" s="54" t="n">
        <f aca="false">J63+$C$7*(J63-$C$8)</f>
        <v>0.259678997192774</v>
      </c>
      <c r="L63" s="54" t="n">
        <f aca="false">K63+$C$7*(K63-$C$8)</f>
        <v>0.293467745142495</v>
      </c>
      <c r="M63" s="54" t="n">
        <f aca="false">L63+$C$7*(L63-$C$8)</f>
        <v>0.31298427362568</v>
      </c>
      <c r="N63" s="54" t="n">
        <f aca="false">M63+$C$7*(M63-$C$8)</f>
        <v>0.324257105770918</v>
      </c>
      <c r="O63" s="54" t="n">
        <f aca="false">N63+$C$7*(N63-$C$8)</f>
        <v>0.33076834288382</v>
      </c>
      <c r="P63" s="54" t="n">
        <f aca="false">O63+$C$7*(O63-$C$8)</f>
        <v>0.33452926189638</v>
      </c>
      <c r="Q63" s="54" t="n">
        <f aca="false">P63+$C$7*(P63-$C$8)</f>
        <v>0.336701585154431</v>
      </c>
      <c r="R63" s="54" t="n">
        <f aca="false">Q63+$C$7*(Q63-$C$8)</f>
        <v>0.337956328562015</v>
      </c>
      <c r="S63" s="54" t="n">
        <f aca="false">R63+$C$7*(R63-$C$8)</f>
        <v>0.338681073837857</v>
      </c>
      <c r="T63" s="54" t="n">
        <f aca="false">S63+$C$7*(S63-$C$8)</f>
        <v>0.339099689876548</v>
      </c>
      <c r="U63" s="54" t="n">
        <f aca="false">T63+$C$7*(T63-$C$8)</f>
        <v>0.33934148432998</v>
      </c>
      <c r="V63" s="54" t="n">
        <f aca="false">U63+$C$7*(U63-$C$8)</f>
        <v>0.339481145862999</v>
      </c>
      <c r="W63" s="54" t="n">
        <f aca="false">V63+$C$7*(V63-$C$8)</f>
        <v>0.339561814974836</v>
      </c>
      <c r="X63" s="54" t="n">
        <f aca="false">W63+$C$7*(W63-$C$8)</f>
        <v>0.339608409806382</v>
      </c>
    </row>
    <row r="64" customFormat="false" ht="12.75" hidden="false" customHeight="false" outlineLevel="0" collapsed="false">
      <c r="D64" s="5" t="n">
        <v>33695</v>
      </c>
      <c r="E64" s="6" t="n">
        <v>19.0138</v>
      </c>
      <c r="F64" s="7" t="n">
        <v>17.95</v>
      </c>
      <c r="G64" s="54" t="n">
        <f aca="false">F64-E63</f>
        <v>0.281800000000001</v>
      </c>
      <c r="H64" s="54" t="n">
        <f aca="false">G64+$C$7*(G64-$C$8)</f>
        <v>0.306244933039669</v>
      </c>
      <c r="I64" s="54" t="n">
        <f aca="false">H64+$C$7*(H64-$C$8)</f>
        <v>0.320364433195406</v>
      </c>
      <c r="J64" s="54" t="n">
        <f aca="false">I64+$C$7*(I64-$C$8)</f>
        <v>0.328519918192004</v>
      </c>
      <c r="K64" s="54" t="n">
        <f aca="false">J64+$C$7*(J64-$C$8)</f>
        <v>0.333230561968066</v>
      </c>
      <c r="L64" s="54" t="n">
        <f aca="false">K64+$C$7*(K64-$C$8)</f>
        <v>0.335951450400111</v>
      </c>
      <c r="M64" s="54" t="n">
        <f aca="false">L64+$C$7*(L64-$C$8)</f>
        <v>0.337523047449595</v>
      </c>
      <c r="N64" s="54" t="n">
        <f aca="false">M64+$C$7*(M64-$C$8)</f>
        <v>0.33843080877375</v>
      </c>
      <c r="O64" s="54" t="n">
        <f aca="false">N64+$C$7*(N64-$C$8)</f>
        <v>0.338955135681783</v>
      </c>
      <c r="P64" s="54" t="n">
        <f aca="false">O64+$C$7*(O64-$C$8)</f>
        <v>0.339257989195336</v>
      </c>
      <c r="Q64" s="54" t="n">
        <f aca="false">P64+$C$7*(P64-$C$8)</f>
        <v>0.339432918708329</v>
      </c>
      <c r="R64" s="54" t="n">
        <f aca="false">Q64+$C$7*(Q64-$C$8)</f>
        <v>0.339533958759531</v>
      </c>
      <c r="S64" s="54" t="n">
        <f aca="false">R64+$C$7*(R64-$C$8)</f>
        <v>0.339592319934681</v>
      </c>
      <c r="T64" s="54" t="n">
        <f aca="false">S64+$C$7*(S64-$C$8)</f>
        <v>0.339626029604505</v>
      </c>
      <c r="U64" s="54" t="n">
        <f aca="false">T64+$C$7*(T64-$C$8)</f>
        <v>0.339645500457117</v>
      </c>
      <c r="V64" s="54" t="n">
        <f aca="false">U64+$C$7*(U64-$C$8)</f>
        <v>0.339656746906679</v>
      </c>
      <c r="W64" s="54" t="n">
        <f aca="false">V64+$C$7*(V64-$C$8)</f>
        <v>0.339663242905097</v>
      </c>
      <c r="X64" s="54" t="n">
        <f aca="false">W64+$C$7*(W64-$C$8)</f>
        <v>0.339666995022173</v>
      </c>
    </row>
    <row r="65" customFormat="false" ht="12.75" hidden="false" customHeight="false" outlineLevel="0" collapsed="false">
      <c r="D65" s="5" t="n">
        <v>33725</v>
      </c>
      <c r="E65" s="6" t="n">
        <v>19.985</v>
      </c>
      <c r="F65" s="7" t="n">
        <v>18.41</v>
      </c>
      <c r="G65" s="54" t="n">
        <f aca="false">F65-E64</f>
        <v>-0.6038</v>
      </c>
      <c r="H65" s="54" t="n">
        <f aca="false">G65+$C$7*(G65-$C$8)</f>
        <v>-0.205281497310093</v>
      </c>
      <c r="I65" s="54" t="n">
        <f aca="false">H65+$C$7*(H65-$C$8)</f>
        <v>0.0249045314944464</v>
      </c>
      <c r="J65" s="54" t="n">
        <f aca="false">I65+$C$7*(I65-$C$8)</f>
        <v>0.15786098771709</v>
      </c>
      <c r="K65" s="54" t="n">
        <f aca="false">J65+$C$7*(J65-$C$8)</f>
        <v>0.234657217892704</v>
      </c>
      <c r="L65" s="54" t="n">
        <f aca="false">K65+$C$7*(K65-$C$8)</f>
        <v>0.279015056065751</v>
      </c>
      <c r="M65" s="54" t="n">
        <f aca="false">L65+$C$7*(L65-$C$8)</f>
        <v>0.304636337252168</v>
      </c>
      <c r="N65" s="54" t="n">
        <f aca="false">M65+$C$7*(M65-$C$8)</f>
        <v>0.319435301238477</v>
      </c>
      <c r="O65" s="54" t="n">
        <f aca="false">N65+$C$7*(N65-$C$8)</f>
        <v>0.327983247513084</v>
      </c>
      <c r="P65" s="54" t="n">
        <f aca="false">O65+$C$7*(O65-$C$8)</f>
        <v>0.332920578638503</v>
      </c>
      <c r="Q65" s="54" t="n">
        <f aca="false">P65+$C$7*(P65-$C$8)</f>
        <v>0.33577240267423</v>
      </c>
      <c r="R65" s="54" t="n">
        <f aca="false">Q65+$C$7*(Q65-$C$8)</f>
        <v>0.337419628700632</v>
      </c>
      <c r="S65" s="54" t="n">
        <f aca="false">R65+$C$7*(R65-$C$8)</f>
        <v>0.338371073652376</v>
      </c>
      <c r="T65" s="54" t="n">
        <f aca="false">S65+$C$7*(S65-$C$8)</f>
        <v>0.338920632414616</v>
      </c>
      <c r="U65" s="54" t="n">
        <f aca="false">T65+$C$7*(T65-$C$8)</f>
        <v>0.33923805995743</v>
      </c>
      <c r="V65" s="54" t="n">
        <f aca="false">U65+$C$7*(U65-$C$8)</f>
        <v>0.339421407493418</v>
      </c>
      <c r="W65" s="54" t="n">
        <f aca="false">V65+$C$7*(V65-$C$8)</f>
        <v>0.33952730983149</v>
      </c>
      <c r="X65" s="54" t="n">
        <f aca="false">W65+$C$7*(W65-$C$8)</f>
        <v>0.339588479484787</v>
      </c>
    </row>
    <row r="66" customFormat="false" ht="12.75" hidden="false" customHeight="false" outlineLevel="0" collapsed="false">
      <c r="D66" s="5" t="n">
        <v>33756</v>
      </c>
      <c r="E66" s="6" t="n">
        <v>21.1884</v>
      </c>
      <c r="F66" s="7" t="n">
        <v>19.25</v>
      </c>
      <c r="G66" s="54" t="n">
        <f aca="false">F66-E65</f>
        <v>-0.734999999999999</v>
      </c>
      <c r="H66" s="54" t="n">
        <f aca="false">G66+$C$7*(G66-$C$8)</f>
        <v>-0.281063190695243</v>
      </c>
      <c r="I66" s="54" t="n">
        <f aca="false">H66+$C$7*(H66-$C$8)</f>
        <v>-0.0188673057945846</v>
      </c>
      <c r="J66" s="54" t="n">
        <f aca="false">I66+$C$7*(I66-$C$8)</f>
        <v>0.132578183202288</v>
      </c>
      <c r="K66" s="54" t="n">
        <f aca="false">J66+$C$7*(J66-$C$8)</f>
        <v>0.220053759511169</v>
      </c>
      <c r="L66" s="54" t="n">
        <f aca="false">K66+$C$7*(K66-$C$8)</f>
        <v>0.270580034682883</v>
      </c>
      <c r="M66" s="54" t="n">
        <f aca="false">L66+$C$7*(L66-$C$8)</f>
        <v>0.299764232037734</v>
      </c>
      <c r="N66" s="54" t="n">
        <f aca="false">M66+$C$7*(M66-$C$8)</f>
        <v>0.316621151973993</v>
      </c>
      <c r="O66" s="54" t="n">
        <f aca="false">N66+$C$7*(N66-$C$8)</f>
        <v>0.326357782599203</v>
      </c>
      <c r="P66" s="54" t="n">
        <f aca="false">O66+$C$7*(O66-$C$8)</f>
        <v>0.331981703000453</v>
      </c>
      <c r="Q66" s="54" t="n">
        <f aca="false">P66+$C$7*(P66-$C$8)</f>
        <v>0.335230104002512</v>
      </c>
      <c r="R66" s="54" t="n">
        <f aca="false">Q66+$C$7*(Q66-$C$8)</f>
        <v>0.337106394617832</v>
      </c>
      <c r="S66" s="54" t="n">
        <f aca="false">R66+$C$7*(R66-$C$8)</f>
        <v>0.33819014827722</v>
      </c>
      <c r="T66" s="54" t="n">
        <f aca="false">S66+$C$7*(S66-$C$8)</f>
        <v>0.338816129127225</v>
      </c>
      <c r="U66" s="54" t="n">
        <f aca="false">T66+$C$7*(T66-$C$8)</f>
        <v>0.339177698401921</v>
      </c>
      <c r="V66" s="54" t="n">
        <f aca="false">U66+$C$7*(U66-$C$8)</f>
        <v>0.339386542395157</v>
      </c>
      <c r="W66" s="54" t="n">
        <f aca="false">V66+$C$7*(V66-$C$8)</f>
        <v>0.339507171598363</v>
      </c>
      <c r="X66" s="54" t="n">
        <f aca="false">W66+$C$7*(W66-$C$8)</f>
        <v>0.339576847553323</v>
      </c>
    </row>
    <row r="67" customFormat="false" ht="12.75" hidden="false" customHeight="false" outlineLevel="0" collapsed="false">
      <c r="D67" s="5" t="n">
        <v>33786</v>
      </c>
      <c r="E67" s="6" t="n">
        <v>20.3324</v>
      </c>
      <c r="F67" s="7" t="n">
        <v>20.59</v>
      </c>
      <c r="G67" s="54" t="n">
        <f aca="false">F67-E66</f>
        <v>-0.598400000000002</v>
      </c>
      <c r="H67" s="54" t="n">
        <f aca="false">G67+$C$7*(G67-$C$8)</f>
        <v>-0.2021624337104</v>
      </c>
      <c r="I67" s="54" t="n">
        <f aca="false">H67+$C$7*(H67-$C$8)</f>
        <v>0.026706116260915</v>
      </c>
      <c r="J67" s="54" t="n">
        <f aca="false">I67+$C$7*(I67-$C$8)</f>
        <v>0.158901590951693</v>
      </c>
      <c r="K67" s="54" t="n">
        <f aca="false">J67+$C$7*(J67-$C$8)</f>
        <v>0.235258274868773</v>
      </c>
      <c r="L67" s="54" t="n">
        <f aca="false">K67+$C$7*(K67-$C$8)</f>
        <v>0.279362229201936</v>
      </c>
      <c r="M67" s="54" t="n">
        <f aca="false">L67+$C$7*(L67-$C$8)</f>
        <v>0.304836865972884</v>
      </c>
      <c r="N67" s="54" t="n">
        <f aca="false">M67+$C$7*(M67-$C$8)</f>
        <v>0.319551127503936</v>
      </c>
      <c r="O67" s="54" t="n">
        <f aca="false">N67+$C$7*(N67-$C$8)</f>
        <v>0.32805014927021</v>
      </c>
      <c r="P67" s="54" t="n">
        <f aca="false">O67+$C$7*(O67-$C$8)</f>
        <v>0.332959221385801</v>
      </c>
      <c r="Q67" s="54" t="n">
        <f aca="false">P67+$C$7*(P67-$C$8)</f>
        <v>0.33579472289395</v>
      </c>
      <c r="R67" s="54" t="n">
        <f aca="false">Q67+$C$7*(Q67-$C$8)</f>
        <v>0.337432520957089</v>
      </c>
      <c r="S67" s="54" t="n">
        <f aca="false">R67+$C$7*(R67-$C$8)</f>
        <v>0.338378520276049</v>
      </c>
      <c r="T67" s="54" t="n">
        <f aca="false">S67+$C$7*(S67-$C$8)</f>
        <v>0.338924933616994</v>
      </c>
      <c r="U67" s="54" t="n">
        <f aca="false">T67+$C$7*(T67-$C$8)</f>
        <v>0.339240544350721</v>
      </c>
      <c r="V67" s="54" t="n">
        <f aca="false">U67+$C$7*(U67-$C$8)</f>
        <v>0.33942284248984</v>
      </c>
      <c r="W67" s="54" t="n">
        <f aca="false">V67+$C$7*(V67-$C$8)</f>
        <v>0.339528138691695</v>
      </c>
      <c r="X67" s="54" t="n">
        <f aca="false">W67+$C$7*(W67-$C$8)</f>
        <v>0.339588958238064</v>
      </c>
    </row>
    <row r="68" customFormat="false" ht="12.75" hidden="false" customHeight="false" outlineLevel="0" collapsed="false">
      <c r="D68" s="5" t="n">
        <v>33817</v>
      </c>
      <c r="E68" s="6" t="n">
        <v>19.8038</v>
      </c>
      <c r="F68" s="7" t="n">
        <v>20.88</v>
      </c>
      <c r="G68" s="54" t="n">
        <f aca="false">F68-E67</f>
        <v>0.547599999999999</v>
      </c>
      <c r="H68" s="54" t="n">
        <f aca="false">G68+$C$7*(G68-$C$8)</f>
        <v>0.459772174669035</v>
      </c>
      <c r="I68" s="54" t="n">
        <f aca="false">H68+$C$7*(H68-$C$8)</f>
        <v>0.409042438922726</v>
      </c>
      <c r="J68" s="54" t="n">
        <f aca="false">I68+$C$7*(I68-$C$8)</f>
        <v>0.379740721850802</v>
      </c>
      <c r="K68" s="54" t="n">
        <f aca="false">J68+$C$7*(J68-$C$8)</f>
        <v>0.362815922012365</v>
      </c>
      <c r="L68" s="54" t="n">
        <f aca="false">K68+$C$7*(K68-$C$8)</f>
        <v>0.353040083659</v>
      </c>
      <c r="M68" s="54" t="n">
        <f aca="false">L68+$C$7*(L68-$C$8)</f>
        <v>0.347393516702617</v>
      </c>
      <c r="N68" s="54" t="n">
        <f aca="false">M68+$C$7*(M68-$C$8)</f>
        <v>0.344132034951341</v>
      </c>
      <c r="O68" s="54" t="n">
        <f aca="false">N68+$C$7*(N68-$C$8)</f>
        <v>0.342248188838106</v>
      </c>
      <c r="P68" s="54" t="n">
        <f aca="false">O68+$C$7*(O68-$C$8)</f>
        <v>0.341160071090103</v>
      </c>
      <c r="Q68" s="54" t="n">
        <f aca="false">P68+$C$7*(P68-$C$8)</f>
        <v>0.340531569523441</v>
      </c>
      <c r="R68" s="54" t="n">
        <f aca="false">Q68+$C$7*(Q68-$C$8)</f>
        <v>0.340168544271788</v>
      </c>
      <c r="S68" s="54" t="n">
        <f aca="false">R68+$C$7*(R68-$C$8)</f>
        <v>0.339958859299899</v>
      </c>
      <c r="T68" s="54" t="n">
        <f aca="false">S68+$C$7*(S68-$C$8)</f>
        <v>0.339837744343747</v>
      </c>
      <c r="U68" s="54" t="n">
        <f aca="false">T68+$C$7*(T68-$C$8)</f>
        <v>0.339767787815763</v>
      </c>
      <c r="V68" s="54" t="n">
        <f aca="false">U68+$C$7*(U68-$C$8)</f>
        <v>0.339727380619467</v>
      </c>
      <c r="W68" s="54" t="n">
        <f aca="false">V68+$C$7*(V68-$C$8)</f>
        <v>0.339704041246295</v>
      </c>
      <c r="X68" s="54" t="n">
        <f aca="false">W68+$C$7*(W68-$C$8)</f>
        <v>0.33969056032235</v>
      </c>
    </row>
    <row r="69" customFormat="false" ht="12.75" hidden="false" customHeight="false" outlineLevel="0" collapsed="false">
      <c r="D69" s="5" t="n">
        <v>33848</v>
      </c>
      <c r="E69" s="6" t="n">
        <v>20.2859</v>
      </c>
      <c r="F69" s="7" t="n">
        <v>20.34</v>
      </c>
      <c r="G69" s="54" t="n">
        <f aca="false">F69-E68</f>
        <v>0.536200000000001</v>
      </c>
      <c r="H69" s="54" t="n">
        <f aca="false">G69+$C$7*(G69-$C$8)</f>
        <v>0.45318748484746</v>
      </c>
      <c r="I69" s="54" t="n">
        <f aca="false">H69+$C$7*(H69-$C$8)</f>
        <v>0.405239093304625</v>
      </c>
      <c r="J69" s="54" t="n">
        <f aca="false">I69+$C$7*(I69-$C$8)</f>
        <v>0.377543892799974</v>
      </c>
      <c r="K69" s="54" t="n">
        <f aca="false">J69+$C$7*(J69-$C$8)</f>
        <v>0.361547023951775</v>
      </c>
      <c r="L69" s="54" t="n">
        <f aca="false">K69+$C$7*(K69-$C$8)</f>
        <v>0.352307162593721</v>
      </c>
      <c r="M69" s="54" t="n">
        <f aca="false">L69+$C$7*(L69-$C$8)</f>
        <v>0.346970178292217</v>
      </c>
      <c r="N69" s="54" t="n">
        <f aca="false">M69+$C$7*(M69-$C$8)</f>
        <v>0.343887512835372</v>
      </c>
      <c r="O69" s="54" t="n">
        <f aca="false">N69+$C$7*(N69-$C$8)</f>
        <v>0.342106951795284</v>
      </c>
      <c r="P69" s="54" t="n">
        <f aca="false">O69+$C$7*(O69-$C$8)</f>
        <v>0.341078491956919</v>
      </c>
      <c r="Q69" s="54" t="n">
        <f aca="false">P69+$C$7*(P69-$C$8)</f>
        <v>0.340484449059588</v>
      </c>
      <c r="R69" s="54" t="n">
        <f aca="false">Q69+$C$7*(Q69-$C$8)</f>
        <v>0.340141327285935</v>
      </c>
      <c r="S69" s="54" t="n">
        <f aca="false">R69+$C$7*(R69-$C$8)</f>
        <v>0.339943138649923</v>
      </c>
      <c r="T69" s="54" t="n">
        <f aca="false">S69+$C$7*(S69-$C$8)</f>
        <v>0.339828664027617</v>
      </c>
      <c r="U69" s="54" t="n">
        <f aca="false">T69+$C$7*(T69-$C$8)</f>
        <v>0.339762542985482</v>
      </c>
      <c r="V69" s="54" t="n">
        <f aca="false">U69+$C$7*(U69-$C$8)</f>
        <v>0.339724351182576</v>
      </c>
      <c r="W69" s="54" t="n">
        <f aca="false">V69+$C$7*(V69-$C$8)</f>
        <v>0.339702291430307</v>
      </c>
      <c r="X69" s="54" t="n">
        <f aca="false">W69+$C$7*(W69-$C$8)</f>
        <v>0.339689549620988</v>
      </c>
    </row>
    <row r="70" customFormat="false" ht="12.75" hidden="false" customHeight="false" outlineLevel="0" collapsed="false">
      <c r="D70" s="5" t="n">
        <v>33878</v>
      </c>
      <c r="E70" s="6" t="n">
        <v>20.2995</v>
      </c>
      <c r="F70" s="7" t="n">
        <v>20.24</v>
      </c>
      <c r="G70" s="54" t="n">
        <f aca="false">F70-E69</f>
        <v>-0.0459000000000032</v>
      </c>
      <c r="H70" s="54" t="n">
        <f aca="false">G70+$C$7*(G70-$C$8)</f>
        <v>0.116963980887886</v>
      </c>
      <c r="I70" s="54" t="n">
        <f aca="false">H70+$C$7*(H70-$C$8)</f>
        <v>0.211034928015409</v>
      </c>
      <c r="J70" s="54" t="n">
        <f aca="false">I70+$C$7*(I70-$C$8)</f>
        <v>0.26537071819581</v>
      </c>
      <c r="K70" s="54" t="n">
        <f aca="false">J70+$C$7*(J70-$C$8)</f>
        <v>0.296755308068454</v>
      </c>
      <c r="L70" s="54" t="n">
        <f aca="false">K70+$C$7*(K70-$C$8)</f>
        <v>0.314883184339395</v>
      </c>
      <c r="M70" s="54" t="n">
        <f aca="false">L70+$C$7*(L70-$C$8)</f>
        <v>0.325353924897995</v>
      </c>
      <c r="N70" s="54" t="n">
        <f aca="false">M70+$C$7*(M70-$C$8)</f>
        <v>0.331401870405063</v>
      </c>
      <c r="O70" s="54" t="n">
        <f aca="false">N70+$C$7*(N70-$C$8)</f>
        <v>0.334895190161364</v>
      </c>
      <c r="P70" s="54" t="n">
        <f aca="false">O70+$C$7*(O70-$C$8)</f>
        <v>0.336912946919507</v>
      </c>
      <c r="Q70" s="54" t="n">
        <f aca="false">P70+$C$7*(P70-$C$8)</f>
        <v>0.33807841204124</v>
      </c>
      <c r="R70" s="54" t="n">
        <f aca="false">Q70+$C$7*(Q70-$C$8)</f>
        <v>0.338751589789001</v>
      </c>
      <c r="S70" s="54" t="n">
        <f aca="false">R70+$C$7*(R70-$C$8)</f>
        <v>0.339140420198106</v>
      </c>
      <c r="T70" s="54" t="n">
        <f aca="false">S70+$C$7*(S70-$C$8)</f>
        <v>0.339365010341715</v>
      </c>
      <c r="U70" s="54" t="n">
        <f aca="false">T70+$C$7*(T70-$C$8)</f>
        <v>0.339494734590194</v>
      </c>
      <c r="V70" s="54" t="n">
        <f aca="false">U70+$C$7*(U70-$C$8)</f>
        <v>0.33956966388305</v>
      </c>
      <c r="W70" s="54" t="n">
        <f aca="false">V70+$C$7*(V70-$C$8)</f>
        <v>0.339612943370069</v>
      </c>
      <c r="X70" s="54" t="n">
        <f aca="false">W70+$C$7*(W70-$C$8)</f>
        <v>0.339637941790916</v>
      </c>
    </row>
    <row r="71" customFormat="false" ht="12.75" hidden="false" customHeight="false" outlineLevel="0" collapsed="false">
      <c r="D71" s="5" t="n">
        <v>33909</v>
      </c>
      <c r="E71" s="6" t="n">
        <v>19.1943</v>
      </c>
      <c r="F71" s="7" t="n">
        <v>20.29</v>
      </c>
      <c r="G71" s="54" t="n">
        <f aca="false">F71-E70</f>
        <v>-0.00949999999999918</v>
      </c>
      <c r="H71" s="54" t="n">
        <f aca="false">G71+$C$7*(G71-$C$8)</f>
        <v>0.137988779967305</v>
      </c>
      <c r="I71" s="54" t="n">
        <f aca="false">H71+$C$7*(H71-$C$8)</f>
        <v>0.223178943848647</v>
      </c>
      <c r="J71" s="54" t="n">
        <f aca="false">I71+$C$7*(I71-$C$8)</f>
        <v>0.272385154814246</v>
      </c>
      <c r="K71" s="54" t="n">
        <f aca="false">J71+$C$7*(J71-$C$8)</f>
        <v>0.300806877314551</v>
      </c>
      <c r="L71" s="54" t="n">
        <f aca="false">K71+$C$7*(K71-$C$8)</f>
        <v>0.317223388442569</v>
      </c>
      <c r="M71" s="54" t="n">
        <f aca="false">L71+$C$7*(L71-$C$8)</f>
        <v>0.326705637015414</v>
      </c>
      <c r="N71" s="54" t="n">
        <f aca="false">M71+$C$7*(M71-$C$8)</f>
        <v>0.33218262523149</v>
      </c>
      <c r="O71" s="54" t="n">
        <f aca="false">N71+$C$7*(N71-$C$8)</f>
        <v>0.335346157561252</v>
      </c>
      <c r="P71" s="54" t="n">
        <f aca="false">O71+$C$7*(O71-$C$8)</f>
        <v>0.337173427660551</v>
      </c>
      <c r="Q71" s="54" t="n">
        <f aca="false">P71+$C$7*(P71-$C$8)</f>
        <v>0.338228866855649</v>
      </c>
      <c r="R71" s="54" t="n">
        <f aca="false">Q71+$C$7*(Q71-$C$8)</f>
        <v>0.338838493147339</v>
      </c>
      <c r="S71" s="54" t="n">
        <f aca="false">R71+$C$7*(R71-$C$8)</f>
        <v>0.339190615957676</v>
      </c>
      <c r="T71" s="54" t="n">
        <f aca="false">S71+$C$7*(S71-$C$8)</f>
        <v>0.339394003631815</v>
      </c>
      <c r="U71" s="54" t="n">
        <f aca="false">T71+$C$7*(T71-$C$8)</f>
        <v>0.339511481241265</v>
      </c>
      <c r="V71" s="54" t="n">
        <f aca="false">U71+$C$7*(U71-$C$8)</f>
        <v>0.339579336821897</v>
      </c>
      <c r="W71" s="54" t="n">
        <f aca="false">V71+$C$7*(V71-$C$8)</f>
        <v>0.339618530501821</v>
      </c>
      <c r="X71" s="54" t="n">
        <f aca="false">W71+$C$7*(W71-$C$8)</f>
        <v>0.339641168942633</v>
      </c>
    </row>
    <row r="72" customFormat="false" ht="12.75" hidden="false" customHeight="false" outlineLevel="0" collapsed="false">
      <c r="D72" s="5" t="n">
        <v>33939</v>
      </c>
      <c r="E72" s="6" t="n">
        <v>18.2355</v>
      </c>
      <c r="F72" s="7" t="n">
        <v>19.5</v>
      </c>
      <c r="G72" s="54" t="n">
        <f aca="false">F72-E71</f>
        <v>0.305700000000002</v>
      </c>
      <c r="H72" s="54" t="n">
        <f aca="false">G72+$C$7*(G72-$C$8)</f>
        <v>0.320049677490166</v>
      </c>
      <c r="I72" s="54" t="n">
        <f aca="false">H72+$C$7*(H72-$C$8)</f>
        <v>0.328338113921076</v>
      </c>
      <c r="J72" s="54" t="n">
        <f aca="false">I72+$C$7*(I72-$C$8)</f>
        <v>0.333125551026637</v>
      </c>
      <c r="K72" s="54" t="n">
        <f aca="false">J72+$C$7*(J72-$C$8)</f>
        <v>0.33589079562141</v>
      </c>
      <c r="L72" s="54" t="n">
        <f aca="false">K72+$C$7*(K72-$C$8)</f>
        <v>0.337488012984337</v>
      </c>
      <c r="M72" s="54" t="n">
        <f aca="false">L72+$C$7*(L72-$C$8)</f>
        <v>0.338410572713505</v>
      </c>
      <c r="N72" s="54" t="n">
        <f aca="false">M72+$C$7*(M72-$C$8)</f>
        <v>0.338943447244948</v>
      </c>
      <c r="O72" s="54" t="n">
        <f aca="false">N72+$C$7*(N72-$C$8)</f>
        <v>0.339251237903138</v>
      </c>
      <c r="P72" s="54" t="n">
        <f aca="false">O72+$C$7*(O72-$C$8)</f>
        <v>0.33942901913245</v>
      </c>
      <c r="Q72" s="54" t="n">
        <f aca="false">P72+$C$7*(P72-$C$8)</f>
        <v>0.339531706347461</v>
      </c>
      <c r="R72" s="54" t="n">
        <f aca="false">Q72+$C$7*(Q72-$C$8)</f>
        <v>0.339591018931626</v>
      </c>
      <c r="S72" s="54" t="n">
        <f aca="false">R72+$C$7*(R72-$C$8)</f>
        <v>0.339625278139454</v>
      </c>
      <c r="T72" s="54" t="n">
        <f aca="false">S72+$C$7*(S72-$C$8)</f>
        <v>0.33964506640762</v>
      </c>
      <c r="U72" s="54" t="n">
        <f aca="false">T72+$C$7*(T72-$C$8)</f>
        <v>0.339656496197793</v>
      </c>
      <c r="V72" s="54" t="n">
        <f aca="false">U72+$C$7*(U72-$C$8)</f>
        <v>0.339663098094549</v>
      </c>
      <c r="W72" s="54" t="n">
        <f aca="false">V72+$C$7*(V72-$C$8)</f>
        <v>0.339666911378967</v>
      </c>
      <c r="X72" s="54" t="n">
        <f aca="false">W72+$C$7*(W72-$C$8)</f>
        <v>0.339669113948713</v>
      </c>
    </row>
    <row r="73" customFormat="false" ht="12.75" hidden="false" customHeight="false" outlineLevel="0" collapsed="false">
      <c r="D73" s="5" t="n">
        <v>33970</v>
      </c>
      <c r="E73" s="6" t="n">
        <v>17.5122</v>
      </c>
      <c r="F73" s="7" t="n">
        <v>18.61</v>
      </c>
      <c r="G73" s="54" t="n">
        <f aca="false">F73-E72</f>
        <v>0.374500000000001</v>
      </c>
      <c r="H73" s="54" t="n">
        <f aca="false">G73+$C$7*(G73-$C$8)</f>
        <v>0.359788858167744</v>
      </c>
      <c r="I73" s="54" t="n">
        <f aca="false">H73+$C$7*(H73-$C$8)</f>
        <v>0.351291638353129</v>
      </c>
      <c r="J73" s="54" t="n">
        <f aca="false">I73+$C$7*(I73-$C$8)</f>
        <v>0.346383607052691</v>
      </c>
      <c r="K73" s="54" t="n">
        <f aca="false">J73+$C$7*(J73-$C$8)</f>
        <v>0.343548706723922</v>
      </c>
      <c r="L73" s="54" t="n">
        <f aca="false">K73+$C$7*(K73-$C$8)</f>
        <v>0.341911255904622</v>
      </c>
      <c r="M73" s="54" t="n">
        <f aca="false">L73+$C$7*(L73-$C$8)</f>
        <v>0.34096545715522</v>
      </c>
      <c r="N73" s="54" t="n">
        <f aca="false">M73+$C$7*(M73-$C$8)</f>
        <v>0.340419159664129</v>
      </c>
      <c r="O73" s="54" t="n">
        <f aca="false">N73+$C$7*(N73-$C$8)</f>
        <v>0.340103615845783</v>
      </c>
      <c r="P73" s="54" t="n">
        <f aca="false">O73+$C$7*(O73-$C$8)</f>
        <v>0.339921356357281</v>
      </c>
      <c r="Q73" s="54" t="n">
        <f aca="false">P73+$C$7*(P73-$C$8)</f>
        <v>0.339816082480191</v>
      </c>
      <c r="R73" s="54" t="n">
        <f aca="false">Q73+$C$7*(Q73-$C$8)</f>
        <v>0.339755275828704</v>
      </c>
      <c r="S73" s="54" t="n">
        <f aca="false">R73+$C$7*(R73-$C$8)</f>
        <v>0.339720153641061</v>
      </c>
      <c r="T73" s="54" t="n">
        <f aca="false">S73+$C$7*(S73-$C$8)</f>
        <v>0.339699866911983</v>
      </c>
      <c r="U73" s="54" t="n">
        <f aca="false">T73+$C$7*(T73-$C$8)</f>
        <v>0.339688149208609</v>
      </c>
      <c r="V73" s="54" t="n">
        <f aca="false">U73+$C$7*(U73-$C$8)</f>
        <v>0.339681381011929</v>
      </c>
      <c r="W73" s="54" t="n">
        <f aca="false">V73+$C$7*(V73-$C$8)</f>
        <v>0.339677471671948</v>
      </c>
      <c r="X73" s="54" t="n">
        <f aca="false">W73+$C$7*(W73-$C$8)</f>
        <v>0.33967521362009</v>
      </c>
    </row>
    <row r="74" customFormat="false" ht="12.75" hidden="false" customHeight="false" outlineLevel="0" collapsed="false">
      <c r="D74" s="5" t="n">
        <v>34001</v>
      </c>
      <c r="E74" s="6" t="n">
        <v>18.4688</v>
      </c>
      <c r="F74" s="7" t="n">
        <v>17.76</v>
      </c>
      <c r="G74" s="54" t="n">
        <f aca="false">F74-E73</f>
        <v>0.247800000000002</v>
      </c>
      <c r="H74" s="54" t="n">
        <f aca="false">G74+$C$7*(G74-$C$8)</f>
        <v>0.286606384449006</v>
      </c>
      <c r="I74" s="54" t="n">
        <f aca="false">H74+$C$7*(H74-$C$8)</f>
        <v>0.309021121702822</v>
      </c>
      <c r="J74" s="54" t="n">
        <f aca="false">I74+$C$7*(I74-$C$8)</f>
        <v>0.321967971900059</v>
      </c>
      <c r="K74" s="54" t="n">
        <f aca="false">J74+$C$7*(J74-$C$8)</f>
        <v>0.329446129155778</v>
      </c>
      <c r="L74" s="54" t="n">
        <f aca="false">K74+$C$7*(K74-$C$8)</f>
        <v>0.333765545468575</v>
      </c>
      <c r="M74" s="54" t="n">
        <f aca="false">L74+$C$7*(L74-$C$8)</f>
        <v>0.33626045920805</v>
      </c>
      <c r="N74" s="54" t="n">
        <f aca="false">M74+$C$7*(M74-$C$8)</f>
        <v>0.337701532287526</v>
      </c>
      <c r="O74" s="54" t="n">
        <f aca="false">N74+$C$7*(N74-$C$8)</f>
        <v>0.338533902396173</v>
      </c>
      <c r="P74" s="54" t="n">
        <f aca="false">O74+$C$7*(O74-$C$8)</f>
        <v>0.339014683008646</v>
      </c>
      <c r="Q74" s="54" t="n">
        <f aca="false">P74+$C$7*(P74-$C$8)</f>
        <v>0.339292383991573</v>
      </c>
      <c r="R74" s="54" t="n">
        <f aca="false">Q74+$C$7*(Q74-$C$8)</f>
        <v>0.339452785292951</v>
      </c>
      <c r="S74" s="54" t="n">
        <f aca="false">R74+$C$7*(R74-$C$8)</f>
        <v>0.339545433785632</v>
      </c>
      <c r="T74" s="54" t="n">
        <f aca="false">S74+$C$7*(S74-$C$8)</f>
        <v>0.339598947959907</v>
      </c>
      <c r="U74" s="54" t="n">
        <f aca="false">T74+$C$7*(T74-$C$8)</f>
        <v>0.339629857980842</v>
      </c>
      <c r="V74" s="54" t="n">
        <f aca="false">U74+$C$7*(U74-$C$8)</f>
        <v>0.33964771174402</v>
      </c>
      <c r="W74" s="54" t="n">
        <f aca="false">V74+$C$7*(V74-$C$8)</f>
        <v>0.339658024155659</v>
      </c>
      <c r="X74" s="54" t="n">
        <f aca="false">W74+$C$7*(W74-$C$8)</f>
        <v>0.33966398064969</v>
      </c>
    </row>
    <row r="75" customFormat="false" ht="12.75" hidden="false" customHeight="false" outlineLevel="0" collapsed="false">
      <c r="D75" s="5" t="n">
        <v>34029</v>
      </c>
      <c r="E75" s="6" t="n">
        <v>18.8043</v>
      </c>
      <c r="F75" s="7" t="n">
        <v>18.02</v>
      </c>
      <c r="G75" s="54" t="n">
        <f aca="false">F75-E74</f>
        <v>-0.448800000000002</v>
      </c>
      <c r="H75" s="54" t="n">
        <f aca="false">G75+$C$7*(G75-$C$8)</f>
        <v>-0.11575281991148</v>
      </c>
      <c r="I75" s="54" t="n">
        <f aca="false">H75+$C$7*(H75-$C$8)</f>
        <v>0.0766166868282856</v>
      </c>
      <c r="J75" s="54" t="n">
        <f aca="false">I75+$C$7*(I75-$C$8)</f>
        <v>0.187730154636254</v>
      </c>
      <c r="K75" s="54" t="n">
        <f aca="false">J75+$C$7*(J75-$C$8)</f>
        <v>0.251909779242841</v>
      </c>
      <c r="L75" s="54" t="n">
        <f aca="false">K75+$C$7*(K75-$C$8)</f>
        <v>0.288980210900694</v>
      </c>
      <c r="M75" s="54" t="n">
        <f aca="false">L75+$C$7*(L75-$C$8)</f>
        <v>0.310392254235683</v>
      </c>
      <c r="N75" s="54" t="n">
        <f aca="false">M75+$C$7*(M75-$C$8)</f>
        <v>0.322759944043318</v>
      </c>
      <c r="O75" s="54" t="n">
        <f aca="false">N75+$C$7*(N75-$C$8)</f>
        <v>0.329903575726892</v>
      </c>
      <c r="P75" s="54" t="n">
        <f aca="false">O75+$C$7*(O75-$C$8)</f>
        <v>0.334029768607235</v>
      </c>
      <c r="Q75" s="54" t="n">
        <f aca="false">P75+$C$7*(P75-$C$8)</f>
        <v>0.336413075647678</v>
      </c>
      <c r="R75" s="54" t="n">
        <f aca="false">Q75+$C$7*(Q75-$C$8)</f>
        <v>0.337789684210037</v>
      </c>
      <c r="S75" s="54" t="n">
        <f aca="false">R75+$C$7*(R75-$C$8)</f>
        <v>0.338584819331867</v>
      </c>
      <c r="T75" s="54" t="n">
        <f aca="false">S75+$C$7*(S75-$C$8)</f>
        <v>0.339044092853226</v>
      </c>
      <c r="U75" s="54" t="n">
        <f aca="false">T75+$C$7*(T75-$C$8)</f>
        <v>0.339309371246332</v>
      </c>
      <c r="V75" s="54" t="n">
        <f aca="false">U75+$C$7*(U75-$C$8)</f>
        <v>0.33946259720554</v>
      </c>
      <c r="W75" s="54" t="n">
        <f aca="false">V75+$C$7*(V75-$C$8)</f>
        <v>0.339551101189224</v>
      </c>
      <c r="X75" s="54" t="n">
        <f aca="false">W75+$C$7*(W75-$C$8)</f>
        <v>0.33960222147699</v>
      </c>
    </row>
    <row r="76" customFormat="false" ht="12.75" hidden="false" customHeight="false" outlineLevel="0" collapsed="false">
      <c r="D76" s="5" t="n">
        <v>34060</v>
      </c>
      <c r="E76" s="6" t="n">
        <v>18.7833</v>
      </c>
      <c r="F76" s="7" t="n">
        <v>18.48</v>
      </c>
      <c r="G76" s="54" t="n">
        <f aca="false">F76-E75</f>
        <v>-0.324300000000001</v>
      </c>
      <c r="H76" s="54" t="n">
        <f aca="false">G76+$C$7*(G76-$C$8)</f>
        <v>-0.0438410758074305</v>
      </c>
      <c r="I76" s="54" t="n">
        <f aca="false">H76+$C$7*(H76-$C$8)</f>
        <v>0.118153224499661</v>
      </c>
      <c r="J76" s="54" t="n">
        <f aca="false">I76+$C$7*(I76-$C$8)</f>
        <v>0.211721840322937</v>
      </c>
      <c r="K76" s="54" t="n">
        <f aca="false">J76+$C$7*(J76-$C$8)</f>
        <v>0.26576748174666</v>
      </c>
      <c r="L76" s="54" t="n">
        <f aca="false">K76+$C$7*(K76-$C$8)</f>
        <v>0.296984480429407</v>
      </c>
      <c r="M76" s="54" t="n">
        <f aca="false">L76+$C$7*(L76-$C$8)</f>
        <v>0.315015555296636</v>
      </c>
      <c r="N76" s="54" t="n">
        <f aca="false">M76+$C$7*(M76-$C$8)</f>
        <v>0.3254303829414</v>
      </c>
      <c r="O76" s="54" t="n">
        <f aca="false">N76+$C$7*(N76-$C$8)</f>
        <v>0.331446032905079</v>
      </c>
      <c r="P76" s="54" t="n">
        <f aca="false">O76+$C$7*(O76-$C$8)</f>
        <v>0.334920698614378</v>
      </c>
      <c r="Q76" s="54" t="n">
        <f aca="false">P76+$C$7*(P76-$C$8)</f>
        <v>0.336927680713447</v>
      </c>
      <c r="R76" s="54" t="n">
        <f aca="false">Q76+$C$7*(Q76-$C$8)</f>
        <v>0.338086922345011</v>
      </c>
      <c r="S76" s="54" t="n">
        <f aca="false">R76+$C$7*(R76-$C$8)</f>
        <v>0.338756505377652</v>
      </c>
      <c r="T76" s="54" t="n">
        <f aca="false">S76+$C$7*(S76-$C$8)</f>
        <v>0.339143259463593</v>
      </c>
      <c r="U76" s="54" t="n">
        <f aca="false">T76+$C$7*(T76-$C$8)</f>
        <v>0.339366650313869</v>
      </c>
      <c r="V76" s="54" t="n">
        <f aca="false">U76+$C$7*(U76-$C$8)</f>
        <v>0.339495681845277</v>
      </c>
      <c r="W76" s="54" t="n">
        <f aca="false">V76+$C$7*(V76-$C$8)</f>
        <v>0.339570211021726</v>
      </c>
      <c r="X76" s="54" t="n">
        <f aca="false">W76+$C$7*(W76-$C$8)</f>
        <v>0.339613259399759</v>
      </c>
    </row>
    <row r="77" customFormat="false" ht="12.75" hidden="false" customHeight="false" outlineLevel="0" collapsed="false">
      <c r="D77" s="5" t="n">
        <v>34090</v>
      </c>
      <c r="E77" s="6" t="n">
        <v>18.611</v>
      </c>
      <c r="F77" s="7" t="n">
        <v>18.89</v>
      </c>
      <c r="G77" s="54" t="n">
        <f aca="false">F77-E76</f>
        <v>0.1067</v>
      </c>
      <c r="H77" s="54" t="n">
        <f aca="false">G77+$C$7*(G77-$C$8)</f>
        <v>0.20510640779775</v>
      </c>
      <c r="I77" s="54" t="n">
        <f aca="false">H77+$C$7*(H77-$C$8)</f>
        <v>0.261946379008597</v>
      </c>
      <c r="J77" s="54" t="n">
        <f aca="false">I77+$C$7*(I77-$C$8)</f>
        <v>0.294777394788484</v>
      </c>
      <c r="K77" s="54" t="n">
        <f aca="false">J77+$C$7*(J77-$C$8)</f>
        <v>0.313740732984783</v>
      </c>
      <c r="L77" s="54" t="n">
        <f aca="false">K77+$C$7*(K77-$C$8)</f>
        <v>0.3246940400027</v>
      </c>
      <c r="M77" s="54" t="n">
        <f aca="false">L77+$C$7*(L77-$C$8)</f>
        <v>0.331020718005637</v>
      </c>
      <c r="N77" s="54" t="n">
        <f aca="false">M77+$C$7*(M77-$C$8)</f>
        <v>0.3346750348697</v>
      </c>
      <c r="O77" s="54" t="n">
        <f aca="false">N77+$C$7*(N77-$C$8)</f>
        <v>0.336785784260894</v>
      </c>
      <c r="P77" s="54" t="n">
        <f aca="false">O77+$C$7*(O77-$C$8)</f>
        <v>0.338004962333884</v>
      </c>
      <c r="Q77" s="54" t="n">
        <f aca="false">P77+$C$7*(P77-$C$8)</f>
        <v>0.338709164917034</v>
      </c>
      <c r="R77" s="54" t="n">
        <f aca="false">Q77+$C$7*(Q77-$C$8)</f>
        <v>0.339115915406648</v>
      </c>
      <c r="S77" s="54" t="n">
        <f aca="false">R77+$C$7*(R77-$C$8)</f>
        <v>0.339350856267076</v>
      </c>
      <c r="T77" s="54" t="n">
        <f aca="false">S77+$C$7*(S77-$C$8)</f>
        <v>0.339486559134824</v>
      </c>
      <c r="U77" s="54" t="n">
        <f aca="false">T77+$C$7*(T77-$C$8)</f>
        <v>0.3395649417043</v>
      </c>
      <c r="V77" s="54" t="n">
        <f aca="false">U77+$C$7*(U77-$C$8)</f>
        <v>0.339610215818985</v>
      </c>
      <c r="W77" s="54" t="n">
        <f aca="false">V77+$C$7*(V77-$C$8)</f>
        <v>0.33963636634549</v>
      </c>
      <c r="X77" s="54" t="n">
        <f aca="false">W77+$C$7*(W77-$C$8)</f>
        <v>0.339651471003885</v>
      </c>
    </row>
    <row r="78" customFormat="false" ht="12.75" hidden="false" customHeight="false" outlineLevel="0" collapsed="false">
      <c r="D78" s="5" t="n">
        <v>34121</v>
      </c>
      <c r="E78" s="6" t="n">
        <v>17.6482</v>
      </c>
      <c r="F78" s="7" t="n">
        <v>18.69</v>
      </c>
      <c r="G78" s="54" t="n">
        <f aca="false">F78-E77</f>
        <v>0.0790000000000006</v>
      </c>
      <c r="H78" s="54" t="n">
        <f aca="false">G78+$C$7*(G78-$C$8)</f>
        <v>0.189106766740063</v>
      </c>
      <c r="I78" s="54" t="n">
        <f aca="false">H78+$C$7*(H78-$C$8)</f>
        <v>0.252704916410227</v>
      </c>
      <c r="J78" s="54" t="n">
        <f aca="false">I78+$C$7*(I78-$C$8)</f>
        <v>0.289439485603575</v>
      </c>
      <c r="K78" s="54" t="n">
        <f aca="false">J78+$C$7*(J78-$C$8)</f>
        <v>0.310657533311242</v>
      </c>
      <c r="L78" s="54" t="n">
        <f aca="false">K78+$C$7*(K78-$C$8)</f>
        <v>0.322913170396714</v>
      </c>
      <c r="M78" s="54" t="n">
        <f aca="false">L78+$C$7*(L78-$C$8)</f>
        <v>0.32999207993826</v>
      </c>
      <c r="N78" s="54" t="n">
        <f aca="false">M78+$C$7*(M78-$C$8)</f>
        <v>0.334080889026512</v>
      </c>
      <c r="O78" s="54" t="n">
        <f aca="false">N78+$C$7*(N78-$C$8)</f>
        <v>0.336442603025265</v>
      </c>
      <c r="P78" s="54" t="n">
        <f aca="false">O78+$C$7*(O78-$C$8)</f>
        <v>0.337806739352375</v>
      </c>
      <c r="Q78" s="54" t="n">
        <f aca="false">P78+$C$7*(P78-$C$8)</f>
        <v>0.338594670456618</v>
      </c>
      <c r="R78" s="54" t="n">
        <f aca="false">Q78+$C$7*(Q78-$C$8)</f>
        <v>0.339049782905935</v>
      </c>
      <c r="S78" s="54" t="n">
        <f aca="false">R78+$C$7*(R78-$C$8)</f>
        <v>0.339312657845644</v>
      </c>
      <c r="T78" s="54" t="n">
        <f aca="false">S78+$C$7*(S78-$C$8)</f>
        <v>0.339464495559666</v>
      </c>
      <c r="U78" s="54" t="n">
        <f aca="false">T78+$C$7*(T78-$C$8)</f>
        <v>0.339552197686864</v>
      </c>
      <c r="V78" s="54" t="n">
        <f aca="false">U78+$C$7*(U78-$C$8)</f>
        <v>0.339602854818819</v>
      </c>
      <c r="W78" s="54" t="n">
        <f aca="false">V78+$C$7*(V78-$C$8)</f>
        <v>0.339632114599624</v>
      </c>
      <c r="X78" s="54" t="n">
        <f aca="false">W78+$C$7*(W78-$C$8)</f>
        <v>0.339649015176891</v>
      </c>
    </row>
    <row r="79" customFormat="false" ht="12.75" hidden="false" customHeight="false" outlineLevel="0" collapsed="false">
      <c r="D79" s="5" t="n">
        <v>34151</v>
      </c>
      <c r="E79" s="6" t="n">
        <v>16.8148</v>
      </c>
      <c r="F79" s="7" t="n">
        <v>18.16</v>
      </c>
      <c r="G79" s="54" t="n">
        <f aca="false">F79-E78</f>
        <v>0.511800000000001</v>
      </c>
      <c r="H79" s="54" t="n">
        <f aca="false">G79+$C$7*(G79-$C$8)</f>
        <v>0.439093938211807</v>
      </c>
      <c r="I79" s="54" t="n">
        <f aca="false">H79+$C$7*(H79-$C$8)</f>
        <v>0.397098599174653</v>
      </c>
      <c r="J79" s="54" t="n">
        <f aca="false">I79+$C$7*(I79-$C$8)</f>
        <v>0.372841907813989</v>
      </c>
      <c r="K79" s="54" t="n">
        <f aca="false">J79+$C$7*(J79-$C$8)</f>
        <v>0.358831136874721</v>
      </c>
      <c r="L79" s="54" t="n">
        <f aca="false">K79+$C$7*(K79-$C$8)</f>
        <v>0.350738454348736</v>
      </c>
      <c r="M79" s="54" t="n">
        <f aca="false">L79+$C$7*(L79-$C$8)</f>
        <v>0.346064085554166</v>
      </c>
      <c r="N79" s="54" t="n">
        <f aca="false">M79+$C$7*(M79-$C$8)</f>
        <v>0.343364149709965</v>
      </c>
      <c r="O79" s="54" t="n">
        <f aca="false">N79+$C$7*(N79-$C$8)</f>
        <v>0.341804654966788</v>
      </c>
      <c r="P79" s="54" t="n">
        <f aca="false">O79+$C$7*(O79-$C$8)</f>
        <v>0.340903883987648</v>
      </c>
      <c r="Q79" s="54" t="n">
        <f aca="false">P79+$C$7*(P79-$C$8)</f>
        <v>0.340383594733445</v>
      </c>
      <c r="R79" s="54" t="n">
        <f aca="false">Q79+$C$7*(Q79-$C$8)</f>
        <v>0.34008307338639</v>
      </c>
      <c r="S79" s="54" t="n">
        <f aca="false">R79+$C$7*(R79-$C$8)</f>
        <v>0.339909490942958</v>
      </c>
      <c r="T79" s="54" t="n">
        <f aca="false">S79+$C$7*(S79-$C$8)</f>
        <v>0.339809228965023</v>
      </c>
      <c r="U79" s="54" t="n">
        <f aca="false">T79+$C$7*(T79-$C$8)</f>
        <v>0.339751317208391</v>
      </c>
      <c r="V79" s="54" t="n">
        <f aca="false">U79+$C$7*(U79-$C$8)</f>
        <v>0.339717867124668</v>
      </c>
      <c r="W79" s="54" t="n">
        <f aca="false">V79+$C$7*(V79-$C$8)</f>
        <v>0.339698546210122</v>
      </c>
      <c r="X79" s="54" t="n">
        <f aca="false">W79+$C$7*(W79-$C$8)</f>
        <v>0.339687386365442</v>
      </c>
    </row>
    <row r="80" customFormat="false" ht="12.75" hidden="false" customHeight="false" outlineLevel="0" collapsed="false">
      <c r="D80" s="5" t="n">
        <v>34182</v>
      </c>
      <c r="E80" s="6" t="n">
        <v>16.8243</v>
      </c>
      <c r="F80" s="7" t="n">
        <v>17.1</v>
      </c>
      <c r="G80" s="54" t="n">
        <f aca="false">F80-E79</f>
        <v>0.2852</v>
      </c>
      <c r="H80" s="54" t="n">
        <f aca="false">G80+$C$7*(G80-$C$8)</f>
        <v>0.308208787898735</v>
      </c>
      <c r="I80" s="54" t="n">
        <f aca="false">H80+$C$7*(H80-$C$8)</f>
        <v>0.321498764344664</v>
      </c>
      <c r="J80" s="54" t="n">
        <f aca="false">I80+$C$7*(I80-$C$8)</f>
        <v>0.329175112821198</v>
      </c>
      <c r="K80" s="54" t="n">
        <f aca="false">J80+$C$7*(J80-$C$8)</f>
        <v>0.333609005249295</v>
      </c>
      <c r="L80" s="54" t="n">
        <f aca="false">K80+$C$7*(K80-$C$8)</f>
        <v>0.336170040893264</v>
      </c>
      <c r="M80" s="54" t="n">
        <f aca="false">L80+$C$7*(L80-$C$8)</f>
        <v>0.33764930627375</v>
      </c>
      <c r="N80" s="54" t="n">
        <f aca="false">M80+$C$7*(M80-$C$8)</f>
        <v>0.338503736422372</v>
      </c>
      <c r="O80" s="54" t="n">
        <f aca="false">N80+$C$7*(N80-$C$8)</f>
        <v>0.338997259010344</v>
      </c>
      <c r="P80" s="54" t="n">
        <f aca="false">O80+$C$7*(O80-$C$8)</f>
        <v>0.339282319814005</v>
      </c>
      <c r="Q80" s="54" t="n">
        <f aca="false">P80+$C$7*(P80-$C$8)</f>
        <v>0.339446972180004</v>
      </c>
      <c r="R80" s="54" t="n">
        <f aca="false">Q80+$C$7*(Q80-$C$8)</f>
        <v>0.339542076106188</v>
      </c>
      <c r="S80" s="54" t="n">
        <f aca="false">R80+$C$7*(R80-$C$8)</f>
        <v>0.339597008549586</v>
      </c>
      <c r="T80" s="54" t="n">
        <f aca="false">S80+$C$7*(S80-$C$8)</f>
        <v>0.339628737768965</v>
      </c>
      <c r="U80" s="54" t="n">
        <f aca="false">T80+$C$7*(T80-$C$8)</f>
        <v>0.339647064704745</v>
      </c>
      <c r="V80" s="54" t="n">
        <f aca="false">U80+$C$7*(U80-$C$8)</f>
        <v>0.339657650422945</v>
      </c>
      <c r="W80" s="54" t="n">
        <f aca="false">V80+$C$7*(V80-$C$8)</f>
        <v>0.339663764780041</v>
      </c>
      <c r="X80" s="54" t="n">
        <f aca="false">W80+$C$7*(W80-$C$8)</f>
        <v>0.339667296459421</v>
      </c>
    </row>
    <row r="81" customFormat="false" ht="12.75" hidden="false" customHeight="false" outlineLevel="0" collapsed="false">
      <c r="D81" s="5" t="n">
        <v>34213</v>
      </c>
      <c r="E81" s="6" t="n">
        <v>16.138</v>
      </c>
      <c r="F81" s="7" t="n">
        <v>16.82</v>
      </c>
      <c r="G81" s="54" t="n">
        <f aca="false">F81-E80</f>
        <v>-0.00430000000000064</v>
      </c>
      <c r="H81" s="54" t="n">
        <f aca="false">G81+$C$7*(G81-$C$8)</f>
        <v>0.140992322692935</v>
      </c>
      <c r="I81" s="54" t="n">
        <f aca="false">H81+$C$7*(H81-$C$8)</f>
        <v>0.224913803253395</v>
      </c>
      <c r="J81" s="54" t="n">
        <f aca="false">I81+$C$7*(I81-$C$8)</f>
        <v>0.273387217188308</v>
      </c>
      <c r="K81" s="54" t="n">
        <f aca="false">J81+$C$7*(J81-$C$8)</f>
        <v>0.301385672921136</v>
      </c>
      <c r="L81" s="54" t="n">
        <f aca="false">K81+$C$7*(K81-$C$8)</f>
        <v>0.317557703314451</v>
      </c>
      <c r="M81" s="54" t="n">
        <f aca="false">L81+$C$7*(L81-$C$8)</f>
        <v>0.326898738746474</v>
      </c>
      <c r="N81" s="54" t="n">
        <f aca="false">M81+$C$7*(M81-$C$8)</f>
        <v>0.332294161635266</v>
      </c>
      <c r="O81" s="54" t="n">
        <f aca="false">N81+$C$7*(N81-$C$8)</f>
        <v>0.335410581475522</v>
      </c>
      <c r="P81" s="54" t="n">
        <f aca="false">O81+$C$7*(O81-$C$8)</f>
        <v>0.337210639194986</v>
      </c>
      <c r="Q81" s="54" t="n">
        <f aca="false">P81+$C$7*(P81-$C$8)</f>
        <v>0.338250360400565</v>
      </c>
      <c r="R81" s="54" t="n">
        <f aca="false">Q81+$C$7*(Q81-$C$8)</f>
        <v>0.338850907912815</v>
      </c>
      <c r="S81" s="54" t="n">
        <f aca="false">R81+$C$7*(R81-$C$8)</f>
        <v>0.339197786780472</v>
      </c>
      <c r="T81" s="54" t="n">
        <f aca="false">S81+$C$7*(S81-$C$8)</f>
        <v>0.3393981455304</v>
      </c>
      <c r="U81" s="54" t="n">
        <f aca="false">T81+$C$7*(T81-$C$8)</f>
        <v>0.339513873619989</v>
      </c>
      <c r="V81" s="54" t="n">
        <f aca="false">U81+$C$7*(U81-$C$8)</f>
        <v>0.339580718670304</v>
      </c>
      <c r="W81" s="54" t="n">
        <f aca="false">V81+$C$7*(V81-$C$8)</f>
        <v>0.3396193286635</v>
      </c>
      <c r="X81" s="54" t="n">
        <f aca="false">W81+$C$7*(W81-$C$8)</f>
        <v>0.339641629964307</v>
      </c>
    </row>
    <row r="82" customFormat="false" ht="12.75" hidden="false" customHeight="false" outlineLevel="0" collapsed="false">
      <c r="D82" s="5" t="n">
        <v>34243</v>
      </c>
      <c r="E82" s="6" t="n">
        <v>16.6543</v>
      </c>
      <c r="F82" s="7" t="n">
        <v>16.56</v>
      </c>
      <c r="G82" s="54" t="n">
        <f aca="false">F82-E81</f>
        <v>0.421999999999997</v>
      </c>
      <c r="H82" s="54" t="n">
        <f aca="false">G82+$C$7*(G82-$C$8)</f>
        <v>0.38722506575764</v>
      </c>
      <c r="I82" s="54" t="n">
        <f aca="false">H82+$C$7*(H82-$C$8)</f>
        <v>0.367138911761885</v>
      </c>
      <c r="J82" s="54" t="n">
        <f aca="false">I82+$C$7*(I82-$C$8)</f>
        <v>0.355537061431144</v>
      </c>
      <c r="K82" s="54" t="n">
        <f aca="false">J82+$C$7*(J82-$C$8)</f>
        <v>0.348835781976383</v>
      </c>
      <c r="L82" s="54" t="n">
        <f aca="false">K82+$C$7*(K82-$C$8)</f>
        <v>0.34496509367662</v>
      </c>
      <c r="M82" s="54" t="n">
        <f aca="false">L82+$C$7*(L82-$C$8)</f>
        <v>0.342729367198555</v>
      </c>
      <c r="N82" s="54" t="n">
        <f aca="false">M82+$C$7*(M82-$C$8)</f>
        <v>0.341438001813999</v>
      </c>
      <c r="O82" s="54" t="n">
        <f aca="false">N82+$C$7*(N82-$C$8)</f>
        <v>0.340692103524208</v>
      </c>
      <c r="P82" s="54" t="n">
        <f aca="false">O82+$C$7*(O82-$C$8)</f>
        <v>0.340261269412215</v>
      </c>
      <c r="Q82" s="54" t="n">
        <f aca="false">P82+$C$7*(P82-$C$8)</f>
        <v>0.340012417746247</v>
      </c>
      <c r="R82" s="54" t="n">
        <f aca="false">Q82+$C$7*(Q82-$C$8)</f>
        <v>0.339868679936425</v>
      </c>
      <c r="S82" s="54" t="n">
        <f aca="false">R82+$C$7*(R82-$C$8)</f>
        <v>0.339785656349292</v>
      </c>
      <c r="T82" s="54" t="n">
        <f aca="false">S82+$C$7*(S82-$C$8)</f>
        <v>0.339737701562525</v>
      </c>
      <c r="U82" s="54" t="n">
        <f aca="false">T82+$C$7*(T82-$C$8)</f>
        <v>0.339710002668111</v>
      </c>
      <c r="V82" s="54" t="n">
        <f aca="false">U82+$C$7*(U82-$C$8)</f>
        <v>0.339694003665644</v>
      </c>
      <c r="W82" s="54" t="n">
        <f aca="false">V82+$C$7*(V82-$C$8)</f>
        <v>0.339684762571899</v>
      </c>
      <c r="X82" s="54" t="n">
        <f aca="false">W82+$C$7*(W82-$C$8)</f>
        <v>0.339679424875765</v>
      </c>
    </row>
    <row r="83" customFormat="false" ht="12.75" hidden="false" customHeight="false" outlineLevel="0" collapsed="false">
      <c r="D83" s="5" t="n">
        <v>34274</v>
      </c>
      <c r="E83" s="6" t="n">
        <v>15.2864</v>
      </c>
      <c r="F83" s="7" t="n">
        <v>16.75</v>
      </c>
      <c r="G83" s="54" t="n">
        <f aca="false">F83-E82</f>
        <v>0.0957000000000008</v>
      </c>
      <c r="H83" s="54" t="n">
        <f aca="false">G83+$C$7*(G83-$C$8)</f>
        <v>0.1987527597243</v>
      </c>
      <c r="I83" s="54" t="n">
        <f aca="false">H83+$C$7*(H83-$C$8)</f>
        <v>0.258276484113938</v>
      </c>
      <c r="J83" s="54" t="n">
        <f aca="false">I83+$C$7*(I83-$C$8)</f>
        <v>0.292657647458737</v>
      </c>
      <c r="K83" s="54" t="n">
        <f aca="false">J83+$C$7*(J83-$C$8)</f>
        <v>0.31251635766316</v>
      </c>
      <c r="L83" s="54" t="n">
        <f aca="false">K83+$C$7*(K83-$C$8)</f>
        <v>0.323986835466027</v>
      </c>
      <c r="M83" s="54" t="n">
        <f aca="false">L83+$C$7*(L83-$C$8)</f>
        <v>0.330612233574549</v>
      </c>
      <c r="N83" s="54" t="n">
        <f aca="false">M83+$C$7*(M83-$C$8)</f>
        <v>0.334439092477098</v>
      </c>
      <c r="O83" s="54" t="n">
        <f aca="false">N83+$C$7*(N83-$C$8)</f>
        <v>0.336649502903785</v>
      </c>
      <c r="P83" s="54" t="n">
        <f aca="false">O83+$C$7*(O83-$C$8)</f>
        <v>0.337926245626426</v>
      </c>
      <c r="Q83" s="54" t="n">
        <f aca="false">P83+$C$7*(P83-$C$8)</f>
        <v>0.338663697802789</v>
      </c>
      <c r="R83" s="54" t="n">
        <f aca="false">Q83+$C$7*(Q83-$C$8)</f>
        <v>0.339089653402754</v>
      </c>
      <c r="S83" s="54" t="n">
        <f aca="false">R83+$C$7*(R83-$C$8)</f>
        <v>0.339335687218854</v>
      </c>
      <c r="T83" s="54" t="n">
        <f aca="false">S83+$C$7*(S83-$C$8)</f>
        <v>0.339477797426278</v>
      </c>
      <c r="U83" s="54" t="n">
        <f aca="false">T83+$C$7*(T83-$C$8)</f>
        <v>0.339559880903152</v>
      </c>
      <c r="V83" s="54" t="n">
        <f aca="false">U83+$C$7*(U83-$C$8)</f>
        <v>0.339607292678125</v>
      </c>
      <c r="W83" s="54" t="n">
        <f aca="false">V83+$C$7*(V83-$C$8)</f>
        <v>0.339634677926554</v>
      </c>
      <c r="X83" s="54" t="n">
        <f aca="false">W83+$C$7*(W83-$C$8)</f>
        <v>0.339650495765728</v>
      </c>
    </row>
    <row r="84" customFormat="false" ht="12.75" hidden="false" customHeight="false" outlineLevel="0" collapsed="false">
      <c r="D84" s="5" t="n">
        <v>34304</v>
      </c>
      <c r="E84" s="6" t="n">
        <v>13.5525</v>
      </c>
      <c r="F84" s="7" t="n">
        <v>16.22</v>
      </c>
      <c r="G84" s="54" t="n">
        <f aca="false">F84-E83</f>
        <v>0.933599999999998</v>
      </c>
      <c r="H84" s="54" t="n">
        <f aca="false">G84+$C$7*(G84-$C$8)</f>
        <v>0.6827274616101</v>
      </c>
      <c r="I84" s="54" t="n">
        <f aca="false">H84+$C$7*(H84-$C$8)</f>
        <v>0.537822387044418</v>
      </c>
      <c r="J84" s="54" t="n">
        <f aca="false">I84+$C$7*(I84-$C$8)</f>
        <v>0.454124582694656</v>
      </c>
      <c r="K84" s="54" t="n">
        <f aca="false">J84+$C$7*(J84-$C$8)</f>
        <v>0.405780365116577</v>
      </c>
      <c r="L84" s="54" t="n">
        <f aca="false">K84+$C$7*(K84-$C$8)</f>
        <v>0.377856533764085</v>
      </c>
      <c r="M84" s="54" t="n">
        <f aca="false">L84+$C$7*(L84-$C$8)</f>
        <v>0.361727606738984</v>
      </c>
      <c r="N84" s="54" t="n">
        <f aca="false">M84+$C$7*(M84-$C$8)</f>
        <v>0.352411468000816</v>
      </c>
      <c r="O84" s="54" t="n">
        <f aca="false">N84+$C$7*(N84-$C$8)</f>
        <v>0.347030425551202</v>
      </c>
      <c r="P84" s="54" t="n">
        <f aca="false">O84+$C$7*(O84-$C$8)</f>
        <v>0.343922311915462</v>
      </c>
      <c r="Q84" s="54" t="n">
        <f aca="false">P84+$C$7*(P84-$C$8)</f>
        <v>0.342127051896027</v>
      </c>
      <c r="R84" s="54" t="n">
        <f aca="false">Q84+$C$7*(Q84-$C$8)</f>
        <v>0.341090101862952</v>
      </c>
      <c r="S84" s="54" t="n">
        <f aca="false">R84+$C$7*(R84-$C$8)</f>
        <v>0.340491154992051</v>
      </c>
      <c r="T84" s="54" t="n">
        <f aca="false">S84+$C$7*(S84-$C$8)</f>
        <v>0.340145200661833</v>
      </c>
      <c r="U84" s="54" t="n">
        <f aca="false">T84+$C$7*(T84-$C$8)</f>
        <v>0.33994537592877</v>
      </c>
      <c r="V84" s="54" t="n">
        <f aca="false">U84+$C$7*(U84-$C$8)</f>
        <v>0.339829956289656</v>
      </c>
      <c r="W84" s="54" t="n">
        <f aca="false">V84+$C$7*(V84-$C$8)</f>
        <v>0.339763289401684</v>
      </c>
      <c r="X84" s="54" t="n">
        <f aca="false">W84+$C$7*(W84-$C$8)</f>
        <v>0.339724782315836</v>
      </c>
    </row>
    <row r="85" customFormat="false" ht="12.75" hidden="false" customHeight="false" outlineLevel="0" collapsed="false">
      <c r="D85" s="5" t="n">
        <v>34335</v>
      </c>
      <c r="E85" s="6" t="n">
        <v>14.2607</v>
      </c>
      <c r="F85" s="7" t="n">
        <v>14.57</v>
      </c>
      <c r="G85" s="54" t="n">
        <f aca="false">F85-E84</f>
        <v>1.0175</v>
      </c>
      <c r="H85" s="54" t="n">
        <f aca="false">G85+$C$7*(G85-$C$8)</f>
        <v>0.731188468279416</v>
      </c>
      <c r="I85" s="54" t="n">
        <f aca="false">H85+$C$7*(H85-$C$8)</f>
        <v>0.565813676286413</v>
      </c>
      <c r="J85" s="54" t="n">
        <f aca="false">I85+$C$7*(I85-$C$8)</f>
        <v>0.470292473691545</v>
      </c>
      <c r="K85" s="54" t="n">
        <f aca="false">J85+$C$7*(J85-$C$8)</f>
        <v>0.415119009615135</v>
      </c>
      <c r="L85" s="54" t="n">
        <f aca="false">K85+$C$7*(K85-$C$8)</f>
        <v>0.383250575639257</v>
      </c>
      <c r="M85" s="54" t="n">
        <f aca="false">L85+$C$7*(L85-$C$8)</f>
        <v>0.364843228899739</v>
      </c>
      <c r="N85" s="54" t="n">
        <f aca="false">M85+$C$7*(M85-$C$8)</f>
        <v>0.354211064977114</v>
      </c>
      <c r="O85" s="54" t="n">
        <f aca="false">N85+$C$7*(N85-$C$8)</f>
        <v>0.348069880629515</v>
      </c>
      <c r="P85" s="54" t="n">
        <f aca="false">O85+$C$7*(O85-$C$8)</f>
        <v>0.34452270571144</v>
      </c>
      <c r="Q85" s="54" t="n">
        <f aca="false">P85+$C$7*(P85-$C$8)</f>
        <v>0.342473841976493</v>
      </c>
      <c r="R85" s="54" t="n">
        <f aca="false">Q85+$C$7*(Q85-$C$8)</f>
        <v>0.341290409329011</v>
      </c>
      <c r="S85" s="54" t="n">
        <f aca="false">R85+$C$7*(R85-$C$8)</f>
        <v>0.340606853459853</v>
      </c>
      <c r="T85" s="54" t="n">
        <f aca="false">S85+$C$7*(S85-$C$8)</f>
        <v>0.340212028602474</v>
      </c>
      <c r="U85" s="54" t="n">
        <f aca="false">T85+$C$7*(T85-$C$8)</f>
        <v>0.339983976039343</v>
      </c>
      <c r="V85" s="54" t="n">
        <f aca="false">U85+$C$7*(U85-$C$8)</f>
        <v>0.339852251882218</v>
      </c>
      <c r="W85" s="54" t="n">
        <f aca="false">V85+$C$7*(V85-$C$8)</f>
        <v>0.339776167433386</v>
      </c>
      <c r="X85" s="54" t="n">
        <f aca="false">W85+$C$7*(W85-$C$8)</f>
        <v>0.339732220723228</v>
      </c>
    </row>
    <row r="86" customFormat="false" ht="12.75" hidden="false" customHeight="false" outlineLevel="0" collapsed="false">
      <c r="D86" s="5" t="n">
        <v>34366</v>
      </c>
      <c r="E86" s="6" t="n">
        <v>13.751</v>
      </c>
      <c r="F86" s="7" t="n">
        <v>14.83</v>
      </c>
      <c r="G86" s="54" t="n">
        <f aca="false">F86-E85</f>
        <v>0.5693</v>
      </c>
      <c r="H86" s="54" t="n">
        <f aca="false">G86+$C$7*(G86-$C$8)</f>
        <v>0.472306189504841</v>
      </c>
      <c r="I86" s="54" t="n">
        <f aca="false">H86+$C$7*(H86-$C$8)</f>
        <v>0.416282140669464</v>
      </c>
      <c r="J86" s="54" t="n">
        <f aca="false">I86+$C$7*(I86-$C$8)</f>
        <v>0.383922405219485</v>
      </c>
      <c r="K86" s="54" t="n">
        <f aca="false">J86+$C$7*(J86-$C$8)</f>
        <v>0.365231280601384</v>
      </c>
      <c r="L86" s="54" t="n">
        <f aca="false">K86+$C$7*(K86-$C$8)</f>
        <v>0.354435205335892</v>
      </c>
      <c r="M86" s="54" t="n">
        <f aca="false">L86+$C$7*(L86-$C$8)</f>
        <v>0.348199345080309</v>
      </c>
      <c r="N86" s="54" t="n">
        <f aca="false">M86+$C$7*(M86-$C$8)</f>
        <v>0.344597484944019</v>
      </c>
      <c r="O86" s="54" t="n">
        <f aca="false">N86+$C$7*(N86-$C$8)</f>
        <v>0.342517034788039</v>
      </c>
      <c r="P86" s="54" t="n">
        <f aca="false">O86+$C$7*(O86-$C$8)</f>
        <v>0.341315357685726</v>
      </c>
      <c r="Q86" s="54" t="n">
        <f aca="false">P86+$C$7*(P86-$C$8)</f>
        <v>0.340621263739724</v>
      </c>
      <c r="R86" s="54" t="n">
        <f aca="false">Q86+$C$7*(Q86-$C$8)</f>
        <v>0.340220352043105</v>
      </c>
      <c r="S86" s="54" t="n">
        <f aca="false">R86+$C$7*(R86-$C$8)</f>
        <v>0.339988783695028</v>
      </c>
      <c r="T86" s="54" t="n">
        <f aca="false">S86+$C$7*(S86-$C$8)</f>
        <v>0.339855028805152</v>
      </c>
      <c r="U86" s="54" t="n">
        <f aca="false">T86+$C$7*(T86-$C$8)</f>
        <v>0.339777771396209</v>
      </c>
      <c r="V86" s="54" t="n">
        <f aca="false">U86+$C$7*(U86-$C$8)</f>
        <v>0.339733147179165</v>
      </c>
      <c r="W86" s="54" t="n">
        <f aca="false">V86+$C$7*(V86-$C$8)</f>
        <v>0.339707372036378</v>
      </c>
      <c r="X86" s="54" t="n">
        <f aca="false">W86+$C$7*(W86-$C$8)</f>
        <v>0.339692484201259</v>
      </c>
    </row>
    <row r="87" customFormat="false" ht="12.75" hidden="false" customHeight="false" outlineLevel="0" collapsed="false">
      <c r="D87" s="22" t="n">
        <v>34394</v>
      </c>
      <c r="E87" s="6" t="n">
        <v>13.7463</v>
      </c>
      <c r="F87" s="23" t="n">
        <v>14.89</v>
      </c>
      <c r="G87" s="54" t="n">
        <f aca="false">F87-E86</f>
        <v>1.139</v>
      </c>
      <c r="H87" s="54" t="n">
        <f aca="false">G87+$C$7*(G87-$C$8)</f>
        <v>0.801367399272524</v>
      </c>
      <c r="I87" s="54" t="n">
        <f aca="false">H87+$C$7*(H87-$C$8)</f>
        <v>0.606349333531972</v>
      </c>
      <c r="J87" s="54" t="n">
        <f aca="false">I87+$C$7*(I87-$C$8)</f>
        <v>0.493706046470116</v>
      </c>
      <c r="K87" s="54" t="n">
        <f aca="false">J87+$C$7*(J87-$C$8)</f>
        <v>0.428642791576694</v>
      </c>
      <c r="L87" s="54" t="n">
        <f aca="false">K87+$C$7*(K87-$C$8)</f>
        <v>0.391061971203423</v>
      </c>
      <c r="M87" s="54" t="n">
        <f aca="false">L87+$C$7*(L87-$C$8)</f>
        <v>0.369355125115849</v>
      </c>
      <c r="N87" s="54" t="n">
        <f aca="false">M87+$C$7*(M87-$C$8)</f>
        <v>0.356817155949941</v>
      </c>
      <c r="O87" s="54" t="n">
        <f aca="false">N87+$C$7*(N87-$C$8)</f>
        <v>0.349575170164855</v>
      </c>
      <c r="P87" s="54" t="n">
        <f aca="false">O87+$C$7*(O87-$C$8)</f>
        <v>0.34539216752564</v>
      </c>
      <c r="Q87" s="54" t="n">
        <f aca="false">P87+$C$7*(P87-$C$8)</f>
        <v>0.342976046920196</v>
      </c>
      <c r="R87" s="54" t="n">
        <f aca="false">Q87+$C$7*(Q87-$C$8)</f>
        <v>0.341580485099286</v>
      </c>
      <c r="S87" s="54" t="n">
        <f aca="false">R87+$C$7*(R87-$C$8)</f>
        <v>0.340774402492486</v>
      </c>
      <c r="T87" s="54" t="n">
        <f aca="false">S87+$C$7*(S87-$C$8)</f>
        <v>0.340308805655965</v>
      </c>
      <c r="U87" s="54" t="n">
        <f aca="false">T87+$C$7*(T87-$C$8)</f>
        <v>0.340039874888386</v>
      </c>
      <c r="V87" s="54" t="n">
        <f aca="false">U87+$C$7*(U87-$C$8)</f>
        <v>0.33988453930172</v>
      </c>
      <c r="W87" s="54" t="n">
        <f aca="false">V87+$C$7*(V87-$C$8)</f>
        <v>0.339794816787997</v>
      </c>
      <c r="X87" s="54" t="n">
        <f aca="false">W87+$C$7*(W87-$C$8)</f>
        <v>0.339742992671955</v>
      </c>
    </row>
    <row r="88" customFormat="false" ht="12.75" hidden="false" customHeight="false" outlineLevel="0" collapsed="false">
      <c r="D88" s="22" t="n">
        <v>34425</v>
      </c>
      <c r="E88" s="6" t="n">
        <v>15.1983</v>
      </c>
      <c r="F88" s="23" t="n">
        <v>14.57</v>
      </c>
      <c r="G88" s="54" t="n">
        <f aca="false">F88-E87</f>
        <v>0.823700000000001</v>
      </c>
      <c r="H88" s="54" t="n">
        <f aca="false">G88+$C$7*(G88-$C$8)</f>
        <v>0.619248741312632</v>
      </c>
      <c r="I88" s="54" t="n">
        <f aca="false">H88+$C$7*(H88-$C$8)</f>
        <v>0.501156800778683</v>
      </c>
      <c r="J88" s="54" t="n">
        <f aca="false">I88+$C$7*(I88-$C$8)</f>
        <v>0.432946379827455</v>
      </c>
      <c r="K88" s="54" t="n">
        <f aca="false">J88+$C$7*(J88-$C$8)</f>
        <v>0.393547742585093</v>
      </c>
      <c r="L88" s="54" t="n">
        <f aca="false">K88+$C$7*(K88-$C$8)</f>
        <v>0.370790917529502</v>
      </c>
      <c r="M88" s="54" t="n">
        <f aca="false">L88+$C$7*(L88-$C$8)</f>
        <v>0.35764647592293</v>
      </c>
      <c r="N88" s="54" t="n">
        <f aca="false">M88+$C$7*(M88-$C$8)</f>
        <v>0.350054189005642</v>
      </c>
      <c r="O88" s="54" t="n">
        <f aca="false">N88+$C$7*(N88-$C$8)</f>
        <v>0.345668850901541</v>
      </c>
      <c r="P88" s="54" t="n">
        <f aca="false">O88+$C$7*(O88-$C$8)</f>
        <v>0.343135860447309</v>
      </c>
      <c r="Q88" s="54" t="n">
        <f aca="false">P88+$C$7*(P88-$C$8)</f>
        <v>0.341672794090982</v>
      </c>
      <c r="R88" s="54" t="n">
        <f aca="false">Q88+$C$7*(Q88-$C$8)</f>
        <v>0.340827720569509</v>
      </c>
      <c r="S88" s="54" t="n">
        <f aca="false">R88+$C$7*(R88-$C$8)</f>
        <v>0.34033960241027</v>
      </c>
      <c r="T88" s="54" t="n">
        <f aca="false">S88+$C$7*(S88-$C$8)</f>
        <v>0.340057663228264</v>
      </c>
      <c r="U88" s="54" t="n">
        <f aca="false">T88+$C$7*(T88-$C$8)</f>
        <v>0.339894813924574</v>
      </c>
      <c r="V88" s="54" t="n">
        <f aca="false">U88+$C$7*(U88-$C$8)</f>
        <v>0.339800751455061</v>
      </c>
      <c r="W88" s="54" t="n">
        <f aca="false">V88+$C$7*(V88-$C$8)</f>
        <v>0.339746420561587</v>
      </c>
      <c r="X88" s="54" t="n">
        <f aca="false">W88+$C$7*(W88-$C$8)</f>
        <v>0.339715038800074</v>
      </c>
    </row>
    <row r="89" customFormat="false" ht="12.75" hidden="false" customHeight="false" outlineLevel="0" collapsed="false">
      <c r="D89" s="22" t="n">
        <v>34455</v>
      </c>
      <c r="E89" s="6" t="n">
        <v>16.3493</v>
      </c>
      <c r="F89" s="23" t="n">
        <v>15.39</v>
      </c>
      <c r="G89" s="54" t="n">
        <f aca="false">F89-E88</f>
        <v>0.191700000000001</v>
      </c>
      <c r="H89" s="54" t="n">
        <f aca="false">G89+$C$7*(G89-$C$8)</f>
        <v>0.25420277927441</v>
      </c>
      <c r="I89" s="54" t="n">
        <f aca="false">H89+$C$7*(H89-$C$8)</f>
        <v>0.290304657740058</v>
      </c>
      <c r="J89" s="54" t="n">
        <f aca="false">I89+$C$7*(I89-$C$8)</f>
        <v>0.311157260518348</v>
      </c>
      <c r="K89" s="54" t="n">
        <f aca="false">J89+$C$7*(J89-$C$8)</f>
        <v>0.323201815015503</v>
      </c>
      <c r="L89" s="54" t="n">
        <f aca="false">K89+$C$7*(K89-$C$8)</f>
        <v>0.33015880233154</v>
      </c>
      <c r="M89" s="54" t="n">
        <f aca="false">L89+$C$7*(L89-$C$8)</f>
        <v>0.3341771886095</v>
      </c>
      <c r="N89" s="54" t="n">
        <f aca="false">M89+$C$7*(M89-$C$8)</f>
        <v>0.336498226085258</v>
      </c>
      <c r="O89" s="54" t="n">
        <f aca="false">N89+$C$7*(N89-$C$8)</f>
        <v>0.337838867474918</v>
      </c>
      <c r="P89" s="54" t="n">
        <f aca="false">O89+$C$7*(O89-$C$8)</f>
        <v>0.338613227800608</v>
      </c>
      <c r="Q89" s="54" t="n">
        <f aca="false">P89+$C$7*(P89-$C$8)</f>
        <v>0.339060501708925</v>
      </c>
      <c r="R89" s="54" t="n">
        <f aca="false">Q89+$C$7*(Q89-$C$8)</f>
        <v>0.339318849073096</v>
      </c>
      <c r="S89" s="54" t="n">
        <f aca="false">R89+$C$7*(R89-$C$8)</f>
        <v>0.3394680716397</v>
      </c>
      <c r="T89" s="54" t="n">
        <f aca="false">S89+$C$7*(S89-$C$8)</f>
        <v>0.33955426324632</v>
      </c>
      <c r="U89" s="54" t="n">
        <f aca="false">T89+$C$7*(T89-$C$8)</f>
        <v>0.339604047894988</v>
      </c>
      <c r="V89" s="54" t="n">
        <f aca="false">U89+$C$7*(U89-$C$8)</f>
        <v>0.339632803725633</v>
      </c>
      <c r="W89" s="54" t="n">
        <f aca="false">V89+$C$7*(V89-$C$8)</f>
        <v>0.339649413219086</v>
      </c>
      <c r="X89" s="54" t="n">
        <f aca="false">W89+$C$7*(W89-$C$8)</f>
        <v>0.339659006935093</v>
      </c>
    </row>
    <row r="90" customFormat="false" ht="12.75" hidden="false" customHeight="false" outlineLevel="0" collapsed="false">
      <c r="D90" s="22" t="n">
        <v>34486</v>
      </c>
      <c r="E90" s="6" t="n">
        <v>17.085</v>
      </c>
      <c r="F90" s="23" t="n">
        <v>16.32</v>
      </c>
      <c r="G90" s="54" t="n">
        <f aca="false">F90-E89</f>
        <v>-0.0292999999999992</v>
      </c>
      <c r="H90" s="54" t="n">
        <f aca="false">G90+$C$7*(G90-$C$8)</f>
        <v>0.126552213435095</v>
      </c>
      <c r="I90" s="54" t="n">
        <f aca="false">H90+$C$7*(H90-$C$8)</f>
        <v>0.21657313303826</v>
      </c>
      <c r="J90" s="54" t="n">
        <f aca="false">I90+$C$7*(I90-$C$8)</f>
        <v>0.268569609620701</v>
      </c>
      <c r="K90" s="54" t="n">
        <f aca="false">J90+$C$7*(J90-$C$8)</f>
        <v>0.29860300173563</v>
      </c>
      <c r="L90" s="54" t="n">
        <f aca="false">K90+$C$7*(K90-$C$8)</f>
        <v>0.315950420276557</v>
      </c>
      <c r="M90" s="54" t="n">
        <f aca="false">L90+$C$7*(L90-$C$8)</f>
        <v>0.325970365039456</v>
      </c>
      <c r="N90" s="54" t="n">
        <f aca="false">M90+$C$7*(M90-$C$8)</f>
        <v>0.331757928924807</v>
      </c>
      <c r="O90" s="54" t="n">
        <f aca="false">N90+$C$7*(N90-$C$8)</f>
        <v>0.335100851118456</v>
      </c>
      <c r="P90" s="54" t="n">
        <f aca="false">O90+$C$7*(O90-$C$8)</f>
        <v>0.337031737587126</v>
      </c>
      <c r="Q90" s="54" t="n">
        <f aca="false">P90+$C$7*(P90-$C$8)</f>
        <v>0.338147026050009</v>
      </c>
      <c r="R90" s="54" t="n">
        <f aca="false">Q90+$C$7*(Q90-$C$8)</f>
        <v>0.338791221540331</v>
      </c>
      <c r="S90" s="54" t="n">
        <f aca="false">R90+$C$7*(R90-$C$8)</f>
        <v>0.339163311670877</v>
      </c>
      <c r="T90" s="54" t="n">
        <f aca="false">S90+$C$7*(S90-$C$8)</f>
        <v>0.339378232556431</v>
      </c>
      <c r="U90" s="54" t="n">
        <f aca="false">T90+$C$7*(T90-$C$8)</f>
        <v>0.339502371799199</v>
      </c>
      <c r="V90" s="54" t="n">
        <f aca="false">U90+$C$7*(U90-$C$8)</f>
        <v>0.339574075168349</v>
      </c>
      <c r="W90" s="54" t="n">
        <f aca="false">V90+$C$7*(V90-$C$8)</f>
        <v>0.339615491347736</v>
      </c>
      <c r="X90" s="54" t="n">
        <f aca="false">W90+$C$7*(W90-$C$8)</f>
        <v>0.339639413513952</v>
      </c>
    </row>
    <row r="91" customFormat="false" ht="12.75" hidden="false" customHeight="false" outlineLevel="0" collapsed="false">
      <c r="D91" s="22" t="n">
        <v>34516</v>
      </c>
      <c r="E91" s="6" t="n">
        <v>18.0869</v>
      </c>
      <c r="F91" s="23" t="n">
        <v>17.15</v>
      </c>
      <c r="G91" s="54" t="n">
        <f aca="false">F91-E90</f>
        <v>0.0649999999999977</v>
      </c>
      <c r="H91" s="54" t="n">
        <f aca="false">G91+$C$7*(G91-$C$8)</f>
        <v>0.18102030555567</v>
      </c>
      <c r="I91" s="54" t="n">
        <f aca="false">H91+$C$7*(H91-$C$8)</f>
        <v>0.24803414108975</v>
      </c>
      <c r="J91" s="54" t="n">
        <f aca="false">I91+$C$7*(I91-$C$8)</f>
        <v>0.286741625365715</v>
      </c>
      <c r="K91" s="54" t="n">
        <f aca="false">J91+$C$7*(J91-$C$8)</f>
        <v>0.309099237447358</v>
      </c>
      <c r="L91" s="54" t="n">
        <f aca="false">K91+$C$7*(K91-$C$8)</f>
        <v>0.322013091895493</v>
      </c>
      <c r="M91" s="54" t="n">
        <f aca="false">L91+$C$7*(L91-$C$8)</f>
        <v>0.32947219066233</v>
      </c>
      <c r="N91" s="54" t="n">
        <f aca="false">M91+$C$7*(M91-$C$8)</f>
        <v>0.333780598708656</v>
      </c>
      <c r="O91" s="54" t="n">
        <f aca="false">N91+$C$7*(N91-$C$8)</f>
        <v>0.336269154025308</v>
      </c>
      <c r="P91" s="54" t="n">
        <f aca="false">O91+$C$7*(O91-$C$8)</f>
        <v>0.337706554451974</v>
      </c>
      <c r="Q91" s="54" t="n">
        <f aca="false">P91+$C$7*(P91-$C$8)</f>
        <v>0.338536803220307</v>
      </c>
      <c r="R91" s="54" t="n">
        <f aca="false">Q91+$C$7*(Q91-$C$8)</f>
        <v>0.339016358537343</v>
      </c>
      <c r="S91" s="54" t="n">
        <f aca="false">R91+$C$7*(R91-$C$8)</f>
        <v>0.339293351784271</v>
      </c>
      <c r="T91" s="54" t="n">
        <f aca="false">S91+$C$7*(S91-$C$8)</f>
        <v>0.339453344294243</v>
      </c>
      <c r="U91" s="54" t="n">
        <f aca="false">T91+$C$7*(T91-$C$8)</f>
        <v>0.339545756667221</v>
      </c>
      <c r="V91" s="54" t="n">
        <f aca="false">U91+$C$7*(U91-$C$8)</f>
        <v>0.339599134457724</v>
      </c>
      <c r="W91" s="54" t="n">
        <f aca="false">V91+$C$7*(V91-$C$8)</f>
        <v>0.339629965702796</v>
      </c>
      <c r="X91" s="54" t="n">
        <f aca="false">W91+$C$7*(W91-$C$8)</f>
        <v>0.339647773964692</v>
      </c>
    </row>
    <row r="92" customFormat="false" ht="12.75" hidden="false" customHeight="false" outlineLevel="0" collapsed="false">
      <c r="D92" s="22" t="n">
        <v>34547</v>
      </c>
      <c r="E92" s="6" t="n">
        <v>16.9415</v>
      </c>
      <c r="F92" s="23" t="n">
        <v>18.27</v>
      </c>
      <c r="G92" s="54" t="n">
        <f aca="false">F92-E91</f>
        <v>0.1831</v>
      </c>
      <c r="H92" s="54" t="n">
        <f aca="false">G92+$C$7*(G92-$C$8)</f>
        <v>0.249235381689712</v>
      </c>
      <c r="I92" s="54" t="n">
        <f aca="false">H92+$C$7*(H92-$C$8)</f>
        <v>0.287435467186051</v>
      </c>
      <c r="J92" s="54" t="n">
        <f aca="false">I92+$C$7*(I92-$C$8)</f>
        <v>0.309500003515091</v>
      </c>
      <c r="K92" s="54" t="n">
        <f aca="false">J92+$C$7*(J92-$C$8)</f>
        <v>0.322244576127689</v>
      </c>
      <c r="L92" s="54" t="n">
        <f aca="false">K92+$C$7*(K92-$C$8)</f>
        <v>0.329605896966505</v>
      </c>
      <c r="M92" s="54" t="n">
        <f aca="false">L92+$C$7*(L92-$C$8)</f>
        <v>0.333857828054286</v>
      </c>
      <c r="N92" s="54" t="n">
        <f aca="false">M92+$C$7*(M92-$C$8)</f>
        <v>0.33631376203286</v>
      </c>
      <c r="O92" s="54" t="n">
        <f aca="false">N92+$C$7*(N92-$C$8)</f>
        <v>0.337732320232087</v>
      </c>
      <c r="P92" s="54" t="n">
        <f aca="false">O92+$C$7*(O92-$C$8)</f>
        <v>0.338551685647504</v>
      </c>
      <c r="Q92" s="54" t="n">
        <f aca="false">P92+$C$7*(P92-$C$8)</f>
        <v>0.339024954692333</v>
      </c>
      <c r="R92" s="54" t="n">
        <f aca="false">Q92+$C$7*(Q92-$C$8)</f>
        <v>0.339298316960961</v>
      </c>
      <c r="S92" s="54" t="n">
        <f aca="false">R92+$C$7*(R92-$C$8)</f>
        <v>0.339456212201999</v>
      </c>
      <c r="T92" s="54" t="n">
        <f aca="false">S92+$C$7*(S92-$C$8)</f>
        <v>0.339547413183274</v>
      </c>
      <c r="U92" s="54" t="n">
        <f aca="false">T92+$C$7*(T92-$C$8)</f>
        <v>0.339600091268636</v>
      </c>
      <c r="V92" s="54" t="n">
        <f aca="false">U92+$C$7*(U92-$C$8)</f>
        <v>0.33963051836096</v>
      </c>
      <c r="W92" s="54" t="n">
        <f aca="false">V92+$C$7*(V92-$C$8)</f>
        <v>0.339648093182463</v>
      </c>
      <c r="X92" s="54" t="n">
        <f aca="false">W92+$C$7*(W92-$C$8)</f>
        <v>0.33965824447617</v>
      </c>
    </row>
    <row r="93" customFormat="false" ht="12.75" hidden="false" customHeight="false" outlineLevel="0" collapsed="false">
      <c r="D93" s="22" t="n">
        <v>34578</v>
      </c>
      <c r="E93" s="6" t="n">
        <v>16.0775</v>
      </c>
      <c r="F93" s="23" t="n">
        <v>18.29</v>
      </c>
      <c r="G93" s="54" t="n">
        <f aca="false">F93-E92</f>
        <v>1.3485</v>
      </c>
      <c r="H93" s="54" t="n">
        <f aca="false">G93+$C$7*(G93-$C$8)</f>
        <v>0.92237551485323</v>
      </c>
      <c r="I93" s="54" t="n">
        <f aca="false">H93+$C$7*(H93-$C$8)</f>
        <v>0.676244149934806</v>
      </c>
      <c r="J93" s="54" t="n">
        <f aca="false">I93+$C$7*(I93-$C$8)</f>
        <v>0.534077597886663</v>
      </c>
      <c r="K93" s="54" t="n">
        <f aca="false">J93+$C$7*(J93-$C$8)</f>
        <v>0.451961576111233</v>
      </c>
      <c r="L93" s="54" t="n">
        <f aca="false">K93+$C$7*(K93-$C$8)</f>
        <v>0.404531003060975</v>
      </c>
      <c r="M93" s="54" t="n">
        <f aca="false">L93+$C$7*(L93-$C$8)</f>
        <v>0.377134896780665</v>
      </c>
      <c r="N93" s="54" t="n">
        <f aca="false">M93+$C$7*(M93-$C$8)</f>
        <v>0.361310786063581</v>
      </c>
      <c r="O93" s="54" t="n">
        <f aca="false">N93+$C$7*(N93-$C$8)</f>
        <v>0.352170710557066</v>
      </c>
      <c r="P93" s="54" t="n">
        <f aca="false">O93+$C$7*(O93-$C$8)</f>
        <v>0.346891362999507</v>
      </c>
      <c r="Q93" s="54" t="n">
        <f aca="false">P93+$C$7*(P93-$C$8)</f>
        <v>0.343841988777856</v>
      </c>
      <c r="R93" s="54" t="n">
        <f aca="false">Q93+$C$7*(Q93-$C$8)</f>
        <v>0.342080656900708</v>
      </c>
      <c r="S93" s="54" t="n">
        <f aca="false">R93+$C$7*(R93-$C$8)</f>
        <v>0.341063303910895</v>
      </c>
      <c r="T93" s="54" t="n">
        <f aca="false">S93+$C$7*(S93-$C$8)</f>
        <v>0.340475676377828</v>
      </c>
      <c r="U93" s="54" t="n">
        <f aca="false">T93+$C$7*(T93-$C$8)</f>
        <v>0.340136260146611</v>
      </c>
      <c r="V93" s="54" t="n">
        <f aca="false">U93+$C$7*(U93-$C$8)</f>
        <v>0.339940211848105</v>
      </c>
      <c r="W93" s="54" t="n">
        <f aca="false">V93+$C$7*(V93-$C$8)</f>
        <v>0.339826973494095</v>
      </c>
      <c r="X93" s="54" t="n">
        <f aca="false">W93+$C$7*(W93-$C$8)</f>
        <v>0.339761566525932</v>
      </c>
    </row>
    <row r="94" customFormat="false" ht="12.75" hidden="false" customHeight="false" outlineLevel="0" collapsed="false">
      <c r="D94" s="22" t="n">
        <v>34608</v>
      </c>
      <c r="E94" s="6" t="n">
        <v>16.589</v>
      </c>
      <c r="F94" s="23" t="n">
        <v>17.63</v>
      </c>
      <c r="G94" s="54" t="n">
        <f aca="false">F94-E93</f>
        <v>1.5525</v>
      </c>
      <c r="H94" s="54" t="n">
        <f aca="false">G94+$C$7*(G94-$C$8)</f>
        <v>1.04020680639721</v>
      </c>
      <c r="I94" s="54" t="n">
        <f aca="false">H94+$C$7*(H94-$C$8)</f>
        <v>0.744304018890312</v>
      </c>
      <c r="J94" s="54" t="n">
        <f aca="false">I94+$C$7*(I94-$C$8)</f>
        <v>0.573389275638337</v>
      </c>
      <c r="K94" s="54" t="n">
        <f aca="false">J94+$C$7*(J94-$C$8)</f>
        <v>0.474668172984962</v>
      </c>
      <c r="L94" s="54" t="n">
        <f aca="false">K94+$C$7*(K94-$C$8)</f>
        <v>0.41764643265019</v>
      </c>
      <c r="M94" s="54" t="n">
        <f aca="false">L94+$C$7*(L94-$C$8)</f>
        <v>0.384710426229937</v>
      </c>
      <c r="N94" s="54" t="n">
        <f aca="false">M94+$C$7*(M94-$C$8)</f>
        <v>0.36568644498092</v>
      </c>
      <c r="O94" s="54" t="n">
        <f aca="false">N94+$C$7*(N94-$C$8)</f>
        <v>0.354698110270723</v>
      </c>
      <c r="P94" s="54" t="n">
        <f aca="false">O94+$C$7*(O94-$C$8)</f>
        <v>0.348351200119644</v>
      </c>
      <c r="Q94" s="54" t="n">
        <f aca="false">P94+$C$7*(P94-$C$8)</f>
        <v>0.344685197078393</v>
      </c>
      <c r="R94" s="54" t="n">
        <f aca="false">Q94+$C$7*(Q94-$C$8)</f>
        <v>0.342567697700184</v>
      </c>
      <c r="S94" s="54" t="n">
        <f aca="false">R94+$C$7*(R94-$C$8)</f>
        <v>0.341344620805193</v>
      </c>
      <c r="T94" s="54" t="n">
        <f aca="false">S94+$C$7*(S94-$C$8)</f>
        <v>0.340638166245417</v>
      </c>
      <c r="U94" s="54" t="n">
        <f aca="false">T94+$C$7*(T94-$C$8)</f>
        <v>0.340230115004262</v>
      </c>
      <c r="V94" s="54" t="n">
        <f aca="false">U94+$C$7*(U94-$C$8)</f>
        <v>0.33999442282406</v>
      </c>
      <c r="W94" s="54" t="n">
        <f aca="false">V94+$C$7*(V94-$C$8)</f>
        <v>0.339858285990726</v>
      </c>
      <c r="X94" s="54" t="n">
        <f aca="false">W94+$C$7*(W94-$C$8)</f>
        <v>0.339779652760831</v>
      </c>
    </row>
    <row r="95" customFormat="false" ht="12.75" hidden="false" customHeight="false" outlineLevel="0" collapsed="false">
      <c r="D95" s="22" t="n">
        <v>34639</v>
      </c>
      <c r="E95" s="6" t="n">
        <v>17.458</v>
      </c>
      <c r="F95" s="23" t="n">
        <v>17.35</v>
      </c>
      <c r="G95" s="54" t="n">
        <f aca="false">F95-E94</f>
        <v>0.761000000000003</v>
      </c>
      <c r="H95" s="54" t="n">
        <f aca="false">G95+$C$7*(G95-$C$8)</f>
        <v>0.583032947293968</v>
      </c>
      <c r="I95" s="54" t="n">
        <f aca="false">H95+$C$7*(H95-$C$8)</f>
        <v>0.480238399879124</v>
      </c>
      <c r="J95" s="54" t="n">
        <f aca="false">I95+$C$7*(I95-$C$8)</f>
        <v>0.420863820047897</v>
      </c>
      <c r="K95" s="54" t="n">
        <f aca="false">J95+$C$7*(J95-$C$8)</f>
        <v>0.386568803251844</v>
      </c>
      <c r="L95" s="54" t="n">
        <f aca="false">K95+$C$7*(K95-$C$8)</f>
        <v>0.366759851670464</v>
      </c>
      <c r="M95" s="54" t="n">
        <f aca="false">L95+$C$7*(L95-$C$8)</f>
        <v>0.355318114665728</v>
      </c>
      <c r="N95" s="54" t="n">
        <f aca="false">M95+$C$7*(M95-$C$8)</f>
        <v>0.348709317367813</v>
      </c>
      <c r="O95" s="54" t="n">
        <f aca="false">N95+$C$7*(N95-$C$8)</f>
        <v>0.34489204716602</v>
      </c>
      <c r="P95" s="54" t="n">
        <f aca="false">O95+$C$7*(O95-$C$8)</f>
        <v>0.342687175214796</v>
      </c>
      <c r="Q95" s="54" t="n">
        <f aca="false">P95+$C$7*(P95-$C$8)</f>
        <v>0.341413631539788</v>
      </c>
      <c r="R95" s="54" t="n">
        <f aca="false">Q95+$C$7*(Q95-$C$8)</f>
        <v>0.340678027147318</v>
      </c>
      <c r="S95" s="54" t="n">
        <f aca="false">R95+$C$7*(R95-$C$8)</f>
        <v>0.340253138835405</v>
      </c>
      <c r="T95" s="54" t="n">
        <f aca="false">S95+$C$7*(S95-$C$8)</f>
        <v>0.340007721489549</v>
      </c>
      <c r="U95" s="54" t="n">
        <f aca="false">T95+$C$7*(T95-$C$8)</f>
        <v>0.339865967358032</v>
      </c>
      <c r="V95" s="54" t="n">
        <f aca="false">U95+$C$7*(U95-$C$8)</f>
        <v>0.339784089552157</v>
      </c>
      <c r="W95" s="54" t="n">
        <f aca="false">V95+$C$7*(V95-$C$8)</f>
        <v>0.339736796573653</v>
      </c>
      <c r="X95" s="54" t="n">
        <f aca="false">W95+$C$7*(W95-$C$8)</f>
        <v>0.339709479942583</v>
      </c>
    </row>
    <row r="96" customFormat="false" ht="12.75" hidden="false" customHeight="false" outlineLevel="0" collapsed="false">
      <c r="D96" s="22" t="n">
        <v>34669</v>
      </c>
      <c r="E96" s="6" t="n">
        <v>16.0314</v>
      </c>
      <c r="F96" s="23" t="n">
        <v>17.83</v>
      </c>
      <c r="G96" s="54" t="n">
        <f aca="false">F96-E95</f>
        <v>0.372</v>
      </c>
      <c r="H96" s="54" t="n">
        <f aca="false">G96+$C$7*(G96-$C$8)</f>
        <v>0.358344847241959</v>
      </c>
      <c r="I96" s="54" t="n">
        <f aca="false">H96+$C$7*(H96-$C$8)</f>
        <v>0.350457571331615</v>
      </c>
      <c r="J96" s="54" t="n">
        <f aca="false">I96+$C$7*(I96-$C$8)</f>
        <v>0.34590184629593</v>
      </c>
      <c r="K96" s="54" t="n">
        <f aca="false">J96+$C$7*(J96-$C$8)</f>
        <v>0.343270439605372</v>
      </c>
      <c r="L96" s="54" t="n">
        <f aca="false">K96+$C$7*(K96-$C$8)</f>
        <v>0.341750527600832</v>
      </c>
      <c r="M96" s="54" t="n">
        <f aca="false">L96+$C$7*(L96-$C$8)</f>
        <v>0.340872619784518</v>
      </c>
      <c r="N96" s="54" t="n">
        <f aca="false">M96+$C$7*(M96-$C$8)</f>
        <v>0.340365536393083</v>
      </c>
      <c r="O96" s="54" t="n">
        <f aca="false">N96+$C$7*(N96-$C$8)</f>
        <v>0.340072642810076</v>
      </c>
      <c r="P96" s="54" t="n">
        <f aca="false">O96+$C$7*(O96-$C$8)</f>
        <v>0.339903466196495</v>
      </c>
      <c r="Q96" s="54" t="n">
        <f aca="false">P96+$C$7*(P96-$C$8)</f>
        <v>0.339805749045135</v>
      </c>
      <c r="R96" s="54" t="n">
        <f aca="false">Q96+$C$7*(Q96-$C$8)</f>
        <v>0.339749307191455</v>
      </c>
      <c r="S96" s="54" t="n">
        <f aca="false">R96+$C$7*(R96-$C$8)</f>
        <v>0.339716706130101</v>
      </c>
      <c r="T96" s="54" t="n">
        <f aca="false">S96+$C$7*(S96-$C$8)</f>
        <v>0.339697875614586</v>
      </c>
      <c r="U96" s="54" t="n">
        <f aca="false">T96+$C$7*(T96-$C$8)</f>
        <v>0.33968699902653</v>
      </c>
      <c r="V96" s="54" t="n">
        <f aca="false">U96+$C$7*(U96-$C$8)</f>
        <v>0.339680716661734</v>
      </c>
      <c r="W96" s="54" t="n">
        <f aca="false">V96+$C$7*(V96-$C$8)</f>
        <v>0.339677087940372</v>
      </c>
      <c r="X96" s="54" t="n">
        <f aca="false">W96+$C$7*(W96-$C$8)</f>
        <v>0.339674991975055</v>
      </c>
    </row>
    <row r="97" customFormat="false" ht="12.75" hidden="false" customHeight="false" outlineLevel="0" collapsed="false">
      <c r="D97" s="22" t="n">
        <v>34700</v>
      </c>
      <c r="E97" s="6" t="n">
        <v>16.6714</v>
      </c>
      <c r="F97" s="23" t="n">
        <v>17.65</v>
      </c>
      <c r="G97" s="54" t="n">
        <f aca="false">F97-E96</f>
        <v>1.6186</v>
      </c>
      <c r="H97" s="54" t="n">
        <f aca="false">G97+$C$7*(G97-$C$8)</f>
        <v>1.07838645527494</v>
      </c>
      <c r="I97" s="54" t="n">
        <f aca="false">H97+$C$7*(H97-$C$8)</f>
        <v>0.76635675093913</v>
      </c>
      <c r="J97" s="54" t="n">
        <f aca="false">I97+$C$7*(I97-$C$8)</f>
        <v>0.58612703004709</v>
      </c>
      <c r="K97" s="54" t="n">
        <f aca="false">J97+$C$7*(J97-$C$8)</f>
        <v>0.482025555599439</v>
      </c>
      <c r="L97" s="54" t="n">
        <f aca="false">K97+$C$7*(K97-$C$8)</f>
        <v>0.421896089002382</v>
      </c>
      <c r="M97" s="54" t="n">
        <f aca="false">L97+$C$7*(L97-$C$8)</f>
        <v>0.387165046311294</v>
      </c>
      <c r="N97" s="54" t="n">
        <f aca="false">M97+$C$7*(M97-$C$8)</f>
        <v>0.367104244267372</v>
      </c>
      <c r="O97" s="54" t="n">
        <f aca="false">N97+$C$7*(N97-$C$8)</f>
        <v>0.355517037334805</v>
      </c>
      <c r="P97" s="54" t="n">
        <f aca="false">O97+$C$7*(O97-$C$8)</f>
        <v>0.348824215970826</v>
      </c>
      <c r="Q97" s="54" t="n">
        <f aca="false">P97+$C$7*(P97-$C$8)</f>
        <v>0.344958413101264</v>
      </c>
      <c r="R97" s="54" t="n">
        <f aca="false">Q97+$C$7*(Q97-$C$8)</f>
        <v>0.342725508469033</v>
      </c>
      <c r="S97" s="54" t="n">
        <f aca="false">R97+$C$7*(R97-$C$8)</f>
        <v>0.341435772994963</v>
      </c>
      <c r="T97" s="54" t="n">
        <f aca="false">S97+$C$7*(S97-$C$8)</f>
        <v>0.340690816148592</v>
      </c>
      <c r="U97" s="54" t="n">
        <f aca="false">T97+$C$7*(T97-$C$8)</f>
        <v>0.340260525818433</v>
      </c>
      <c r="V97" s="54" t="n">
        <f aca="false">U97+$C$7*(U97-$C$8)</f>
        <v>0.340011988243229</v>
      </c>
      <c r="W97" s="54" t="n">
        <f aca="false">V97+$C$7*(V97-$C$8)</f>
        <v>0.339868431853604</v>
      </c>
      <c r="X97" s="54" t="n">
        <f aca="false">W97+$C$7*(W97-$C$8)</f>
        <v>0.339785513055571</v>
      </c>
    </row>
    <row r="98" customFormat="false" ht="12.75" hidden="false" customHeight="false" outlineLevel="0" collapsed="false">
      <c r="D98" s="22" t="n">
        <v>34731</v>
      </c>
      <c r="E98" s="6" t="n">
        <v>17.315</v>
      </c>
      <c r="F98" s="23" t="n">
        <v>17.99</v>
      </c>
      <c r="G98" s="54" t="n">
        <f aca="false">F98-E97</f>
        <v>1.3186</v>
      </c>
      <c r="H98" s="54" t="n">
        <f aca="false">G98+$C$7*(G98-$C$8)</f>
        <v>0.905105144180854</v>
      </c>
      <c r="I98" s="54" t="n">
        <f aca="false">H98+$C$7*(H98-$C$8)</f>
        <v>0.666268708357505</v>
      </c>
      <c r="J98" s="54" t="n">
        <f aca="false">I98+$C$7*(I98-$C$8)</f>
        <v>0.528315739235805</v>
      </c>
      <c r="K98" s="54" t="n">
        <f aca="false">J98+$C$7*(J98-$C$8)</f>
        <v>0.448633501373368</v>
      </c>
      <c r="L98" s="54" t="n">
        <f aca="false">K98+$C$7*(K98-$C$8)</f>
        <v>0.402608692547653</v>
      </c>
      <c r="M98" s="54" t="n">
        <f aca="false">L98+$C$7*(L98-$C$8)</f>
        <v>0.376024561827071</v>
      </c>
      <c r="N98" s="54" t="n">
        <f aca="false">M98+$C$7*(M98-$C$8)</f>
        <v>0.360669451741873</v>
      </c>
      <c r="O98" s="54" t="n">
        <f aca="false">N98+$C$7*(N98-$C$8)</f>
        <v>0.351800273050016</v>
      </c>
      <c r="P98" s="54" t="n">
        <f aca="false">O98+$C$7*(O98-$C$8)</f>
        <v>0.346677396676506</v>
      </c>
      <c r="Q98" s="54" t="n">
        <f aca="false">P98+$C$7*(P98-$C$8)</f>
        <v>0.343718400894591</v>
      </c>
      <c r="R98" s="54" t="n">
        <f aca="false">Q98+$C$7*(Q98-$C$8)</f>
        <v>0.342009271999217</v>
      </c>
      <c r="S98" s="54" t="n">
        <f aca="false">R98+$C$7*(R98-$C$8)</f>
        <v>0.341022071679819</v>
      </c>
      <c r="T98" s="54" t="n">
        <f aca="false">S98+$C$7*(S98-$C$8)</f>
        <v>0.34045186046096</v>
      </c>
      <c r="U98" s="54" t="n">
        <f aca="false">T98+$C$7*(T98-$C$8)</f>
        <v>0.340122503968945</v>
      </c>
      <c r="V98" s="54" t="n">
        <f aca="false">U98+$C$7*(U98-$C$8)</f>
        <v>0.339932266219766</v>
      </c>
      <c r="W98" s="54" t="n">
        <f aca="false">V98+$C$7*(V98-$C$8)</f>
        <v>0.339822384064442</v>
      </c>
      <c r="X98" s="54" t="n">
        <f aca="false">W98+$C$7*(W98-$C$8)</f>
        <v>0.339758915651307</v>
      </c>
    </row>
    <row r="99" customFormat="false" ht="12.75" hidden="false" customHeight="false" outlineLevel="0" collapsed="false">
      <c r="D99" s="22" t="n">
        <v>34759</v>
      </c>
      <c r="E99" s="6" t="n">
        <v>17.2135</v>
      </c>
      <c r="F99" s="23" t="n">
        <v>18.56</v>
      </c>
      <c r="G99" s="54" t="n">
        <f aca="false">F99-E98</f>
        <v>1.245</v>
      </c>
      <c r="H99" s="54" t="n">
        <f aca="false">G99+$C$7*(G99-$C$8)</f>
        <v>0.862593462525768</v>
      </c>
      <c r="I99" s="54" t="n">
        <f aca="false">H99+$C$7*(H99-$C$8)</f>
        <v>0.641713775244145</v>
      </c>
      <c r="J99" s="54" t="n">
        <f aca="false">I99+$C$7*(I99-$C$8)</f>
        <v>0.514132702556769</v>
      </c>
      <c r="K99" s="54" t="n">
        <f aca="false">J99+$C$7*(J99-$C$8)</f>
        <v>0.440441317403238</v>
      </c>
      <c r="L99" s="54" t="n">
        <f aca="false">K99+$C$7*(K99-$C$8)</f>
        <v>0.397876851284093</v>
      </c>
      <c r="M99" s="54" t="n">
        <f aca="false">L99+$C$7*(L99-$C$8)</f>
        <v>0.373291429633608</v>
      </c>
      <c r="N99" s="54" t="n">
        <f aca="false">M99+$C$7*(M99-$C$8)</f>
        <v>0.359090782642284</v>
      </c>
      <c r="O99" s="54" t="n">
        <f aca="false">N99+$C$7*(N99-$C$8)</f>
        <v>0.350888426878814</v>
      </c>
      <c r="P99" s="54" t="n">
        <f aca="false">O99+$C$7*(O99-$C$8)</f>
        <v>0.346150710342966</v>
      </c>
      <c r="Q99" s="54" t="n">
        <f aca="false">P99+$C$7*(P99-$C$8)</f>
        <v>0.343414184566554</v>
      </c>
      <c r="R99" s="54" t="n">
        <f aca="false">Q99+$C$7*(Q99-$C$8)</f>
        <v>0.341833555318622</v>
      </c>
      <c r="S99" s="54" t="n">
        <f aca="false">R99+$C$7*(R99-$C$8)</f>
        <v>0.340920576957171</v>
      </c>
      <c r="T99" s="54" t="n">
        <f aca="false">S99+$C$7*(S99-$C$8)</f>
        <v>0.340393236665595</v>
      </c>
      <c r="U99" s="54" t="n">
        <f aca="false">T99+$C$7*(T99-$C$8)</f>
        <v>0.340088642608538</v>
      </c>
      <c r="V99" s="54" t="n">
        <f aca="false">U99+$C$7*(U99-$C$8)</f>
        <v>0.33991270775001</v>
      </c>
      <c r="W99" s="54" t="n">
        <f aca="false">V99+$C$7*(V99-$C$8)</f>
        <v>0.339811087006834</v>
      </c>
      <c r="X99" s="54" t="n">
        <f aca="false">W99+$C$7*(W99-$C$8)</f>
        <v>0.339752390421461</v>
      </c>
    </row>
    <row r="100" customFormat="false" ht="12.75" hidden="false" customHeight="false" outlineLevel="0" collapsed="false">
      <c r="D100" s="22" t="n">
        <v>34790</v>
      </c>
      <c r="E100" s="6" t="n">
        <v>18.8363</v>
      </c>
      <c r="F100" s="23" t="n">
        <v>18.71</v>
      </c>
      <c r="G100" s="54" t="n">
        <f aca="false">F100-E99</f>
        <v>1.4965</v>
      </c>
      <c r="H100" s="54" t="n">
        <f aca="false">G100+$C$7*(G100-$C$8)</f>
        <v>1.00786096165965</v>
      </c>
      <c r="I100" s="54" t="n">
        <f aca="false">H100+$C$7*(H100-$C$8)</f>
        <v>0.72562091760841</v>
      </c>
      <c r="J100" s="54" t="n">
        <f aca="false">I100+$C$7*(I100-$C$8)</f>
        <v>0.562597834686897</v>
      </c>
      <c r="K100" s="54" t="n">
        <f aca="false">J100+$C$7*(J100-$C$8)</f>
        <v>0.468434989529429</v>
      </c>
      <c r="L100" s="54" t="n">
        <f aca="false">K100+$C$7*(K100-$C$8)</f>
        <v>0.414046118645308</v>
      </c>
      <c r="M100" s="54" t="n">
        <f aca="false">L100+$C$7*(L100-$C$8)</f>
        <v>0.382630869126215</v>
      </c>
      <c r="N100" s="54" t="n">
        <f aca="false">M100+$C$7*(M100-$C$8)</f>
        <v>0.364485283709494</v>
      </c>
      <c r="O100" s="54" t="n">
        <f aca="false">N100+$C$7*(N100-$C$8)</f>
        <v>0.354004314270896</v>
      </c>
      <c r="P100" s="54" t="n">
        <f aca="false">O100+$C$7*(O100-$C$8)</f>
        <v>0.347950460518038</v>
      </c>
      <c r="Q100" s="54" t="n">
        <f aca="false">P100+$C$7*(P100-$C$8)</f>
        <v>0.344453728133148</v>
      </c>
      <c r="R100" s="54" t="n">
        <f aca="false">Q100+$C$7*(Q100-$C$8)</f>
        <v>0.342434000225818</v>
      </c>
      <c r="S100" s="54" t="n">
        <f aca="false">R100+$C$7*(R100-$C$8)</f>
        <v>0.3412673965597</v>
      </c>
      <c r="T100" s="54" t="n">
        <f aca="false">S100+$C$7*(S100-$C$8)</f>
        <v>0.340593561183726</v>
      </c>
      <c r="U100" s="54" t="n">
        <f aca="false">T100+$C$7*(T100-$C$8)</f>
        <v>0.340204350925691</v>
      </c>
      <c r="V100" s="54" t="n">
        <f aca="false">U100+$C$7*(U100-$C$8)</f>
        <v>0.33997954137968</v>
      </c>
      <c r="W100" s="54" t="n">
        <f aca="false">V100+$C$7*(V100-$C$8)</f>
        <v>0.339849690403415</v>
      </c>
      <c r="X100" s="54" t="n">
        <f aca="false">W100+$C$7*(W100-$C$8)</f>
        <v>0.339774687912036</v>
      </c>
    </row>
    <row r="101" customFormat="false" ht="12.75" hidden="false" customHeight="false" outlineLevel="0" collapsed="false">
      <c r="D101" s="22" t="n">
        <v>34820</v>
      </c>
      <c r="E101" s="6" t="n">
        <v>18.7343</v>
      </c>
      <c r="F101" s="23" t="n">
        <v>19.33</v>
      </c>
      <c r="G101" s="54" t="n">
        <f aca="false">F101-E100</f>
        <v>0.493699999999997</v>
      </c>
      <c r="H101" s="54" t="n">
        <f aca="false">G101+$C$7*(G101-$C$8)</f>
        <v>0.428639299109128</v>
      </c>
      <c r="I101" s="54" t="n">
        <f aca="false">H101+$C$7*(H101-$C$8)</f>
        <v>0.391059953938893</v>
      </c>
      <c r="J101" s="54" t="n">
        <f aca="false">I101+$C$7*(I101-$C$8)</f>
        <v>0.369353959935041</v>
      </c>
      <c r="K101" s="54" t="n">
        <f aca="false">J101+$C$7*(J101-$C$8)</f>
        <v>0.356816482936414</v>
      </c>
      <c r="L101" s="54" t="n">
        <f aca="false">K101+$C$7*(K101-$C$8)</f>
        <v>0.3495747814293</v>
      </c>
      <c r="M101" s="54" t="n">
        <f aca="false">L101+$C$7*(L101-$C$8)</f>
        <v>0.345391942990285</v>
      </c>
      <c r="N101" s="54" t="n">
        <f aca="false">M101+$C$7*(M101-$C$8)</f>
        <v>0.342975917227593</v>
      </c>
      <c r="O101" s="54" t="n">
        <f aca="false">N101+$C$7*(N101-$C$8)</f>
        <v>0.341580410188272</v>
      </c>
      <c r="P101" s="54" t="n">
        <f aca="false">O101+$C$7*(O101-$C$8)</f>
        <v>0.340774359223557</v>
      </c>
      <c r="Q101" s="54" t="n">
        <f aca="false">P101+$C$7*(P101-$C$8)</f>
        <v>0.340308780663642</v>
      </c>
      <c r="R101" s="54" t="n">
        <f aca="false">Q101+$C$7*(Q101-$C$8)</f>
        <v>0.340039860452711</v>
      </c>
      <c r="S101" s="54" t="n">
        <f aca="false">R101+$C$7*(R101-$C$8)</f>
        <v>0.339884530963611</v>
      </c>
      <c r="T101" s="54" t="n">
        <f aca="false">S101+$C$7*(S101-$C$8)</f>
        <v>0.339794811971869</v>
      </c>
      <c r="U101" s="54" t="n">
        <f aca="false">T101+$C$7*(T101-$C$8)</f>
        <v>0.339742989890138</v>
      </c>
      <c r="V101" s="54" t="n">
        <f aca="false">U101+$C$7*(U101-$C$8)</f>
        <v>0.339713057229252</v>
      </c>
      <c r="W101" s="54" t="n">
        <f aca="false">V101+$C$7*(V101-$C$8)</f>
        <v>0.339695767993509</v>
      </c>
      <c r="X101" s="54" t="n">
        <f aca="false">W101+$C$7*(W101-$C$8)</f>
        <v>0.339685781655384</v>
      </c>
    </row>
    <row r="102" customFormat="false" ht="12.75" hidden="false" customHeight="false" outlineLevel="0" collapsed="false">
      <c r="D102" s="22" t="n">
        <v>34851</v>
      </c>
      <c r="E102" s="6" t="n">
        <v>17.3627</v>
      </c>
      <c r="F102" s="23" t="n">
        <v>19.49</v>
      </c>
      <c r="G102" s="54" t="n">
        <f aca="false">F102-E101</f>
        <v>0.755699999999997</v>
      </c>
      <c r="H102" s="54" t="n">
        <f aca="false">G102+$C$7*(G102-$C$8)</f>
        <v>0.579971644131303</v>
      </c>
      <c r="I102" s="54" t="n">
        <f aca="false">H102+$C$7*(H102-$C$8)</f>
        <v>0.478470177793514</v>
      </c>
      <c r="J102" s="54" t="n">
        <f aca="false">I102+$C$7*(I102-$C$8)</f>
        <v>0.419842487243563</v>
      </c>
      <c r="K102" s="54" t="n">
        <f aca="false">J102+$C$7*(J102-$C$8)</f>
        <v>0.385978876960516</v>
      </c>
      <c r="L102" s="54" t="n">
        <f aca="false">K102+$C$7*(K102-$C$8)</f>
        <v>0.36641910766643</v>
      </c>
      <c r="M102" s="54" t="n">
        <f aca="false">L102+$C$7*(L102-$C$8)</f>
        <v>0.35512129943984</v>
      </c>
      <c r="N102" s="54" t="n">
        <f aca="false">M102+$C$7*(M102-$C$8)</f>
        <v>0.348595636033196</v>
      </c>
      <c r="O102" s="54" t="n">
        <f aca="false">N102+$C$7*(N102-$C$8)</f>
        <v>0.344826384330322</v>
      </c>
      <c r="P102" s="54" t="n">
        <f aca="false">O102+$C$7*(O102-$C$8)</f>
        <v>0.34264924807393</v>
      </c>
      <c r="Q102" s="54" t="n">
        <f aca="false">P102+$C$7*(P102-$C$8)</f>
        <v>0.34139172465747</v>
      </c>
      <c r="R102" s="54" t="n">
        <f aca="false">Q102+$C$7*(Q102-$C$8)</f>
        <v>0.340665373636351</v>
      </c>
      <c r="S102" s="54" t="n">
        <f aca="false">R102+$C$7*(R102-$C$8)</f>
        <v>0.340245830112171</v>
      </c>
      <c r="T102" s="54" t="n">
        <f aca="false">S102+$C$7*(S102-$C$8)</f>
        <v>0.340003499939067</v>
      </c>
      <c r="U102" s="54" t="n">
        <f aca="false">T102+$C$7*(T102-$C$8)</f>
        <v>0.339863528972024</v>
      </c>
      <c r="V102" s="54" t="n">
        <f aca="false">U102+$C$7*(U102-$C$8)</f>
        <v>0.339782681129743</v>
      </c>
      <c r="W102" s="54" t="n">
        <f aca="false">V102+$C$7*(V102-$C$8)</f>
        <v>0.339735983062711</v>
      </c>
      <c r="X102" s="54" t="n">
        <f aca="false">W102+$C$7*(W102-$C$8)</f>
        <v>0.339709010055108</v>
      </c>
    </row>
    <row r="103" customFormat="false" ht="12.75" hidden="false" customHeight="false" outlineLevel="0" collapsed="false">
      <c r="D103" s="22" t="n">
        <v>34881</v>
      </c>
      <c r="E103" s="6" t="n">
        <v>16.0476</v>
      </c>
      <c r="F103" s="23" t="n">
        <v>18.45</v>
      </c>
      <c r="G103" s="54" t="n">
        <f aca="false">F103-E102</f>
        <v>1.0873</v>
      </c>
      <c r="H103" s="54" t="n">
        <f aca="false">G103+$C$7*(G103-$C$8)</f>
        <v>0.771505253327308</v>
      </c>
      <c r="I103" s="54" t="n">
        <f aca="false">H103+$C$7*(H103-$C$8)</f>
        <v>0.589100827527071</v>
      </c>
      <c r="J103" s="54" t="n">
        <f aca="false">I103+$C$7*(I103-$C$8)</f>
        <v>0.483743234020304</v>
      </c>
      <c r="K103" s="54" t="n">
        <f aca="false">J103+$C$7*(J103-$C$8)</f>
        <v>0.422888227565067</v>
      </c>
      <c r="L103" s="54" t="n">
        <f aca="false">K103+$C$7*(K103-$C$8)</f>
        <v>0.387738109881057</v>
      </c>
      <c r="M103" s="54" t="n">
        <f aca="false">L103+$C$7*(L103-$C$8)</f>
        <v>0.367435248289735</v>
      </c>
      <c r="N103" s="54" t="n">
        <f aca="false">M103+$C$7*(M103-$C$8)</f>
        <v>0.355708226704713</v>
      </c>
      <c r="O103" s="54" t="n">
        <f aca="false">N103+$C$7*(N103-$C$8)</f>
        <v>0.348934647786443</v>
      </c>
      <c r="P103" s="54" t="n">
        <f aca="false">O103+$C$7*(O103-$C$8)</f>
        <v>0.345022199000585</v>
      </c>
      <c r="Q103" s="54" t="n">
        <f aca="false">P103+$C$7*(P103-$C$8)</f>
        <v>0.342762351483246</v>
      </c>
      <c r="R103" s="54" t="n">
        <f aca="false">Q103+$C$7*(Q103-$C$8)</f>
        <v>0.341457053680988</v>
      </c>
      <c r="S103" s="54" t="n">
        <f aca="false">R103+$C$7*(R103-$C$8)</f>
        <v>0.340703107965843</v>
      </c>
      <c r="T103" s="54" t="n">
        <f aca="false">S103+$C$7*(S103-$C$8)</f>
        <v>0.340267625625796</v>
      </c>
      <c r="U103" s="54" t="n">
        <f aca="false">T103+$C$7*(T103-$C$8)</f>
        <v>0.340016089122991</v>
      </c>
      <c r="V103" s="54" t="n">
        <f aca="false">U103+$C$7*(U103-$C$8)</f>
        <v>0.339870800539677</v>
      </c>
      <c r="W103" s="54" t="n">
        <f aca="false">V103+$C$7*(V103-$C$8)</f>
        <v>0.339786881218998</v>
      </c>
      <c r="X103" s="54" t="n">
        <f aca="false">W103+$C$7*(W103-$C$8)</f>
        <v>0.33973840905262</v>
      </c>
    </row>
    <row r="104" customFormat="false" ht="12.75" hidden="false" customHeight="false" outlineLevel="0" collapsed="false">
      <c r="D104" s="22" t="n">
        <v>34912</v>
      </c>
      <c r="E104" s="6" t="n">
        <v>16.2324</v>
      </c>
      <c r="F104" s="23" t="n">
        <v>17.38</v>
      </c>
      <c r="G104" s="54" t="n">
        <f aca="false">F104-E103</f>
        <v>1.3324</v>
      </c>
      <c r="H104" s="54" t="n">
        <f aca="false">G104+$C$7*(G104-$C$8)</f>
        <v>0.913076084491182</v>
      </c>
      <c r="I104" s="54" t="n">
        <f aca="false">H104+$C$7*(H104-$C$8)</f>
        <v>0.67087275831626</v>
      </c>
      <c r="J104" s="54" t="n">
        <f aca="false">I104+$C$7*(I104-$C$8)</f>
        <v>0.530975058613124</v>
      </c>
      <c r="K104" s="54" t="n">
        <f aca="false">J104+$C$7*(J104-$C$8)</f>
        <v>0.450169535867768</v>
      </c>
      <c r="L104" s="54" t="n">
        <f aca="false">K104+$C$7*(K104-$C$8)</f>
        <v>0.403495912784571</v>
      </c>
      <c r="M104" s="54" t="n">
        <f aca="false">L104+$C$7*(L104-$C$8)</f>
        <v>0.376537024113345</v>
      </c>
      <c r="N104" s="54" t="n">
        <f aca="false">M104+$C$7*(M104-$C$8)</f>
        <v>0.360965452198046</v>
      </c>
      <c r="O104" s="54" t="n">
        <f aca="false">N104+$C$7*(N104-$C$8)</f>
        <v>0.351971244207116</v>
      </c>
      <c r="P104" s="54" t="n">
        <f aca="false">O104+$C$7*(O104-$C$8)</f>
        <v>0.346776150364045</v>
      </c>
      <c r="Q104" s="54" t="n">
        <f aca="false">P104+$C$7*(P104-$C$8)</f>
        <v>0.343775441456098</v>
      </c>
      <c r="R104" s="54" t="n">
        <f aca="false">Q104+$C$7*(Q104-$C$8)</f>
        <v>0.342042218876828</v>
      </c>
      <c r="S104" s="54" t="n">
        <f aca="false">R104+$C$7*(R104-$C$8)</f>
        <v>0.341041101940316</v>
      </c>
      <c r="T104" s="54" t="n">
        <f aca="false">S104+$C$7*(S104-$C$8)</f>
        <v>0.340462852422591</v>
      </c>
      <c r="U104" s="54" t="n">
        <f aca="false">T104+$C$7*(T104-$C$8)</f>
        <v>0.340128852974022</v>
      </c>
      <c r="V104" s="54" t="n">
        <f aca="false">U104+$C$7*(U104-$C$8)</f>
        <v>0.339935933432846</v>
      </c>
      <c r="W104" s="54" t="n">
        <f aca="false">V104+$C$7*(V104-$C$8)</f>
        <v>0.339824502262744</v>
      </c>
      <c r="X104" s="54" t="n">
        <f aca="false">W104+$C$7*(W104-$C$8)</f>
        <v>0.339760139131903</v>
      </c>
    </row>
    <row r="105" customFormat="false" ht="12.75" hidden="false" customHeight="false" outlineLevel="0" collapsed="false">
      <c r="D105" s="22" t="n">
        <v>34943</v>
      </c>
      <c r="E105" s="6" t="n">
        <v>16.6867</v>
      </c>
      <c r="F105" s="23" t="n">
        <v>17.21</v>
      </c>
      <c r="G105" s="54" t="n">
        <f aca="false">F105-E104</f>
        <v>0.977600000000003</v>
      </c>
      <c r="H105" s="54" t="n">
        <f aca="false">G105+$C$7*(G105-$C$8)</f>
        <v>0.708142053903903</v>
      </c>
      <c r="I105" s="54" t="n">
        <f aca="false">H105+$C$7*(H105-$C$8)</f>
        <v>0.552501966623058</v>
      </c>
      <c r="J105" s="54" t="n">
        <f aca="false">I105+$C$7*(I105-$C$8)</f>
        <v>0.462603572013645</v>
      </c>
      <c r="K105" s="54" t="n">
        <f aca="false">J105+$C$7*(J105-$C$8)</f>
        <v>0.410677866403068</v>
      </c>
      <c r="L105" s="54" t="n">
        <f aca="false">K105+$C$7*(K105-$C$8)</f>
        <v>0.380685351910778</v>
      </c>
      <c r="M105" s="54" t="n">
        <f aca="false">L105+$C$7*(L105-$C$8)</f>
        <v>0.363361544463337</v>
      </c>
      <c r="N105" s="54" t="n">
        <f aca="false">M105+$C$7*(M105-$C$8)</f>
        <v>0.353355237571223</v>
      </c>
      <c r="O105" s="54" t="n">
        <f aca="false">N105+$C$7*(N105-$C$8)</f>
        <v>0.347575550979638</v>
      </c>
      <c r="P105" s="54" t="n">
        <f aca="false">O105+$C$7*(O105-$C$8)</f>
        <v>0.344237178745296</v>
      </c>
      <c r="Q105" s="54" t="n">
        <f aca="false">P105+$C$7*(P105-$C$8)</f>
        <v>0.342308920353006</v>
      </c>
      <c r="R105" s="54" t="n">
        <f aca="false">Q105+$C$7*(Q105-$C$8)</f>
        <v>0.341195149878525</v>
      </c>
      <c r="S105" s="54" t="n">
        <f aca="false">R105+$C$7*(R105-$C$8)</f>
        <v>0.340551831184939</v>
      </c>
      <c r="T105" s="54" t="n">
        <f aca="false">S105+$C$7*(S105-$C$8)</f>
        <v>0.340180247496019</v>
      </c>
      <c r="U105" s="54" t="n">
        <f aca="false">T105+$C$7*(T105-$C$8)</f>
        <v>0.339965619133361</v>
      </c>
      <c r="V105" s="54" t="n">
        <f aca="false">U105+$C$7*(U105-$C$8)</f>
        <v>0.339841648853097</v>
      </c>
      <c r="W105" s="54" t="n">
        <f aca="false">V105+$C$7*(V105-$C$8)</f>
        <v>0.339770043077428</v>
      </c>
      <c r="X105" s="54" t="n">
        <f aca="false">W105+$C$7*(W105-$C$8)</f>
        <v>0.339728683268461</v>
      </c>
    </row>
    <row r="106" customFormat="false" ht="12.75" hidden="false" customHeight="false" outlineLevel="0" collapsed="false">
      <c r="D106" s="22" t="n">
        <v>34973</v>
      </c>
      <c r="E106" s="6" t="n">
        <v>16.1889</v>
      </c>
      <c r="F106" s="23" t="n">
        <v>17.41</v>
      </c>
      <c r="G106" s="54" t="n">
        <f aca="false">F106-E105</f>
        <v>0.723300000000002</v>
      </c>
      <c r="H106" s="54" t="n">
        <f aca="false">G106+$C$7*(G106-$C$8)</f>
        <v>0.561257262533143</v>
      </c>
      <c r="I106" s="54" t="n">
        <f aca="false">H106+$C$7*(H106-$C$8)</f>
        <v>0.467660669194699</v>
      </c>
      <c r="J106" s="54" t="n">
        <f aca="false">I106+$C$7*(I106-$C$8)</f>
        <v>0.413598867835945</v>
      </c>
      <c r="K106" s="54" t="n">
        <f aca="false">J106+$C$7*(J106-$C$8)</f>
        <v>0.382372535104101</v>
      </c>
      <c r="L106" s="54" t="n">
        <f aca="false">K106+$C$7*(K106-$C$8)</f>
        <v>0.36433606884932</v>
      </c>
      <c r="M106" s="54" t="n">
        <f aca="false">L106+$C$7*(L106-$C$8)</f>
        <v>0.353918127115544</v>
      </c>
      <c r="N106" s="54" t="n">
        <f aca="false">M106+$C$7*(M106-$C$8)</f>
        <v>0.347900678440442</v>
      </c>
      <c r="O106" s="54" t="n">
        <f aca="false">N106+$C$7*(N106-$C$8)</f>
        <v>0.344424973787565</v>
      </c>
      <c r="P106" s="54" t="n">
        <f aca="false">O106+$C$7*(O106-$C$8)</f>
        <v>0.342417391590144</v>
      </c>
      <c r="Q106" s="54" t="n">
        <f aca="false">P106+$C$7*(P106-$C$8)</f>
        <v>0.341257803339149</v>
      </c>
      <c r="R106" s="54" t="n">
        <f aca="false">Q106+$C$7*(Q106-$C$8)</f>
        <v>0.340588020097611</v>
      </c>
      <c r="S106" s="54" t="n">
        <f aca="false">R106+$C$7*(R106-$C$8)</f>
        <v>0.340201150370135</v>
      </c>
      <c r="T106" s="54" t="n">
        <f aca="false">S106+$C$7*(S106-$C$8)</f>
        <v>0.339977692724803</v>
      </c>
      <c r="U106" s="54" t="n">
        <f aca="false">T106+$C$7*(T106-$C$8)</f>
        <v>0.339848622612279</v>
      </c>
      <c r="V106" s="54" t="n">
        <f aca="false">U106+$C$7*(U106-$C$8)</f>
        <v>0.339774071151209</v>
      </c>
      <c r="W106" s="54" t="n">
        <f aca="false">V106+$C$7*(V106-$C$8)</f>
        <v>0.339731009901481</v>
      </c>
      <c r="X106" s="54" t="n">
        <f aca="false">W106+$C$7*(W106-$C$8)</f>
        <v>0.339706137535447</v>
      </c>
    </row>
    <row r="107" customFormat="false" ht="12.75" hidden="false" customHeight="false" outlineLevel="0" collapsed="false">
      <c r="D107" s="22" t="n">
        <v>35004</v>
      </c>
      <c r="E107" s="6" t="n">
        <v>16.9091</v>
      </c>
      <c r="F107" s="23" t="n">
        <v>17.1</v>
      </c>
      <c r="G107" s="54" t="n">
        <f aca="false">F107-E106</f>
        <v>0.911100000000001</v>
      </c>
      <c r="H107" s="54" t="n">
        <f aca="false">G107+$C$7*(G107-$C$8)</f>
        <v>0.669731363278045</v>
      </c>
      <c r="I107" s="54" t="n">
        <f aca="false">H107+$C$7*(H107-$C$8)</f>
        <v>0.530315783850797</v>
      </c>
      <c r="J107" s="54" t="n">
        <f aca="false">I107+$C$7*(I107-$C$8)</f>
        <v>0.44978873588381</v>
      </c>
      <c r="K107" s="54" t="n">
        <f aca="false">J107+$C$7*(J107-$C$8)</f>
        <v>0.403275961049622</v>
      </c>
      <c r="L107" s="54" t="n">
        <f aca="false">K107+$C$7*(K107-$C$8)</f>
        <v>0.37640997902998</v>
      </c>
      <c r="M107" s="54" t="n">
        <f aca="false">L107+$C$7*(L107-$C$8)</f>
        <v>0.360892070402667</v>
      </c>
      <c r="N107" s="54" t="n">
        <f aca="false">M107+$C$7*(M107-$C$8)</f>
        <v>0.351928858561404</v>
      </c>
      <c r="O107" s="54" t="n">
        <f aca="false">N107+$C$7*(N107-$C$8)</f>
        <v>0.346751668229843</v>
      </c>
      <c r="P107" s="54" t="n">
        <f aca="false">O107+$C$7*(O107-$C$8)</f>
        <v>0.343761300468388</v>
      </c>
      <c r="Q107" s="54" t="n">
        <f aca="false">P107+$C$7*(P107-$C$8)</f>
        <v>0.342034050980527</v>
      </c>
      <c r="R107" s="54" t="n">
        <f aca="false">Q107+$C$7*(Q107-$C$8)</f>
        <v>0.341036384127716</v>
      </c>
      <c r="S107" s="54" t="n">
        <f aca="false">R107+$C$7*(R107-$C$8)</f>
        <v>0.340460127393415</v>
      </c>
      <c r="T107" s="54" t="n">
        <f aca="false">S107+$C$7*(S107-$C$8)</f>
        <v>0.340127278985261</v>
      </c>
      <c r="U107" s="54" t="n">
        <f aca="false">T107+$C$7*(T107-$C$8)</f>
        <v>0.339935024290058</v>
      </c>
      <c r="V107" s="54" t="n">
        <f aca="false">U107+$C$7*(U107-$C$8)</f>
        <v>0.339823977137896</v>
      </c>
      <c r="W107" s="54" t="n">
        <f aca="false">V107+$C$7*(V107-$C$8)</f>
        <v>0.339759835817497</v>
      </c>
      <c r="X107" s="54" t="n">
        <f aca="false">W107+$C$7*(W107-$C$8)</f>
        <v>0.339722787510516</v>
      </c>
    </row>
    <row r="108" customFormat="false" ht="12.75" hidden="false" customHeight="false" outlineLevel="0" collapsed="false">
      <c r="D108" s="22" t="n">
        <v>35034</v>
      </c>
      <c r="E108" s="6" t="n">
        <v>18.2335</v>
      </c>
      <c r="F108" s="23" t="n">
        <v>17.55</v>
      </c>
      <c r="G108" s="54" t="n">
        <f aca="false">F108-E107</f>
        <v>0.640900000000002</v>
      </c>
      <c r="H108" s="54" t="n">
        <f aca="false">G108+$C$7*(G108-$C$8)</f>
        <v>0.513662662419299</v>
      </c>
      <c r="I108" s="54" t="n">
        <f aca="false">H108+$C$7*(H108-$C$8)</f>
        <v>0.440169820165613</v>
      </c>
      <c r="J108" s="54" t="n">
        <f aca="false">I108+$C$7*(I108-$C$8)</f>
        <v>0.397720033293113</v>
      </c>
      <c r="K108" s="54" t="n">
        <f aca="false">J108+$C$7*(J108-$C$8)</f>
        <v>0.373200850876674</v>
      </c>
      <c r="L108" s="54" t="n">
        <f aca="false">K108+$C$7*(K108-$C$8)</f>
        <v>0.359038463956421</v>
      </c>
      <c r="M108" s="54" t="n">
        <f aca="false">L108+$C$7*(L108-$C$8)</f>
        <v>0.35085820737721</v>
      </c>
      <c r="N108" s="54" t="n">
        <f aca="false">M108+$C$7*(M108-$C$8)</f>
        <v>0.346133255426772</v>
      </c>
      <c r="O108" s="54" t="n">
        <f aca="false">N108+$C$7*(N108-$C$8)</f>
        <v>0.343404102530676</v>
      </c>
      <c r="P108" s="54" t="n">
        <f aca="false">O108+$C$7*(O108-$C$8)</f>
        <v>0.341827731890637</v>
      </c>
      <c r="Q108" s="54" t="n">
        <f aca="false">P108+$C$7*(P108-$C$8)</f>
        <v>0.340917213319716</v>
      </c>
      <c r="R108" s="54" t="n">
        <f aca="false">Q108+$C$7*(Q108-$C$8)</f>
        <v>0.340391293813901</v>
      </c>
      <c r="S108" s="54" t="n">
        <f aca="false">R108+$C$7*(R108-$C$8)</f>
        <v>0.340087520408909</v>
      </c>
      <c r="T108" s="54" t="n">
        <f aca="false">S108+$C$7*(S108-$C$8)</f>
        <v>0.3399120595626</v>
      </c>
      <c r="U108" s="54" t="n">
        <f aca="false">T108+$C$7*(T108-$C$8)</f>
        <v>0.339810712610953</v>
      </c>
      <c r="V108" s="54" t="n">
        <f aca="false">U108+$C$7*(U108-$C$8)</f>
        <v>0.339752174168764</v>
      </c>
      <c r="W108" s="54" t="n">
        <f aca="false">V108+$C$7*(V108-$C$8)</f>
        <v>0.339718362108725</v>
      </c>
      <c r="X108" s="54" t="n">
        <f aca="false">W108+$C$7*(W108-$C$8)</f>
        <v>0.339698832115076</v>
      </c>
    </row>
    <row r="109" customFormat="false" ht="12.75" hidden="false" customHeight="false" outlineLevel="0" collapsed="false">
      <c r="D109" s="22" t="n">
        <v>35065</v>
      </c>
      <c r="E109" s="6" t="n">
        <v>18.0523</v>
      </c>
      <c r="F109" s="23" t="n">
        <v>18.87</v>
      </c>
      <c r="G109" s="54" t="n">
        <f aca="false">F109-E108</f>
        <v>0.636500000000002</v>
      </c>
      <c r="H109" s="54" t="n">
        <f aca="false">G109+$C$7*(G109-$C$8)</f>
        <v>0.511121203189919</v>
      </c>
      <c r="I109" s="54" t="n">
        <f aca="false">H109+$C$7*(H109-$C$8)</f>
        <v>0.438701862207749</v>
      </c>
      <c r="J109" s="54" t="n">
        <f aca="false">I109+$C$7*(I109-$C$8)</f>
        <v>0.396872134361214</v>
      </c>
      <c r="K109" s="54" t="n">
        <f aca="false">J109+$C$7*(J109-$C$8)</f>
        <v>0.372711100748025</v>
      </c>
      <c r="L109" s="54" t="n">
        <f aca="false">K109+$C$7*(K109-$C$8)</f>
        <v>0.358755582141752</v>
      </c>
      <c r="M109" s="54" t="n">
        <f aca="false">L109+$C$7*(L109-$C$8)</f>
        <v>0.350694813604775</v>
      </c>
      <c r="N109" s="54" t="n">
        <f aca="false">M109+$C$7*(M109-$C$8)</f>
        <v>0.346038878469731</v>
      </c>
      <c r="O109" s="54" t="n">
        <f aca="false">N109+$C$7*(N109-$C$8)</f>
        <v>0.343349589987832</v>
      </c>
      <c r="P109" s="54" t="n">
        <f aca="false">O109+$C$7*(O109-$C$8)</f>
        <v>0.341796245207654</v>
      </c>
      <c r="Q109" s="54" t="n">
        <f aca="false">P109+$C$7*(P109-$C$8)</f>
        <v>0.340899026474019</v>
      </c>
      <c r="R109" s="54" t="n">
        <f aca="false">Q109+$C$7*(Q109-$C$8)</f>
        <v>0.340380789012344</v>
      </c>
      <c r="S109" s="54" t="n">
        <f aca="false">R109+$C$7*(R109-$C$8)</f>
        <v>0.34008145278962</v>
      </c>
      <c r="T109" s="54" t="n">
        <f aca="false">S109+$C$7*(S109-$C$8)</f>
        <v>0.339908554879182</v>
      </c>
      <c r="U109" s="54" t="n">
        <f aca="false">T109+$C$7*(T109-$C$8)</f>
        <v>0.339808688290494</v>
      </c>
      <c r="V109" s="54" t="n">
        <f aca="false">U109+$C$7*(U109-$C$8)</f>
        <v>0.33975100491242</v>
      </c>
      <c r="W109" s="54" t="n">
        <f aca="false">V109+$C$7*(V109-$C$8)</f>
        <v>0.33971768674115</v>
      </c>
      <c r="X109" s="54" t="n">
        <f aca="false">W109+$C$7*(W109-$C$8)</f>
        <v>0.339698442019814</v>
      </c>
    </row>
    <row r="110" customFormat="false" ht="12.75" hidden="false" customHeight="false" outlineLevel="0" collapsed="false">
      <c r="D110" s="22" t="n">
        <v>35096</v>
      </c>
      <c r="E110" s="6" t="n">
        <v>17.8686</v>
      </c>
      <c r="F110" s="23" t="n">
        <v>19.11</v>
      </c>
      <c r="G110" s="54" t="n">
        <f aca="false">F110-E109</f>
        <v>1.0577</v>
      </c>
      <c r="H110" s="54" t="n">
        <f aca="false">G110+$C$7*(G110-$C$8)</f>
        <v>0.754408163966025</v>
      </c>
      <c r="I110" s="54" t="n">
        <f aca="false">H110+$C$7*(H110-$C$8)</f>
        <v>0.579225473992351</v>
      </c>
      <c r="J110" s="54" t="n">
        <f aca="false">I110+$C$7*(I110-$C$8)</f>
        <v>0.478039186660258</v>
      </c>
      <c r="K110" s="54" t="n">
        <f aca="false">J110+$C$7*(J110-$C$8)</f>
        <v>0.419593544881428</v>
      </c>
      <c r="L110" s="54" t="n">
        <f aca="false">K110+$C$7*(K110-$C$8)</f>
        <v>0.385835086764191</v>
      </c>
      <c r="M110" s="54" t="n">
        <f aca="false">L110+$C$7*(L110-$C$8)</f>
        <v>0.366336053820625</v>
      </c>
      <c r="N110" s="54" t="n">
        <f aca="false">M110+$C$7*(M110-$C$8)</f>
        <v>0.355073327175531</v>
      </c>
      <c r="O110" s="54" t="n">
        <f aca="false">N110+$C$7*(N110-$C$8)</f>
        <v>0.348567927043677</v>
      </c>
      <c r="P110" s="54" t="n">
        <f aca="false">O110+$C$7*(O110-$C$8)</f>
        <v>0.344810379496879</v>
      </c>
      <c r="Q110" s="54" t="n">
        <f aca="false">P110+$C$7*(P110-$C$8)</f>
        <v>0.342640003612187</v>
      </c>
      <c r="R110" s="54" t="n">
        <f aca="false">Q110+$C$7*(Q110-$C$8)</f>
        <v>0.341386385015966</v>
      </c>
      <c r="S110" s="54" t="n">
        <f aca="false">R110+$C$7*(R110-$C$8)</f>
        <v>0.340662289436082</v>
      </c>
      <c r="T110" s="54" t="n">
        <f aca="false">S110+$C$7*(S110-$C$8)</f>
        <v>0.340244048664617</v>
      </c>
      <c r="U110" s="54" t="n">
        <f aca="false">T110+$C$7*(T110-$C$8)</f>
        <v>0.340002470967175</v>
      </c>
      <c r="V110" s="54" t="n">
        <f aca="false">U110+$C$7*(U110-$C$8)</f>
        <v>0.339862934633362</v>
      </c>
      <c r="W110" s="54" t="n">
        <f aca="false">V110+$C$7*(V110-$C$8)</f>
        <v>0.339782337837134</v>
      </c>
      <c r="X110" s="54" t="n">
        <f aca="false">W110+$C$7*(W110-$C$8)</f>
        <v>0.3397357847754</v>
      </c>
    </row>
    <row r="111" customFormat="false" ht="12.75" hidden="false" customHeight="false" outlineLevel="0" collapsed="false">
      <c r="D111" s="22" t="n">
        <v>35125</v>
      </c>
      <c r="E111" s="6" t="n">
        <v>19.7912</v>
      </c>
      <c r="F111" s="23" t="n">
        <v>18.72</v>
      </c>
      <c r="G111" s="54" t="n">
        <f aca="false">F111-E110</f>
        <v>0.851399999999998</v>
      </c>
      <c r="H111" s="54" t="n">
        <f aca="false">G111+$C$7*(G111-$C$8)</f>
        <v>0.635248382370319</v>
      </c>
      <c r="I111" s="54" t="n">
        <f aca="false">H111+$C$7*(H111-$C$8)</f>
        <v>0.510398263377052</v>
      </c>
      <c r="J111" s="54" t="n">
        <f aca="false">I111+$C$7*(I111-$C$8)</f>
        <v>0.438284289012364</v>
      </c>
      <c r="K111" s="54" t="n">
        <f aca="false">J111+$C$7*(J111-$C$8)</f>
        <v>0.396630942258633</v>
      </c>
      <c r="L111" s="54" t="n">
        <f aca="false">K111+$C$7*(K111-$C$8)</f>
        <v>0.372571787135489</v>
      </c>
      <c r="M111" s="54" t="n">
        <f aca="false">L111+$C$7*(L111-$C$8)</f>
        <v>0.358675113990307</v>
      </c>
      <c r="N111" s="54" t="n">
        <f aca="false">M111+$C$7*(M111-$C$8)</f>
        <v>0.35064833484883</v>
      </c>
      <c r="O111" s="54" t="n">
        <f aca="false">N111+$C$7*(N111-$C$8)</f>
        <v>0.34601203213717</v>
      </c>
      <c r="P111" s="54" t="n">
        <f aca="false">O111+$C$7*(O111-$C$8)</f>
        <v>0.343334083428818</v>
      </c>
      <c r="Q111" s="54" t="n">
        <f aca="false">P111+$C$7*(P111-$C$8)</f>
        <v>0.341787288551399</v>
      </c>
      <c r="R111" s="54" t="n">
        <f aca="false">Q111+$C$7*(Q111-$C$8)</f>
        <v>0.340893853070222</v>
      </c>
      <c r="S111" s="54" t="n">
        <f aca="false">R111+$C$7*(R111-$C$8)</f>
        <v>0.340377800831702</v>
      </c>
      <c r="T111" s="54" t="n">
        <f aca="false">S111+$C$7*(S111-$C$8)</f>
        <v>0.340079726803422</v>
      </c>
      <c r="U111" s="54" t="n">
        <f aca="false">T111+$C$7*(T111-$C$8)</f>
        <v>0.33990755794201</v>
      </c>
      <c r="V111" s="54" t="n">
        <f aca="false">U111+$C$7*(U111-$C$8)</f>
        <v>0.339808112455227</v>
      </c>
      <c r="W111" s="54" t="n">
        <f aca="false">V111+$C$7*(V111-$C$8)</f>
        <v>0.339750672307453</v>
      </c>
      <c r="X111" s="54" t="n">
        <f aca="false">W111+$C$7*(W111-$C$8)</f>
        <v>0.339717494627068</v>
      </c>
    </row>
    <row r="112" customFormat="false" ht="12.75" hidden="false" customHeight="false" outlineLevel="0" collapsed="false">
      <c r="D112" s="22" t="n">
        <v>35156</v>
      </c>
      <c r="E112" s="6" t="n">
        <v>21.0586</v>
      </c>
      <c r="F112" s="23" t="n">
        <v>19.31</v>
      </c>
      <c r="G112" s="54" t="n">
        <f aca="false">F112-E111</f>
        <v>-0.481200000000001</v>
      </c>
      <c r="H112" s="54" t="n">
        <f aca="false">G112+$C$7*(G112-$C$8)</f>
        <v>-0.134467201509641</v>
      </c>
      <c r="I112" s="54" t="n">
        <f aca="false">H112+$C$7*(H112-$C$8)</f>
        <v>0.0658071782294703</v>
      </c>
      <c r="J112" s="54" t="n">
        <f aca="false">I112+$C$7*(I112-$C$8)</f>
        <v>0.181486535228635</v>
      </c>
      <c r="K112" s="54" t="n">
        <f aca="false">J112+$C$7*(J112-$C$8)</f>
        <v>0.248303437386425</v>
      </c>
      <c r="L112" s="54" t="n">
        <f aca="false">K112+$C$7*(K112-$C$8)</f>
        <v>0.286897172083583</v>
      </c>
      <c r="M112" s="54" t="n">
        <f aca="false">L112+$C$7*(L112-$C$8)</f>
        <v>0.309189081911387</v>
      </c>
      <c r="N112" s="54" t="n">
        <f aca="false">M112+$C$7*(M112-$C$8)</f>
        <v>0.322064986450564</v>
      </c>
      <c r="O112" s="54" t="n">
        <f aca="false">N112+$C$7*(N112-$C$8)</f>
        <v>0.329502165184135</v>
      </c>
      <c r="P112" s="54" t="n">
        <f aca="false">O112+$C$7*(O112-$C$8)</f>
        <v>0.333797912123448</v>
      </c>
      <c r="Q112" s="54" t="n">
        <f aca="false">P112+$C$7*(P112-$C$8)</f>
        <v>0.336279154329357</v>
      </c>
      <c r="R112" s="54" t="n">
        <f aca="false">Q112+$C$7*(Q112-$C$8)</f>
        <v>0.337712330671297</v>
      </c>
      <c r="S112" s="54" t="n">
        <f aca="false">R112+$C$7*(R112-$C$8)</f>
        <v>0.338540139589832</v>
      </c>
      <c r="T112" s="54" t="n">
        <f aca="false">S112+$C$7*(S112-$C$8)</f>
        <v>0.339018285638962</v>
      </c>
      <c r="U112" s="54" t="n">
        <f aca="false">T112+$C$7*(T112-$C$8)</f>
        <v>0.339294464886588</v>
      </c>
      <c r="V112" s="54" t="n">
        <f aca="false">U112+$C$7*(U112-$C$8)</f>
        <v>0.339453987227006</v>
      </c>
      <c r="W112" s="54" t="n">
        <f aca="false">V112+$C$7*(V112-$C$8)</f>
        <v>0.339546128027995</v>
      </c>
      <c r="X112" s="54" t="n">
        <f aca="false">W112+$C$7*(W112-$C$8)</f>
        <v>0.33959934895733</v>
      </c>
    </row>
    <row r="113" customFormat="false" ht="12.75" hidden="false" customHeight="false" outlineLevel="0" collapsed="false">
      <c r="D113" s="22" t="n">
        <v>35186</v>
      </c>
      <c r="E113" s="6" t="n">
        <v>19.2964</v>
      </c>
      <c r="F113" s="23" t="n">
        <v>19.87</v>
      </c>
      <c r="G113" s="54" t="n">
        <f aca="false">F113-E112</f>
        <v>-1.1886</v>
      </c>
      <c r="H113" s="54" t="n">
        <f aca="false">G113+$C$7*(G113-$C$8)</f>
        <v>-0.54306453306951</v>
      </c>
      <c r="I113" s="54" t="n">
        <f aca="false">H113+$C$7*(H113-$C$8)</f>
        <v>-0.170200426178002</v>
      </c>
      <c r="J113" s="54" t="n">
        <f aca="false">I113+$C$7*(I113-$C$8)</f>
        <v>0.0451675114956256</v>
      </c>
      <c r="K113" s="54" t="n">
        <f aca="false">J113+$C$7*(J113-$C$8)</f>
        <v>0.169564973521349</v>
      </c>
      <c r="L113" s="54" t="n">
        <f aca="false">K113+$C$7*(K113-$C$8)</f>
        <v>0.241417491243333</v>
      </c>
      <c r="M113" s="54" t="n">
        <f aca="false">L113+$C$7*(L113-$C$8)</f>
        <v>0.282919819497589</v>
      </c>
      <c r="N113" s="54" t="n">
        <f aca="false">M113+$C$7*(M113-$C$8)</f>
        <v>0.306891745675439</v>
      </c>
      <c r="O113" s="54" t="n">
        <f aca="false">N113+$C$7*(N113-$C$8)</f>
        <v>0.320738035000601</v>
      </c>
      <c r="P113" s="54" t="n">
        <f aca="false">O113+$C$7*(O113-$C$8)</f>
        <v>0.328735712227441</v>
      </c>
      <c r="Q113" s="54" t="n">
        <f aca="false">P113+$C$7*(P113-$C$8)</f>
        <v>0.333355205546023</v>
      </c>
      <c r="R113" s="54" t="n">
        <f aca="false">Q113+$C$7*(Q113-$C$8)</f>
        <v>0.33602344507547</v>
      </c>
      <c r="S113" s="54" t="n">
        <f aca="false">R113+$C$7*(R113-$C$8)</f>
        <v>0.337564631888722</v>
      </c>
      <c r="T113" s="54" t="n">
        <f aca="false">S113+$C$7*(S113-$C$8)</f>
        <v>0.338454828127526</v>
      </c>
      <c r="U113" s="54" t="n">
        <f aca="false">T113+$C$7*(T113-$C$8)</f>
        <v>0.338969009365496</v>
      </c>
      <c r="V113" s="54" t="n">
        <f aca="false">U113+$C$7*(U113-$C$8)</f>
        <v>0.339266002695681</v>
      </c>
      <c r="W113" s="54" t="n">
        <f aca="false">V113+$C$7*(V113-$C$8)</f>
        <v>0.33943754734115</v>
      </c>
      <c r="X113" s="54" t="n">
        <f aca="false">W113+$C$7*(W113-$C$8)</f>
        <v>0.339536632278076</v>
      </c>
    </row>
    <row r="114" customFormat="false" ht="12.75" hidden="false" customHeight="false" outlineLevel="0" collapsed="false">
      <c r="D114" s="22" t="n">
        <v>35217</v>
      </c>
      <c r="E114" s="6" t="n">
        <v>18.5398</v>
      </c>
      <c r="F114" s="23" t="n">
        <v>19.65</v>
      </c>
      <c r="G114" s="54" t="n">
        <f aca="false">F114-E113</f>
        <v>0.3536</v>
      </c>
      <c r="H114" s="54" t="n">
        <f aca="false">G114+$C$7*(G114-$C$8)</f>
        <v>0.347716926828189</v>
      </c>
      <c r="I114" s="54" t="n">
        <f aca="false">H114+$C$7*(H114-$C$8)</f>
        <v>0.344318838053275</v>
      </c>
      <c r="J114" s="54" t="n">
        <f aca="false">I114+$C$7*(I114-$C$8)</f>
        <v>0.342356087126171</v>
      </c>
      <c r="K114" s="54" t="n">
        <f aca="false">J114+$C$7*(J114-$C$8)</f>
        <v>0.341222393612839</v>
      </c>
      <c r="L114" s="54" t="n">
        <f aca="false">K114+$C$7*(K114-$C$8)</f>
        <v>0.340567567284942</v>
      </c>
      <c r="M114" s="54" t="n">
        <f aca="false">L114+$C$7*(L114-$C$8)</f>
        <v>0.340189336736153</v>
      </c>
      <c r="N114" s="54" t="n">
        <f aca="false">M114+$C$7*(M114-$C$8)</f>
        <v>0.339970869118185</v>
      </c>
      <c r="O114" s="54" t="n">
        <f aca="false">N114+$C$7*(N114-$C$8)</f>
        <v>0.339844681267276</v>
      </c>
      <c r="P114" s="54" t="n">
        <f aca="false">O114+$C$7*(O114-$C$8)</f>
        <v>0.33977179461311</v>
      </c>
      <c r="Q114" s="54" t="n">
        <f aca="false">P114+$C$7*(P114-$C$8)</f>
        <v>0.339729694963126</v>
      </c>
      <c r="R114" s="54" t="n">
        <f aca="false">Q114+$C$7*(Q114-$C$8)</f>
        <v>0.339705378021307</v>
      </c>
      <c r="S114" s="54" t="n">
        <f aca="false">R114+$C$7*(R114-$C$8)</f>
        <v>0.339691332449439</v>
      </c>
      <c r="T114" s="54" t="n">
        <f aca="false">S114+$C$7*(S114-$C$8)</f>
        <v>0.339683219665745</v>
      </c>
      <c r="U114" s="54" t="n">
        <f aca="false">T114+$C$7*(T114-$C$8)</f>
        <v>0.339678533686428</v>
      </c>
      <c r="V114" s="54" t="n">
        <f aca="false">U114+$C$7*(U114-$C$8)</f>
        <v>0.339675827044295</v>
      </c>
      <c r="W114" s="54" t="n">
        <f aca="false">V114+$C$7*(V114-$C$8)</f>
        <v>0.33967426367597</v>
      </c>
      <c r="X114" s="54" t="n">
        <f aca="false">W114+$C$7*(W114-$C$8)</f>
        <v>0.339673360667593</v>
      </c>
    </row>
    <row r="115" customFormat="false" ht="12.75" hidden="false" customHeight="false" outlineLevel="0" collapsed="false">
      <c r="D115" s="22" t="n">
        <v>35247</v>
      </c>
      <c r="E115" s="6" t="n">
        <v>19.7546</v>
      </c>
      <c r="F115" s="23" t="n">
        <v>19.56</v>
      </c>
      <c r="G115" s="54" t="n">
        <f aca="false">F115-E114</f>
        <v>1.0202</v>
      </c>
      <c r="H115" s="54" t="n">
        <f aca="false">G115+$C$7*(G115-$C$8)</f>
        <v>0.732748000079262</v>
      </c>
      <c r="I115" s="54" t="n">
        <f aca="false">H115+$C$7*(H115-$C$8)</f>
        <v>0.566714468669648</v>
      </c>
      <c r="J115" s="54" t="n">
        <f aca="false">I115+$C$7*(I115-$C$8)</f>
        <v>0.470812775308847</v>
      </c>
      <c r="K115" s="54" t="n">
        <f aca="false">J115+$C$7*(J115-$C$8)</f>
        <v>0.415419538103169</v>
      </c>
      <c r="L115" s="54" t="n">
        <f aca="false">K115+$C$7*(K115-$C$8)</f>
        <v>0.38342416220735</v>
      </c>
      <c r="M115" s="54" t="n">
        <f aca="false">L115+$C$7*(L115-$C$8)</f>
        <v>0.364943493260097</v>
      </c>
      <c r="N115" s="54" t="n">
        <f aca="false">M115+$C$7*(M115-$C$8)</f>
        <v>0.354268978109844</v>
      </c>
      <c r="O115" s="54" t="n">
        <f aca="false">N115+$C$7*(N115-$C$8)</f>
        <v>0.348103331508078</v>
      </c>
      <c r="P115" s="54" t="n">
        <f aca="false">O115+$C$7*(O115-$C$8)</f>
        <v>0.344542027085089</v>
      </c>
      <c r="Q115" s="54" t="n">
        <f aca="false">P115+$C$7*(P115-$C$8)</f>
        <v>0.342485002086353</v>
      </c>
      <c r="R115" s="54" t="n">
        <f aca="false">Q115+$C$7*(Q115-$C$8)</f>
        <v>0.341296855457239</v>
      </c>
      <c r="S115" s="54" t="n">
        <f aca="false">R115+$C$7*(R115-$C$8)</f>
        <v>0.340610576771689</v>
      </c>
      <c r="T115" s="54" t="n">
        <f aca="false">S115+$C$7*(S115-$C$8)</f>
        <v>0.340214179203663</v>
      </c>
      <c r="U115" s="54" t="n">
        <f aca="false">T115+$C$7*(T115-$C$8)</f>
        <v>0.339985218235989</v>
      </c>
      <c r="V115" s="54" t="n">
        <f aca="false">U115+$C$7*(U115-$C$8)</f>
        <v>0.339852969380429</v>
      </c>
      <c r="W115" s="54" t="n">
        <f aca="false">V115+$C$7*(V115-$C$8)</f>
        <v>0.339776581863489</v>
      </c>
      <c r="X115" s="54" t="n">
        <f aca="false">W115+$C$7*(W115-$C$8)</f>
        <v>0.339732460099867</v>
      </c>
    </row>
    <row r="116" customFormat="false" ht="12.75" hidden="false" customHeight="false" outlineLevel="0" collapsed="false">
      <c r="D116" s="22" t="n">
        <v>35278</v>
      </c>
      <c r="E116" s="6" t="n">
        <v>20.627</v>
      </c>
      <c r="F116" s="23" t="n">
        <v>20.05</v>
      </c>
      <c r="G116" s="54" t="n">
        <f aca="false">F116-E115</f>
        <v>0.295400000000001</v>
      </c>
      <c r="H116" s="54" t="n">
        <f aca="false">G116+$C$7*(G116-$C$8)</f>
        <v>0.314100352475935</v>
      </c>
      <c r="I116" s="54" t="n">
        <f aca="false">H116+$C$7*(H116-$C$8)</f>
        <v>0.32490175779244</v>
      </c>
      <c r="J116" s="54" t="n">
        <f aca="false">I116+$C$7*(I116-$C$8)</f>
        <v>0.331140696708782</v>
      </c>
      <c r="K116" s="54" t="n">
        <f aca="false">J116+$C$7*(J116-$C$8)</f>
        <v>0.334744335092981</v>
      </c>
      <c r="L116" s="54" t="n">
        <f aca="false">K116+$C$7*(K116-$C$8)</f>
        <v>0.336825812372725</v>
      </c>
      <c r="M116" s="54" t="n">
        <f aca="false">L116+$C$7*(L116-$C$8)</f>
        <v>0.338028082746213</v>
      </c>
      <c r="N116" s="54" t="n">
        <f aca="false">M116+$C$7*(M116-$C$8)</f>
        <v>0.338722519368239</v>
      </c>
      <c r="O116" s="54" t="n">
        <f aca="false">N116+$C$7*(N116-$C$8)</f>
        <v>0.339123628996027</v>
      </c>
      <c r="P116" s="54" t="n">
        <f aca="false">O116+$C$7*(O116-$C$8)</f>
        <v>0.339355311670012</v>
      </c>
      <c r="Q116" s="54" t="n">
        <f aca="false">P116+$C$7*(P116-$C$8)</f>
        <v>0.339489132595031</v>
      </c>
      <c r="R116" s="54" t="n">
        <f aca="false">Q116+$C$7*(Q116-$C$8)</f>
        <v>0.339566428146162</v>
      </c>
      <c r="S116" s="54" t="n">
        <f aca="false">R116+$C$7*(R116-$C$8)</f>
        <v>0.339611074394301</v>
      </c>
      <c r="T116" s="54" t="n">
        <f aca="false">S116+$C$7*(S116-$C$8)</f>
        <v>0.339636862262344</v>
      </c>
      <c r="U116" s="54" t="n">
        <f aca="false">T116+$C$7*(T116-$C$8)</f>
        <v>0.339651757447627</v>
      </c>
      <c r="V116" s="54" t="n">
        <f aca="false">U116+$C$7*(U116-$C$8)</f>
        <v>0.339660360971743</v>
      </c>
      <c r="W116" s="54" t="n">
        <f aca="false">V116+$C$7*(V116-$C$8)</f>
        <v>0.339665330404873</v>
      </c>
      <c r="X116" s="54" t="n">
        <f aca="false">W116+$C$7*(W116-$C$8)</f>
        <v>0.339668200771166</v>
      </c>
    </row>
    <row r="117" customFormat="false" ht="12.75" hidden="false" customHeight="false" outlineLevel="0" collapsed="false">
      <c r="D117" s="22" t="n">
        <v>35309</v>
      </c>
      <c r="E117" s="6" t="n">
        <v>23.0455</v>
      </c>
      <c r="F117" s="23" t="n">
        <v>20.74</v>
      </c>
      <c r="G117" s="54" t="n">
        <f aca="false">F117-E116</f>
        <v>0.113</v>
      </c>
      <c r="H117" s="54" t="n">
        <f aca="false">G117+$C$7*(G117-$C$8)</f>
        <v>0.208745315330726</v>
      </c>
      <c r="I117" s="54" t="n">
        <f aca="false">H117+$C$7*(H117-$C$8)</f>
        <v>0.264048227902811</v>
      </c>
      <c r="J117" s="54" t="n">
        <f aca="false">I117+$C$7*(I117-$C$8)</f>
        <v>0.295991431895521</v>
      </c>
      <c r="K117" s="54" t="n">
        <f aca="false">J117+$C$7*(J117-$C$8)</f>
        <v>0.31444196612353</v>
      </c>
      <c r="L117" s="54" t="n">
        <f aca="false">K117+$C$7*(K117-$C$8)</f>
        <v>0.32509907532825</v>
      </c>
      <c r="M117" s="54" t="n">
        <f aca="false">L117+$C$7*(L117-$C$8)</f>
        <v>0.331254668179806</v>
      </c>
      <c r="N117" s="54" t="n">
        <f aca="false">M117+$C$7*(M117-$C$8)</f>
        <v>0.334810165512736</v>
      </c>
      <c r="O117" s="54" t="n">
        <f aca="false">N117+$C$7*(N117-$C$8)</f>
        <v>0.336863836310874</v>
      </c>
      <c r="P117" s="54" t="n">
        <f aca="false">O117+$C$7*(O117-$C$8)</f>
        <v>0.338050045539065</v>
      </c>
      <c r="Q117" s="54" t="n">
        <f aca="false">P117+$C$7*(P117-$C$8)</f>
        <v>0.338735205173374</v>
      </c>
      <c r="R117" s="54" t="n">
        <f aca="false">Q117+$C$7*(Q117-$C$8)</f>
        <v>0.339130956372514</v>
      </c>
      <c r="S117" s="54" t="n">
        <f aca="false">R117+$C$7*(R117-$C$8)</f>
        <v>0.339359543994694</v>
      </c>
      <c r="T117" s="54" t="n">
        <f aca="false">S117+$C$7*(S117-$C$8)</f>
        <v>0.339491577204264</v>
      </c>
      <c r="U117" s="54" t="n">
        <f aca="false">T117+$C$7*(T117-$C$8)</f>
        <v>0.339567840163139</v>
      </c>
      <c r="V117" s="54" t="n">
        <f aca="false">U117+$C$7*(U117-$C$8)</f>
        <v>0.339611889981478</v>
      </c>
      <c r="W117" s="54" t="n">
        <f aca="false">V117+$C$7*(V117-$C$8)</f>
        <v>0.339637333349062</v>
      </c>
      <c r="X117" s="54" t="n">
        <f aca="false">W117+$C$7*(W117-$C$8)</f>
        <v>0.339652029549374</v>
      </c>
    </row>
    <row r="118" customFormat="false" ht="12.75" hidden="false" customHeight="false" outlineLevel="0" collapsed="false">
      <c r="D118" s="22" t="n">
        <v>35339</v>
      </c>
      <c r="E118" s="6" t="n">
        <v>24.2959</v>
      </c>
      <c r="F118" s="23" t="n">
        <v>21.9</v>
      </c>
      <c r="G118" s="54" t="n">
        <f aca="false">F118-E117</f>
        <v>-1.1455</v>
      </c>
      <c r="H118" s="54" t="n">
        <f aca="false">G118+$C$7*(G118-$C$8)</f>
        <v>-0.518169784708995</v>
      </c>
      <c r="I118" s="54" t="n">
        <f aca="false">H118+$C$7*(H118-$C$8)</f>
        <v>-0.15582111072711</v>
      </c>
      <c r="J118" s="54" t="n">
        <f aca="false">I118+$C$7*(I118-$C$8)</f>
        <v>0.0534730669421794</v>
      </c>
      <c r="K118" s="54" t="n">
        <f aca="false">J118+$C$7*(J118-$C$8)</f>
        <v>0.174362298645161</v>
      </c>
      <c r="L118" s="54" t="n">
        <f aca="false">K118+$C$7*(K118-$C$8)</f>
        <v>0.244188447200662</v>
      </c>
      <c r="M118" s="54" t="n">
        <f aca="false">L118+$C$7*(L118-$C$8)</f>
        <v>0.284520335768489</v>
      </c>
      <c r="N118" s="54" t="n">
        <f aca="false">M118+$C$7*(M118-$C$8)</f>
        <v>0.307816210868269</v>
      </c>
      <c r="O118" s="54" t="n">
        <f aca="false">N118+$C$7*(N118-$C$8)</f>
        <v>0.321272010136182</v>
      </c>
      <c r="P118" s="54" t="n">
        <f aca="false">O118+$C$7*(O118-$C$8)</f>
        <v>0.329044138599392</v>
      </c>
      <c r="Q118" s="54" t="n">
        <f aca="false">P118+$C$7*(P118-$C$8)</f>
        <v>0.333533353966381</v>
      </c>
      <c r="R118" s="54" t="n">
        <f aca="false">Q118+$C$7*(Q118-$C$8)</f>
        <v>0.336126344381633</v>
      </c>
      <c r="S118" s="54" t="n">
        <f aca="false">R118+$C$7*(R118-$C$8)</f>
        <v>0.337624066977664</v>
      </c>
      <c r="T118" s="54" t="n">
        <f aca="false">S118+$C$7*(S118-$C$8)</f>
        <v>0.338489158094649</v>
      </c>
      <c r="U118" s="54" t="n">
        <f aca="false">T118+$C$7*(T118-$C$8)</f>
        <v>0.338988838504539</v>
      </c>
      <c r="V118" s="54" t="n">
        <f aca="false">U118+$C$7*(U118-$C$8)</f>
        <v>0.339277456093052</v>
      </c>
      <c r="W118" s="54" t="n">
        <f aca="false">V118+$C$7*(V118-$C$8)</f>
        <v>0.339444162873526</v>
      </c>
      <c r="X118" s="54" t="n">
        <f aca="false">W118+$C$7*(W118-$C$8)</f>
        <v>0.339540453438489</v>
      </c>
    </row>
    <row r="119" customFormat="false" ht="12.75" hidden="false" customHeight="false" outlineLevel="0" collapsed="false">
      <c r="D119" s="22" t="n">
        <v>35370</v>
      </c>
      <c r="E119" s="6" t="n">
        <v>23.1117</v>
      </c>
      <c r="F119" s="23" t="n">
        <v>23.37</v>
      </c>
      <c r="G119" s="54" t="n">
        <f aca="false">F119-E118</f>
        <v>-0.925899999999999</v>
      </c>
      <c r="H119" s="54" t="n">
        <f aca="false">G119+$C$7*(G119-$C$8)</f>
        <v>-0.391327864988117</v>
      </c>
      <c r="I119" s="54" t="n">
        <f aca="false">H119+$C$7*(H119-$C$8)</f>
        <v>-0.082556663557359</v>
      </c>
      <c r="J119" s="54" t="n">
        <f aca="false">I119+$C$7*(I119-$C$8)</f>
        <v>0.0957909318160407</v>
      </c>
      <c r="K119" s="54" t="n">
        <f aca="false">J119+$C$7*(J119-$C$8)</f>
        <v>0.198805282338646</v>
      </c>
      <c r="L119" s="54" t="n">
        <f aca="false">K119+$C$7*(K119-$C$8)</f>
        <v>0.258306821405524</v>
      </c>
      <c r="M119" s="54" t="n">
        <f aca="false">L119+$C$7*(L119-$C$8)</f>
        <v>0.29267517041094</v>
      </c>
      <c r="N119" s="54" t="n">
        <f aca="false">M119+$C$7*(M119-$C$8)</f>
        <v>0.312526478996934</v>
      </c>
      <c r="O119" s="54" t="n">
        <f aca="false">N119+$C$7*(N119-$C$8)</f>
        <v>0.323992681592648</v>
      </c>
      <c r="P119" s="54" t="n">
        <f aca="false">O119+$C$7*(O119-$C$8)</f>
        <v>0.330615610322834</v>
      </c>
      <c r="Q119" s="54" t="n">
        <f aca="false">P119+$C$7*(P119-$C$8)</f>
        <v>0.334441042901666</v>
      </c>
      <c r="R119" s="54" t="n">
        <f aca="false">Q119+$C$7*(Q119-$C$8)</f>
        <v>0.336650629477539</v>
      </c>
      <c r="S119" s="54" t="n">
        <f aca="false">R119+$C$7*(R119-$C$8)</f>
        <v>0.33792689634035</v>
      </c>
      <c r="T119" s="54" t="n">
        <f aca="false">S119+$C$7*(S119-$C$8)</f>
        <v>0.338664073657996</v>
      </c>
      <c r="U119" s="54" t="n">
        <f aca="false">T119+$C$7*(T119-$C$8)</f>
        <v>0.339089870498364</v>
      </c>
      <c r="V119" s="54" t="n">
        <f aca="false">U119+$C$7*(U119-$C$8)</f>
        <v>0.339335812614227</v>
      </c>
      <c r="W119" s="54" t="n">
        <f aca="false">V119+$C$7*(V119-$C$8)</f>
        <v>0.339477869855193</v>
      </c>
      <c r="X119" s="54" t="n">
        <f aca="false">W119+$C$7*(W119-$C$8)</f>
        <v>0.33955992273841</v>
      </c>
    </row>
    <row r="120" customFormat="false" ht="12.75" hidden="false" customHeight="false" outlineLevel="0" collapsed="false">
      <c r="D120" s="22" t="n">
        <v>35400</v>
      </c>
      <c r="E120" s="6" t="n">
        <v>24.0838</v>
      </c>
      <c r="F120" s="23" t="n">
        <v>23.47</v>
      </c>
      <c r="G120" s="54" t="n">
        <f aca="false">F120-E119</f>
        <v>0.3583</v>
      </c>
      <c r="H120" s="54" t="n">
        <f aca="false">G120+$C$7*(G120-$C$8)</f>
        <v>0.350431667368662</v>
      </c>
      <c r="I120" s="54" t="n">
        <f aca="false">H120+$C$7*(H120-$C$8)</f>
        <v>0.345886884053721</v>
      </c>
      <c r="J120" s="54" t="n">
        <f aca="false">I120+$C$7*(I120-$C$8)</f>
        <v>0.343261797348882</v>
      </c>
      <c r="K120" s="54" t="n">
        <f aca="false">J120+$C$7*(J120-$C$8)</f>
        <v>0.341745535795714</v>
      </c>
      <c r="L120" s="54" t="n">
        <f aca="false">K120+$C$7*(K120-$C$8)</f>
        <v>0.340869736496066</v>
      </c>
      <c r="M120" s="54" t="n">
        <f aca="false">L120+$C$7*(L120-$C$8)</f>
        <v>0.340363870993072</v>
      </c>
      <c r="N120" s="54" t="n">
        <f aca="false">M120+$C$7*(M120-$C$8)</f>
        <v>0.340071680867752</v>
      </c>
      <c r="O120" s="54" t="n">
        <f aca="false">N120+$C$7*(N120-$C$8)</f>
        <v>0.339902910574404</v>
      </c>
      <c r="P120" s="54" t="n">
        <f aca="false">O120+$C$7*(O120-$C$8)</f>
        <v>0.339805428115387</v>
      </c>
      <c r="Q120" s="54" t="n">
        <f aca="false">P120+$C$7*(P120-$C$8)</f>
        <v>0.339749121821031</v>
      </c>
      <c r="R120" s="54" t="n">
        <f aca="false">Q120+$C$7*(Q120-$C$8)</f>
        <v>0.339716599059334</v>
      </c>
      <c r="S120" s="54" t="n">
        <f aca="false">R120+$C$7*(R120-$C$8)</f>
        <v>0.339697813770043</v>
      </c>
      <c r="T120" s="54" t="n">
        <f aca="false">S120+$C$7*(S120-$C$8)</f>
        <v>0.339686963304851</v>
      </c>
      <c r="U120" s="54" t="n">
        <f aca="false">T120+$C$7*(T120-$C$8)</f>
        <v>0.339680696028736</v>
      </c>
      <c r="V120" s="54" t="n">
        <f aca="false">U120+$C$7*(U120-$C$8)</f>
        <v>0.339677076022662</v>
      </c>
      <c r="W120" s="54" t="n">
        <f aca="false">V120+$C$7*(V120-$C$8)</f>
        <v>0.339674985091334</v>
      </c>
      <c r="X120" s="54" t="n">
        <f aca="false">W120+$C$7*(W120-$C$8)</f>
        <v>0.33967377736026</v>
      </c>
    </row>
    <row r="121" customFormat="false" ht="12.75" hidden="false" customHeight="false" outlineLevel="0" collapsed="false">
      <c r="D121" s="22" t="n">
        <v>35431</v>
      </c>
      <c r="E121" s="6" t="n">
        <v>23.5836</v>
      </c>
      <c r="F121" s="23" t="n">
        <v>24.05</v>
      </c>
      <c r="G121" s="54" t="n">
        <f aca="false">F121-E120</f>
        <v>-0.0337999999999994</v>
      </c>
      <c r="H121" s="54" t="n">
        <f aca="false">G121+$C$7*(G121-$C$8)</f>
        <v>0.123952993768684</v>
      </c>
      <c r="I121" s="54" t="n">
        <f aca="false">H121+$C$7*(H121-$C$8)</f>
        <v>0.215071812399536</v>
      </c>
      <c r="J121" s="54" t="n">
        <f aca="false">I121+$C$7*(I121-$C$8)</f>
        <v>0.267702440258532</v>
      </c>
      <c r="K121" s="54" t="n">
        <f aca="false">J121+$C$7*(J121-$C$8)</f>
        <v>0.298102120922239</v>
      </c>
      <c r="L121" s="54" t="n">
        <f aca="false">K121+$C$7*(K121-$C$8)</f>
        <v>0.315661109329736</v>
      </c>
      <c r="M121" s="54" t="n">
        <f aca="false">L121+$C$7*(L121-$C$8)</f>
        <v>0.325803257772192</v>
      </c>
      <c r="N121" s="54" t="n">
        <f aca="false">M121+$C$7*(M121-$C$8)</f>
        <v>0.331661407036925</v>
      </c>
      <c r="O121" s="54" t="n">
        <f aca="false">N121+$C$7*(N121-$C$8)</f>
        <v>0.335045099654184</v>
      </c>
      <c r="P121" s="54" t="n">
        <f aca="false">O121+$C$7*(O121-$C$8)</f>
        <v>0.336999535297711</v>
      </c>
      <c r="Q121" s="54" t="n">
        <f aca="false">P121+$C$7*(P121-$C$8)</f>
        <v>0.338128425866909</v>
      </c>
      <c r="R121" s="54" t="n">
        <f aca="false">Q121+$C$7*(Q121-$C$8)</f>
        <v>0.338780477993284</v>
      </c>
      <c r="S121" s="54" t="n">
        <f aca="false">R121+$C$7*(R121-$C$8)</f>
        <v>0.33915710615115</v>
      </c>
      <c r="T121" s="54" t="n">
        <f aca="false">S121+$C$7*(S121-$C$8)</f>
        <v>0.339374648221116</v>
      </c>
      <c r="U121" s="54" t="n">
        <f aca="false">T121+$C$7*(T121-$C$8)</f>
        <v>0.339500301471456</v>
      </c>
      <c r="V121" s="54" t="n">
        <f aca="false">U121+$C$7*(U121-$C$8)</f>
        <v>0.339572879337997</v>
      </c>
      <c r="W121" s="54" t="n">
        <f aca="false">V121+$C$7*(V121-$C$8)</f>
        <v>0.339614800630899</v>
      </c>
      <c r="X121" s="54" t="n">
        <f aca="false">W121+$C$7*(W121-$C$8)</f>
        <v>0.339639014552888</v>
      </c>
    </row>
    <row r="122" customFormat="false" ht="12.75" hidden="false" customHeight="false" outlineLevel="0" collapsed="false">
      <c r="D122" s="22" t="n">
        <v>35462</v>
      </c>
      <c r="E122" s="6" t="n">
        <v>20.8962</v>
      </c>
      <c r="F122" s="23" t="n">
        <v>24.12</v>
      </c>
      <c r="G122" s="54" t="n">
        <f aca="false">F122-E121</f>
        <v>0.5364</v>
      </c>
      <c r="H122" s="54" t="n">
        <f aca="false">G122+$C$7*(G122-$C$8)</f>
        <v>0.453303005721523</v>
      </c>
      <c r="I122" s="54" t="n">
        <f aca="false">H122+$C$7*(H122-$C$8)</f>
        <v>0.405305818666346</v>
      </c>
      <c r="J122" s="54" t="n">
        <f aca="false">I122+$C$7*(I122-$C$8)</f>
        <v>0.377582433660515</v>
      </c>
      <c r="K122" s="54" t="n">
        <f aca="false">J122+$C$7*(J122-$C$8)</f>
        <v>0.361569285321259</v>
      </c>
      <c r="L122" s="54" t="n">
        <f aca="false">K122+$C$7*(K122-$C$8)</f>
        <v>0.352320020858024</v>
      </c>
      <c r="M122" s="54" t="n">
        <f aca="false">L122+$C$7*(L122-$C$8)</f>
        <v>0.346977605281873</v>
      </c>
      <c r="N122" s="54" t="n">
        <f aca="false">M122+$C$7*(M122-$C$8)</f>
        <v>0.343891802697056</v>
      </c>
      <c r="O122" s="54" t="n">
        <f aca="false">N122+$C$7*(N122-$C$8)</f>
        <v>0.342109429638141</v>
      </c>
      <c r="P122" s="54" t="n">
        <f aca="false">O122+$C$7*(O122-$C$8)</f>
        <v>0.341079923169782</v>
      </c>
      <c r="Q122" s="54" t="n">
        <f aca="false">P122+$C$7*(P122-$C$8)</f>
        <v>0.340485275734392</v>
      </c>
      <c r="R122" s="54" t="n">
        <f aca="false">Q122+$C$7*(Q122-$C$8)</f>
        <v>0.340141804776915</v>
      </c>
      <c r="S122" s="54" t="n">
        <f aca="false">R122+$C$7*(R122-$C$8)</f>
        <v>0.3399434144508</v>
      </c>
      <c r="T122" s="54" t="n">
        <f aca="false">S122+$C$7*(S122-$C$8)</f>
        <v>0.339828823331408</v>
      </c>
      <c r="U122" s="54" t="n">
        <f aca="false">T122+$C$7*(T122-$C$8)</f>
        <v>0.339762635000049</v>
      </c>
      <c r="V122" s="54" t="n">
        <f aca="false">U122+$C$7*(U122-$C$8)</f>
        <v>0.339724404330592</v>
      </c>
      <c r="W122" s="54" t="n">
        <f aca="false">V122+$C$7*(V122-$C$8)</f>
        <v>0.339702322128833</v>
      </c>
      <c r="X122" s="54" t="n">
        <f aca="false">W122+$C$7*(W122-$C$8)</f>
        <v>0.339689567352591</v>
      </c>
    </row>
    <row r="123" customFormat="false" ht="12.75" hidden="false" customHeight="false" outlineLevel="0" collapsed="false">
      <c r="D123" s="22" t="n">
        <v>35490</v>
      </c>
      <c r="E123" s="6" t="n">
        <v>19.5768</v>
      </c>
      <c r="F123" s="23" t="n">
        <v>22.2</v>
      </c>
      <c r="G123" s="54" t="n">
        <f aca="false">F123-E122</f>
        <v>1.3038</v>
      </c>
      <c r="H123" s="54" t="n">
        <f aca="false">G123+$C$7*(G123-$C$8)</f>
        <v>0.896556599500211</v>
      </c>
      <c r="I123" s="54" t="n">
        <f aca="false">H123+$C$7*(H123-$C$8)</f>
        <v>0.661331031590145</v>
      </c>
      <c r="J123" s="54" t="n">
        <f aca="false">I123+$C$7*(I123-$C$8)</f>
        <v>0.525463715555782</v>
      </c>
      <c r="K123" s="54" t="n">
        <f aca="false">J123+$C$7*(J123-$C$8)</f>
        <v>0.446986160031549</v>
      </c>
      <c r="L123" s="54" t="n">
        <f aca="false">K123+$C$7*(K123-$C$8)</f>
        <v>0.40165718098922</v>
      </c>
      <c r="M123" s="54" t="n">
        <f aca="false">L123+$C$7*(L123-$C$8)</f>
        <v>0.375474964592516</v>
      </c>
      <c r="N123" s="54" t="n">
        <f aca="false">M123+$C$7*(M123-$C$8)</f>
        <v>0.360352001977282</v>
      </c>
      <c r="O123" s="54" t="n">
        <f aca="false">N123+$C$7*(N123-$C$8)</f>
        <v>0.351616912678633</v>
      </c>
      <c r="P123" s="54" t="n">
        <f aca="false">O123+$C$7*(O123-$C$8)</f>
        <v>0.346571486924653</v>
      </c>
      <c r="Q123" s="54" t="n">
        <f aca="false">P123+$C$7*(P123-$C$8)</f>
        <v>0.343657226959061</v>
      </c>
      <c r="R123" s="54" t="n">
        <f aca="false">Q123+$C$7*(Q123-$C$8)</f>
        <v>0.341973937666706</v>
      </c>
      <c r="S123" s="54" t="n">
        <f aca="false">R123+$C$7*(R123-$C$8)</f>
        <v>0.341001662414939</v>
      </c>
      <c r="T123" s="54" t="n">
        <f aca="false">S123+$C$7*(S123-$C$8)</f>
        <v>0.34044007198037</v>
      </c>
      <c r="U123" s="54" t="n">
        <f aca="false">T123+$C$7*(T123-$C$8)</f>
        <v>0.340115694891037</v>
      </c>
      <c r="V123" s="54" t="n">
        <f aca="false">U123+$C$7*(U123-$C$8)</f>
        <v>0.339928333266609</v>
      </c>
      <c r="W123" s="54" t="n">
        <f aca="false">V123+$C$7*(V123-$C$8)</f>
        <v>0.33982011237351</v>
      </c>
      <c r="X123" s="54" t="n">
        <f aca="false">W123+$C$7*(W123-$C$8)</f>
        <v>0.339757603512697</v>
      </c>
    </row>
    <row r="124" customFormat="false" ht="12.75" hidden="false" customHeight="false" outlineLevel="0" collapsed="false">
      <c r="D124" s="22" t="n">
        <v>35521</v>
      </c>
      <c r="E124" s="6" t="n">
        <v>17.7859</v>
      </c>
      <c r="F124" s="23" t="n">
        <v>20.69</v>
      </c>
      <c r="G124" s="54" t="n">
        <f aca="false">F124-E123</f>
        <v>1.1132</v>
      </c>
      <c r="H124" s="54" t="n">
        <f aca="false">G124+$C$7*(G124-$C$8)</f>
        <v>0.786465206518433</v>
      </c>
      <c r="I124" s="54" t="n">
        <f aca="false">H124+$C$7*(H124-$C$8)</f>
        <v>0.597741761869953</v>
      </c>
      <c r="J124" s="54" t="n">
        <f aca="false">I124+$C$7*(I124-$C$8)</f>
        <v>0.488734275460346</v>
      </c>
      <c r="K124" s="54" t="n">
        <f aca="false">J124+$C$7*(J124-$C$8)</f>
        <v>0.425771074913252</v>
      </c>
      <c r="L124" s="54" t="n">
        <f aca="false">K124+$C$7*(K124-$C$8)</f>
        <v>0.389403255108316</v>
      </c>
      <c r="M124" s="54" t="n">
        <f aca="false">L124+$C$7*(L124-$C$8)</f>
        <v>0.368397043450206</v>
      </c>
      <c r="N124" s="54" t="n">
        <f aca="false">M124+$C$7*(M124-$C$8)</f>
        <v>0.356263763792748</v>
      </c>
      <c r="O124" s="54" t="n">
        <f aca="false">N124+$C$7*(N124-$C$8)</f>
        <v>0.349255528436363</v>
      </c>
      <c r="P124" s="54" t="n">
        <f aca="false">O124+$C$7*(O124-$C$8)</f>
        <v>0.345207541066328</v>
      </c>
      <c r="Q124" s="54" t="n">
        <f aca="false">P124+$C$7*(P124-$C$8)</f>
        <v>0.342869405870422</v>
      </c>
      <c r="R124" s="54" t="n">
        <f aca="false">Q124+$C$7*(Q124-$C$8)</f>
        <v>0.341518888762882</v>
      </c>
      <c r="S124" s="54" t="n">
        <f aca="false">R124+$C$7*(R124-$C$8)</f>
        <v>0.340738824179384</v>
      </c>
      <c r="T124" s="54" t="n">
        <f aca="false">S124+$C$7*(S124-$C$8)</f>
        <v>0.340288255466828</v>
      </c>
      <c r="U124" s="54" t="n">
        <f aca="false">T124+$C$7*(T124-$C$8)</f>
        <v>0.34002800500933</v>
      </c>
      <c r="V124" s="54" t="n">
        <f aca="false">U124+$C$7*(U124-$C$8)</f>
        <v>0.339877683207702</v>
      </c>
      <c r="W124" s="54" t="n">
        <f aca="false">V124+$C$7*(V124-$C$8)</f>
        <v>0.339790856678129</v>
      </c>
      <c r="X124" s="54" t="n">
        <f aca="false">W124+$C$7*(W124-$C$8)</f>
        <v>0.339740705295188</v>
      </c>
    </row>
    <row r="125" customFormat="false" ht="12.75" hidden="false" customHeight="false" outlineLevel="0" collapsed="false">
      <c r="D125" s="22" t="n">
        <v>35551</v>
      </c>
      <c r="E125" s="6" t="n">
        <v>19.2043</v>
      </c>
      <c r="F125" s="24" t="n">
        <v>19.5004911009612</v>
      </c>
      <c r="G125" s="54" t="n">
        <f aca="false">F125-E124</f>
        <v>1.71459110096118</v>
      </c>
      <c r="H125" s="54" t="n">
        <f aca="false">G125+$C$7*(G125-$C$8)</f>
        <v>1.13383133470134</v>
      </c>
      <c r="I125" s="54" t="n">
        <f aca="false">H125+$C$7*(H125-$C$8)</f>
        <v>0.79838195560733</v>
      </c>
      <c r="J125" s="54" t="n">
        <f aca="false">I125+$C$7*(I125-$C$8)</f>
        <v>0.604624928223631</v>
      </c>
      <c r="K125" s="54" t="n">
        <f aca="false">J125+$C$7*(J125-$C$8)</f>
        <v>0.492710022427826</v>
      </c>
      <c r="L125" s="54" t="n">
        <f aca="false">K125+$C$7*(K125-$C$8)</f>
        <v>0.42806748373693</v>
      </c>
      <c r="M125" s="54" t="n">
        <f aca="false">L125+$C$7*(L125-$C$8)</f>
        <v>0.390729670880899</v>
      </c>
      <c r="N125" s="54" t="n">
        <f aca="false">M125+$C$7*(M125-$C$8)</f>
        <v>0.369163186997303</v>
      </c>
      <c r="O125" s="54" t="n">
        <f aca="false">N125+$C$7*(N125-$C$8)</f>
        <v>0.356706291653839</v>
      </c>
      <c r="P125" s="54" t="n">
        <f aca="false">O125+$C$7*(O125-$C$8)</f>
        <v>0.349511134462915</v>
      </c>
      <c r="Q125" s="54" t="n">
        <f aca="false">P125+$C$7*(P125-$C$8)</f>
        <v>0.345355180224343</v>
      </c>
      <c r="R125" s="54" t="n">
        <f aca="false">Q125+$C$7*(Q125-$C$8)</f>
        <v>0.342954682893321</v>
      </c>
      <c r="S125" s="54" t="n">
        <f aca="false">R125+$C$7*(R125-$C$8)</f>
        <v>0.341568145143996</v>
      </c>
      <c r="T125" s="54" t="n">
        <f aca="false">S125+$C$7*(S125-$C$8)</f>
        <v>0.340767274880381</v>
      </c>
      <c r="U125" s="54" t="n">
        <f aca="false">T125+$C$7*(T125-$C$8)</f>
        <v>0.340304688716063</v>
      </c>
      <c r="V125" s="54" t="n">
        <f aca="false">U125+$C$7*(U125-$C$8)</f>
        <v>0.340037496925906</v>
      </c>
      <c r="W125" s="54" t="n">
        <f aca="false">V125+$C$7*(V125-$C$8)</f>
        <v>0.339883165780199</v>
      </c>
      <c r="X125" s="54" t="n">
        <f aca="false">W125+$C$7*(W125-$C$8)</f>
        <v>0.339794023435964</v>
      </c>
    </row>
    <row r="126" customFormat="false" ht="12.75" hidden="false" customHeight="false" outlineLevel="0" collapsed="false">
      <c r="D126" s="22" t="n">
        <v>35582</v>
      </c>
      <c r="E126" s="6" t="n">
        <v>17.8383</v>
      </c>
      <c r="F126" s="24" t="n">
        <v>20.0531725874667</v>
      </c>
      <c r="G126" s="54" t="n">
        <f aca="false">F126-E125</f>
        <v>0.848872587466708</v>
      </c>
      <c r="H126" s="54" t="n">
        <f aca="false">G126+$C$7*(G126-$C$8)</f>
        <v>0.633788537845505</v>
      </c>
      <c r="I126" s="54" t="n">
        <f aca="false">H126+$C$7*(H126-$C$8)</f>
        <v>0.509555050799542</v>
      </c>
      <c r="J126" s="54" t="n">
        <f aca="false">I126+$C$7*(I126-$C$8)</f>
        <v>0.43779724574249</v>
      </c>
      <c r="K126" s="54" t="n">
        <f aca="false">J126+$C$7*(J126-$C$8)</f>
        <v>0.396349623937422</v>
      </c>
      <c r="L126" s="54" t="n">
        <f aca="false">K126+$C$7*(K126-$C$8)</f>
        <v>0.372409296443708</v>
      </c>
      <c r="M126" s="54" t="n">
        <f aca="false">L126+$C$7*(L126-$C$8)</f>
        <v>0.358581258656599</v>
      </c>
      <c r="N126" s="54" t="n">
        <f aca="false">M126+$C$7*(M126-$C$8)</f>
        <v>0.350594123597903</v>
      </c>
      <c r="O126" s="54" t="n">
        <f aca="false">N126+$C$7*(N126-$C$8)</f>
        <v>0.345980719481714</v>
      </c>
      <c r="P126" s="54" t="n">
        <f aca="false">O126+$C$7*(O126-$C$8)</f>
        <v>0.343315997102181</v>
      </c>
      <c r="Q126" s="54" t="n">
        <f aca="false">P126+$C$7*(P126-$C$8)</f>
        <v>0.34177684181009</v>
      </c>
      <c r="R126" s="54" t="n">
        <f aca="false">Q126+$C$7*(Q126-$C$8)</f>
        <v>0.340887818986787</v>
      </c>
      <c r="S126" s="54" t="n">
        <f aca="false">R126+$C$7*(R126-$C$8)</f>
        <v>0.340374315518738</v>
      </c>
      <c r="T126" s="54" t="n">
        <f aca="false">S126+$C$7*(S126-$C$8)</f>
        <v>0.340077713671422</v>
      </c>
      <c r="U126" s="54" t="n">
        <f aca="false">T126+$C$7*(T126-$C$8)</f>
        <v>0.33990639514817</v>
      </c>
      <c r="V126" s="54" t="n">
        <f aca="false">U126+$C$7*(U126-$C$8)</f>
        <v>0.339807440820423</v>
      </c>
      <c r="W126" s="54" t="n">
        <f aca="false">V126+$C$7*(V126-$C$8)</f>
        <v>0.339750284368255</v>
      </c>
      <c r="X126" s="54" t="n">
        <f aca="false">W126+$C$7*(W126-$C$8)</f>
        <v>0.339717270551691</v>
      </c>
    </row>
    <row r="127" customFormat="false" ht="12.75" hidden="false" customHeight="false" outlineLevel="0" collapsed="false">
      <c r="D127" s="22" t="n">
        <v>35612</v>
      </c>
      <c r="E127" s="6" t="n">
        <v>18.553</v>
      </c>
      <c r="F127" s="24" t="n">
        <v>19.3590666838677</v>
      </c>
      <c r="G127" s="54" t="n">
        <f aca="false">F127-E126</f>
        <v>1.52076668386767</v>
      </c>
      <c r="H127" s="54" t="n">
        <f aca="false">G127+$C$7*(G127-$C$8)</f>
        <v>1.02187750431464</v>
      </c>
      <c r="I127" s="54" t="n">
        <f aca="false">H127+$C$7*(H127-$C$8)</f>
        <v>0.733716933902617</v>
      </c>
      <c r="J127" s="54" t="n">
        <f aca="false">I127+$C$7*(I127-$C$8)</f>
        <v>0.567274129080562</v>
      </c>
      <c r="K127" s="54" t="n">
        <f aca="false">J127+$C$7*(J127-$C$8)</f>
        <v>0.471136037608082</v>
      </c>
      <c r="L127" s="54" t="n">
        <f aca="false">K127+$C$7*(K127-$C$8)</f>
        <v>0.415606255819965</v>
      </c>
      <c r="M127" s="54" t="n">
        <f aca="false">L127+$C$7*(L127-$C$8)</f>
        <v>0.383532011176586</v>
      </c>
      <c r="N127" s="54" t="n">
        <f aca="false">M127+$C$7*(M127-$C$8)</f>
        <v>0.365005787296061</v>
      </c>
      <c r="O127" s="54" t="n">
        <f aca="false">N127+$C$7*(N127-$C$8)</f>
        <v>0.354304959417261</v>
      </c>
      <c r="P127" s="54" t="n">
        <f aca="false">O127+$C$7*(O127-$C$8)</f>
        <v>0.348124114468492</v>
      </c>
      <c r="Q127" s="54" t="n">
        <f aca="false">P127+$C$7*(P127-$C$8)</f>
        <v>0.344554031413852</v>
      </c>
      <c r="R127" s="54" t="n">
        <f aca="false">Q127+$C$7*(Q127-$C$8)</f>
        <v>0.34249193583911</v>
      </c>
      <c r="S127" s="54" t="n">
        <f aca="false">R127+$C$7*(R127-$C$8)</f>
        <v>0.341300860423134</v>
      </c>
      <c r="T127" s="54" t="n">
        <f aca="false">S127+$C$7*(S127-$C$8)</f>
        <v>0.340612890057493</v>
      </c>
      <c r="U127" s="54" t="n">
        <f aca="false">T127+$C$7*(T127-$C$8)</f>
        <v>0.340215515367653</v>
      </c>
      <c r="V127" s="54" t="n">
        <f aca="false">U127+$C$7*(U127-$C$8)</f>
        <v>0.339985990010149</v>
      </c>
      <c r="W127" s="54" t="n">
        <f aca="false">V127+$C$7*(V127-$C$8)</f>
        <v>0.339853415160557</v>
      </c>
      <c r="X127" s="54" t="n">
        <f aca="false">W127+$C$7*(W127-$C$8)</f>
        <v>0.339776839348039</v>
      </c>
    </row>
    <row r="128" customFormat="false" ht="12.75" hidden="false" customHeight="false" outlineLevel="0" collapsed="false">
      <c r="D128" s="22" t="n">
        <v>35643</v>
      </c>
      <c r="E128" s="6" t="n">
        <v>18.7881</v>
      </c>
      <c r="F128" s="24" t="n">
        <v>18.7948968208924</v>
      </c>
      <c r="G128" s="54" t="n">
        <f aca="false">F128-E127</f>
        <v>0.241896820892393</v>
      </c>
      <c r="H128" s="54" t="n">
        <f aca="false">G128+$C$7*(G128-$C$8)</f>
        <v>0.283196682397707</v>
      </c>
      <c r="I128" s="54" t="n">
        <f aca="false">H128+$C$7*(H128-$C$8)</f>
        <v>0.307051662896525</v>
      </c>
      <c r="J128" s="54" t="n">
        <f aca="false">I128+$C$7*(I128-$C$8)</f>
        <v>0.320830403886388</v>
      </c>
      <c r="K128" s="54" t="n">
        <f aca="false">J128+$C$7*(J128-$C$8)</f>
        <v>0.328789064899553</v>
      </c>
      <c r="L128" s="54" t="n">
        <f aca="false">K128+$C$7*(K128-$C$8)</f>
        <v>0.333386022282602</v>
      </c>
      <c r="M128" s="54" t="n">
        <f aca="false">L128+$C$7*(L128-$C$8)</f>
        <v>0.336041244957197</v>
      </c>
      <c r="N128" s="54" t="n">
        <f aca="false">M128+$C$7*(M128-$C$8)</f>
        <v>0.337574913178199</v>
      </c>
      <c r="O128" s="54" t="n">
        <f aca="false">N128+$C$7*(N128-$C$8)</f>
        <v>0.33846076664526</v>
      </c>
      <c r="P128" s="54" t="n">
        <f aca="false">O128+$C$7*(O128-$C$8)</f>
        <v>0.338972439479293</v>
      </c>
      <c r="Q128" s="54" t="n">
        <f aca="false">P128+$C$7*(P128-$C$8)</f>
        <v>0.339267983944401</v>
      </c>
      <c r="R128" s="54" t="n">
        <f aca="false">Q128+$C$7*(Q128-$C$8)</f>
        <v>0.339438691719069</v>
      </c>
      <c r="S128" s="54" t="n">
        <f aca="false">R128+$C$7*(R128-$C$8)</f>
        <v>0.339537293275764</v>
      </c>
      <c r="T128" s="54" t="n">
        <f aca="false">S128+$C$7*(S128-$C$8)</f>
        <v>0.339594245965831</v>
      </c>
      <c r="U128" s="54" t="n">
        <f aca="false">T128+$C$7*(T128-$C$8)</f>
        <v>0.339627142088514</v>
      </c>
      <c r="V128" s="54" t="n">
        <f aca="false">U128+$C$7*(U128-$C$8)</f>
        <v>0.339646143032743</v>
      </c>
      <c r="W128" s="54" t="n">
        <f aca="false">V128+$C$7*(V128-$C$8)</f>
        <v>0.339657118061169</v>
      </c>
      <c r="X128" s="54" t="n">
        <f aca="false">W128+$C$7*(W128-$C$8)</f>
        <v>0.339663457285553</v>
      </c>
    </row>
    <row r="129" customFormat="false" ht="12.75" hidden="false" customHeight="false" outlineLevel="0" collapsed="false">
      <c r="D129" s="22" t="n">
        <v>35674</v>
      </c>
      <c r="E129" s="6" t="n">
        <v>18.572</v>
      </c>
      <c r="F129" s="23" t="n">
        <v>19.18</v>
      </c>
      <c r="G129" s="54" t="n">
        <f aca="false">F129-E128</f>
        <v>0.3919</v>
      </c>
      <c r="H129" s="54" t="n">
        <f aca="false">G129+$C$7*(G129-$C$8)</f>
        <v>0.369839174211201</v>
      </c>
      <c r="I129" s="54" t="n">
        <f aca="false">H129+$C$7*(H129-$C$8)</f>
        <v>0.357096744822863</v>
      </c>
      <c r="J129" s="54" t="n">
        <f aca="false">I129+$C$7*(I129-$C$8)</f>
        <v>0.349736661919745</v>
      </c>
      <c r="K129" s="54" t="n">
        <f aca="false">J129+$C$7*(J129-$C$8)</f>
        <v>0.345485445869034</v>
      </c>
      <c r="L129" s="54" t="n">
        <f aca="false">K129+$C$7*(K129-$C$8)</f>
        <v>0.343029924898996</v>
      </c>
      <c r="M129" s="54" t="n">
        <f aca="false">L129+$C$7*(L129-$C$8)</f>
        <v>0.341611605255305</v>
      </c>
      <c r="N129" s="54" t="n">
        <f aca="false">M129+$C$7*(M129-$C$8)</f>
        <v>0.340792377630608</v>
      </c>
      <c r="O129" s="54" t="n">
        <f aca="false">N129+$C$7*(N129-$C$8)</f>
        <v>0.340319188174301</v>
      </c>
      <c r="P129" s="54" t="n">
        <f aca="false">O129+$C$7*(O129-$C$8)</f>
        <v>0.340045871876351</v>
      </c>
      <c r="Q129" s="54" t="n">
        <f aca="false">P129+$C$7*(P129-$C$8)</f>
        <v>0.339888003188178</v>
      </c>
      <c r="R129" s="54" t="n">
        <f aca="false">Q129+$C$7*(Q129-$C$8)</f>
        <v>0.339796817543953</v>
      </c>
      <c r="S129" s="54" t="n">
        <f aca="false">R129+$C$7*(R129-$C$8)</f>
        <v>0.339744148317339</v>
      </c>
      <c r="T129" s="54" t="n">
        <f aca="false">S129+$C$7*(S129-$C$8)</f>
        <v>0.339713726341866</v>
      </c>
      <c r="U129" s="54" t="n">
        <f aca="false">T129+$C$7*(T129-$C$8)</f>
        <v>0.339696154475879</v>
      </c>
      <c r="V129" s="54" t="n">
        <f aca="false">U129+$C$7*(U129-$C$8)</f>
        <v>0.33968600488929</v>
      </c>
      <c r="W129" s="54" t="n">
        <f aca="false">V129+$C$7*(V129-$C$8)</f>
        <v>0.33968014244372</v>
      </c>
      <c r="X129" s="54" t="n">
        <f aca="false">W129+$C$7*(W129-$C$8)</f>
        <v>0.339676756269538</v>
      </c>
    </row>
    <row r="130" customFormat="false" ht="12.75" hidden="false" customHeight="false" outlineLevel="0" collapsed="false">
      <c r="D130" s="22" t="n">
        <v>35704</v>
      </c>
      <c r="E130" s="6" t="n">
        <v>20.1093</v>
      </c>
      <c r="F130" s="23" t="n">
        <v>19.48</v>
      </c>
      <c r="G130" s="54" t="n">
        <f aca="false">F130-E129</f>
        <v>0.908000000000001</v>
      </c>
      <c r="H130" s="54" t="n">
        <f aca="false">G130+$C$7*(G130-$C$8)</f>
        <v>0.667940789730073</v>
      </c>
      <c r="I130" s="54" t="n">
        <f aca="false">H130+$C$7*(H130-$C$8)</f>
        <v>0.52928154074412</v>
      </c>
      <c r="J130" s="54" t="n">
        <f aca="false">I130+$C$7*(I130-$C$8)</f>
        <v>0.449191352545426</v>
      </c>
      <c r="K130" s="54" t="n">
        <f aca="false">J130+$C$7*(J130-$C$8)</f>
        <v>0.402930909822619</v>
      </c>
      <c r="L130" s="54" t="n">
        <f aca="false">K130+$C$7*(K130-$C$8)</f>
        <v>0.376210675933281</v>
      </c>
      <c r="M130" s="54" t="n">
        <f aca="false">L130+$C$7*(L130-$C$8)</f>
        <v>0.360776952062997</v>
      </c>
      <c r="N130" s="54" t="n">
        <f aca="false">M130+$C$7*(M130-$C$8)</f>
        <v>0.351862365705307</v>
      </c>
      <c r="O130" s="54" t="n">
        <f aca="false">N130+$C$7*(N130-$C$8)</f>
        <v>0.346713261665567</v>
      </c>
      <c r="P130" s="54" t="n">
        <f aca="false">O130+$C$7*(O130-$C$8)</f>
        <v>0.343739116669013</v>
      </c>
      <c r="Q130" s="54" t="n">
        <f aca="false">P130+$C$7*(P130-$C$8)</f>
        <v>0.342021237521058</v>
      </c>
      <c r="R130" s="54" t="n">
        <f aca="false">Q130+$C$7*(Q130-$C$8)</f>
        <v>0.341028983017528</v>
      </c>
      <c r="S130" s="54" t="n">
        <f aca="false">R130+$C$7*(R130-$C$8)</f>
        <v>0.340455852479825</v>
      </c>
      <c r="T130" s="54" t="n">
        <f aca="false">S130+$C$7*(S130-$C$8)</f>
        <v>0.340124809776488</v>
      </c>
      <c r="U130" s="54" t="n">
        <f aca="false">T130+$C$7*(T130-$C$8)</f>
        <v>0.33993359806428</v>
      </c>
      <c r="V130" s="54" t="n">
        <f aca="false">U130+$C$7*(U130-$C$8)</f>
        <v>0.339823153343654</v>
      </c>
      <c r="W130" s="54" t="n">
        <f aca="false">V130+$C$7*(V130-$C$8)</f>
        <v>0.339759359990342</v>
      </c>
      <c r="X130" s="54" t="n">
        <f aca="false">W130+$C$7*(W130-$C$8)</f>
        <v>0.339722512670672</v>
      </c>
    </row>
    <row r="131" customFormat="false" ht="12.75" hidden="false" customHeight="false" outlineLevel="0" collapsed="false">
      <c r="D131" s="22" t="n">
        <v>35735</v>
      </c>
      <c r="E131" s="6" t="n">
        <v>19.3465</v>
      </c>
      <c r="F131" s="23" t="n">
        <v>20.18</v>
      </c>
      <c r="G131" s="54" t="n">
        <f aca="false">F131-E130</f>
        <v>0.0706999999999987</v>
      </c>
      <c r="H131" s="54" t="n">
        <f aca="false">G131+$C$7*(G131-$C$8)</f>
        <v>0.184312650466458</v>
      </c>
      <c r="I131" s="54" t="n">
        <f aca="false">H131+$C$7*(H131-$C$8)</f>
        <v>0.249935813898801</v>
      </c>
      <c r="J131" s="54" t="n">
        <f aca="false">I131+$C$7*(I131-$C$8)</f>
        <v>0.287840039891129</v>
      </c>
      <c r="K131" s="54" t="n">
        <f aca="false">J131+$C$7*(J131-$C$8)</f>
        <v>0.309733686477654</v>
      </c>
      <c r="L131" s="54" t="n">
        <f aca="false">K131+$C$7*(K131-$C$8)</f>
        <v>0.322379552428133</v>
      </c>
      <c r="M131" s="54" t="n">
        <f aca="false">L131+$C$7*(L131-$C$8)</f>
        <v>0.32968385986753</v>
      </c>
      <c r="N131" s="54" t="n">
        <f aca="false">M131+$C$7*(M131-$C$8)</f>
        <v>0.33390285976664</v>
      </c>
      <c r="O131" s="54" t="n">
        <f aca="false">N131+$C$7*(N131-$C$8)</f>
        <v>0.336339772546719</v>
      </c>
      <c r="P131" s="54" t="n">
        <f aca="false">O131+$C$7*(O131-$C$8)</f>
        <v>0.337747344018566</v>
      </c>
      <c r="Q131" s="54" t="n">
        <f aca="false">P131+$C$7*(P131-$C$8)</f>
        <v>0.338560363452233</v>
      </c>
      <c r="R131" s="54" t="n">
        <f aca="false">Q131+$C$7*(Q131-$C$8)</f>
        <v>0.33902996703027</v>
      </c>
      <c r="S131" s="54" t="n">
        <f aca="false">R131+$C$7*(R131-$C$8)</f>
        <v>0.339301212109258</v>
      </c>
      <c r="T131" s="54" t="n">
        <f aca="false">S131+$C$7*(S131-$C$8)</f>
        <v>0.339457884452308</v>
      </c>
      <c r="U131" s="54" t="n">
        <f aca="false">T131+$C$7*(T131-$C$8)</f>
        <v>0.339548379082361</v>
      </c>
      <c r="V131" s="54" t="n">
        <f aca="false">U131+$C$7*(U131-$C$8)</f>
        <v>0.33960064917617</v>
      </c>
      <c r="W131" s="54" t="n">
        <f aca="false">V131+$C$7*(V131-$C$8)</f>
        <v>0.33963084061079</v>
      </c>
      <c r="X131" s="54" t="n">
        <f aca="false">W131+$C$7*(W131-$C$8)</f>
        <v>0.339648279315373</v>
      </c>
    </row>
    <row r="132" customFormat="false" ht="12.75" hidden="false" customHeight="false" outlineLevel="0" collapsed="false">
      <c r="D132" s="22" t="n">
        <v>35765</v>
      </c>
      <c r="E132" s="6" t="n">
        <v>17.4348</v>
      </c>
      <c r="F132" s="0" t="n">
        <v>20.46</v>
      </c>
      <c r="G132" s="54" t="n">
        <f aca="false">F132-E131</f>
        <v>1.1135</v>
      </c>
      <c r="H132" s="54" t="n">
        <f aca="false">G132+$C$7*(G132-$C$8)</f>
        <v>0.786638487829527</v>
      </c>
      <c r="I132" s="54" t="n">
        <f aca="false">H132+$C$7*(H132-$C$8)</f>
        <v>0.597841849912534</v>
      </c>
      <c r="J132" s="54" t="n">
        <f aca="false">I132+$C$7*(I132-$C$8)</f>
        <v>0.488792086751157</v>
      </c>
      <c r="K132" s="54" t="n">
        <f aca="false">J132+$C$7*(J132-$C$8)</f>
        <v>0.425804466967478</v>
      </c>
      <c r="L132" s="54" t="n">
        <f aca="false">K132+$C$7*(K132-$C$8)</f>
        <v>0.389422542504771</v>
      </c>
      <c r="M132" s="54" t="n">
        <f aca="false">L132+$C$7*(L132-$C$8)</f>
        <v>0.36840818393469</v>
      </c>
      <c r="N132" s="54" t="n">
        <f aca="false">M132+$C$7*(M132-$C$8)</f>
        <v>0.356270198585274</v>
      </c>
      <c r="O132" s="54" t="n">
        <f aca="false">N132+$C$7*(N132-$C$8)</f>
        <v>0.349259245200648</v>
      </c>
      <c r="P132" s="54" t="n">
        <f aca="false">O132+$C$7*(O132-$C$8)</f>
        <v>0.345209687885623</v>
      </c>
      <c r="Q132" s="54" t="n">
        <f aca="false">P132+$C$7*(P132-$C$8)</f>
        <v>0.342870645882629</v>
      </c>
      <c r="R132" s="54" t="n">
        <f aca="false">Q132+$C$7*(Q132-$C$8)</f>
        <v>0.341519604999352</v>
      </c>
      <c r="S132" s="54" t="n">
        <f aca="false">R132+$C$7*(R132-$C$8)</f>
        <v>0.340739237880699</v>
      </c>
      <c r="T132" s="54" t="n">
        <f aca="false">S132+$C$7*(S132-$C$8)</f>
        <v>0.340288494422516</v>
      </c>
      <c r="U132" s="54" t="n">
        <f aca="false">T132+$C$7*(T132-$C$8)</f>
        <v>0.340028143031179</v>
      </c>
      <c r="V132" s="54" t="n">
        <f aca="false">U132+$C$7*(U132-$C$8)</f>
        <v>0.339877762929726</v>
      </c>
      <c r="W132" s="54" t="n">
        <f aca="false">V132+$C$7*(V132-$C$8)</f>
        <v>0.339790902725918</v>
      </c>
      <c r="X132" s="54" t="n">
        <f aca="false">W132+$C$7*(W132-$C$8)</f>
        <v>0.339740731892593</v>
      </c>
    </row>
    <row r="133" customFormat="false" ht="12.75" hidden="false" customHeight="false" outlineLevel="0" collapsed="false">
      <c r="D133" s="22" t="n">
        <v>35796</v>
      </c>
      <c r="E133" s="6" t="n">
        <v>15.4767</v>
      </c>
      <c r="F133" s="25" t="n">
        <v>18.31</v>
      </c>
      <c r="G133" s="54" t="n">
        <f aca="false">F133-E132</f>
        <v>0.8752</v>
      </c>
      <c r="H133" s="54" t="n">
        <f aca="false">G133+$C$7*(G133-$C$8)</f>
        <v>0.648995366383784</v>
      </c>
      <c r="I133" s="54" t="n">
        <f aca="false">H133+$C$7*(H133-$C$8)</f>
        <v>0.518338581421862</v>
      </c>
      <c r="J133" s="54" t="n">
        <f aca="false">I133+$C$7*(I133-$C$8)</f>
        <v>0.442870651416726</v>
      </c>
      <c r="K133" s="54" t="n">
        <f aca="false">J133+$C$7*(J133-$C$8)</f>
        <v>0.399280045227235</v>
      </c>
      <c r="L133" s="54" t="n">
        <f aca="false">K133+$C$7*(K133-$C$8)</f>
        <v>0.374101920587564</v>
      </c>
      <c r="M133" s="54" t="n">
        <f aca="false">L133+$C$7*(L133-$C$8)</f>
        <v>0.359558925759389</v>
      </c>
      <c r="N133" s="54" t="n">
        <f aca="false">M133+$C$7*(M133-$C$8)</f>
        <v>0.351158828389186</v>
      </c>
      <c r="O133" s="54" t="n">
        <f aca="false">N133+$C$7*(N133-$C$8)</f>
        <v>0.346306895437097</v>
      </c>
      <c r="P133" s="54" t="n">
        <f aca="false">O133+$C$7*(O133-$C$8)</f>
        <v>0.343504397759501</v>
      </c>
      <c r="Q133" s="54" t="n">
        <f aca="false">P133+$C$7*(P133-$C$8)</f>
        <v>0.341885662853128</v>
      </c>
      <c r="R133" s="54" t="n">
        <f aca="false">Q133+$C$7*(Q133-$C$8)</f>
        <v>0.340950674496828</v>
      </c>
      <c r="S133" s="54" t="n">
        <f aca="false">R133+$C$7*(R133-$C$8)</f>
        <v>0.340410621136036</v>
      </c>
      <c r="T133" s="54" t="n">
        <f aca="false">S133+$C$7*(S133-$C$8)</f>
        <v>0.340098683954641</v>
      </c>
      <c r="U133" s="54" t="n">
        <f aca="false">T133+$C$7*(T133-$C$8)</f>
        <v>0.339918507675403</v>
      </c>
      <c r="V133" s="54" t="n">
        <f aca="false">U133+$C$7*(U133-$C$8)</f>
        <v>0.339814437069089</v>
      </c>
      <c r="W133" s="54" t="n">
        <f aca="false">V133+$C$7*(V133-$C$8)</f>
        <v>0.33975432543206</v>
      </c>
      <c r="X133" s="54" t="n">
        <f aca="false">W133+$C$7*(W133-$C$8)</f>
        <v>0.339719604687806</v>
      </c>
    </row>
    <row r="134" customFormat="false" ht="12.75" hidden="false" customHeight="false" outlineLevel="0" collapsed="false">
      <c r="D134" s="22" t="n">
        <v>35827</v>
      </c>
      <c r="E134" s="6" t="n">
        <v>14.3728</v>
      </c>
      <c r="F134" s="25" t="n">
        <v>15.5</v>
      </c>
      <c r="G134" s="54" t="n">
        <f aca="false">F134-E133</f>
        <v>0.0233000000000008</v>
      </c>
      <c r="H134" s="54" t="n">
        <f aca="false">G134+$C$7*(G134-$C$8)</f>
        <v>0.156934203313593</v>
      </c>
      <c r="I134" s="54" t="n">
        <f aca="false">H134+$C$7*(H134-$C$8)</f>
        <v>0.234121903170905</v>
      </c>
      <c r="J134" s="54" t="n">
        <f aca="false">I134+$C$7*(I134-$C$8)</f>
        <v>0.278705855942947</v>
      </c>
      <c r="K134" s="54" t="n">
        <f aca="false">J134+$C$7*(J134-$C$8)</f>
        <v>0.304457741909935</v>
      </c>
      <c r="L134" s="54" t="n">
        <f aca="false">K134+$C$7*(K134-$C$8)</f>
        <v>0.319332143788286</v>
      </c>
      <c r="M134" s="54" t="n">
        <f aca="false">L134+$C$7*(L134-$C$8)</f>
        <v>0.327923663319023</v>
      </c>
      <c r="N134" s="54" t="n">
        <f aca="false">M134+$C$7*(M134-$C$8)</f>
        <v>0.332886162547612</v>
      </c>
      <c r="O134" s="54" t="n">
        <f aca="false">N134+$C$7*(N134-$C$8)</f>
        <v>0.335752523789722</v>
      </c>
      <c r="P134" s="54" t="n">
        <f aca="false">O134+$C$7*(O134-$C$8)</f>
        <v>0.337408146570063</v>
      </c>
      <c r="Q134" s="54" t="n">
        <f aca="false">P134+$C$7*(P134-$C$8)</f>
        <v>0.338364441523579</v>
      </c>
      <c r="R134" s="54" t="n">
        <f aca="false">Q134+$C$7*(Q134-$C$8)</f>
        <v>0.338916801668039</v>
      </c>
      <c r="S134" s="54" t="n">
        <f aca="false">R134+$C$7*(R134-$C$8)</f>
        <v>0.339235847301466</v>
      </c>
      <c r="T134" s="54" t="n">
        <f aca="false">S134+$C$7*(S134-$C$8)</f>
        <v>0.339420129453662</v>
      </c>
      <c r="U134" s="54" t="n">
        <f aca="false">T134+$C$7*(T134-$C$8)</f>
        <v>0.339526571630142</v>
      </c>
      <c r="V134" s="54" t="n">
        <f aca="false">U134+$C$7*(U134-$C$8)</f>
        <v>0.339588053096462</v>
      </c>
      <c r="W134" s="54" t="n">
        <f aca="false">V134+$C$7*(V134-$C$8)</f>
        <v>0.339623565060102</v>
      </c>
      <c r="X134" s="54" t="n">
        <f aca="false">W134+$C$7*(W134-$C$8)</f>
        <v>0.339644076925499</v>
      </c>
    </row>
    <row r="135" customFormat="false" ht="12.75" hidden="false" customHeight="false" outlineLevel="0" collapsed="false">
      <c r="D135" s="22" t="n">
        <v>35855</v>
      </c>
      <c r="E135" s="6" t="n">
        <v>13.458</v>
      </c>
      <c r="F135" s="25" t="n">
        <v>13.86</v>
      </c>
      <c r="G135" s="54" t="n">
        <f aca="false">F135-E134</f>
        <v>-0.5128</v>
      </c>
      <c r="H135" s="54" t="n">
        <f aca="false">G135+$C$7*(G135-$C$8)</f>
        <v>-0.152719499611552</v>
      </c>
      <c r="I135" s="54" t="n">
        <f aca="false">H135+$C$7*(H135-$C$8)</f>
        <v>0.0552645710775394</v>
      </c>
      <c r="J135" s="54" t="n">
        <f aca="false">I135+$C$7*(I135-$C$8)</f>
        <v>0.17539707926318</v>
      </c>
      <c r="K135" s="54" t="n">
        <f aca="false">J135+$C$7*(J135-$C$8)</f>
        <v>0.244786141007946</v>
      </c>
      <c r="L135" s="54" t="n">
        <f aca="false">K135+$C$7*(K135-$C$8)</f>
        <v>0.284865566323685</v>
      </c>
      <c r="M135" s="54" t="n">
        <f aca="false">L135+$C$7*(L135-$C$8)</f>
        <v>0.308015617545716</v>
      </c>
      <c r="N135" s="54" t="n">
        <f aca="false">M135+$C$7*(M135-$C$8)</f>
        <v>0.321387188304545</v>
      </c>
      <c r="O135" s="54" t="n">
        <f aca="false">N135+$C$7*(N135-$C$8)</f>
        <v>0.329110666012803</v>
      </c>
      <c r="P135" s="54" t="n">
        <f aca="false">O135+$C$7*(O135-$C$8)</f>
        <v>0.333571780491113</v>
      </c>
      <c r="Q135" s="54" t="n">
        <f aca="false">P135+$C$7*(P135-$C$8)</f>
        <v>0.336148539710254</v>
      </c>
      <c r="R135" s="54" t="n">
        <f aca="false">Q135+$C$7*(Q135-$C$8)</f>
        <v>0.337636887096476</v>
      </c>
      <c r="S135" s="54" t="n">
        <f aca="false">R135+$C$7*(R135-$C$8)</f>
        <v>0.338496563051303</v>
      </c>
      <c r="T135" s="54" t="n">
        <f aca="false">S135+$C$7*(S135-$C$8)</f>
        <v>0.338993115639865</v>
      </c>
      <c r="U135" s="54" t="n">
        <f aca="false">T135+$C$7*(T135-$C$8)</f>
        <v>0.339279926585108</v>
      </c>
      <c r="V135" s="54" t="n">
        <f aca="false">U135+$C$7*(U135-$C$8)</f>
        <v>0.339445589840535</v>
      </c>
      <c r="W135" s="54" t="n">
        <f aca="false">V135+$C$7*(V135-$C$8)</f>
        <v>0.339541277660869</v>
      </c>
      <c r="X135" s="54" t="n">
        <f aca="false">W135+$C$7*(W135-$C$8)</f>
        <v>0.339596547364081</v>
      </c>
    </row>
    <row r="136" customFormat="false" ht="12.75" hidden="false" customHeight="false" outlineLevel="0" collapsed="false">
      <c r="D136" s="22" t="n">
        <v>35886</v>
      </c>
      <c r="E136" s="6" t="n">
        <v>13.7938</v>
      </c>
      <c r="F136" s="25" t="n">
        <v>12.74</v>
      </c>
      <c r="G136" s="54" t="n">
        <f aca="false">F136-E135</f>
        <v>-0.718</v>
      </c>
      <c r="H136" s="54" t="n">
        <f aca="false">G136+$C$7*(G136-$C$8)</f>
        <v>-0.271243916399911</v>
      </c>
      <c r="I136" s="54" t="n">
        <f aca="false">H136+$C$7*(H136-$C$8)</f>
        <v>-0.0131956500482927</v>
      </c>
      <c r="J136" s="54" t="n">
        <f aca="false">I136+$C$7*(I136-$C$8)</f>
        <v>0.135854156348261</v>
      </c>
      <c r="K136" s="54" t="n">
        <f aca="false">J136+$C$7*(J136-$C$8)</f>
        <v>0.221945975917313</v>
      </c>
      <c r="L136" s="54" t="n">
        <f aca="false">K136+$C$7*(K136-$C$8)</f>
        <v>0.271672987148651</v>
      </c>
      <c r="M136" s="54" t="n">
        <f aca="false">L136+$C$7*(L136-$C$8)</f>
        <v>0.300395526158507</v>
      </c>
      <c r="N136" s="54" t="n">
        <f aca="false">M136+$C$7*(M136-$C$8)</f>
        <v>0.316985790217104</v>
      </c>
      <c r="O136" s="54" t="n">
        <f aca="false">N136+$C$7*(N136-$C$8)</f>
        <v>0.326568399242007</v>
      </c>
      <c r="P136" s="54" t="n">
        <f aca="false">O136+$C$7*(O136-$C$8)</f>
        <v>0.332103356093798</v>
      </c>
      <c r="Q136" s="54" t="n">
        <f aca="false">P136+$C$7*(P136-$C$8)</f>
        <v>0.33530037136089</v>
      </c>
      <c r="R136" s="54" t="n">
        <f aca="false">Q136+$C$7*(Q136-$C$8)</f>
        <v>0.337146981351122</v>
      </c>
      <c r="S136" s="54" t="n">
        <f aca="false">R136+$C$7*(R136-$C$8)</f>
        <v>0.338213591351745</v>
      </c>
      <c r="T136" s="54" t="n">
        <f aca="false">S136+$C$7*(S136-$C$8)</f>
        <v>0.338829669949524</v>
      </c>
      <c r="U136" s="54" t="n">
        <f aca="false">T136+$C$7*(T136-$C$8)</f>
        <v>0.339185519640059</v>
      </c>
      <c r="V136" s="54" t="n">
        <f aca="false">U136+$C$7*(U136-$C$8)</f>
        <v>0.339391059976486</v>
      </c>
      <c r="W136" s="54" t="n">
        <f aca="false">V136+$C$7*(V136-$C$8)</f>
        <v>0.339509780973082</v>
      </c>
      <c r="X136" s="54" t="n">
        <f aca="false">W136+$C$7*(W136-$C$8)</f>
        <v>0.339578354739564</v>
      </c>
    </row>
    <row r="137" customFormat="false" ht="12.75" hidden="false" customHeight="false" outlineLevel="0" collapsed="false">
      <c r="D137" s="22" t="n">
        <v>35916</v>
      </c>
      <c r="E137" s="6" t="n">
        <v>14.563</v>
      </c>
      <c r="F137" s="25" t="n">
        <v>13.23</v>
      </c>
      <c r="G137" s="54" t="n">
        <f aca="false">F137-E136</f>
        <v>-0.563799999999999</v>
      </c>
      <c r="H137" s="54" t="n">
        <f aca="false">G137+$C$7*(G137-$C$8)</f>
        <v>-0.182177322497547</v>
      </c>
      <c r="I137" s="54" t="n">
        <f aca="false">H137+$C$7*(H137-$C$8)</f>
        <v>0.0382496038386634</v>
      </c>
      <c r="J137" s="54" t="n">
        <f aca="false">I137+$C$7*(I137-$C$8)</f>
        <v>0.165569159825262</v>
      </c>
      <c r="K137" s="54" t="n">
        <f aca="false">J137+$C$7*(J137-$C$8)</f>
        <v>0.239109491789514</v>
      </c>
      <c r="L137" s="54" t="n">
        <f aca="false">K137+$C$7*(K137-$C$8)</f>
        <v>0.281586708926381</v>
      </c>
      <c r="M137" s="54" t="n">
        <f aca="false">L137+$C$7*(L137-$C$8)</f>
        <v>0.306121735183398</v>
      </c>
      <c r="N137" s="54" t="n">
        <f aca="false">M137+$C$7*(M137-$C$8)</f>
        <v>0.320293273575211</v>
      </c>
      <c r="O137" s="54" t="n">
        <f aca="false">N137+$C$7*(N137-$C$8)</f>
        <v>0.328478816084389</v>
      </c>
      <c r="P137" s="54" t="n">
        <f aca="false">O137+$C$7*(O137-$C$8)</f>
        <v>0.333206821211079</v>
      </c>
      <c r="Q137" s="54" t="n">
        <f aca="false">P137+$C$7*(P137-$C$8)</f>
        <v>0.33593773763512</v>
      </c>
      <c r="R137" s="54" t="n">
        <f aca="false">Q137+$C$7*(Q137-$C$8)</f>
        <v>0.337515126896608</v>
      </c>
      <c r="S137" s="54" t="n">
        <f aca="false">R137+$C$7*(R137-$C$8)</f>
        <v>0.338426233827729</v>
      </c>
      <c r="T137" s="54" t="n">
        <f aca="false">S137+$C$7*(S137-$C$8)</f>
        <v>0.338952493172967</v>
      </c>
      <c r="U137" s="54" t="n">
        <f aca="false">T137+$C$7*(T137-$C$8)</f>
        <v>0.339256462870695</v>
      </c>
      <c r="V137" s="54" t="n">
        <f aca="false">U137+$C$7*(U137-$C$8)</f>
        <v>0.339432037096546</v>
      </c>
      <c r="W137" s="54" t="n">
        <f aca="false">V137+$C$7*(V137-$C$8)</f>
        <v>0.339533449536712</v>
      </c>
      <c r="X137" s="54" t="n">
        <f aca="false">W137+$C$7*(W137-$C$8)</f>
        <v>0.339592025805356</v>
      </c>
    </row>
    <row r="138" customFormat="false" ht="12.75" hidden="false" customHeight="false" outlineLevel="0" collapsed="false">
      <c r="D138" s="22" t="n">
        <v>35947</v>
      </c>
      <c r="E138" s="6" t="n">
        <v>13.0018</v>
      </c>
      <c r="F138" s="25" t="n">
        <v>13.55</v>
      </c>
      <c r="G138" s="54" t="n">
        <f aca="false">F138-E137</f>
        <v>-1.013</v>
      </c>
      <c r="H138" s="54" t="n">
        <f aca="false">G138+$C$7*(G138-$C$8)</f>
        <v>-0.441637205642436</v>
      </c>
      <c r="I138" s="54" t="n">
        <f aca="false">H138+$C$7*(H138-$C$8)</f>
        <v>-0.111615558586891</v>
      </c>
      <c r="J138" s="54" t="n">
        <f aca="false">I138+$C$7*(I138-$C$8)</f>
        <v>0.0790063870504974</v>
      </c>
      <c r="K138" s="54" t="n">
        <f aca="false">J138+$C$7*(J138-$C$8)</f>
        <v>0.189110455928343</v>
      </c>
      <c r="L138" s="54" t="n">
        <f aca="false">K138+$C$7*(K138-$C$8)</f>
        <v>0.252707047301501</v>
      </c>
      <c r="M138" s="54" t="n">
        <f aca="false">L138+$C$7*(L138-$C$8)</f>
        <v>0.289440716415688</v>
      </c>
      <c r="N138" s="54" t="n">
        <f aca="false">M138+$C$7*(M138-$C$8)</f>
        <v>0.310658244233697</v>
      </c>
      <c r="O138" s="54" t="n">
        <f aca="false">N138+$C$7*(N138-$C$8)</f>
        <v>0.322913581028631</v>
      </c>
      <c r="P138" s="54" t="n">
        <f aca="false">O138+$C$7*(O138-$C$8)</f>
        <v>0.32999231712105</v>
      </c>
      <c r="Q138" s="54" t="n">
        <f aca="false">P138+$C$7*(P138-$C$8)</f>
        <v>0.334081026024328</v>
      </c>
      <c r="R138" s="54" t="n">
        <f aca="false">Q138+$C$7*(Q138-$C$8)</f>
        <v>0.336442682155802</v>
      </c>
      <c r="S138" s="54" t="n">
        <f aca="false">R138+$C$7*(R138-$C$8)</f>
        <v>0.33780678505852</v>
      </c>
      <c r="T138" s="54" t="n">
        <f aca="false">S138+$C$7*(S138-$C$8)</f>
        <v>0.338594696856687</v>
      </c>
      <c r="U138" s="54" t="n">
        <f aca="false">T138+$C$7*(T138-$C$8)</f>
        <v>0.33904979815473</v>
      </c>
      <c r="V138" s="54" t="n">
        <f aca="false">U138+$C$7*(U138-$C$8)</f>
        <v>0.339312666653415</v>
      </c>
      <c r="W138" s="54" t="n">
        <f aca="false">V138+$C$7*(V138-$C$8)</f>
        <v>0.339464500647073</v>
      </c>
      <c r="X138" s="54" t="n">
        <f aca="false">W138+$C$7*(W138-$C$8)</f>
        <v>0.339552200625372</v>
      </c>
    </row>
    <row r="139" customFormat="false" ht="12.75" hidden="false" customHeight="false" outlineLevel="0" collapsed="false">
      <c r="D139" s="22" t="n">
        <v>35977</v>
      </c>
      <c r="E139" s="6" t="n">
        <v>12.5557</v>
      </c>
      <c r="F139" s="25" t="n">
        <v>13.08</v>
      </c>
      <c r="G139" s="54" t="n">
        <f aca="false">F139-E138</f>
        <v>0.0782000000000007</v>
      </c>
      <c r="H139" s="54" t="n">
        <f aca="false">G139+$C$7*(G139-$C$8)</f>
        <v>0.188644683243812</v>
      </c>
      <c r="I139" s="54" t="n">
        <f aca="false">H139+$C$7*(H139-$C$8)</f>
        <v>0.252438014963343</v>
      </c>
      <c r="J139" s="54" t="n">
        <f aca="false">I139+$C$7*(I139-$C$8)</f>
        <v>0.289285322161412</v>
      </c>
      <c r="K139" s="54" t="n">
        <f aca="false">J139+$C$7*(J139-$C$8)</f>
        <v>0.310568487833306</v>
      </c>
      <c r="L139" s="54" t="n">
        <f aca="false">K139+$C$7*(K139-$C$8)</f>
        <v>0.322861737339501</v>
      </c>
      <c r="M139" s="54" t="n">
        <f aca="false">L139+$C$7*(L139-$C$8)</f>
        <v>0.329962371979636</v>
      </c>
      <c r="N139" s="54" t="n">
        <f aca="false">M139+$C$7*(M139-$C$8)</f>
        <v>0.334063729579778</v>
      </c>
      <c r="O139" s="54" t="n">
        <f aca="false">N139+$C$7*(N139-$C$8)</f>
        <v>0.336432691653839</v>
      </c>
      <c r="P139" s="54" t="n">
        <f aca="false">O139+$C$7*(O139-$C$8)</f>
        <v>0.337801014500924</v>
      </c>
      <c r="Q139" s="54" t="n">
        <f aca="false">P139+$C$7*(P139-$C$8)</f>
        <v>0.3385913637574</v>
      </c>
      <c r="R139" s="54" t="n">
        <f aca="false">Q139+$C$7*(Q139-$C$8)</f>
        <v>0.339047872942015</v>
      </c>
      <c r="S139" s="54" t="n">
        <f aca="false">R139+$C$7*(R139-$C$8)</f>
        <v>0.339311554642137</v>
      </c>
      <c r="T139" s="54" t="n">
        <f aca="false">S139+$C$7*(S139-$C$8)</f>
        <v>0.339463858344499</v>
      </c>
      <c r="U139" s="54" t="n">
        <f aca="false">T139+$C$7*(T139-$C$8)</f>
        <v>0.339551829628598</v>
      </c>
      <c r="V139" s="54" t="n">
        <f aca="false">U139+$C$7*(U139-$C$8)</f>
        <v>0.339602642226756</v>
      </c>
      <c r="W139" s="54" t="n">
        <f aca="false">V139+$C$7*(V139-$C$8)</f>
        <v>0.339631991805519</v>
      </c>
      <c r="X139" s="54" t="n">
        <f aca="false">W139+$C$7*(W139-$C$8)</f>
        <v>0.33964894425048</v>
      </c>
    </row>
    <row r="140" customFormat="false" ht="12.75" hidden="false" customHeight="false" outlineLevel="0" collapsed="false">
      <c r="D140" s="26" t="n">
        <v>36008</v>
      </c>
      <c r="E140" s="27" t="n">
        <v>12.2029</v>
      </c>
      <c r="F140" s="28" t="n">
        <v>13.11</v>
      </c>
      <c r="G140" s="54" t="n">
        <f aca="false">F140-E139</f>
        <v>0.5543</v>
      </c>
      <c r="H140" s="54" t="n">
        <f aca="false">G140+$C$7*(G140-$C$8)</f>
        <v>0.463642123950136</v>
      </c>
      <c r="I140" s="54" t="n">
        <f aca="false">H140+$C$7*(H140-$C$8)</f>
        <v>0.411277738540383</v>
      </c>
      <c r="J140" s="54" t="n">
        <f aca="false">I140+$C$7*(I140-$C$8)</f>
        <v>0.381031840678921</v>
      </c>
      <c r="K140" s="54" t="n">
        <f aca="false">J140+$C$7*(J140-$C$8)</f>
        <v>0.363561677890081</v>
      </c>
      <c r="L140" s="54" t="n">
        <f aca="false">K140+$C$7*(K140-$C$8)</f>
        <v>0.353470835513156</v>
      </c>
      <c r="M140" s="54" t="n">
        <f aca="false">L140+$C$7*(L140-$C$8)</f>
        <v>0.347642320856098</v>
      </c>
      <c r="N140" s="54" t="n">
        <f aca="false">M140+$C$7*(M140-$C$8)</f>
        <v>0.344275745317744</v>
      </c>
      <c r="O140" s="54" t="n">
        <f aca="false">N140+$C$7*(N140-$C$8)</f>
        <v>0.3423311965738</v>
      </c>
      <c r="P140" s="54" t="n">
        <f aca="false">O140+$C$7*(O140-$C$8)</f>
        <v>0.34120801672101</v>
      </c>
      <c r="Q140" s="54" t="n">
        <f aca="false">P140+$C$7*(P140-$C$8)</f>
        <v>0.34055926312939</v>
      </c>
      <c r="R140" s="54" t="n">
        <f aca="false">Q140+$C$7*(Q140-$C$8)</f>
        <v>0.340184540219614</v>
      </c>
      <c r="S140" s="54" t="n">
        <f aca="false">R140+$C$7*(R140-$C$8)</f>
        <v>0.339968098629271</v>
      </c>
      <c r="T140" s="54" t="n">
        <f aca="false">S140+$C$7*(S140-$C$8)</f>
        <v>0.339843081020771</v>
      </c>
      <c r="U140" s="54" t="n">
        <f aca="false">T140+$C$7*(T140-$C$8)</f>
        <v>0.339770870303735</v>
      </c>
      <c r="V140" s="54" t="n">
        <f aca="false">U140+$C$7*(U140-$C$8)</f>
        <v>0.339729161077991</v>
      </c>
      <c r="W140" s="54" t="n">
        <f aca="false">V140+$C$7*(V140-$C$8)</f>
        <v>0.33970506964692</v>
      </c>
      <c r="X140" s="54" t="n">
        <f aca="false">W140+$C$7*(W140-$C$8)</f>
        <v>0.339691154331046</v>
      </c>
    </row>
    <row r="141" customFormat="false" ht="12.75" hidden="false" customHeight="false" outlineLevel="0" collapsed="false">
      <c r="D141" s="22" t="n">
        <v>36039</v>
      </c>
      <c r="E141" s="6" t="n">
        <v>13.623</v>
      </c>
      <c r="F141" s="25" t="n">
        <v>12.75</v>
      </c>
      <c r="G141" s="54" t="n">
        <f aca="false">F141-E140</f>
        <v>0.5471</v>
      </c>
      <c r="H141" s="54" t="n">
        <f aca="false">G141+$C$7*(G141-$C$8)</f>
        <v>0.459483372483879</v>
      </c>
      <c r="I141" s="54" t="n">
        <f aca="false">H141+$C$7*(H141-$C$8)</f>
        <v>0.408875625518424</v>
      </c>
      <c r="J141" s="54" t="n">
        <f aca="false">I141+$C$7*(I141-$C$8)</f>
        <v>0.37964436969945</v>
      </c>
      <c r="K141" s="54" t="n">
        <f aca="false">J141+$C$7*(J141-$C$8)</f>
        <v>0.362760268588655</v>
      </c>
      <c r="L141" s="54" t="n">
        <f aca="false">K141+$C$7*(K141-$C$8)</f>
        <v>0.353007937998242</v>
      </c>
      <c r="M141" s="54" t="n">
        <f aca="false">L141+$C$7*(L141-$C$8)</f>
        <v>0.347374949228477</v>
      </c>
      <c r="N141" s="54" t="n">
        <f aca="false">M141+$C$7*(M141-$C$8)</f>
        <v>0.344121310297132</v>
      </c>
      <c r="O141" s="54" t="n">
        <f aca="false">N141+$C$7*(N141-$C$8)</f>
        <v>0.342241994230965</v>
      </c>
      <c r="P141" s="54" t="n">
        <f aca="false">O141+$C$7*(O141-$C$8)</f>
        <v>0.341156493057946</v>
      </c>
      <c r="Q141" s="54" t="n">
        <f aca="false">P141+$C$7*(P141-$C$8)</f>
        <v>0.34052950283643</v>
      </c>
      <c r="R141" s="54" t="n">
        <f aca="false">Q141+$C$7*(Q141-$C$8)</f>
        <v>0.340167350544338</v>
      </c>
      <c r="S141" s="54" t="n">
        <f aca="false">R141+$C$7*(R141-$C$8)</f>
        <v>0.339958169797707</v>
      </c>
      <c r="T141" s="54" t="n">
        <f aca="false">S141+$C$7*(S141-$C$8)</f>
        <v>0.339837346084267</v>
      </c>
      <c r="U141" s="54" t="n">
        <f aca="false">T141+$C$7*(T141-$C$8)</f>
        <v>0.339767557779347</v>
      </c>
      <c r="V141" s="54" t="n">
        <f aca="false">U141+$C$7*(U141-$C$8)</f>
        <v>0.339727247749428</v>
      </c>
      <c r="W141" s="54" t="n">
        <f aca="false">V141+$C$7*(V141-$C$8)</f>
        <v>0.33970396449998</v>
      </c>
      <c r="X141" s="54" t="n">
        <f aca="false">W141+$C$7*(W141-$C$8)</f>
        <v>0.339690515993343</v>
      </c>
    </row>
    <row r="142" customFormat="false" ht="12.75" hidden="false" customHeight="false" outlineLevel="0" collapsed="false">
      <c r="D142" s="22" t="n">
        <v>36069</v>
      </c>
      <c r="E142" s="6" t="n">
        <v>12.9209</v>
      </c>
      <c r="F142" s="25" t="n">
        <v>13.85</v>
      </c>
      <c r="G142" s="54" t="n">
        <f aca="false">F142-E141</f>
        <v>0.227</v>
      </c>
      <c r="H142" s="54" t="n">
        <f aca="false">G142+$C$7*(G142-$C$8)</f>
        <v>0.274592213546481</v>
      </c>
      <c r="I142" s="54" t="n">
        <f aca="false">H142+$C$7*(H142-$C$8)</f>
        <v>0.302081684083829</v>
      </c>
      <c r="J142" s="54" t="n">
        <f aca="false">I142+$C$7*(I142-$C$8)</f>
        <v>0.317959722403809</v>
      </c>
      <c r="K142" s="54" t="n">
        <f aca="false">J142+$C$7*(J142-$C$8)</f>
        <v>0.327130946729437</v>
      </c>
      <c r="L142" s="54" t="n">
        <f aca="false">K142+$C$7*(K142-$C$8)</f>
        <v>0.332428285981047</v>
      </c>
      <c r="M142" s="54" t="n">
        <f aca="false">L142+$C$7*(L142-$C$8)</f>
        <v>0.33548805228381</v>
      </c>
      <c r="N142" s="54" t="n">
        <f aca="false">M142+$C$7*(M142-$C$8)</f>
        <v>0.337255386672425</v>
      </c>
      <c r="O142" s="54" t="n">
        <f aca="false">N142+$C$7*(N142-$C$8)</f>
        <v>0.338276206739095</v>
      </c>
      <c r="P142" s="54" t="n">
        <f aca="false">O142+$C$7*(O142-$C$8)</f>
        <v>0.338865836870907</v>
      </c>
      <c r="Q142" s="54" t="n">
        <f aca="false">P142+$C$7*(P142-$C$8)</f>
        <v>0.33920640981191</v>
      </c>
      <c r="R142" s="54" t="n">
        <f aca="false">Q142+$C$7*(Q142-$C$8)</f>
        <v>0.339403126231044</v>
      </c>
      <c r="S142" s="54" t="n">
        <f aca="false">R142+$C$7*(R142-$C$8)</f>
        <v>0.339516750494448</v>
      </c>
      <c r="T142" s="54" t="n">
        <f aca="false">S142+$C$7*(S142-$C$8)</f>
        <v>0.339582380365564</v>
      </c>
      <c r="U142" s="54" t="n">
        <f aca="false">T142+$C$7*(T142-$C$8)</f>
        <v>0.339620288465944</v>
      </c>
      <c r="V142" s="54" t="n">
        <f aca="false">U142+$C$7*(U142-$C$8)</f>
        <v>0.339642184350394</v>
      </c>
      <c r="W142" s="54" t="n">
        <f aca="false">V142+$C$7*(V142-$C$8)</f>
        <v>0.339654831508944</v>
      </c>
      <c r="X142" s="54" t="n">
        <f aca="false">W142+$C$7*(W142-$C$8)</f>
        <v>0.339662136562994</v>
      </c>
    </row>
    <row r="143" customFormat="false" ht="12.75" hidden="false" customHeight="false" outlineLevel="0" collapsed="false">
      <c r="D143" s="22" t="n">
        <v>36100</v>
      </c>
      <c r="E143" s="6" t="n">
        <v>11.479</v>
      </c>
      <c r="F143" s="25" t="n">
        <v>13.74</v>
      </c>
      <c r="G143" s="54" t="n">
        <f aca="false">F143-E142</f>
        <v>0.819100000000001</v>
      </c>
      <c r="H143" s="54" t="n">
        <f aca="false">G143+$C$7*(G143-$C$8)</f>
        <v>0.61659176120919</v>
      </c>
      <c r="I143" s="54" t="n">
        <f aca="false">H143+$C$7*(H143-$C$8)</f>
        <v>0.499622117459098</v>
      </c>
      <c r="J143" s="54" t="n">
        <f aca="false">I143+$C$7*(I143-$C$8)</f>
        <v>0.432059940035016</v>
      </c>
      <c r="K143" s="54" t="n">
        <f aca="false">J143+$C$7*(J143-$C$8)</f>
        <v>0.39303573108696</v>
      </c>
      <c r="L143" s="54" t="n">
        <f aca="false">K143+$C$7*(K143-$C$8)</f>
        <v>0.37049517745053</v>
      </c>
      <c r="M143" s="54" t="n">
        <f aca="false">L143+$C$7*(L143-$C$8)</f>
        <v>0.357475655160839</v>
      </c>
      <c r="N143" s="54" t="n">
        <f aca="false">M143+$C$7*(M143-$C$8)</f>
        <v>0.349955522186918</v>
      </c>
      <c r="O143" s="54" t="n">
        <f aca="false">N143+$C$7*(N143-$C$8)</f>
        <v>0.345611860515841</v>
      </c>
      <c r="P143" s="54" t="n">
        <f aca="false">O143+$C$7*(O143-$C$8)</f>
        <v>0.343102942551463</v>
      </c>
      <c r="Q143" s="54" t="n">
        <f aca="false">P143+$C$7*(P143-$C$8)</f>
        <v>0.34165378057048</v>
      </c>
      <c r="R143" s="54" t="n">
        <f aca="false">Q143+$C$7*(Q143-$C$8)</f>
        <v>0.340816738276972</v>
      </c>
      <c r="S143" s="54" t="n">
        <f aca="false">R143+$C$7*(R143-$C$8)</f>
        <v>0.340333258990104</v>
      </c>
      <c r="T143" s="54" t="n">
        <f aca="false">S143+$C$7*(S143-$C$8)</f>
        <v>0.340053999241053</v>
      </c>
      <c r="U143" s="54" t="n">
        <f aca="false">T143+$C$7*(T143-$C$8)</f>
        <v>0.339892697589549</v>
      </c>
      <c r="V143" s="54" t="n">
        <f aca="false">U143+$C$7*(U143-$C$8)</f>
        <v>0.339799529050701</v>
      </c>
      <c r="W143" s="54" t="n">
        <f aca="false">V143+$C$7*(V143-$C$8)</f>
        <v>0.339745714495487</v>
      </c>
      <c r="X143" s="54" t="n">
        <f aca="false">W143+$C$7*(W143-$C$8)</f>
        <v>0.339714630973209</v>
      </c>
    </row>
    <row r="144" customFormat="false" ht="12.75" hidden="false" customHeight="false" outlineLevel="0" collapsed="false">
      <c r="D144" s="22" t="n">
        <v>36130</v>
      </c>
      <c r="E144" s="6" t="n">
        <v>10.1966</v>
      </c>
      <c r="F144" s="25" t="n">
        <v>12.87</v>
      </c>
      <c r="G144" s="54" t="n">
        <f aca="false">F144-E143</f>
        <v>1.391</v>
      </c>
      <c r="H144" s="54" t="n">
        <f aca="false">G144+$C$7*(G144-$C$8)</f>
        <v>0.946923700591561</v>
      </c>
      <c r="I144" s="54" t="n">
        <f aca="false">H144+$C$7*(H144-$C$8)</f>
        <v>0.690423289300538</v>
      </c>
      <c r="J144" s="54" t="n">
        <f aca="false">I144+$C$7*(I144-$C$8)</f>
        <v>0.542267530751595</v>
      </c>
      <c r="K144" s="54" t="n">
        <f aca="false">J144+$C$7*(J144-$C$8)</f>
        <v>0.456692117126593</v>
      </c>
      <c r="L144" s="54" t="n">
        <f aca="false">K144+$C$7*(K144-$C$8)</f>
        <v>0.407263384225395</v>
      </c>
      <c r="M144" s="54" t="n">
        <f aca="false">L144+$C$7*(L144-$C$8)</f>
        <v>0.378713132082597</v>
      </c>
      <c r="N144" s="54" t="n">
        <f aca="false">M144+$C$7*(M144-$C$8)</f>
        <v>0.36222238167136</v>
      </c>
      <c r="O144" s="54" t="n">
        <f aca="false">N144+$C$7*(N144-$C$8)</f>
        <v>0.352697252164078</v>
      </c>
      <c r="P144" s="54" t="n">
        <f aca="false">O144+$C$7*(O144-$C$8)</f>
        <v>0.347195495732869</v>
      </c>
      <c r="Q144" s="54" t="n">
        <f aca="false">P144+$C$7*(P144-$C$8)</f>
        <v>0.344017657173801</v>
      </c>
      <c r="R144" s="54" t="n">
        <f aca="false">Q144+$C$7*(Q144-$C$8)</f>
        <v>0.342182123733932</v>
      </c>
      <c r="S144" s="54" t="n">
        <f aca="false">R144+$C$7*(R144-$C$8)</f>
        <v>0.341121911597207</v>
      </c>
      <c r="T144" s="54" t="n">
        <f aca="false">S144+$C$7*(S144-$C$8)</f>
        <v>0.340509528433575</v>
      </c>
      <c r="U144" s="54" t="n">
        <f aca="false">T144+$C$7*(T144-$C$8)</f>
        <v>0.340155813241955</v>
      </c>
      <c r="V144" s="54" t="n">
        <f aca="false">U144+$C$7*(U144-$C$8)</f>
        <v>0.339951505801429</v>
      </c>
      <c r="W144" s="54" t="n">
        <f aca="false">V144+$C$7*(V144-$C$8)</f>
        <v>0.339833496930893</v>
      </c>
      <c r="X144" s="54" t="n">
        <f aca="false">W144+$C$7*(W144-$C$8)</f>
        <v>0.339765334491536</v>
      </c>
    </row>
    <row r="145" customFormat="false" ht="12.75" hidden="false" customHeight="false" outlineLevel="0" collapsed="false">
      <c r="D145" s="22" t="n">
        <v>36161</v>
      </c>
      <c r="E145" s="6" t="n">
        <v>11.2258</v>
      </c>
      <c r="F145" s="25" t="n">
        <v>11.35</v>
      </c>
      <c r="G145" s="54" t="n">
        <f aca="false">F145-E144</f>
        <v>1.1534</v>
      </c>
      <c r="H145" s="54" t="n">
        <f aca="false">G145+$C$7*(G145-$C$8)</f>
        <v>0.80968490220504</v>
      </c>
      <c r="I145" s="54" t="n">
        <f aca="false">H145+$C$7*(H145-$C$8)</f>
        <v>0.61115355957589</v>
      </c>
      <c r="J145" s="54" t="n">
        <f aca="false">I145+$C$7*(I145-$C$8)</f>
        <v>0.496480988429057</v>
      </c>
      <c r="K145" s="54" t="n">
        <f aca="false">J145+$C$7*(J145-$C$8)</f>
        <v>0.430245610179545</v>
      </c>
      <c r="L145" s="54" t="n">
        <f aca="false">K145+$C$7*(K145-$C$8)</f>
        <v>0.391987766233249</v>
      </c>
      <c r="M145" s="54" t="n">
        <f aca="false">L145+$C$7*(L145-$C$8)</f>
        <v>0.369889868371092</v>
      </c>
      <c r="N145" s="54" t="n">
        <f aca="false">M145+$C$7*(M145-$C$8)</f>
        <v>0.357126025991165</v>
      </c>
      <c r="O145" s="54" t="n">
        <f aca="false">N145+$C$7*(N145-$C$8)</f>
        <v>0.349753574850525</v>
      </c>
      <c r="P145" s="54" t="n">
        <f aca="false">O145+$C$7*(O145-$C$8)</f>
        <v>0.345495214851767</v>
      </c>
      <c r="Q145" s="54" t="n">
        <f aca="false">P145+$C$7*(P145-$C$8)</f>
        <v>0.343035567506116</v>
      </c>
      <c r="R145" s="54" t="n">
        <f aca="false">Q145+$C$7*(Q145-$C$8)</f>
        <v>0.341614864449838</v>
      </c>
      <c r="S145" s="54" t="n">
        <f aca="false">R145+$C$7*(R145-$C$8)</f>
        <v>0.340794260155613</v>
      </c>
      <c r="T145" s="54" t="n">
        <f aca="false">S145+$C$7*(S145-$C$8)</f>
        <v>0.340320275528971</v>
      </c>
      <c r="U145" s="54" t="n">
        <f aca="false">T145+$C$7*(T145-$C$8)</f>
        <v>0.340046499937161</v>
      </c>
      <c r="V145" s="54" t="n">
        <f aca="false">U145+$C$7*(U145-$C$8)</f>
        <v>0.339888365958846</v>
      </c>
      <c r="W145" s="54" t="n">
        <f aca="false">V145+$C$7*(V145-$C$8)</f>
        <v>0.339797027081877</v>
      </c>
      <c r="X145" s="54" t="n">
        <f aca="false">W145+$C$7*(W145-$C$8)</f>
        <v>0.33974426934736</v>
      </c>
    </row>
    <row r="146" customFormat="false" ht="12.75" hidden="false" customHeight="false" outlineLevel="0" collapsed="false">
      <c r="D146" s="22" t="n">
        <v>36192</v>
      </c>
      <c r="E146" s="6" t="n">
        <v>10.4315</v>
      </c>
      <c r="F146" s="25" t="n">
        <v>11.48</v>
      </c>
      <c r="G146" s="54" t="n">
        <f aca="false">F146-E145</f>
        <v>0.254200000000001</v>
      </c>
      <c r="H146" s="54" t="n">
        <f aca="false">G146+$C$7*(G146-$C$8)</f>
        <v>0.290303052419013</v>
      </c>
      <c r="I146" s="54" t="n">
        <f aca="false">H146+$C$7*(H146-$C$8)</f>
        <v>0.311156333277897</v>
      </c>
      <c r="J146" s="54" t="n">
        <f aca="false">I146+$C$7*(I146-$C$8)</f>
        <v>0.323201279437366</v>
      </c>
      <c r="K146" s="54" t="n">
        <f aca="false">J146+$C$7*(J146-$C$8)</f>
        <v>0.330158492979268</v>
      </c>
      <c r="L146" s="54" t="n">
        <f aca="false">K146+$C$7*(K146-$C$8)</f>
        <v>0.334177009926275</v>
      </c>
      <c r="M146" s="54" t="n">
        <f aca="false">L146+$C$7*(L146-$C$8)</f>
        <v>0.336498122877047</v>
      </c>
      <c r="N146" s="54" t="n">
        <f aca="false">M146+$C$7*(M146-$C$8)</f>
        <v>0.337838807861404</v>
      </c>
      <c r="O146" s="54" t="n">
        <f aca="false">N146+$C$7*(N146-$C$8)</f>
        <v>0.338613193367582</v>
      </c>
      <c r="P146" s="54" t="n">
        <f aca="false">O146+$C$7*(O146-$C$8)</f>
        <v>0.339060481820258</v>
      </c>
      <c r="Q146" s="54" t="n">
        <f aca="false">P146+$C$7*(P146-$C$8)</f>
        <v>0.339318837585315</v>
      </c>
      <c r="R146" s="54" t="n">
        <f aca="false">Q146+$C$7*(Q146-$C$8)</f>
        <v>0.339468065004307</v>
      </c>
      <c r="S146" s="54" t="n">
        <f aca="false">R146+$C$7*(R146-$C$8)</f>
        <v>0.339554259413688</v>
      </c>
      <c r="T146" s="54" t="n">
        <f aca="false">S146+$C$7*(S146-$C$8)</f>
        <v>0.339604045681243</v>
      </c>
      <c r="U146" s="54" t="n">
        <f aca="false">T146+$C$7*(T146-$C$8)</f>
        <v>0.339632802446964</v>
      </c>
      <c r="V146" s="54" t="n">
        <f aca="false">U146+$C$7*(U146-$C$8)</f>
        <v>0.339649412480521</v>
      </c>
      <c r="W146" s="54" t="n">
        <f aca="false">V146+$C$7*(V146-$C$8)</f>
        <v>0.339659006508494</v>
      </c>
      <c r="X146" s="54" t="n">
        <f aca="false">W146+$C$7*(W146-$C$8)</f>
        <v>0.339664548060981</v>
      </c>
    </row>
    <row r="147" customFormat="false" ht="12.75" hidden="false" customHeight="false" outlineLevel="0" collapsed="false">
      <c r="D147" s="22" t="n">
        <v>36220</v>
      </c>
      <c r="E147" s="6" t="n">
        <v>12.872</v>
      </c>
      <c r="F147" s="25" t="n">
        <v>11.23</v>
      </c>
      <c r="G147" s="54" t="n">
        <f aca="false">F147-E146</f>
        <v>0.798500000000001</v>
      </c>
      <c r="H147" s="54" t="n">
        <f aca="false">G147+$C$7*(G147-$C$8)</f>
        <v>0.604693111180728</v>
      </c>
      <c r="I147" s="54" t="n">
        <f aca="false">H147+$C$7*(H147-$C$8)</f>
        <v>0.492749405201827</v>
      </c>
      <c r="J147" s="54" t="n">
        <f aca="false">I147+$C$7*(I147-$C$8)</f>
        <v>0.428090231399307</v>
      </c>
      <c r="K147" s="54" t="n">
        <f aca="false">J147+$C$7*(J147-$C$8)</f>
        <v>0.390742810030103</v>
      </c>
      <c r="L147" s="54" t="n">
        <f aca="false">K147+$C$7*(K147-$C$8)</f>
        <v>0.369170776227305</v>
      </c>
      <c r="M147" s="54" t="n">
        <f aca="false">L147+$C$7*(L147-$C$8)</f>
        <v>0.356710675226256</v>
      </c>
      <c r="N147" s="54" t="n">
        <f aca="false">M147+$C$7*(M147-$C$8)</f>
        <v>0.3495136664335</v>
      </c>
      <c r="O147" s="54" t="n">
        <f aca="false">N147+$C$7*(N147-$C$8)</f>
        <v>0.345356642701619</v>
      </c>
      <c r="P147" s="54" t="n">
        <f aca="false">O147+$C$7*(O147-$C$8)</f>
        <v>0.342955527626587</v>
      </c>
      <c r="Q147" s="54" t="n">
        <f aca="false">P147+$C$7*(P147-$C$8)</f>
        <v>0.341568633065622</v>
      </c>
      <c r="R147" s="54" t="n">
        <f aca="false">Q147+$C$7*(Q147-$C$8)</f>
        <v>0.340767556706045</v>
      </c>
      <c r="S147" s="54" t="n">
        <f aca="false">R147+$C$7*(R147-$C$8)</f>
        <v>0.340304851499798</v>
      </c>
      <c r="T147" s="54" t="n">
        <f aca="false">S147+$C$7*(S147-$C$8)</f>
        <v>0.340037590950503</v>
      </c>
      <c r="U147" s="54" t="n">
        <f aca="false">T147+$C$7*(T147-$C$8)</f>
        <v>0.339883220089218</v>
      </c>
      <c r="V147" s="54" t="n">
        <f aca="false">U147+$C$7*(U147-$C$8)</f>
        <v>0.33979405480509</v>
      </c>
      <c r="W147" s="54" t="n">
        <f aca="false">V147+$C$7*(V147-$C$8)</f>
        <v>0.339742552547298</v>
      </c>
      <c r="X147" s="54" t="n">
        <f aca="false">W147+$C$7*(W147-$C$8)</f>
        <v>0.339712804618116</v>
      </c>
    </row>
    <row r="148" customFormat="false" ht="12.75" hidden="false" customHeight="false" outlineLevel="0" collapsed="false">
      <c r="D148" s="22" t="n">
        <v>36251</v>
      </c>
      <c r="E148" s="6" t="n">
        <v>15.571</v>
      </c>
      <c r="F148" s="25" t="n">
        <v>11.79</v>
      </c>
      <c r="G148" s="54" t="n">
        <f aca="false">F148-E147</f>
        <v>-1.082</v>
      </c>
      <c r="H148" s="54" t="n">
        <f aca="false">G148+$C$7*(G148-$C$8)</f>
        <v>-0.481491907194078</v>
      </c>
      <c r="I148" s="54" t="n">
        <f aca="false">H148+$C$7*(H148-$C$8)</f>
        <v>-0.134635808380666</v>
      </c>
      <c r="J148" s="54" t="n">
        <f aca="false">I148+$C$7*(I148-$C$8)</f>
        <v>0.0657097901639016</v>
      </c>
      <c r="K148" s="54" t="n">
        <f aca="false">J148+$C$7*(J148-$C$8)</f>
        <v>0.181430283456346</v>
      </c>
      <c r="L148" s="54" t="n">
        <f aca="false">K148+$C$7*(K148-$C$8)</f>
        <v>0.248270946116913</v>
      </c>
      <c r="M148" s="54" t="n">
        <f aca="false">L148+$C$7*(L148-$C$8)</f>
        <v>0.286878404984316</v>
      </c>
      <c r="N148" s="54" t="n">
        <f aca="false">M148+$C$7*(M148-$C$8)</f>
        <v>0.309178241952832</v>
      </c>
      <c r="O148" s="54" t="n">
        <f aca="false">N148+$C$7*(N148-$C$8)</f>
        <v>0.322058725243129</v>
      </c>
      <c r="P148" s="54" t="n">
        <f aca="false">O148+$C$7*(O148-$C$8)</f>
        <v>0.329498548683356</v>
      </c>
      <c r="Q148" s="54" t="n">
        <f aca="false">P148+$C$7*(P148-$C$8)</f>
        <v>0.333795823216794</v>
      </c>
      <c r="R148" s="54" t="n">
        <f aca="false">Q148+$C$7*(Q148-$C$8)</f>
        <v>0.336277947767744</v>
      </c>
      <c r="S148" s="54" t="n">
        <f aca="false">R148+$C$7*(R148-$C$8)</f>
        <v>0.337711633756036</v>
      </c>
      <c r="T148" s="54" t="n">
        <f aca="false">S148+$C$7*(S148-$C$8)</f>
        <v>0.338539737048531</v>
      </c>
      <c r="U148" s="54" t="n">
        <f aca="false">T148+$C$7*(T148-$C$8)</f>
        <v>0.339018053129347</v>
      </c>
      <c r="V148" s="54" t="n">
        <f aca="false">U148+$C$7*(U148-$C$8)</f>
        <v>0.339294330588018</v>
      </c>
      <c r="W148" s="54" t="n">
        <f aca="false">V148+$C$7*(V148-$C$8)</f>
        <v>0.339453909655566</v>
      </c>
      <c r="X148" s="54" t="n">
        <f aca="false">W148+$C$7*(W148-$C$8)</f>
        <v>0.339546083222391</v>
      </c>
    </row>
    <row r="149" customFormat="false" ht="12.75" hidden="false" customHeight="false" outlineLevel="0" collapsed="false">
      <c r="D149" s="22" t="n">
        <v>36281</v>
      </c>
      <c r="E149" s="6" t="n">
        <v>15.8105</v>
      </c>
      <c r="F149" s="30" t="n">
        <v>15.5200832470327</v>
      </c>
      <c r="G149" s="54" t="n">
        <f aca="false">F149-E148</f>
        <v>-0.0509167529673213</v>
      </c>
      <c r="H149" s="54" t="n">
        <f aca="false">G149+$C$7*(G149-$C$8)</f>
        <v>0.114066282449179</v>
      </c>
      <c r="I149" s="54" t="n">
        <f aca="false">H149+$C$7*(H149-$C$8)</f>
        <v>0.209361204733361</v>
      </c>
      <c r="J149" s="54" t="n">
        <f aca="false">I149+$C$7*(I149-$C$8)</f>
        <v>0.264403968313403</v>
      </c>
      <c r="K149" s="54" t="n">
        <f aca="false">J149+$C$7*(J149-$C$8)</f>
        <v>0.296196909111376</v>
      </c>
      <c r="L149" s="54" t="n">
        <f aca="false">K149+$C$7*(K149-$C$8)</f>
        <v>0.314560650661408</v>
      </c>
      <c r="M149" s="54" t="n">
        <f aca="false">L149+$C$7*(L149-$C$8)</f>
        <v>0.325167628036017</v>
      </c>
      <c r="N149" s="54" t="n">
        <f aca="false">M149+$C$7*(M149-$C$8)</f>
        <v>0.331294264523408</v>
      </c>
      <c r="O149" s="54" t="n">
        <f aca="false">N149+$C$7*(N149-$C$8)</f>
        <v>0.334833036533849</v>
      </c>
      <c r="P149" s="54" t="n">
        <f aca="false">O149+$C$7*(O149-$C$8)</f>
        <v>0.336877046712623</v>
      </c>
      <c r="Q149" s="54" t="n">
        <f aca="false">P149+$C$7*(P149-$C$8)</f>
        <v>0.338057675924849</v>
      </c>
      <c r="R149" s="54" t="n">
        <f aca="false">Q149+$C$7*(Q149-$C$8)</f>
        <v>0.33873961251755</v>
      </c>
      <c r="S149" s="54" t="n">
        <f aca="false">R149+$C$7*(R149-$C$8)</f>
        <v>0.339133502073771</v>
      </c>
      <c r="T149" s="54" t="n">
        <f aca="false">S149+$C$7*(S149-$C$8)</f>
        <v>0.339361014402865</v>
      </c>
      <c r="U149" s="54" t="n">
        <f aca="false">T149+$C$7*(T149-$C$8)</f>
        <v>0.33949242651845</v>
      </c>
      <c r="V149" s="54" t="n">
        <f aca="false">U149+$C$7*(U149-$C$8)</f>
        <v>0.339568330730725</v>
      </c>
      <c r="W149" s="54" t="n">
        <f aca="false">V149+$C$7*(V149-$C$8)</f>
        <v>0.339612173335459</v>
      </c>
      <c r="X149" s="54" t="n">
        <f aca="false">W149+$C$7*(W149-$C$8)</f>
        <v>0.33963749701556</v>
      </c>
    </row>
    <row r="150" customFormat="false" ht="12.75" hidden="false" customHeight="false" outlineLevel="0" collapsed="false">
      <c r="D150" s="22" t="n">
        <v>36312</v>
      </c>
      <c r="E150" s="6" t="n">
        <v>16.132</v>
      </c>
      <c r="F150" s="30" t="n">
        <v>16.3367551584747</v>
      </c>
      <c r="G150" s="54" t="n">
        <f aca="false">F150-E149</f>
        <v>0.526255158474699</v>
      </c>
      <c r="H150" s="54" t="n">
        <f aca="false">G150+$C$7*(G150-$C$8)</f>
        <v>0.447443300920369</v>
      </c>
      <c r="I150" s="54" t="n">
        <f aca="false">H150+$C$7*(H150-$C$8)</f>
        <v>0.401921227564452</v>
      </c>
      <c r="J150" s="54" t="n">
        <f aca="false">I150+$C$7*(I150-$C$8)</f>
        <v>0.375627479048336</v>
      </c>
      <c r="K150" s="54" t="n">
        <f aca="false">J150+$C$7*(J150-$C$8)</f>
        <v>0.360440094993499</v>
      </c>
      <c r="L150" s="54" t="n">
        <f aca="false">K150+$C$7*(K150-$C$8)</f>
        <v>0.351667795589794</v>
      </c>
      <c r="M150" s="54" t="n">
        <f aca="false">L150+$C$7*(L150-$C$8)</f>
        <v>0.346600877116514</v>
      </c>
      <c r="N150" s="54" t="n">
        <f aca="false">M150+$C$7*(M150-$C$8)</f>
        <v>0.343674202862325</v>
      </c>
      <c r="O150" s="54" t="n">
        <f aca="false">N150+$C$7*(N150-$C$8)</f>
        <v>0.341983743022621</v>
      </c>
      <c r="P150" s="54" t="n">
        <f aca="false">O150+$C$7*(O150-$C$8)</f>
        <v>0.341007326031368</v>
      </c>
      <c r="Q150" s="54" t="n">
        <f aca="false">P150+$C$7*(P150-$C$8)</f>
        <v>0.340443343309972</v>
      </c>
      <c r="R150" s="54" t="n">
        <f aca="false">Q150+$C$7*(Q150-$C$8)</f>
        <v>0.340117584425312</v>
      </c>
      <c r="S150" s="54" t="n">
        <f aca="false">R150+$C$7*(R150-$C$8)</f>
        <v>0.339929424669864</v>
      </c>
      <c r="T150" s="54" t="n">
        <f aca="false">S150+$C$7*(S150-$C$8)</f>
        <v>0.3398207427728</v>
      </c>
      <c r="U150" s="54" t="n">
        <f aca="false">T150+$C$7*(T150-$C$8)</f>
        <v>0.339757967634082</v>
      </c>
      <c r="V150" s="54" t="n">
        <f aca="false">U150+$C$7*(U150-$C$8)</f>
        <v>0.339721708439611</v>
      </c>
      <c r="W150" s="54" t="n">
        <f aca="false">V150+$C$7*(V150-$C$8)</f>
        <v>0.339700764970421</v>
      </c>
      <c r="X150" s="54" t="n">
        <f aca="false">W150+$C$7*(W150-$C$8)</f>
        <v>0.339688667931087</v>
      </c>
    </row>
    <row r="151" customFormat="false" ht="12.75" hidden="false" customHeight="false" outlineLevel="0" collapsed="false">
      <c r="D151" s="22" t="n">
        <v>36342</v>
      </c>
      <c r="E151" s="6" t="n">
        <v>19.0655</v>
      </c>
      <c r="F151" s="30" t="n">
        <v>16.6693417621711</v>
      </c>
      <c r="G151" s="54" t="n">
        <f aca="false">F151-E150</f>
        <v>0.537341762171113</v>
      </c>
      <c r="H151" s="54" t="n">
        <f aca="false">G151+$C$7*(G151-$C$8)</f>
        <v>0.453846971667353</v>
      </c>
      <c r="I151" s="54" t="n">
        <f aca="false">H151+$C$7*(H151-$C$8)</f>
        <v>0.40562001577396</v>
      </c>
      <c r="J151" s="54" t="n">
        <f aca="false">I151+$C$7*(I151-$C$8)</f>
        <v>0.377763915283012</v>
      </c>
      <c r="K151" s="54" t="n">
        <f aca="false">J151+$C$7*(J151-$C$8)</f>
        <v>0.361674109899545</v>
      </c>
      <c r="L151" s="54" t="n">
        <f aca="false">K151+$C$7*(K151-$C$8)</f>
        <v>0.352380567992558</v>
      </c>
      <c r="M151" s="54" t="n">
        <f aca="false">L151+$C$7*(L151-$C$8)</f>
        <v>0.34701257757139</v>
      </c>
      <c r="N151" s="54" t="n">
        <f aca="false">M151+$C$7*(M151-$C$8)</f>
        <v>0.343912002844321</v>
      </c>
      <c r="O151" s="54" t="n">
        <f aca="false">N151+$C$7*(N151-$C$8)</f>
        <v>0.342121097331482</v>
      </c>
      <c r="P151" s="54" t="n">
        <f aca="false">O151+$C$7*(O151-$C$8)</f>
        <v>0.341086662480448</v>
      </c>
      <c r="Q151" s="54" t="n">
        <f aca="false">P151+$C$7*(P151-$C$8)</f>
        <v>0.340489168389685</v>
      </c>
      <c r="R151" s="54" t="n">
        <f aca="false">Q151+$C$7*(Q151-$C$8)</f>
        <v>0.340144053191624</v>
      </c>
      <c r="S151" s="54" t="n">
        <f aca="false">R151+$C$7*(R151-$C$8)</f>
        <v>0.339944713144963</v>
      </c>
      <c r="T151" s="54" t="n">
        <f aca="false">S151+$C$7*(S151-$C$8)</f>
        <v>0.339829573462832</v>
      </c>
      <c r="U151" s="54" t="n">
        <f aca="false">T151+$C$7*(T151-$C$8)</f>
        <v>0.339763068279237</v>
      </c>
      <c r="V151" s="54" t="n">
        <f aca="false">U151+$C$7*(U151-$C$8)</f>
        <v>0.339724654594545</v>
      </c>
      <c r="W151" s="54" t="n">
        <f aca="false">V151+$C$7*(V151-$C$8)</f>
        <v>0.339702466682386</v>
      </c>
      <c r="X151" s="54" t="n">
        <f aca="false">W151+$C$7*(W151-$C$8)</f>
        <v>0.339689650847355</v>
      </c>
    </row>
    <row r="152" customFormat="false" ht="12.75" hidden="false" customHeight="false" outlineLevel="0" collapsed="false">
      <c r="D152" s="22" t="n">
        <v>36373</v>
      </c>
      <c r="E152" s="6" t="n">
        <v>20.6177</v>
      </c>
      <c r="F152" s="30" t="n">
        <v>18.5086932691944</v>
      </c>
      <c r="G152" s="54" t="n">
        <f aca="false">F152-E151</f>
        <v>-0.556806730805562</v>
      </c>
      <c r="H152" s="54" t="n">
        <f aca="false">G152+$C$7*(G152-$C$8)</f>
        <v>-0.17813797964806</v>
      </c>
      <c r="I152" s="54" t="n">
        <f aca="false">H152+$C$7*(H152-$C$8)</f>
        <v>0.0405827459217221</v>
      </c>
      <c r="J152" s="54" t="n">
        <f aca="false">I152+$C$7*(I152-$C$8)</f>
        <v>0.166916792888999</v>
      </c>
      <c r="K152" s="54" t="n">
        <f aca="false">J152+$C$7*(J152-$C$8)</f>
        <v>0.239887890536707</v>
      </c>
      <c r="L152" s="54" t="n">
        <f aca="false">K152+$C$7*(K152-$C$8)</f>
        <v>0.282036315444607</v>
      </c>
      <c r="M152" s="54" t="n">
        <f aca="false">L152+$C$7*(L152-$C$8)</f>
        <v>0.306381429873247</v>
      </c>
      <c r="N152" s="54" t="n">
        <f aca="false">M152+$C$7*(M152-$C$8)</f>
        <v>0.320443274363014</v>
      </c>
      <c r="O152" s="54" t="n">
        <f aca="false">N152+$C$7*(N152-$C$8)</f>
        <v>0.328565457194975</v>
      </c>
      <c r="P152" s="54" t="n">
        <f aca="false">O152+$C$7*(O152-$C$8)</f>
        <v>0.333256865495202</v>
      </c>
      <c r="Q152" s="54" t="n">
        <f aca="false">P152+$C$7*(P152-$C$8)</f>
        <v>0.335966643432339</v>
      </c>
      <c r="R152" s="54" t="n">
        <f aca="false">Q152+$C$7*(Q152-$C$8)</f>
        <v>0.337531823011409</v>
      </c>
      <c r="S152" s="54" t="n">
        <f aca="false">R152+$C$7*(R152-$C$8)</f>
        <v>0.338435877576605</v>
      </c>
      <c r="T152" s="54" t="n">
        <f aca="false">S152+$C$7*(S152-$C$8)</f>
        <v>0.338958063444464</v>
      </c>
      <c r="U152" s="54" t="n">
        <f aca="false">T152+$C$7*(T152-$C$8)</f>
        <v>0.339259680283856</v>
      </c>
      <c r="V152" s="54" t="n">
        <f aca="false">U152+$C$7*(U152-$C$8)</f>
        <v>0.339433895488449</v>
      </c>
      <c r="W152" s="54" t="n">
        <f aca="false">V152+$C$7*(V152-$C$8)</f>
        <v>0.339534522951997</v>
      </c>
      <c r="X152" s="54" t="n">
        <f aca="false">W152+$C$7*(W152-$C$8)</f>
        <v>0.339592645814715</v>
      </c>
    </row>
    <row r="153" customFormat="false" ht="12.75" hidden="false" customHeight="false" outlineLevel="0" collapsed="false">
      <c r="D153" s="22" t="n">
        <v>36404</v>
      </c>
      <c r="E153" s="0" t="n">
        <v>23.1868</v>
      </c>
      <c r="F153" s="30" t="n">
        <v>20.2128328526579</v>
      </c>
      <c r="G153" s="54" t="n">
        <f aca="false">F153-E152</f>
        <v>-0.40486714734206</v>
      </c>
      <c r="H153" s="54" t="n">
        <f aca="false">G153+$C$7*(G153-$C$8)</f>
        <v>-0.0903770122159069</v>
      </c>
      <c r="I153" s="54" t="n">
        <f aca="false">H153+$C$7*(H153-$C$8)</f>
        <v>0.0912738642534871</v>
      </c>
      <c r="J153" s="54" t="n">
        <f aca="false">I153+$C$7*(I153-$C$8)</f>
        <v>0.196196204373513</v>
      </c>
      <c r="K153" s="54" t="n">
        <f aca="false">J153+$C$7*(J153-$C$8)</f>
        <v>0.256799806570374</v>
      </c>
      <c r="L153" s="54" t="n">
        <f aca="false">K153+$C$7*(K153-$C$8)</f>
        <v>0.29180471205603</v>
      </c>
      <c r="M153" s="54" t="n">
        <f aca="false">L153+$C$7*(L153-$C$8)</f>
        <v>0.312023698446962</v>
      </c>
      <c r="N153" s="54" t="n">
        <f aca="false">M153+$C$7*(M153-$C$8)</f>
        <v>0.323702273349676</v>
      </c>
      <c r="O153" s="54" t="n">
        <f aca="false">N153+$C$7*(N153-$C$8)</f>
        <v>0.330447869252518</v>
      </c>
      <c r="P153" s="54" t="n">
        <f aca="false">O153+$C$7*(O153-$C$8)</f>
        <v>0.33434415492637</v>
      </c>
      <c r="Q153" s="54" t="n">
        <f aca="false">P153+$C$7*(P153-$C$8)</f>
        <v>0.336594666559577</v>
      </c>
      <c r="R153" s="54" t="n">
        <f aca="false">Q153+$C$7*(Q153-$C$8)</f>
        <v>0.33789457191436</v>
      </c>
      <c r="S153" s="54" t="n">
        <f aca="false">R153+$C$7*(R153-$C$8)</f>
        <v>0.338645402928276</v>
      </c>
      <c r="T153" s="54" t="n">
        <f aca="false">S153+$C$7*(S153-$C$8)</f>
        <v>0.339079086203281</v>
      </c>
      <c r="U153" s="54" t="n">
        <f aca="false">T153+$C$7*(T153-$C$8)</f>
        <v>0.339329583558256</v>
      </c>
      <c r="V153" s="54" t="n">
        <f aca="false">U153+$C$7*(U153-$C$8)</f>
        <v>0.339474271925241</v>
      </c>
      <c r="W153" s="54" t="n">
        <f aca="false">V153+$C$7*(V153-$C$8)</f>
        <v>0.339557844558346</v>
      </c>
      <c r="X153" s="54" t="n">
        <f aca="false">W153+$C$7*(W153-$C$8)</f>
        <v>0.339606116476465</v>
      </c>
    </row>
    <row r="154" customFormat="false" ht="12.75" hidden="false" customHeight="false" outlineLevel="0" collapsed="false">
      <c r="D154" s="31" t="n">
        <v>36434</v>
      </c>
      <c r="E154" s="32" t="n">
        <v>22.2519</v>
      </c>
      <c r="F154" s="33" t="n">
        <v>22.5370909436261</v>
      </c>
      <c r="G154" s="54" t="n">
        <f aca="false">F154-E153</f>
        <v>-0.649709056373936</v>
      </c>
      <c r="H154" s="54" t="n">
        <f aca="false">G154+$C$7*(G154-$C$8)</f>
        <v>-0.231798768908654</v>
      </c>
      <c r="I154" s="54" t="n">
        <f aca="false">H154+$C$7*(H154-$C$8)</f>
        <v>0.00958803953032361</v>
      </c>
      <c r="J154" s="54" t="n">
        <f aca="false">I154+$C$7*(I154-$C$8)</f>
        <v>0.149014115020739</v>
      </c>
      <c r="K154" s="54" t="n">
        <f aca="false">J154+$C$7*(J154-$C$8)</f>
        <v>0.229547225559683</v>
      </c>
      <c r="L154" s="54" t="n">
        <f aca="false">K154+$C$7*(K154-$C$8)</f>
        <v>0.276063502161929</v>
      </c>
      <c r="M154" s="54" t="n">
        <f aca="false">L154+$C$7*(L154-$C$8)</f>
        <v>0.302931506818104</v>
      </c>
      <c r="N154" s="54" t="n">
        <f aca="false">M154+$C$7*(M154-$C$8)</f>
        <v>0.318450583729118</v>
      </c>
      <c r="O154" s="54" t="n">
        <f aca="false">N154+$C$7*(N154-$C$8)</f>
        <v>0.327414470376154</v>
      </c>
      <c r="P154" s="54" t="n">
        <f aca="false">O154+$C$7*(O154-$C$8)</f>
        <v>0.332592050478477</v>
      </c>
      <c r="Q154" s="54" t="n">
        <f aca="false">P154+$C$7*(P154-$C$8)</f>
        <v>0.335582643373229</v>
      </c>
      <c r="R154" s="54" t="n">
        <f aca="false">Q154+$C$7*(Q154-$C$8)</f>
        <v>0.337310022899066</v>
      </c>
      <c r="S154" s="54" t="n">
        <f aca="false">R154+$C$7*(R154-$C$8)</f>
        <v>0.33830776486238</v>
      </c>
      <c r="T154" s="54" t="n">
        <f aca="false">S154+$C$7*(S154-$C$8)</f>
        <v>0.338884064980835</v>
      </c>
      <c r="U154" s="54" t="n">
        <f aca="false">T154+$C$7*(T154-$C$8)</f>
        <v>0.339216938447867</v>
      </c>
      <c r="V154" s="54" t="n">
        <f aca="false">U154+$C$7*(U154-$C$8)</f>
        <v>0.339409207617186</v>
      </c>
      <c r="W154" s="54" t="n">
        <f aca="false">V154+$C$7*(V154-$C$8)</f>
        <v>0.339520263129662</v>
      </c>
      <c r="X154" s="54" t="n">
        <f aca="false">W154+$C$7*(W154-$C$8)</f>
        <v>0.339584409279015</v>
      </c>
    </row>
    <row r="155" customFormat="false" ht="12.75" hidden="false" customHeight="false" outlineLevel="0" collapsed="false">
      <c r="D155" s="22" t="n">
        <v>36465</v>
      </c>
      <c r="E155" s="0" t="n">
        <v>24.8216</v>
      </c>
      <c r="G155" s="15" t="n">
        <f aca="false">F155-E154</f>
        <v>-22.2519</v>
      </c>
    </row>
    <row r="156" customFormat="false" ht="12.75" hidden="false" customHeight="false" outlineLevel="0" collapsed="false">
      <c r="D156" s="22" t="n">
        <v>36495</v>
      </c>
      <c r="E156" s="0" t="n">
        <v>25.755</v>
      </c>
      <c r="G156" s="15" t="n">
        <f aca="false">F156-E155</f>
        <v>-24.8216</v>
      </c>
    </row>
    <row r="158" customFormat="false" ht="3.75" hidden="false" customHeight="true" outlineLevel="0" collapsed="false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</row>
    <row r="160" customFormat="false" ht="15.75" hidden="false" customHeight="false" outlineLevel="0" collapsed="false">
      <c r="A160" s="45" t="s">
        <v>81</v>
      </c>
      <c r="G160" s="56" t="s">
        <v>82</v>
      </c>
      <c r="H160" s="56" t="s">
        <v>83</v>
      </c>
      <c r="I160" s="56" t="s">
        <v>84</v>
      </c>
      <c r="J160" s="56" t="s">
        <v>85</v>
      </c>
      <c r="K160" s="56" t="s">
        <v>86</v>
      </c>
      <c r="L160" s="56" t="s">
        <v>87</v>
      </c>
      <c r="M160" s="56" t="s">
        <v>88</v>
      </c>
      <c r="N160" s="56" t="s">
        <v>89</v>
      </c>
      <c r="O160" s="56" t="s">
        <v>90</v>
      </c>
      <c r="P160" s="56" t="s">
        <v>91</v>
      </c>
      <c r="Q160" s="56" t="s">
        <v>92</v>
      </c>
      <c r="R160" s="56" t="s">
        <v>93</v>
      </c>
      <c r="S160" s="56" t="s">
        <v>94</v>
      </c>
      <c r="T160" s="56" t="s">
        <v>95</v>
      </c>
      <c r="U160" s="56" t="s">
        <v>96</v>
      </c>
      <c r="V160" s="56" t="s">
        <v>97</v>
      </c>
      <c r="W160" s="56" t="s">
        <v>98</v>
      </c>
      <c r="X160" s="56" t="s">
        <v>99</v>
      </c>
    </row>
    <row r="161" customFormat="false" ht="12.75" hidden="false" customHeight="false" outlineLevel="0" collapsed="false">
      <c r="D161" s="52" t="n">
        <v>31959</v>
      </c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</row>
    <row r="162" customFormat="false" ht="12.75" hidden="false" customHeight="false" outlineLevel="0" collapsed="false">
      <c r="D162" s="52" t="n">
        <v>31990</v>
      </c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</row>
    <row r="163" customFormat="false" ht="12.75" hidden="false" customHeight="false" outlineLevel="0" collapsed="false">
      <c r="D163" s="11" t="n">
        <v>32021</v>
      </c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</row>
    <row r="164" customFormat="false" ht="12.75" hidden="false" customHeight="false" outlineLevel="0" collapsed="false">
      <c r="D164" s="5" t="n">
        <v>32051</v>
      </c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</row>
    <row r="165" customFormat="false" ht="12.75" hidden="false" customHeight="false" outlineLevel="0" collapsed="false">
      <c r="D165" s="5" t="n">
        <v>32082</v>
      </c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</row>
    <row r="166" customFormat="false" ht="12.75" hidden="false" customHeight="false" outlineLevel="0" collapsed="false">
      <c r="D166" s="5" t="n">
        <v>32112</v>
      </c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</row>
    <row r="167" customFormat="false" ht="12.75" hidden="false" customHeight="false" outlineLevel="0" collapsed="false">
      <c r="D167" s="5" t="n">
        <v>32143</v>
      </c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</row>
    <row r="168" customFormat="false" ht="12.75" hidden="false" customHeight="false" outlineLevel="0" collapsed="false">
      <c r="D168" s="5" t="n">
        <v>32174</v>
      </c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</row>
    <row r="169" customFormat="false" ht="12.75" hidden="false" customHeight="false" outlineLevel="0" collapsed="false">
      <c r="D169" s="5" t="n">
        <v>32203</v>
      </c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</row>
    <row r="170" customFormat="false" ht="12.75" hidden="false" customHeight="false" outlineLevel="0" collapsed="false">
      <c r="D170" s="5" t="n">
        <v>32234</v>
      </c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</row>
    <row r="171" customFormat="false" ht="12.75" hidden="false" customHeight="false" outlineLevel="0" collapsed="false">
      <c r="D171" s="5" t="n">
        <v>32264</v>
      </c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</row>
    <row r="172" customFormat="false" ht="12.75" hidden="false" customHeight="false" outlineLevel="0" collapsed="false">
      <c r="D172" s="5" t="n">
        <v>32295</v>
      </c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</row>
    <row r="173" customFormat="false" ht="12.75" hidden="false" customHeight="false" outlineLevel="0" collapsed="false">
      <c r="D173" s="5" t="n">
        <v>32325</v>
      </c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</row>
    <row r="174" customFormat="false" ht="12.75" hidden="false" customHeight="false" outlineLevel="0" collapsed="false">
      <c r="D174" s="5" t="n">
        <v>32356</v>
      </c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</row>
    <row r="175" customFormat="false" ht="12.75" hidden="false" customHeight="false" outlineLevel="0" collapsed="false">
      <c r="D175" s="5" t="n">
        <v>32387</v>
      </c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</row>
    <row r="176" customFormat="false" ht="12.75" hidden="false" customHeight="false" outlineLevel="0" collapsed="false">
      <c r="D176" s="5" t="n">
        <v>32417</v>
      </c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</row>
    <row r="177" customFormat="false" ht="12.75" hidden="false" customHeight="false" outlineLevel="0" collapsed="false">
      <c r="D177" s="5" t="n">
        <v>32448</v>
      </c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</row>
    <row r="178" customFormat="false" ht="12.75" hidden="false" customHeight="false" outlineLevel="0" collapsed="false">
      <c r="D178" s="5" t="n">
        <v>32478</v>
      </c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</row>
    <row r="179" customFormat="false" ht="12.75" hidden="false" customHeight="false" outlineLevel="0" collapsed="false">
      <c r="D179" s="5" t="n">
        <v>32509</v>
      </c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</row>
    <row r="180" customFormat="false" ht="12.75" hidden="false" customHeight="false" outlineLevel="0" collapsed="false">
      <c r="D180" s="5" t="n">
        <v>32540</v>
      </c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</row>
    <row r="181" customFormat="false" ht="12.75" hidden="false" customHeight="false" outlineLevel="0" collapsed="false">
      <c r="D181" s="5" t="n">
        <v>32568</v>
      </c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</row>
    <row r="182" customFormat="false" ht="12.75" hidden="false" customHeight="false" outlineLevel="0" collapsed="false">
      <c r="D182" s="5" t="n">
        <v>32599</v>
      </c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</row>
    <row r="183" customFormat="false" ht="12.75" hidden="false" customHeight="false" outlineLevel="0" collapsed="false">
      <c r="D183" s="5" t="n">
        <v>32629</v>
      </c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</row>
    <row r="184" customFormat="false" ht="12.75" hidden="false" customHeight="false" outlineLevel="0" collapsed="false">
      <c r="D184" s="5" t="n">
        <v>32660</v>
      </c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</row>
    <row r="185" customFormat="false" ht="12.75" hidden="false" customHeight="false" outlineLevel="0" collapsed="false">
      <c r="D185" s="5" t="n">
        <v>32690</v>
      </c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</row>
    <row r="186" customFormat="false" ht="12.75" hidden="false" customHeight="false" outlineLevel="0" collapsed="false">
      <c r="D186" s="5" t="n">
        <v>32721</v>
      </c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</row>
    <row r="187" customFormat="false" ht="12.75" hidden="false" customHeight="false" outlineLevel="0" collapsed="false">
      <c r="D187" s="5" t="n">
        <v>32752</v>
      </c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</row>
    <row r="188" customFormat="false" ht="12.75" hidden="false" customHeight="false" outlineLevel="0" collapsed="false">
      <c r="D188" s="5" t="n">
        <v>32782</v>
      </c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</row>
    <row r="189" customFormat="false" ht="12.75" hidden="false" customHeight="false" outlineLevel="0" collapsed="false">
      <c r="D189" s="5" t="n">
        <v>32813</v>
      </c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</row>
    <row r="190" customFormat="false" ht="12.75" hidden="false" customHeight="false" outlineLevel="0" collapsed="false">
      <c r="D190" s="5" t="n">
        <v>32843</v>
      </c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</row>
    <row r="191" customFormat="false" ht="12.75" hidden="false" customHeight="false" outlineLevel="0" collapsed="false">
      <c r="D191" s="5" t="n">
        <v>32874</v>
      </c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</row>
    <row r="192" customFormat="false" ht="12.75" hidden="false" customHeight="false" outlineLevel="0" collapsed="false">
      <c r="D192" s="5" t="n">
        <v>32905</v>
      </c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</row>
    <row r="193" customFormat="false" ht="12.75" hidden="false" customHeight="false" outlineLevel="0" collapsed="false">
      <c r="D193" s="5" t="n">
        <v>32933</v>
      </c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</row>
    <row r="194" customFormat="false" ht="12.75" hidden="false" customHeight="false" outlineLevel="0" collapsed="false">
      <c r="D194" s="5" t="n">
        <v>32964</v>
      </c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</row>
    <row r="195" customFormat="false" ht="12.75" hidden="false" customHeight="false" outlineLevel="0" collapsed="false">
      <c r="D195" s="5" t="n">
        <v>32994</v>
      </c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</row>
    <row r="196" customFormat="false" ht="12.75" hidden="false" customHeight="false" outlineLevel="0" collapsed="false">
      <c r="D196" s="5" t="n">
        <v>33025</v>
      </c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</row>
    <row r="197" customFormat="false" ht="12.75" hidden="false" customHeight="false" outlineLevel="0" collapsed="false">
      <c r="D197" s="5" t="n">
        <v>33055</v>
      </c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</row>
    <row r="198" customFormat="false" ht="12.75" hidden="false" customHeight="false" outlineLevel="0" collapsed="false">
      <c r="D198" s="5" t="n">
        <v>33086</v>
      </c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</row>
    <row r="199" customFormat="false" ht="12.75" hidden="false" customHeight="false" outlineLevel="0" collapsed="false">
      <c r="D199" s="5" t="n">
        <v>33117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</row>
    <row r="200" customFormat="false" ht="12.75" hidden="false" customHeight="false" outlineLevel="0" collapsed="false">
      <c r="D200" s="5" t="n">
        <v>33147</v>
      </c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</row>
    <row r="201" customFormat="false" ht="12.75" hidden="false" customHeight="false" outlineLevel="0" collapsed="false">
      <c r="D201" s="5" t="n">
        <v>33178</v>
      </c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</row>
    <row r="202" customFormat="false" ht="12.75" hidden="false" customHeight="false" outlineLevel="0" collapsed="false">
      <c r="D202" s="5" t="n">
        <v>33208</v>
      </c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</row>
    <row r="203" customFormat="false" ht="12.75" hidden="false" customHeight="false" outlineLevel="0" collapsed="false">
      <c r="D203" s="5" t="n">
        <v>33239</v>
      </c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</row>
    <row r="204" customFormat="false" ht="12.75" hidden="false" customHeight="false" outlineLevel="0" collapsed="false">
      <c r="D204" s="5" t="n">
        <v>33270</v>
      </c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</row>
    <row r="205" customFormat="false" ht="12.75" hidden="false" customHeight="false" outlineLevel="0" collapsed="false">
      <c r="D205" s="5" t="n">
        <v>33298</v>
      </c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</row>
    <row r="206" customFormat="false" ht="12.75" hidden="false" customHeight="false" outlineLevel="0" collapsed="false">
      <c r="D206" s="5" t="n">
        <v>33329</v>
      </c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</row>
    <row r="207" customFormat="false" ht="12.75" hidden="false" customHeight="false" outlineLevel="0" collapsed="false">
      <c r="D207" s="5" t="n">
        <v>33359</v>
      </c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</row>
    <row r="208" customFormat="false" ht="12.75" hidden="false" customHeight="false" outlineLevel="0" collapsed="false">
      <c r="D208" s="5" t="n">
        <v>33390</v>
      </c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</row>
    <row r="209" customFormat="false" ht="12.75" hidden="false" customHeight="false" outlineLevel="0" collapsed="false">
      <c r="D209" s="5" t="n">
        <v>33420</v>
      </c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</row>
    <row r="210" customFormat="false" ht="12.75" hidden="false" customHeight="false" outlineLevel="0" collapsed="false">
      <c r="D210" s="16" t="n">
        <v>33451</v>
      </c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</row>
    <row r="211" customFormat="false" ht="12.75" hidden="false" customHeight="false" outlineLevel="0" collapsed="false">
      <c r="D211" s="5" t="n">
        <v>33482</v>
      </c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</row>
    <row r="212" customFormat="false" ht="12.75" hidden="false" customHeight="false" outlineLevel="0" collapsed="false">
      <c r="D212" s="5" t="n">
        <v>33512</v>
      </c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</row>
    <row r="213" customFormat="false" ht="12.75" hidden="false" customHeight="false" outlineLevel="0" collapsed="false">
      <c r="D213" s="5" t="n">
        <v>33543</v>
      </c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</row>
    <row r="214" customFormat="false" ht="12.75" hidden="false" customHeight="false" outlineLevel="0" collapsed="false">
      <c r="D214" s="5" t="n">
        <v>33573</v>
      </c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</row>
    <row r="215" customFormat="false" ht="12.75" hidden="false" customHeight="false" outlineLevel="0" collapsed="false">
      <c r="D215" s="5" t="n">
        <v>33604</v>
      </c>
      <c r="G215" s="57" t="n">
        <v>17.9668</v>
      </c>
      <c r="H215" s="57" t="n">
        <v>17.7982</v>
      </c>
      <c r="I215" s="57" t="n">
        <v>17.7041</v>
      </c>
      <c r="J215" s="57" t="n">
        <v>17.6486</v>
      </c>
      <c r="K215" s="57" t="n">
        <v>17.6336</v>
      </c>
      <c r="L215" s="57" t="n">
        <v>17.6891</v>
      </c>
      <c r="M215" s="57" t="n">
        <v>17.7886</v>
      </c>
      <c r="N215" s="57" t="n">
        <v>17.8282</v>
      </c>
      <c r="O215" s="57" t="n">
        <v>17.6755</v>
      </c>
      <c r="P215" s="57"/>
      <c r="Q215" s="57"/>
      <c r="R215" s="57"/>
      <c r="S215" s="57"/>
      <c r="T215" s="57"/>
      <c r="U215" s="57"/>
      <c r="V215" s="57"/>
      <c r="W215" s="57"/>
      <c r="X215" s="57"/>
    </row>
    <row r="216" customFormat="false" ht="12.75" hidden="false" customHeight="false" outlineLevel="0" collapsed="false">
      <c r="D216" s="5" t="n">
        <v>33635</v>
      </c>
      <c r="G216" s="57" t="n">
        <v>18.023</v>
      </c>
      <c r="H216" s="57" t="n">
        <v>17.968</v>
      </c>
      <c r="I216" s="57" t="n">
        <v>17.939</v>
      </c>
      <c r="J216" s="57" t="n">
        <v>17.8945</v>
      </c>
      <c r="K216" s="57" t="n">
        <v>17.8835</v>
      </c>
      <c r="L216" s="57" t="n">
        <v>17.9215</v>
      </c>
      <c r="M216" s="57" t="n">
        <v>17.99</v>
      </c>
      <c r="N216" s="57" t="n">
        <v>17.9825</v>
      </c>
      <c r="O216" s="57" t="n">
        <v>17.7983</v>
      </c>
      <c r="P216" s="57"/>
      <c r="Q216" s="57"/>
      <c r="R216" s="57"/>
      <c r="S216" s="57"/>
      <c r="T216" s="57"/>
      <c r="U216" s="57"/>
      <c r="V216" s="57"/>
      <c r="W216" s="57"/>
      <c r="X216" s="57"/>
    </row>
    <row r="217" customFormat="false" ht="12.75" hidden="false" customHeight="false" outlineLevel="0" collapsed="false">
      <c r="D217" s="5" t="n">
        <v>33664</v>
      </c>
      <c r="G217" s="57" t="n">
        <v>17.7027</v>
      </c>
      <c r="H217" s="57" t="n">
        <v>17.7655</v>
      </c>
      <c r="I217" s="57" t="n">
        <v>17.7741</v>
      </c>
      <c r="J217" s="57" t="n">
        <v>17.7473</v>
      </c>
      <c r="K217" s="57" t="n">
        <v>17.7732</v>
      </c>
      <c r="L217" s="57" t="n">
        <v>17.8182</v>
      </c>
      <c r="M217" s="57" t="n">
        <v>17.815</v>
      </c>
      <c r="N217" s="57" t="n">
        <v>17.7814</v>
      </c>
      <c r="O217" s="57" t="n">
        <v>17.7895</v>
      </c>
      <c r="P217" s="57"/>
      <c r="Q217" s="57"/>
      <c r="R217" s="57"/>
      <c r="S217" s="57"/>
      <c r="T217" s="57"/>
      <c r="U217" s="57"/>
      <c r="V217" s="57"/>
      <c r="W217" s="57"/>
      <c r="X217" s="57"/>
    </row>
    <row r="218" customFormat="false" ht="12.75" hidden="false" customHeight="false" outlineLevel="0" collapsed="false">
      <c r="D218" s="5" t="n">
        <v>33695</v>
      </c>
      <c r="G218" s="57" t="n">
        <v>18.91</v>
      </c>
      <c r="H218" s="57" t="n">
        <v>18.8425</v>
      </c>
      <c r="I218" s="57" t="n">
        <v>18.7745</v>
      </c>
      <c r="J218" s="57" t="n">
        <v>18.7215</v>
      </c>
      <c r="K218" s="57" t="n">
        <v>18.705</v>
      </c>
      <c r="L218" s="57" t="n">
        <v>18.702</v>
      </c>
      <c r="M218" s="57" t="n">
        <v>18.6555</v>
      </c>
      <c r="N218" s="57" t="n">
        <v>18.636</v>
      </c>
      <c r="O218" s="57" t="n">
        <v>18.6059</v>
      </c>
      <c r="P218" s="57"/>
      <c r="Q218" s="57"/>
      <c r="R218" s="57"/>
      <c r="S218" s="57"/>
      <c r="T218" s="57"/>
      <c r="U218" s="57"/>
      <c r="V218" s="57"/>
      <c r="W218" s="57"/>
      <c r="X218" s="57"/>
    </row>
    <row r="219" customFormat="false" ht="12.75" hidden="false" customHeight="false" outlineLevel="0" collapsed="false">
      <c r="D219" s="5" t="n">
        <v>33725</v>
      </c>
      <c r="G219" s="57" t="n">
        <v>19.8679</v>
      </c>
      <c r="H219" s="57" t="n">
        <v>19.7268</v>
      </c>
      <c r="I219" s="57" t="n">
        <v>19.6605</v>
      </c>
      <c r="J219" s="57" t="n">
        <v>19.6068</v>
      </c>
      <c r="K219" s="57" t="n">
        <v>19.5605</v>
      </c>
      <c r="L219" s="57" t="n">
        <v>19.54</v>
      </c>
      <c r="M219" s="57" t="n">
        <v>19.4711</v>
      </c>
      <c r="N219" s="57" t="n">
        <v>19.36</v>
      </c>
      <c r="O219" s="57" t="n">
        <v>19.2811</v>
      </c>
      <c r="P219" s="57"/>
      <c r="Q219" s="57"/>
      <c r="R219" s="57"/>
      <c r="S219" s="57"/>
      <c r="T219" s="57"/>
      <c r="U219" s="57"/>
      <c r="V219" s="57"/>
      <c r="W219" s="57"/>
      <c r="X219" s="57"/>
    </row>
    <row r="220" customFormat="false" ht="12.75" hidden="false" customHeight="false" outlineLevel="0" collapsed="false">
      <c r="D220" s="5" t="n">
        <v>33756</v>
      </c>
      <c r="G220" s="57" t="n">
        <v>21.1018</v>
      </c>
      <c r="H220" s="57" t="n">
        <v>21.0023</v>
      </c>
      <c r="I220" s="57" t="n">
        <v>20.9091</v>
      </c>
      <c r="J220" s="57" t="n">
        <v>20.8159</v>
      </c>
      <c r="K220" s="57" t="n">
        <v>20.7177</v>
      </c>
      <c r="L220" s="57" t="n">
        <v>20.6214</v>
      </c>
      <c r="M220" s="57" t="n">
        <v>20.4745</v>
      </c>
      <c r="N220" s="57" t="n">
        <v>20.3441</v>
      </c>
      <c r="O220" s="57" t="n">
        <v>20.2223</v>
      </c>
      <c r="P220" s="57"/>
      <c r="Q220" s="57"/>
      <c r="R220" s="57"/>
      <c r="S220" s="57"/>
      <c r="T220" s="57"/>
      <c r="U220" s="57"/>
      <c r="V220" s="57"/>
      <c r="W220" s="57"/>
      <c r="X220" s="57"/>
    </row>
    <row r="221" customFormat="false" ht="12.75" hidden="false" customHeight="false" outlineLevel="0" collapsed="false">
      <c r="D221" s="5" t="n">
        <v>33786</v>
      </c>
      <c r="G221" s="57" t="n">
        <v>20.3709</v>
      </c>
      <c r="H221" s="57" t="n">
        <v>20.3678</v>
      </c>
      <c r="I221" s="57" t="n">
        <v>20.3239</v>
      </c>
      <c r="J221" s="57" t="n">
        <v>20.2661</v>
      </c>
      <c r="K221" s="57" t="n">
        <v>20.16</v>
      </c>
      <c r="L221" s="57" t="n">
        <v>20.0322</v>
      </c>
      <c r="M221" s="57" t="n">
        <v>19.8965</v>
      </c>
      <c r="N221" s="57" t="n">
        <v>19.7883</v>
      </c>
      <c r="O221" s="57" t="n">
        <v>19.6748</v>
      </c>
      <c r="P221" s="57"/>
      <c r="Q221" s="57"/>
      <c r="R221" s="57"/>
      <c r="S221" s="57"/>
      <c r="T221" s="57"/>
      <c r="U221" s="57"/>
      <c r="V221" s="57"/>
      <c r="W221" s="57"/>
      <c r="X221" s="57"/>
    </row>
    <row r="222" customFormat="false" ht="12.75" hidden="false" customHeight="false" outlineLevel="0" collapsed="false">
      <c r="D222" s="5" t="n">
        <v>33817</v>
      </c>
      <c r="G222" s="57" t="n">
        <v>19.8745</v>
      </c>
      <c r="H222" s="57" t="n">
        <v>19.9045</v>
      </c>
      <c r="I222" s="57" t="n">
        <v>19.899</v>
      </c>
      <c r="J222" s="57" t="n">
        <v>19.818</v>
      </c>
      <c r="K222" s="57" t="n">
        <v>19.7285</v>
      </c>
      <c r="L222" s="57" t="n">
        <v>19.621</v>
      </c>
      <c r="M222" s="57" t="n">
        <v>19.521</v>
      </c>
      <c r="N222" s="57" t="n">
        <v>19.436</v>
      </c>
      <c r="O222" s="57" t="n">
        <v>19.341</v>
      </c>
      <c r="P222" s="57"/>
      <c r="Q222" s="57"/>
      <c r="R222" s="57"/>
      <c r="S222" s="57"/>
      <c r="T222" s="57"/>
      <c r="U222" s="57"/>
      <c r="V222" s="57"/>
      <c r="W222" s="57"/>
      <c r="X222" s="57"/>
    </row>
    <row r="223" customFormat="false" ht="12.75" hidden="false" customHeight="false" outlineLevel="0" collapsed="false">
      <c r="D223" s="5" t="n">
        <v>33848</v>
      </c>
      <c r="G223" s="57" t="n">
        <v>20.3741</v>
      </c>
      <c r="H223" s="57" t="n">
        <v>20.3886</v>
      </c>
      <c r="I223" s="57" t="n">
        <v>20.3482</v>
      </c>
      <c r="J223" s="57" t="n">
        <v>20.2568</v>
      </c>
      <c r="K223" s="57" t="n">
        <v>20.1191</v>
      </c>
      <c r="L223" s="57" t="n">
        <v>19.9918</v>
      </c>
      <c r="M223" s="57" t="n">
        <v>19.8882</v>
      </c>
      <c r="N223" s="57" t="n">
        <v>19.8041</v>
      </c>
      <c r="O223" s="57" t="n">
        <v>19.7143</v>
      </c>
      <c r="P223" s="57"/>
      <c r="Q223" s="57"/>
      <c r="R223" s="57"/>
      <c r="S223" s="57"/>
      <c r="T223" s="57"/>
      <c r="U223" s="57"/>
      <c r="V223" s="57"/>
      <c r="W223" s="57"/>
      <c r="X223" s="57"/>
    </row>
    <row r="224" customFormat="false" ht="12.75" hidden="false" customHeight="false" outlineLevel="0" collapsed="false">
      <c r="D224" s="5" t="n">
        <v>33878</v>
      </c>
      <c r="G224" s="57" t="n">
        <v>20.3718</v>
      </c>
      <c r="H224" s="57" t="n">
        <v>20.3782</v>
      </c>
      <c r="I224" s="57" t="n">
        <v>20.3232</v>
      </c>
      <c r="J224" s="57" t="n">
        <v>20.1977</v>
      </c>
      <c r="K224" s="57" t="n">
        <v>20.07</v>
      </c>
      <c r="L224" s="57" t="n">
        <v>19.9655</v>
      </c>
      <c r="M224" s="57" t="n">
        <v>19.8736</v>
      </c>
      <c r="N224" s="57" t="n">
        <v>19.7918</v>
      </c>
      <c r="O224" s="57" t="n">
        <v>19.7145</v>
      </c>
      <c r="P224" s="57"/>
      <c r="Q224" s="57"/>
      <c r="R224" s="57"/>
      <c r="S224" s="57"/>
      <c r="T224" s="57"/>
      <c r="U224" s="57"/>
      <c r="V224" s="57"/>
      <c r="W224" s="57"/>
      <c r="X224" s="57"/>
    </row>
    <row r="225" customFormat="false" ht="12.75" hidden="false" customHeight="false" outlineLevel="0" collapsed="false">
      <c r="D225" s="5" t="n">
        <v>33909</v>
      </c>
      <c r="G225" s="57" t="n">
        <v>19.1986</v>
      </c>
      <c r="H225" s="57" t="n">
        <v>19.2005</v>
      </c>
      <c r="I225" s="57" t="n">
        <v>19.1886</v>
      </c>
      <c r="J225" s="57" t="n">
        <v>19.1333</v>
      </c>
      <c r="K225" s="57" t="n">
        <v>19.1062</v>
      </c>
      <c r="L225" s="57" t="n">
        <v>19.0695</v>
      </c>
      <c r="M225" s="57" t="n">
        <v>19.0152</v>
      </c>
      <c r="N225" s="57" t="n">
        <v>18.9862</v>
      </c>
      <c r="O225" s="57" t="n">
        <v>18.949</v>
      </c>
      <c r="P225" s="57"/>
      <c r="Q225" s="57"/>
      <c r="R225" s="57"/>
      <c r="S225" s="57"/>
      <c r="T225" s="57"/>
      <c r="U225" s="57"/>
      <c r="V225" s="57"/>
      <c r="W225" s="57"/>
      <c r="X225" s="57"/>
    </row>
    <row r="226" customFormat="false" ht="12.75" hidden="false" customHeight="false" outlineLevel="0" collapsed="false">
      <c r="D226" s="5" t="n">
        <v>33939</v>
      </c>
      <c r="G226" s="57" t="n">
        <v>18.2752</v>
      </c>
      <c r="H226" s="57" t="n">
        <v>18.309</v>
      </c>
      <c r="I226" s="57" t="n">
        <v>18.3248</v>
      </c>
      <c r="J226" s="57" t="n">
        <v>18.3243</v>
      </c>
      <c r="K226" s="57" t="n">
        <v>18.3138</v>
      </c>
      <c r="L226" s="57" t="n">
        <v>18.3314</v>
      </c>
      <c r="M226" s="57" t="n">
        <v>18.3438</v>
      </c>
      <c r="N226" s="57" t="n">
        <v>18.3514</v>
      </c>
      <c r="O226" s="57" t="n">
        <v>18.3295</v>
      </c>
      <c r="P226" s="57"/>
      <c r="Q226" s="57"/>
      <c r="R226" s="57"/>
      <c r="S226" s="57"/>
      <c r="T226" s="57"/>
      <c r="U226" s="57"/>
      <c r="V226" s="57"/>
      <c r="W226" s="57"/>
      <c r="X226" s="57"/>
    </row>
    <row r="227" customFormat="false" ht="12.75" hidden="false" customHeight="false" outlineLevel="0" collapsed="false">
      <c r="D227" s="5" t="n">
        <v>33970</v>
      </c>
      <c r="G227" s="57" t="n">
        <v>17.618</v>
      </c>
      <c r="H227" s="57" t="n">
        <v>17.749</v>
      </c>
      <c r="I227" s="57" t="n">
        <v>17.8735</v>
      </c>
      <c r="J227" s="57" t="n">
        <v>17.9765</v>
      </c>
      <c r="K227" s="57" t="n">
        <v>18.0485</v>
      </c>
      <c r="L227" s="57" t="n">
        <v>18.1065</v>
      </c>
      <c r="M227" s="57" t="n">
        <v>18.1505</v>
      </c>
      <c r="N227" s="57" t="n">
        <v>18.18</v>
      </c>
      <c r="O227" s="57" t="n">
        <v>18.197</v>
      </c>
      <c r="P227" s="57"/>
      <c r="Q227" s="57"/>
      <c r="R227" s="57"/>
      <c r="S227" s="57"/>
      <c r="T227" s="57"/>
      <c r="U227" s="57"/>
      <c r="V227" s="57"/>
      <c r="W227" s="57"/>
      <c r="X227" s="57"/>
    </row>
    <row r="228" customFormat="false" ht="12.75" hidden="false" customHeight="false" outlineLevel="0" collapsed="false">
      <c r="D228" s="5" t="n">
        <v>34001</v>
      </c>
      <c r="G228" s="57" t="n">
        <v>18.4145</v>
      </c>
      <c r="H228" s="57" t="n">
        <v>18.441</v>
      </c>
      <c r="I228" s="57" t="n">
        <v>18.4985</v>
      </c>
      <c r="J228" s="57" t="n">
        <v>18.538</v>
      </c>
      <c r="K228" s="57" t="n">
        <v>18.5595</v>
      </c>
      <c r="L228" s="57" t="n">
        <v>18.6055</v>
      </c>
      <c r="M228" s="57" t="n">
        <v>18.66</v>
      </c>
      <c r="N228" s="57" t="n">
        <v>18.687</v>
      </c>
      <c r="O228" s="57" t="n">
        <v>18.6855</v>
      </c>
      <c r="P228" s="57"/>
      <c r="Q228" s="57"/>
      <c r="R228" s="57"/>
      <c r="S228" s="57"/>
      <c r="T228" s="57"/>
      <c r="U228" s="57"/>
      <c r="V228" s="57"/>
      <c r="W228" s="57"/>
      <c r="X228" s="57"/>
    </row>
    <row r="229" customFormat="false" ht="12.75" hidden="false" customHeight="false" outlineLevel="0" collapsed="false">
      <c r="D229" s="5" t="n">
        <v>34029</v>
      </c>
      <c r="G229" s="57" t="n">
        <v>18.817</v>
      </c>
      <c r="H229" s="57" t="n">
        <v>18.8639</v>
      </c>
      <c r="I229" s="57" t="n">
        <v>18.8796</v>
      </c>
      <c r="J229" s="57" t="n">
        <v>18.8978</v>
      </c>
      <c r="K229" s="57" t="n">
        <v>18.9148</v>
      </c>
      <c r="L229" s="57" t="n">
        <v>18.9304</v>
      </c>
      <c r="M229" s="57" t="n">
        <v>18.9474</v>
      </c>
      <c r="N229" s="57" t="n">
        <v>18.9596</v>
      </c>
      <c r="O229" s="57" t="n">
        <v>18.9465</v>
      </c>
      <c r="P229" s="57"/>
      <c r="Q229" s="57"/>
      <c r="R229" s="57"/>
      <c r="S229" s="57"/>
      <c r="T229" s="57"/>
      <c r="U229" s="57"/>
      <c r="V229" s="57"/>
      <c r="W229" s="57"/>
      <c r="X229" s="57"/>
    </row>
    <row r="230" customFormat="false" ht="12.75" hidden="false" customHeight="false" outlineLevel="0" collapsed="false">
      <c r="D230" s="5" t="n">
        <v>34060</v>
      </c>
      <c r="G230" s="57" t="n">
        <v>18.8915</v>
      </c>
      <c r="H230" s="57" t="n">
        <v>18.9395</v>
      </c>
      <c r="I230" s="57" t="n">
        <v>18.966</v>
      </c>
      <c r="J230" s="57" t="n">
        <v>19.0275</v>
      </c>
      <c r="K230" s="57" t="n">
        <v>19.06</v>
      </c>
      <c r="L230" s="57" t="n">
        <v>19.0935</v>
      </c>
      <c r="M230" s="57" t="n">
        <v>19.1125</v>
      </c>
      <c r="N230" s="57" t="n">
        <v>19.1025</v>
      </c>
      <c r="O230" s="57" t="n">
        <v>19.0925</v>
      </c>
      <c r="P230" s="57"/>
      <c r="Q230" s="57"/>
      <c r="R230" s="57"/>
      <c r="S230" s="57"/>
      <c r="T230" s="57"/>
      <c r="U230" s="57"/>
      <c r="V230" s="57"/>
      <c r="W230" s="57"/>
      <c r="X230" s="57"/>
    </row>
    <row r="231" customFormat="false" ht="12.75" hidden="false" customHeight="false" outlineLevel="0" collapsed="false">
      <c r="D231" s="5" t="n">
        <v>34090</v>
      </c>
      <c r="G231" s="57" t="n">
        <v>18.6979</v>
      </c>
      <c r="H231" s="57" t="n">
        <v>18.7437</v>
      </c>
      <c r="I231" s="57" t="n">
        <v>18.8379</v>
      </c>
      <c r="J231" s="57" t="n">
        <v>18.9384</v>
      </c>
      <c r="K231" s="57" t="n">
        <v>18.9879</v>
      </c>
      <c r="L231" s="57" t="n">
        <v>19.0411</v>
      </c>
      <c r="M231" s="57" t="n">
        <v>19.0495</v>
      </c>
      <c r="N231" s="57" t="n">
        <v>19.0253</v>
      </c>
      <c r="O231" s="57" t="n">
        <v>19.0126</v>
      </c>
      <c r="P231" s="57"/>
      <c r="Q231" s="57"/>
      <c r="R231" s="57"/>
      <c r="S231" s="57"/>
      <c r="T231" s="57"/>
      <c r="U231" s="57"/>
      <c r="V231" s="57"/>
      <c r="W231" s="57"/>
      <c r="X231" s="57"/>
    </row>
    <row r="232" customFormat="false" ht="12.75" hidden="false" customHeight="false" outlineLevel="0" collapsed="false">
      <c r="D232" s="5" t="n">
        <v>34121</v>
      </c>
      <c r="G232" s="57" t="n">
        <v>17.815</v>
      </c>
      <c r="H232" s="57" t="n">
        <v>18.0027</v>
      </c>
      <c r="I232" s="57" t="n">
        <v>18.1836</v>
      </c>
      <c r="J232" s="57" t="n">
        <v>18.3377</v>
      </c>
      <c r="K232" s="57" t="n">
        <v>18.4568</v>
      </c>
      <c r="L232" s="57" t="n">
        <v>18.5455</v>
      </c>
      <c r="M232" s="57" t="n">
        <v>18.5586</v>
      </c>
      <c r="N232" s="57" t="n">
        <v>18.575</v>
      </c>
      <c r="O232" s="57" t="n">
        <v>18.5945</v>
      </c>
      <c r="P232" s="57"/>
      <c r="Q232" s="57"/>
      <c r="R232" s="57"/>
      <c r="S232" s="57"/>
      <c r="T232" s="57"/>
      <c r="U232" s="57"/>
      <c r="V232" s="57"/>
      <c r="W232" s="57"/>
      <c r="X232" s="57"/>
    </row>
    <row r="233" customFormat="false" ht="12.75" hidden="false" customHeight="false" outlineLevel="0" collapsed="false">
      <c r="D233" s="5" t="n">
        <v>34151</v>
      </c>
      <c r="G233" s="57" t="n">
        <v>16.8082</v>
      </c>
      <c r="H233" s="57" t="n">
        <v>16.9405</v>
      </c>
      <c r="I233" s="57" t="n">
        <v>17.1109</v>
      </c>
      <c r="J233" s="57" t="n">
        <v>17.2891</v>
      </c>
      <c r="K233" s="57" t="n">
        <v>17.4432</v>
      </c>
      <c r="L233" s="57" t="n">
        <v>17.5595</v>
      </c>
      <c r="M233" s="57" t="n">
        <v>17.6636</v>
      </c>
      <c r="N233" s="57" t="n">
        <v>17.7391</v>
      </c>
      <c r="O233" s="57" t="n">
        <v>17.7864</v>
      </c>
      <c r="P233" s="57"/>
      <c r="Q233" s="57"/>
      <c r="R233" s="57"/>
      <c r="S233" s="57"/>
      <c r="T233" s="57"/>
      <c r="U233" s="57"/>
      <c r="V233" s="57"/>
      <c r="W233" s="57"/>
      <c r="X233" s="57"/>
    </row>
    <row r="234" customFormat="false" ht="12.75" hidden="false" customHeight="false" outlineLevel="0" collapsed="false">
      <c r="D234" s="5" t="n">
        <v>34182</v>
      </c>
      <c r="G234" s="57" t="n">
        <v>16.92</v>
      </c>
      <c r="H234" s="57" t="n">
        <v>17.07</v>
      </c>
      <c r="I234" s="57" t="n">
        <v>17.239</v>
      </c>
      <c r="J234" s="57" t="n">
        <v>17.3638</v>
      </c>
      <c r="K234" s="57" t="n">
        <v>17.4738</v>
      </c>
      <c r="L234" s="57" t="n">
        <v>17.5524</v>
      </c>
      <c r="M234" s="57" t="n">
        <v>17.6162</v>
      </c>
      <c r="N234" s="57" t="n">
        <v>17.7062</v>
      </c>
      <c r="O234" s="57" t="n">
        <v>17.7824</v>
      </c>
      <c r="P234" s="57"/>
      <c r="Q234" s="57"/>
      <c r="R234" s="57"/>
      <c r="S234" s="57"/>
      <c r="T234" s="57"/>
      <c r="U234" s="57"/>
      <c r="V234" s="57"/>
      <c r="W234" s="57"/>
      <c r="X234" s="57"/>
    </row>
    <row r="235" customFormat="false" ht="12.75" hidden="false" customHeight="false" outlineLevel="0" collapsed="false">
      <c r="D235" s="5" t="n">
        <v>34213</v>
      </c>
      <c r="G235" s="57" t="n">
        <v>16.3386</v>
      </c>
      <c r="H235" s="57" t="n">
        <v>16.5823</v>
      </c>
      <c r="I235" s="57" t="n">
        <v>16.7805</v>
      </c>
      <c r="J235" s="57" t="n">
        <v>16.9545</v>
      </c>
      <c r="K235" s="57" t="n">
        <v>17.1127</v>
      </c>
      <c r="L235" s="57" t="n">
        <v>17.2314</v>
      </c>
      <c r="M235" s="57" t="n">
        <v>17.3436</v>
      </c>
      <c r="N235" s="57" t="n">
        <v>17.4482</v>
      </c>
      <c r="O235" s="57" t="n">
        <v>17.53</v>
      </c>
      <c r="P235" s="57"/>
      <c r="Q235" s="57"/>
      <c r="R235" s="57"/>
      <c r="S235" s="57"/>
      <c r="T235" s="57"/>
      <c r="U235" s="57"/>
      <c r="V235" s="57"/>
      <c r="W235" s="57"/>
      <c r="X235" s="57"/>
    </row>
    <row r="236" customFormat="false" ht="12.75" hidden="false" customHeight="false" outlineLevel="0" collapsed="false">
      <c r="D236" s="5" t="n">
        <v>34243</v>
      </c>
      <c r="G236" s="57" t="n">
        <v>16.8781</v>
      </c>
      <c r="H236" s="57" t="n">
        <v>17.0852</v>
      </c>
      <c r="I236" s="57" t="n">
        <v>17.2443</v>
      </c>
      <c r="J236" s="57" t="n">
        <v>17.3486</v>
      </c>
      <c r="K236" s="57" t="n">
        <v>17.4452</v>
      </c>
      <c r="L236" s="57" t="n">
        <v>17.499</v>
      </c>
      <c r="M236" s="57" t="n">
        <v>17.581</v>
      </c>
      <c r="N236" s="57" t="n">
        <v>17.6238</v>
      </c>
      <c r="O236" s="57" t="n">
        <v>17.6905</v>
      </c>
      <c r="P236" s="57"/>
      <c r="Q236" s="57"/>
      <c r="R236" s="57"/>
      <c r="S236" s="57"/>
      <c r="T236" s="57"/>
      <c r="U236" s="57"/>
      <c r="V236" s="57"/>
      <c r="W236" s="57"/>
      <c r="X236" s="57"/>
    </row>
    <row r="237" customFormat="false" ht="12.75" hidden="false" customHeight="false" outlineLevel="0" collapsed="false">
      <c r="D237" s="5" t="n">
        <v>34274</v>
      </c>
      <c r="G237" s="57" t="n">
        <v>15.4964</v>
      </c>
      <c r="H237" s="57" t="n">
        <v>15.7486</v>
      </c>
      <c r="I237" s="57" t="n">
        <v>15.96</v>
      </c>
      <c r="J237" s="57" t="n">
        <v>16.1273</v>
      </c>
      <c r="K237" s="57" t="n">
        <v>16.2936</v>
      </c>
      <c r="L237" s="57" t="n">
        <v>16.4268</v>
      </c>
      <c r="M237" s="57" t="n">
        <v>16.4905</v>
      </c>
      <c r="N237" s="57" t="n">
        <v>16.5832</v>
      </c>
      <c r="O237" s="57" t="n">
        <v>16.6495</v>
      </c>
      <c r="P237" s="57"/>
      <c r="Q237" s="57"/>
      <c r="R237" s="57"/>
      <c r="S237" s="57"/>
      <c r="T237" s="57"/>
      <c r="U237" s="57"/>
      <c r="V237" s="57"/>
      <c r="W237" s="57"/>
      <c r="X237" s="57"/>
    </row>
    <row r="238" customFormat="false" ht="12.75" hidden="false" customHeight="false" outlineLevel="0" collapsed="false">
      <c r="D238" s="5" t="n">
        <v>34304</v>
      </c>
      <c r="G238" s="57" t="n">
        <v>13.649</v>
      </c>
      <c r="H238" s="57" t="n">
        <v>13.8329</v>
      </c>
      <c r="I238" s="57" t="n">
        <v>14.0771</v>
      </c>
      <c r="J238" s="57" t="n">
        <v>14.2752</v>
      </c>
      <c r="K238" s="57" t="n">
        <v>14.5076</v>
      </c>
      <c r="L238" s="57" t="n">
        <v>14.7005</v>
      </c>
      <c r="M238" s="57" t="n">
        <v>14.8395</v>
      </c>
      <c r="N238" s="57" t="n">
        <v>15.0557</v>
      </c>
      <c r="O238" s="57" t="n">
        <v>15.2548</v>
      </c>
      <c r="P238" s="57"/>
      <c r="Q238" s="57"/>
      <c r="R238" s="57"/>
      <c r="S238" s="57"/>
      <c r="T238" s="57"/>
      <c r="U238" s="57"/>
      <c r="V238" s="57"/>
      <c r="W238" s="57"/>
      <c r="X238" s="57"/>
    </row>
    <row r="239" customFormat="false" ht="12.75" hidden="false" customHeight="false" outlineLevel="0" collapsed="false">
      <c r="D239" s="5" t="n">
        <v>34335</v>
      </c>
      <c r="G239" s="57" t="n">
        <v>14.012</v>
      </c>
      <c r="H239" s="57" t="n">
        <v>13.954</v>
      </c>
      <c r="I239" s="57" t="n">
        <v>14.0625</v>
      </c>
      <c r="J239" s="57" t="n">
        <v>14.216</v>
      </c>
      <c r="K239" s="57" t="n">
        <v>14.383</v>
      </c>
      <c r="L239" s="57" t="n">
        <v>14.5375</v>
      </c>
      <c r="M239" s="57" t="n">
        <v>14.719</v>
      </c>
      <c r="N239" s="57" t="n">
        <v>14.874</v>
      </c>
      <c r="O239" s="57" t="n">
        <v>15.019</v>
      </c>
      <c r="P239" s="57"/>
      <c r="Q239" s="57"/>
      <c r="R239" s="57"/>
      <c r="S239" s="57"/>
      <c r="T239" s="57"/>
      <c r="U239" s="57"/>
      <c r="V239" s="57"/>
      <c r="W239" s="57"/>
      <c r="X239" s="57"/>
    </row>
    <row r="240" customFormat="false" ht="12.75" hidden="false" customHeight="false" outlineLevel="0" collapsed="false">
      <c r="D240" s="5" t="n">
        <v>34366</v>
      </c>
      <c r="G240" s="57" t="n">
        <v>13.6655</v>
      </c>
      <c r="H240" s="57" t="n">
        <v>13.741</v>
      </c>
      <c r="I240" s="57" t="n">
        <v>13.8865</v>
      </c>
      <c r="J240" s="57" t="n">
        <v>14.029</v>
      </c>
      <c r="K240" s="57" t="n">
        <v>14.1765</v>
      </c>
      <c r="L240" s="57" t="n">
        <v>14.3585</v>
      </c>
      <c r="M240" s="57" t="n">
        <v>14.562</v>
      </c>
      <c r="N240" s="57" t="n">
        <v>14.7295</v>
      </c>
      <c r="O240" s="57" t="n">
        <v>14.882</v>
      </c>
      <c r="P240" s="57"/>
      <c r="Q240" s="57"/>
      <c r="R240" s="57"/>
      <c r="S240" s="57"/>
      <c r="T240" s="57"/>
      <c r="U240" s="57"/>
      <c r="V240" s="57"/>
      <c r="W240" s="57"/>
      <c r="X240" s="57"/>
    </row>
    <row r="241" customFormat="false" ht="12.75" hidden="false" customHeight="false" outlineLevel="0" collapsed="false">
      <c r="D241" s="22" t="n">
        <v>34394</v>
      </c>
      <c r="G241" s="57" t="n">
        <v>13.5548</v>
      </c>
      <c r="H241" s="57" t="n">
        <v>13.51</v>
      </c>
      <c r="I241" s="57" t="n">
        <v>13.6</v>
      </c>
      <c r="J241" s="57" t="n">
        <v>13.7113</v>
      </c>
      <c r="K241" s="57" t="n">
        <v>13.8352</v>
      </c>
      <c r="L241" s="57" t="n">
        <v>13.9852</v>
      </c>
      <c r="M241" s="57" t="n">
        <v>14.1143</v>
      </c>
      <c r="N241" s="57" t="n">
        <v>14.2496</v>
      </c>
      <c r="O241" s="57" t="n">
        <v>14.3878</v>
      </c>
      <c r="P241" s="57"/>
      <c r="Q241" s="57"/>
      <c r="R241" s="57"/>
      <c r="S241" s="57"/>
      <c r="T241" s="57"/>
      <c r="U241" s="57"/>
      <c r="V241" s="57"/>
      <c r="W241" s="57"/>
      <c r="X241" s="57"/>
    </row>
    <row r="242" customFormat="false" ht="12.75" hidden="false" customHeight="false" outlineLevel="0" collapsed="false">
      <c r="D242" s="22" t="n">
        <v>34425</v>
      </c>
      <c r="G242" s="57" t="n">
        <v>15.0047</v>
      </c>
      <c r="H242" s="57" t="n">
        <v>14.9016</v>
      </c>
      <c r="I242" s="57" t="n">
        <v>14.9063</v>
      </c>
      <c r="J242" s="57" t="n">
        <v>14.94</v>
      </c>
      <c r="K242" s="57" t="n">
        <v>14.9847</v>
      </c>
      <c r="L242" s="57" t="n">
        <v>15.0411</v>
      </c>
      <c r="M242" s="57" t="n">
        <v>15.0884</v>
      </c>
      <c r="N242" s="57" t="n">
        <v>15.1553</v>
      </c>
      <c r="O242" s="57" t="n">
        <v>15.2011</v>
      </c>
      <c r="P242" s="57" t="n">
        <v>15.3636</v>
      </c>
      <c r="Q242" s="57" t="n">
        <v>15.3891</v>
      </c>
      <c r="R242" s="57" t="n">
        <v>15.3591</v>
      </c>
      <c r="S242" s="57"/>
      <c r="T242" s="57"/>
      <c r="U242" s="57"/>
      <c r="V242" s="57"/>
      <c r="W242" s="57"/>
      <c r="X242" s="57"/>
    </row>
    <row r="243" customFormat="false" ht="12.75" hidden="false" customHeight="false" outlineLevel="0" collapsed="false">
      <c r="D243" s="22" t="n">
        <v>34455</v>
      </c>
      <c r="G243" s="57" t="n">
        <v>16.1715</v>
      </c>
      <c r="H243" s="57" t="n">
        <v>16.0275</v>
      </c>
      <c r="I243" s="57" t="n">
        <v>15.947</v>
      </c>
      <c r="J243" s="57" t="n">
        <v>15.921</v>
      </c>
      <c r="K243" s="57" t="n">
        <v>15.897</v>
      </c>
      <c r="L243" s="57" t="n">
        <v>15.8935</v>
      </c>
      <c r="M243" s="57" t="n">
        <v>15.897</v>
      </c>
      <c r="N243" s="57" t="n">
        <v>15.905</v>
      </c>
      <c r="O243" s="57" t="n">
        <v>15.914</v>
      </c>
      <c r="P243" s="57" t="n">
        <v>15.924</v>
      </c>
      <c r="Q243" s="57" t="n">
        <v>15.927</v>
      </c>
      <c r="R243" s="57" t="n">
        <v>15.8955</v>
      </c>
      <c r="S243" s="57"/>
      <c r="T243" s="57"/>
      <c r="U243" s="57"/>
      <c r="V243" s="57"/>
      <c r="W243" s="57"/>
      <c r="X243" s="57"/>
    </row>
    <row r="244" customFormat="false" ht="12.75" hidden="false" customHeight="false" outlineLevel="0" collapsed="false">
      <c r="D244" s="22" t="n">
        <v>34486</v>
      </c>
      <c r="G244" s="57" t="n">
        <v>16.8059</v>
      </c>
      <c r="H244" s="57" t="n">
        <v>16.6955</v>
      </c>
      <c r="I244" s="57" t="n">
        <v>16.6132</v>
      </c>
      <c r="J244" s="57" t="n">
        <v>16.5695</v>
      </c>
      <c r="K244" s="57" t="n">
        <v>16.5495</v>
      </c>
      <c r="L244" s="57" t="n">
        <v>16.5268</v>
      </c>
      <c r="M244" s="57" t="n">
        <v>16.4973</v>
      </c>
      <c r="N244" s="57" t="n">
        <v>16.4855</v>
      </c>
      <c r="O244" s="57" t="n">
        <v>16.4659</v>
      </c>
      <c r="P244" s="57" t="n">
        <v>16.4436</v>
      </c>
      <c r="Q244" s="57" t="n">
        <v>16.4295</v>
      </c>
      <c r="R244" s="57" t="n">
        <v>16.4173</v>
      </c>
      <c r="S244" s="57"/>
      <c r="T244" s="57"/>
      <c r="U244" s="57"/>
      <c r="V244" s="57"/>
      <c r="W244" s="57"/>
      <c r="X244" s="57"/>
    </row>
    <row r="245" customFormat="false" ht="12.75" hidden="false" customHeight="false" outlineLevel="0" collapsed="false">
      <c r="D245" s="22" t="n">
        <v>34516</v>
      </c>
      <c r="G245" s="57" t="n">
        <v>17.7414</v>
      </c>
      <c r="H245" s="57" t="n">
        <v>17.5</v>
      </c>
      <c r="I245" s="57" t="n">
        <v>17.379</v>
      </c>
      <c r="J245" s="57" t="n">
        <v>17.2986</v>
      </c>
      <c r="K245" s="57" t="n">
        <v>17.2295</v>
      </c>
      <c r="L245" s="57" t="n">
        <v>17.1533</v>
      </c>
      <c r="M245" s="57" t="n">
        <v>17.1152</v>
      </c>
      <c r="N245" s="57" t="n">
        <v>17.0519</v>
      </c>
      <c r="O245" s="57" t="n">
        <v>17.0195</v>
      </c>
      <c r="P245" s="57" t="n">
        <v>16.991</v>
      </c>
      <c r="Q245" s="57" t="n">
        <v>16.9533</v>
      </c>
      <c r="R245" s="57" t="n">
        <v>16.919</v>
      </c>
      <c r="S245" s="57"/>
      <c r="T245" s="57"/>
      <c r="U245" s="57"/>
      <c r="V245" s="57"/>
      <c r="W245" s="57"/>
      <c r="X245" s="57"/>
    </row>
    <row r="246" customFormat="false" ht="12.75" hidden="false" customHeight="false" outlineLevel="0" collapsed="false">
      <c r="D246" s="22" t="n">
        <v>34547</v>
      </c>
      <c r="G246" s="57" t="n">
        <v>17.1182</v>
      </c>
      <c r="H246" s="57" t="n">
        <v>17.0495</v>
      </c>
      <c r="I246" s="57" t="n">
        <v>17.0323</v>
      </c>
      <c r="J246" s="57" t="n">
        <v>16.9641</v>
      </c>
      <c r="K246" s="57" t="n">
        <v>16.8836</v>
      </c>
      <c r="L246" s="57" t="n">
        <v>16.7973</v>
      </c>
      <c r="M246" s="57" t="n">
        <v>16.735</v>
      </c>
      <c r="N246" s="57" t="n">
        <v>16.7055</v>
      </c>
      <c r="O246" s="57" t="n">
        <v>16.69</v>
      </c>
      <c r="P246" s="57" t="n">
        <v>16.6782</v>
      </c>
      <c r="Q246" s="57" t="n">
        <v>16.6786</v>
      </c>
      <c r="R246" s="57" t="n">
        <v>16.6745</v>
      </c>
      <c r="S246" s="57"/>
      <c r="T246" s="57"/>
      <c r="U246" s="57"/>
      <c r="V246" s="57"/>
      <c r="W246" s="57"/>
      <c r="X246" s="57"/>
    </row>
    <row r="247" customFormat="false" ht="12.75" hidden="false" customHeight="false" outlineLevel="0" collapsed="false">
      <c r="D247" s="22" t="n">
        <v>34578</v>
      </c>
      <c r="G247" s="57" t="n">
        <v>16.2482</v>
      </c>
      <c r="H247" s="57" t="n">
        <v>16.3795</v>
      </c>
      <c r="I247" s="57" t="n">
        <v>16.5064</v>
      </c>
      <c r="J247" s="57" t="n">
        <v>16.5273</v>
      </c>
      <c r="K247" s="57" t="n">
        <v>16.5214</v>
      </c>
      <c r="L247" s="57" t="n">
        <v>16.5305</v>
      </c>
      <c r="M247" s="57" t="n">
        <v>16.5414</v>
      </c>
      <c r="N247" s="57" t="n">
        <v>16.5536</v>
      </c>
      <c r="O247" s="57" t="n">
        <v>16.5673</v>
      </c>
      <c r="P247" s="57" t="n">
        <v>16.5823</v>
      </c>
      <c r="Q247" s="57" t="n">
        <v>16.5973</v>
      </c>
      <c r="R247" s="57" t="n">
        <v>16.6109</v>
      </c>
      <c r="S247" s="57"/>
      <c r="T247" s="57"/>
      <c r="U247" s="57"/>
      <c r="V247" s="57"/>
      <c r="W247" s="57"/>
      <c r="X247" s="57"/>
    </row>
    <row r="248" customFormat="false" ht="12.75" hidden="false" customHeight="false" outlineLevel="0" collapsed="false">
      <c r="D248" s="22" t="n">
        <v>34608</v>
      </c>
      <c r="G248" s="57" t="n">
        <v>16.5162</v>
      </c>
      <c r="H248" s="57" t="n">
        <v>16.4738</v>
      </c>
      <c r="I248" s="57" t="n">
        <v>16.4581</v>
      </c>
      <c r="J248" s="57" t="n">
        <v>16.4219</v>
      </c>
      <c r="K248" s="57" t="n">
        <v>16.3924</v>
      </c>
      <c r="L248" s="57" t="n">
        <v>16.3805</v>
      </c>
      <c r="M248" s="57" t="n">
        <v>16.3843</v>
      </c>
      <c r="N248" s="57" t="n">
        <v>16.3643</v>
      </c>
      <c r="O248" s="57" t="n">
        <v>16.3824</v>
      </c>
      <c r="P248" s="57" t="n">
        <v>16.3948</v>
      </c>
      <c r="Q248" s="57" t="n">
        <v>16.3962</v>
      </c>
      <c r="R248" s="57" t="n">
        <v>16.4276</v>
      </c>
      <c r="S248" s="57"/>
      <c r="T248" s="57"/>
      <c r="U248" s="57"/>
      <c r="V248" s="57"/>
      <c r="W248" s="57"/>
      <c r="X248" s="57"/>
    </row>
    <row r="249" customFormat="false" ht="12.75" hidden="false" customHeight="false" outlineLevel="0" collapsed="false">
      <c r="D249" s="22" t="n">
        <v>34639</v>
      </c>
      <c r="G249" s="57" t="n">
        <v>17.2014</v>
      </c>
      <c r="H249" s="57" t="n">
        <v>16.8564</v>
      </c>
      <c r="I249" s="57" t="n">
        <v>16.6905</v>
      </c>
      <c r="J249" s="57" t="n">
        <v>16.5759</v>
      </c>
      <c r="K249" s="57" t="n">
        <v>16.5109</v>
      </c>
      <c r="L249" s="57" t="n">
        <v>16.4641</v>
      </c>
      <c r="M249" s="57" t="n">
        <v>16.42</v>
      </c>
      <c r="N249" s="57" t="n">
        <v>16.41</v>
      </c>
      <c r="O249" s="57" t="n">
        <v>16.4382</v>
      </c>
      <c r="P249" s="57" t="n">
        <v>16.4514</v>
      </c>
      <c r="Q249" s="57" t="n">
        <v>16.4723</v>
      </c>
      <c r="R249" s="57" t="n">
        <v>16.4818</v>
      </c>
      <c r="S249" s="57"/>
      <c r="T249" s="57"/>
      <c r="U249" s="57"/>
      <c r="V249" s="57"/>
      <c r="W249" s="57"/>
      <c r="X249" s="57"/>
    </row>
    <row r="250" customFormat="false" ht="12.75" hidden="false" customHeight="false" outlineLevel="0" collapsed="false">
      <c r="D250" s="22" t="n">
        <v>34669</v>
      </c>
      <c r="G250" s="57" t="n">
        <v>16.1285</v>
      </c>
      <c r="H250" s="57" t="n">
        <v>16.079</v>
      </c>
      <c r="I250" s="57" t="n">
        <v>16.064</v>
      </c>
      <c r="J250" s="57" t="n">
        <v>16.0765</v>
      </c>
      <c r="K250" s="57" t="n">
        <v>16.091</v>
      </c>
      <c r="L250" s="57" t="n">
        <v>16.1015</v>
      </c>
      <c r="M250" s="57" t="n">
        <v>16.13</v>
      </c>
      <c r="N250" s="57" t="n">
        <v>16.182</v>
      </c>
      <c r="O250" s="57" t="n">
        <v>16.2355</v>
      </c>
      <c r="P250" s="57" t="n">
        <v>16.2665</v>
      </c>
      <c r="Q250" s="57" t="n">
        <v>16.3085</v>
      </c>
      <c r="R250" s="57" t="n">
        <v>16.377</v>
      </c>
      <c r="S250" s="57"/>
      <c r="T250" s="57"/>
      <c r="U250" s="57"/>
      <c r="V250" s="57"/>
      <c r="W250" s="57"/>
      <c r="X250" s="57"/>
    </row>
    <row r="251" customFormat="false" ht="12.75" hidden="false" customHeight="false" outlineLevel="0" collapsed="false">
      <c r="D251" s="22" t="n">
        <v>34700</v>
      </c>
      <c r="G251" s="57" t="n">
        <v>16.5648</v>
      </c>
      <c r="H251" s="57" t="n">
        <v>16.4248</v>
      </c>
      <c r="I251" s="57" t="n">
        <v>16.3786</v>
      </c>
      <c r="J251" s="57" t="n">
        <v>16.3552</v>
      </c>
      <c r="K251" s="57" t="n">
        <v>16.3367</v>
      </c>
      <c r="L251" s="57" t="n">
        <v>16.3243</v>
      </c>
      <c r="M251" s="57" t="n">
        <v>16.3624</v>
      </c>
      <c r="N251" s="57" t="n">
        <v>16.3862</v>
      </c>
      <c r="O251" s="57" t="n">
        <v>16.3952</v>
      </c>
      <c r="P251" s="57" t="n">
        <v>16.421</v>
      </c>
      <c r="Q251" s="57" t="n">
        <v>16.4495</v>
      </c>
      <c r="R251" s="57" t="n">
        <v>16.4562</v>
      </c>
      <c r="S251" s="57"/>
      <c r="T251" s="57"/>
      <c r="U251" s="57"/>
      <c r="V251" s="57"/>
      <c r="W251" s="57"/>
      <c r="X251" s="57"/>
    </row>
    <row r="252" customFormat="false" ht="12.75" hidden="false" customHeight="false" outlineLevel="0" collapsed="false">
      <c r="D252" s="22" t="n">
        <v>34731</v>
      </c>
      <c r="G252" s="57" t="n">
        <v>17.025</v>
      </c>
      <c r="H252" s="57" t="n">
        <v>16.738</v>
      </c>
      <c r="I252" s="57" t="n">
        <v>16.664</v>
      </c>
      <c r="J252" s="57" t="n">
        <v>16.5915</v>
      </c>
      <c r="K252" s="57" t="n">
        <v>16.5175</v>
      </c>
      <c r="L252" s="57" t="n">
        <v>16.4995</v>
      </c>
      <c r="M252" s="57" t="n">
        <v>16.481</v>
      </c>
      <c r="N252" s="57" t="n">
        <v>16.4625</v>
      </c>
      <c r="O252" s="57" t="n">
        <v>16.451</v>
      </c>
      <c r="P252" s="57" t="n">
        <v>16.431</v>
      </c>
      <c r="Q252" s="57" t="n">
        <v>16.4315</v>
      </c>
      <c r="R252" s="57" t="n">
        <v>16.4485</v>
      </c>
      <c r="S252" s="57"/>
      <c r="T252" s="57"/>
      <c r="U252" s="57"/>
      <c r="V252" s="57"/>
      <c r="W252" s="57"/>
      <c r="X252" s="57"/>
    </row>
    <row r="253" customFormat="false" ht="12.75" hidden="false" customHeight="false" outlineLevel="0" collapsed="false">
      <c r="D253" s="22" t="n">
        <v>34759</v>
      </c>
      <c r="G253" s="57" t="n">
        <v>16.9017</v>
      </c>
      <c r="H253" s="57" t="n">
        <v>16.7843</v>
      </c>
      <c r="I253" s="57" t="n">
        <v>16.7017</v>
      </c>
      <c r="J253" s="57" t="n">
        <v>16.6122</v>
      </c>
      <c r="K253" s="57" t="n">
        <v>16.5622</v>
      </c>
      <c r="L253" s="57" t="n">
        <v>16.537</v>
      </c>
      <c r="M253" s="57" t="n">
        <v>16.5235</v>
      </c>
      <c r="N253" s="57" t="n">
        <v>16.507</v>
      </c>
      <c r="O253" s="57" t="n">
        <v>16.4978</v>
      </c>
      <c r="P253" s="57" t="n">
        <v>16.4965</v>
      </c>
      <c r="Q253" s="57" t="n">
        <v>16.4878</v>
      </c>
      <c r="R253" s="57" t="n">
        <v>16.49</v>
      </c>
      <c r="S253" s="57"/>
      <c r="T253" s="57"/>
      <c r="U253" s="57"/>
      <c r="V253" s="57"/>
      <c r="W253" s="57"/>
      <c r="X253" s="57"/>
    </row>
    <row r="254" customFormat="false" ht="12.75" hidden="false" customHeight="false" outlineLevel="0" collapsed="false">
      <c r="D254" s="22" t="n">
        <v>34790</v>
      </c>
      <c r="G254" s="57" t="n">
        <v>18.3956</v>
      </c>
      <c r="H254" s="57" t="n">
        <v>17.9706</v>
      </c>
      <c r="I254" s="57" t="n">
        <v>17.6844</v>
      </c>
      <c r="J254" s="57" t="n">
        <v>17.4733</v>
      </c>
      <c r="K254" s="57" t="n">
        <v>17.3728</v>
      </c>
      <c r="L254" s="57" t="n">
        <v>17.265</v>
      </c>
      <c r="M254" s="57" t="n">
        <v>17.1733</v>
      </c>
      <c r="N254" s="57" t="n">
        <v>17.0978</v>
      </c>
      <c r="O254" s="57" t="n">
        <v>17.0411</v>
      </c>
      <c r="P254" s="57" t="n">
        <v>16.9867</v>
      </c>
      <c r="Q254" s="57" t="n">
        <v>16.9389</v>
      </c>
      <c r="R254" s="57" t="n">
        <v>16.9083</v>
      </c>
      <c r="S254" s="57"/>
      <c r="T254" s="57"/>
      <c r="U254" s="57"/>
      <c r="V254" s="57"/>
      <c r="W254" s="57"/>
      <c r="X254" s="57"/>
    </row>
    <row r="255" customFormat="false" ht="12.75" hidden="false" customHeight="false" outlineLevel="0" collapsed="false">
      <c r="D255" s="22" t="n">
        <v>34820</v>
      </c>
      <c r="G255" s="57" t="n">
        <v>18.3886</v>
      </c>
      <c r="H255" s="57" t="n">
        <v>18.0176</v>
      </c>
      <c r="I255" s="57" t="n">
        <v>17.7657</v>
      </c>
      <c r="J255" s="57" t="n">
        <v>17.5971</v>
      </c>
      <c r="K255" s="57" t="n">
        <v>17.4814</v>
      </c>
      <c r="L255" s="57" t="n">
        <v>17.3629</v>
      </c>
      <c r="M255" s="57" t="n">
        <v>17.2548</v>
      </c>
      <c r="N255" s="57" t="n">
        <v>17.1662</v>
      </c>
      <c r="O255" s="57" t="n">
        <v>17.0857</v>
      </c>
      <c r="P255" s="57" t="n">
        <v>17.0076</v>
      </c>
      <c r="Q255" s="57" t="n">
        <v>16.9586</v>
      </c>
      <c r="R255" s="57" t="n">
        <v>16.9262</v>
      </c>
      <c r="S255" s="57"/>
      <c r="T255" s="57"/>
      <c r="U255" s="57"/>
      <c r="V255" s="57"/>
      <c r="W255" s="57"/>
      <c r="X255" s="57"/>
    </row>
    <row r="256" customFormat="false" ht="12.75" hidden="false" customHeight="false" outlineLevel="0" collapsed="false">
      <c r="D256" s="22" t="n">
        <v>34851</v>
      </c>
      <c r="G256" s="57" t="n">
        <v>17.2123</v>
      </c>
      <c r="H256" s="57" t="n">
        <v>17</v>
      </c>
      <c r="I256" s="57" t="n">
        <v>16.8732</v>
      </c>
      <c r="J256" s="57" t="n">
        <v>16.805</v>
      </c>
      <c r="K256" s="57" t="n">
        <v>16.7568</v>
      </c>
      <c r="L256" s="57" t="n">
        <v>16.7123</v>
      </c>
      <c r="M256" s="57" t="n">
        <v>16.6827</v>
      </c>
      <c r="N256" s="57" t="n">
        <v>16.6655</v>
      </c>
      <c r="O256" s="57" t="n">
        <v>16.6427</v>
      </c>
      <c r="P256" s="57" t="n">
        <v>16.6323</v>
      </c>
      <c r="Q256" s="57" t="n">
        <v>16.6323</v>
      </c>
      <c r="R256" s="57" t="n">
        <v>16.6243</v>
      </c>
      <c r="S256" s="57"/>
      <c r="T256" s="57"/>
      <c r="U256" s="57"/>
      <c r="V256" s="57"/>
      <c r="W256" s="57"/>
      <c r="X256" s="57"/>
    </row>
    <row r="257" customFormat="false" ht="12.75" hidden="false" customHeight="false" outlineLevel="0" collapsed="false">
      <c r="D257" s="22" t="n">
        <v>34881</v>
      </c>
      <c r="G257" s="57" t="n">
        <v>15.9771</v>
      </c>
      <c r="H257" s="57" t="n">
        <v>15.8895</v>
      </c>
      <c r="I257" s="57" t="n">
        <v>15.8829</v>
      </c>
      <c r="J257" s="57" t="n">
        <v>15.891</v>
      </c>
      <c r="K257" s="57" t="n">
        <v>15.9024</v>
      </c>
      <c r="L257" s="57" t="n">
        <v>15.9333</v>
      </c>
      <c r="M257" s="57" t="n">
        <v>15.9524</v>
      </c>
      <c r="N257" s="57" t="n">
        <v>15.9862</v>
      </c>
      <c r="O257" s="57" t="n">
        <v>16.011</v>
      </c>
      <c r="P257" s="57" t="n">
        <v>16.0381</v>
      </c>
      <c r="Q257" s="57" t="n">
        <v>16.0671</v>
      </c>
      <c r="R257" s="57" t="n">
        <v>16.1076</v>
      </c>
      <c r="S257" s="57"/>
      <c r="T257" s="57"/>
      <c r="U257" s="57"/>
      <c r="V257" s="57"/>
      <c r="W257" s="57"/>
      <c r="X257" s="57"/>
    </row>
    <row r="258" customFormat="false" ht="12.75" hidden="false" customHeight="false" outlineLevel="0" collapsed="false">
      <c r="D258" s="22" t="n">
        <v>34912</v>
      </c>
      <c r="G258" s="57" t="n">
        <v>16.1595</v>
      </c>
      <c r="H258" s="57" t="n">
        <v>16.0791</v>
      </c>
      <c r="I258" s="57" t="n">
        <v>16.0332</v>
      </c>
      <c r="J258" s="57" t="n">
        <v>16.0114</v>
      </c>
      <c r="K258" s="57" t="n">
        <v>16.0077</v>
      </c>
      <c r="L258" s="57" t="n">
        <v>16.0082</v>
      </c>
      <c r="M258" s="57" t="n">
        <v>16.0114</v>
      </c>
      <c r="N258" s="57" t="n">
        <v>16.0232</v>
      </c>
      <c r="O258" s="57" t="n">
        <v>16.0386</v>
      </c>
      <c r="P258" s="57" t="n">
        <v>16.0632</v>
      </c>
      <c r="Q258" s="57" t="n">
        <v>16.0905</v>
      </c>
      <c r="R258" s="57" t="n">
        <v>16.1382</v>
      </c>
      <c r="S258" s="57"/>
      <c r="T258" s="57"/>
      <c r="U258" s="57"/>
      <c r="V258" s="57"/>
      <c r="W258" s="57"/>
      <c r="X258" s="57"/>
    </row>
    <row r="259" customFormat="false" ht="12.75" hidden="false" customHeight="false" outlineLevel="0" collapsed="false">
      <c r="D259" s="22" t="n">
        <v>34943</v>
      </c>
      <c r="G259" s="57" t="n">
        <v>16.5148</v>
      </c>
      <c r="H259" s="57" t="n">
        <v>16.3762</v>
      </c>
      <c r="I259" s="57" t="n">
        <v>16.2829</v>
      </c>
      <c r="J259" s="57" t="n">
        <v>16.2062</v>
      </c>
      <c r="K259" s="57" t="n">
        <v>16.1533</v>
      </c>
      <c r="L259" s="57" t="n">
        <v>16.0914</v>
      </c>
      <c r="M259" s="57" t="n">
        <v>16.0495</v>
      </c>
      <c r="N259" s="57" t="n">
        <v>16.049</v>
      </c>
      <c r="O259" s="57" t="n">
        <v>15.99</v>
      </c>
      <c r="P259" s="57" t="n">
        <v>15.9557</v>
      </c>
      <c r="Q259" s="57" t="n">
        <v>15.9448</v>
      </c>
      <c r="R259" s="57" t="n">
        <v>15.9271</v>
      </c>
      <c r="S259" s="57"/>
      <c r="T259" s="57"/>
      <c r="U259" s="57"/>
      <c r="V259" s="57"/>
      <c r="W259" s="57"/>
      <c r="X259" s="57"/>
    </row>
    <row r="260" customFormat="false" ht="12.75" hidden="false" customHeight="false" outlineLevel="0" collapsed="false">
      <c r="D260" s="22" t="n">
        <v>34973</v>
      </c>
      <c r="G260" s="57" t="n">
        <v>16.0576</v>
      </c>
      <c r="H260" s="57" t="n">
        <v>15.8952</v>
      </c>
      <c r="I260" s="57" t="n">
        <v>15.7986</v>
      </c>
      <c r="J260" s="57" t="n">
        <v>15.729</v>
      </c>
      <c r="K260" s="57" t="n">
        <v>15.6719</v>
      </c>
      <c r="L260" s="57" t="n">
        <v>15.6305</v>
      </c>
      <c r="M260" s="57" t="n">
        <v>15.6062</v>
      </c>
      <c r="N260" s="57" t="n">
        <v>15.5848</v>
      </c>
      <c r="O260" s="57" t="n">
        <v>15.5586</v>
      </c>
      <c r="P260" s="57" t="n">
        <v>15.5552</v>
      </c>
      <c r="Q260" s="57" t="n">
        <v>15.549</v>
      </c>
      <c r="R260" s="57" t="n">
        <v>15.5467</v>
      </c>
      <c r="S260" s="57"/>
      <c r="T260" s="57"/>
      <c r="U260" s="57"/>
      <c r="V260" s="57"/>
      <c r="W260" s="57"/>
      <c r="X260" s="57"/>
    </row>
    <row r="261" customFormat="false" ht="12.75" hidden="false" customHeight="false" outlineLevel="0" collapsed="false">
      <c r="D261" s="22" t="n">
        <v>35004</v>
      </c>
      <c r="G261" s="57" t="n">
        <v>16.7373</v>
      </c>
      <c r="H261" s="57" t="n">
        <v>16.495</v>
      </c>
      <c r="I261" s="57" t="n">
        <v>16.2991</v>
      </c>
      <c r="J261" s="57" t="n">
        <v>16.1505</v>
      </c>
      <c r="K261" s="57" t="n">
        <v>16.0382</v>
      </c>
      <c r="L261" s="57" t="n">
        <v>15.9541</v>
      </c>
      <c r="M261" s="57" t="n">
        <v>15.8823</v>
      </c>
      <c r="N261" s="57" t="n">
        <v>15.8291</v>
      </c>
      <c r="O261" s="57" t="n">
        <v>15.7941</v>
      </c>
      <c r="P261" s="57" t="n">
        <v>15.7714</v>
      </c>
      <c r="Q261" s="57" t="n">
        <v>15.7527</v>
      </c>
      <c r="R261" s="57" t="n">
        <v>15.7368</v>
      </c>
      <c r="S261" s="57"/>
      <c r="T261" s="57"/>
      <c r="U261" s="57"/>
      <c r="V261" s="57"/>
      <c r="W261" s="57"/>
      <c r="X261" s="57"/>
    </row>
    <row r="262" customFormat="false" ht="12.75" hidden="false" customHeight="false" outlineLevel="0" collapsed="false">
      <c r="D262" s="22" t="n">
        <v>35034</v>
      </c>
      <c r="G262" s="57" t="n">
        <v>17.8026</v>
      </c>
      <c r="H262" s="57" t="n">
        <v>17.4111</v>
      </c>
      <c r="I262" s="57" t="n">
        <v>17.1163</v>
      </c>
      <c r="J262" s="57" t="n">
        <v>16.8779</v>
      </c>
      <c r="K262" s="57" t="n">
        <v>16.6984</v>
      </c>
      <c r="L262" s="57" t="n">
        <v>16.5611</v>
      </c>
      <c r="M262" s="57" t="n">
        <v>16.4547</v>
      </c>
      <c r="N262" s="57" t="n">
        <v>16.3658</v>
      </c>
      <c r="O262" s="57" t="n">
        <v>16.2995</v>
      </c>
      <c r="P262" s="57" t="n">
        <v>16.1932</v>
      </c>
      <c r="Q262" s="57" t="n">
        <v>16.2026</v>
      </c>
      <c r="R262" s="57" t="n">
        <v>16.1626</v>
      </c>
      <c r="S262" s="57"/>
      <c r="T262" s="57"/>
      <c r="U262" s="57"/>
      <c r="V262" s="57"/>
      <c r="W262" s="57"/>
      <c r="X262" s="57"/>
    </row>
    <row r="263" customFormat="false" ht="12.75" hidden="false" customHeight="false" outlineLevel="0" collapsed="false">
      <c r="D263" s="22" t="n">
        <v>35065</v>
      </c>
      <c r="G263" s="57" t="n">
        <v>17.5655</v>
      </c>
      <c r="H263" s="57" t="n">
        <v>17.0759</v>
      </c>
      <c r="I263" s="57" t="n">
        <v>16.7495</v>
      </c>
      <c r="J263" s="57" t="n">
        <v>16.5241</v>
      </c>
      <c r="K263" s="57" t="n">
        <v>16.3568</v>
      </c>
      <c r="L263" s="57" t="n">
        <v>16.23</v>
      </c>
      <c r="M263" s="57" t="n">
        <v>16.1377</v>
      </c>
      <c r="N263" s="57" t="n">
        <v>16.0673</v>
      </c>
      <c r="O263" s="57" t="n">
        <v>15.9686</v>
      </c>
      <c r="P263" s="57" t="n">
        <v>15.9614</v>
      </c>
      <c r="Q263" s="57" t="n">
        <v>15.9241</v>
      </c>
      <c r="R263" s="57" t="n">
        <v>15.9057</v>
      </c>
      <c r="S263" s="57"/>
      <c r="T263" s="57"/>
      <c r="U263" s="57"/>
      <c r="V263" s="57"/>
      <c r="W263" s="57"/>
      <c r="X263" s="57"/>
    </row>
    <row r="264" customFormat="false" ht="12.75" hidden="false" customHeight="false" outlineLevel="0" collapsed="false">
      <c r="D264" s="22" t="n">
        <v>35096</v>
      </c>
      <c r="G264" s="57" t="n">
        <v>17.3071</v>
      </c>
      <c r="H264" s="57" t="n">
        <v>16.7043</v>
      </c>
      <c r="I264" s="57" t="n">
        <v>16.399</v>
      </c>
      <c r="J264" s="57" t="n">
        <v>16.2152</v>
      </c>
      <c r="K264" s="57" t="n">
        <v>16.0829</v>
      </c>
      <c r="L264" s="57" t="n">
        <v>15.9967</v>
      </c>
      <c r="M264" s="57" t="n">
        <v>15.9348</v>
      </c>
      <c r="N264" s="57" t="n">
        <v>15.8843</v>
      </c>
      <c r="O264" s="57" t="n">
        <v>15.8414</v>
      </c>
      <c r="P264" s="57" t="n">
        <v>15.8105</v>
      </c>
      <c r="Q264" s="57" t="n">
        <v>15.7848</v>
      </c>
      <c r="R264" s="57" t="n">
        <v>15.7729</v>
      </c>
      <c r="S264" s="57"/>
      <c r="T264" s="57"/>
      <c r="U264" s="57"/>
      <c r="V264" s="57"/>
      <c r="W264" s="57"/>
      <c r="X264" s="57"/>
    </row>
    <row r="265" customFormat="false" ht="12.75" hidden="false" customHeight="false" outlineLevel="0" collapsed="false">
      <c r="D265" s="22" t="n">
        <v>35125</v>
      </c>
      <c r="G265" s="57" t="n">
        <v>18.791</v>
      </c>
      <c r="H265" s="57" t="n">
        <v>17.8143</v>
      </c>
      <c r="I265" s="57" t="n">
        <v>17.1948</v>
      </c>
      <c r="J265" s="57" t="n">
        <v>16.8386</v>
      </c>
      <c r="K265" s="57" t="n">
        <v>16.6348</v>
      </c>
      <c r="L265" s="57" t="n">
        <v>16.4929</v>
      </c>
      <c r="M265" s="57" t="n">
        <v>16.3795</v>
      </c>
      <c r="N265" s="57" t="n">
        <v>16.2805</v>
      </c>
      <c r="O265" s="57" t="n">
        <v>16.1952</v>
      </c>
      <c r="P265" s="57" t="n">
        <v>16.1229</v>
      </c>
      <c r="Q265" s="57" t="n">
        <v>16.0629</v>
      </c>
      <c r="R265" s="57" t="n">
        <v>16.0143</v>
      </c>
      <c r="S265" s="57"/>
      <c r="T265" s="57"/>
      <c r="U265" s="57"/>
      <c r="V265" s="57"/>
      <c r="W265" s="57"/>
      <c r="X265" s="57"/>
    </row>
    <row r="266" customFormat="false" ht="12.75" hidden="false" customHeight="false" outlineLevel="0" collapsed="false">
      <c r="D266" s="22" t="n">
        <v>35156</v>
      </c>
      <c r="G266" s="57" t="n">
        <v>20.137</v>
      </c>
      <c r="H266" s="57" t="n">
        <v>19.0035</v>
      </c>
      <c r="I266" s="57" t="n">
        <v>18.2095</v>
      </c>
      <c r="J266" s="57" t="n">
        <v>17.71</v>
      </c>
      <c r="K266" s="57" t="n">
        <v>17.423</v>
      </c>
      <c r="L266" s="57" t="n">
        <v>17.2265</v>
      </c>
      <c r="M266" s="57" t="n">
        <v>17.0775</v>
      </c>
      <c r="N266" s="57" t="n">
        <v>16.9545</v>
      </c>
      <c r="O266" s="57" t="n">
        <v>16.85</v>
      </c>
      <c r="P266" s="57" t="n">
        <v>16.759</v>
      </c>
      <c r="Q266" s="57" t="n">
        <v>16.716</v>
      </c>
      <c r="R266" s="57" t="n">
        <v>16.6285</v>
      </c>
      <c r="S266" s="57"/>
      <c r="T266" s="57"/>
      <c r="U266" s="57"/>
      <c r="V266" s="57"/>
      <c r="W266" s="57"/>
      <c r="X266" s="57"/>
    </row>
    <row r="267" customFormat="false" ht="12.75" hidden="false" customHeight="false" outlineLevel="0" collapsed="false">
      <c r="D267" s="22" t="n">
        <v>35186</v>
      </c>
      <c r="G267" s="57" t="n">
        <v>18.8014</v>
      </c>
      <c r="H267" s="57" t="n">
        <v>18.1638</v>
      </c>
      <c r="I267" s="57" t="n">
        <v>17.7681</v>
      </c>
      <c r="J267" s="57" t="n">
        <v>17.4881</v>
      </c>
      <c r="K267" s="57" t="n">
        <v>17.2938</v>
      </c>
      <c r="L267" s="57" t="n">
        <v>17.1343</v>
      </c>
      <c r="M267" s="57" t="n">
        <v>16.9986</v>
      </c>
      <c r="N267" s="57" t="n">
        <v>16.8776</v>
      </c>
      <c r="O267" s="57" t="n">
        <v>16.7714</v>
      </c>
      <c r="P267" s="57" t="n">
        <v>16.6752</v>
      </c>
      <c r="Q267" s="57" t="n">
        <v>16.5486</v>
      </c>
      <c r="R267" s="57" t="n">
        <v>16.5157</v>
      </c>
      <c r="S267" s="57"/>
      <c r="T267" s="57"/>
      <c r="U267" s="57"/>
      <c r="V267" s="57"/>
      <c r="W267" s="57"/>
      <c r="X267" s="57"/>
    </row>
    <row r="268" customFormat="false" ht="12.75" hidden="false" customHeight="false" outlineLevel="0" collapsed="false">
      <c r="D268" s="22" t="n">
        <v>35217</v>
      </c>
      <c r="G268" s="57" t="n">
        <v>18.2275</v>
      </c>
      <c r="H268" s="57" t="n">
        <v>17.786</v>
      </c>
      <c r="I268" s="57" t="n">
        <v>17.4965</v>
      </c>
      <c r="J268" s="57" t="n">
        <v>17.2795</v>
      </c>
      <c r="K268" s="57" t="n">
        <v>17.11</v>
      </c>
      <c r="L268" s="57" t="n">
        <v>16.962</v>
      </c>
      <c r="M268" s="57" t="n">
        <v>16.84</v>
      </c>
      <c r="N268" s="57" t="n">
        <v>16.7305</v>
      </c>
      <c r="O268" s="57" t="n">
        <v>16.6365</v>
      </c>
      <c r="P268" s="57" t="n">
        <v>16.5545</v>
      </c>
      <c r="Q268" s="57" t="n">
        <v>16.4685</v>
      </c>
      <c r="R268" s="57" t="n">
        <v>16.396</v>
      </c>
      <c r="S268" s="57"/>
      <c r="T268" s="57"/>
      <c r="U268" s="57"/>
      <c r="V268" s="57"/>
      <c r="W268" s="57"/>
      <c r="X268" s="57"/>
    </row>
    <row r="269" customFormat="false" ht="12.75" hidden="false" customHeight="false" outlineLevel="0" collapsed="false">
      <c r="D269" s="22" t="n">
        <v>35247</v>
      </c>
      <c r="G269" s="57" t="n">
        <v>19.4248</v>
      </c>
      <c r="H269" s="57" t="n">
        <v>18.9591</v>
      </c>
      <c r="I269" s="57" t="n">
        <v>18.5617</v>
      </c>
      <c r="J269" s="57" t="n">
        <v>18.2139</v>
      </c>
      <c r="K269" s="57" t="n">
        <v>17.9183</v>
      </c>
      <c r="L269" s="57" t="n">
        <v>17.673</v>
      </c>
      <c r="M269" s="57" t="n">
        <v>17.4661</v>
      </c>
      <c r="N269" s="57" t="n">
        <v>17.2874</v>
      </c>
      <c r="O269" s="57" t="n">
        <v>17.1265</v>
      </c>
      <c r="P269" s="57" t="n">
        <v>16.9861</v>
      </c>
      <c r="Q269" s="57" t="n">
        <v>16.8635</v>
      </c>
      <c r="R269" s="57" t="n">
        <v>16.7522</v>
      </c>
      <c r="S269" s="57"/>
      <c r="T269" s="57"/>
      <c r="U269" s="57"/>
      <c r="V269" s="57"/>
      <c r="W269" s="57"/>
      <c r="X269" s="57"/>
    </row>
    <row r="270" customFormat="false" ht="12.75" hidden="false" customHeight="false" outlineLevel="0" collapsed="false">
      <c r="D270" s="22" t="n">
        <v>35278</v>
      </c>
      <c r="G270" s="57" t="n">
        <v>20.2643</v>
      </c>
      <c r="H270" s="57" t="n">
        <v>19.8352</v>
      </c>
      <c r="I270" s="57" t="n">
        <v>19.4314</v>
      </c>
      <c r="J270" s="57" t="n">
        <v>19.0338</v>
      </c>
      <c r="K270" s="57" t="n">
        <v>18.671</v>
      </c>
      <c r="L270" s="57" t="n">
        <v>18.3514</v>
      </c>
      <c r="M270" s="57" t="n">
        <v>18.0733</v>
      </c>
      <c r="N270" s="57" t="n">
        <v>17.8367</v>
      </c>
      <c r="O270" s="57" t="n">
        <v>17.6343</v>
      </c>
      <c r="P270" s="57" t="n">
        <v>17.4505</v>
      </c>
      <c r="Q270" s="57" t="n">
        <v>17.2867</v>
      </c>
      <c r="R270" s="57" t="n">
        <v>17.1443</v>
      </c>
      <c r="S270" s="57"/>
      <c r="T270" s="57"/>
      <c r="U270" s="57"/>
      <c r="V270" s="57"/>
      <c r="W270" s="57"/>
      <c r="X270" s="57"/>
    </row>
    <row r="271" customFormat="false" ht="12.75" hidden="false" customHeight="false" outlineLevel="0" collapsed="false">
      <c r="D271" s="22" t="n">
        <v>35309</v>
      </c>
      <c r="G271" s="57" t="n">
        <v>22.6486</v>
      </c>
      <c r="H271" s="57" t="n">
        <v>22.0262</v>
      </c>
      <c r="I271" s="57" t="n">
        <v>21.4162</v>
      </c>
      <c r="J271" s="57" t="n">
        <v>20.8171</v>
      </c>
      <c r="K271" s="57" t="n">
        <v>20.249</v>
      </c>
      <c r="L271" s="57" t="n">
        <v>19.75</v>
      </c>
      <c r="M271" s="57" t="n">
        <v>19.319</v>
      </c>
      <c r="N271" s="57" t="n">
        <v>18.9529</v>
      </c>
      <c r="O271" s="57" t="n">
        <v>18.6467</v>
      </c>
      <c r="P271" s="57" t="n">
        <v>18.3881</v>
      </c>
      <c r="Q271" s="57" t="n">
        <v>18.1648</v>
      </c>
      <c r="R271" s="57" t="n">
        <v>17.9743</v>
      </c>
      <c r="S271" s="57"/>
      <c r="T271" s="57"/>
      <c r="U271" s="57"/>
      <c r="V271" s="57"/>
      <c r="W271" s="57"/>
      <c r="X271" s="57"/>
    </row>
    <row r="272" customFormat="false" ht="12.75" hidden="false" customHeight="false" outlineLevel="0" collapsed="false">
      <c r="D272" s="22" t="n">
        <v>35339</v>
      </c>
      <c r="G272" s="57" t="n">
        <v>24.057</v>
      </c>
      <c r="H272" s="57" t="n">
        <v>23.4865</v>
      </c>
      <c r="I272" s="57" t="n">
        <v>22.8517</v>
      </c>
      <c r="J272" s="57" t="n">
        <v>22.1791</v>
      </c>
      <c r="K272" s="57" t="n">
        <v>21.5243</v>
      </c>
      <c r="L272" s="57" t="n">
        <v>20.9517</v>
      </c>
      <c r="M272" s="57" t="n">
        <v>20.4735</v>
      </c>
      <c r="N272" s="57" t="n">
        <v>20.0904</v>
      </c>
      <c r="O272" s="57" t="n">
        <v>19.7822</v>
      </c>
      <c r="P272" s="57" t="n">
        <v>19.5104</v>
      </c>
      <c r="Q272" s="57" t="n">
        <v>19.2757</v>
      </c>
      <c r="R272" s="57" t="n">
        <v>19.0691</v>
      </c>
      <c r="S272" s="57"/>
      <c r="T272" s="57"/>
      <c r="U272" s="57"/>
      <c r="V272" s="57"/>
      <c r="W272" s="57"/>
      <c r="X272" s="57"/>
    </row>
    <row r="273" customFormat="false" ht="12.75" hidden="false" customHeight="false" outlineLevel="0" collapsed="false">
      <c r="D273" s="22" t="n">
        <v>35370</v>
      </c>
      <c r="G273" s="57" t="n">
        <v>22.8357</v>
      </c>
      <c r="H273" s="57" t="n">
        <v>22.3943</v>
      </c>
      <c r="I273" s="57" t="n">
        <v>21.9043</v>
      </c>
      <c r="J273" s="57" t="n">
        <v>21.3986</v>
      </c>
      <c r="K273" s="57" t="n">
        <v>20.9052</v>
      </c>
      <c r="L273" s="57" t="n">
        <v>20.4581</v>
      </c>
      <c r="M273" s="57" t="n">
        <v>20.0829</v>
      </c>
      <c r="N273" s="57" t="n">
        <v>19.7957</v>
      </c>
      <c r="O273" s="57" t="n">
        <v>19.5505</v>
      </c>
      <c r="P273" s="57" t="n">
        <v>19.3357</v>
      </c>
      <c r="Q273" s="57" t="n">
        <v>19.1486</v>
      </c>
      <c r="R273" s="57" t="n">
        <v>18.9824</v>
      </c>
      <c r="S273" s="57"/>
      <c r="T273" s="57"/>
      <c r="U273" s="57"/>
      <c r="V273" s="57"/>
      <c r="W273" s="57"/>
      <c r="X273" s="57"/>
    </row>
    <row r="274" customFormat="false" ht="12.75" hidden="false" customHeight="false" outlineLevel="0" collapsed="false">
      <c r="D274" s="22" t="n">
        <v>35400</v>
      </c>
      <c r="G274" s="57" t="n">
        <v>23.6295</v>
      </c>
      <c r="H274" s="57" t="n">
        <v>23.036</v>
      </c>
      <c r="I274" s="57" t="n">
        <v>22.4215</v>
      </c>
      <c r="J274" s="57" t="n">
        <v>21.8405</v>
      </c>
      <c r="K274" s="57" t="n">
        <v>21.302</v>
      </c>
      <c r="L274" s="57" t="n">
        <v>20.8195</v>
      </c>
      <c r="M274" s="57" t="n">
        <v>20.4265</v>
      </c>
      <c r="N274" s="57" t="n">
        <v>20.087</v>
      </c>
      <c r="O274" s="57" t="n">
        <v>19.783</v>
      </c>
      <c r="P274" s="57" t="n">
        <v>19.508</v>
      </c>
      <c r="Q274" s="57" t="n">
        <v>19.253</v>
      </c>
      <c r="R274" s="57" t="n">
        <v>19.0215</v>
      </c>
      <c r="S274" s="57"/>
      <c r="T274" s="57"/>
      <c r="U274" s="57"/>
      <c r="V274" s="57"/>
      <c r="W274" s="57"/>
      <c r="X274" s="57"/>
    </row>
    <row r="275" customFormat="false" ht="12.75" hidden="false" customHeight="false" outlineLevel="0" collapsed="false">
      <c r="D275" s="22" t="n">
        <v>35431</v>
      </c>
      <c r="G275" s="57" t="n">
        <v>23.3127</v>
      </c>
      <c r="H275" s="57" t="n">
        <v>22.845</v>
      </c>
      <c r="I275" s="57" t="n">
        <v>22.3432</v>
      </c>
      <c r="J275" s="57" t="n">
        <v>21.8686</v>
      </c>
      <c r="K275" s="57" t="n">
        <v>21.4045</v>
      </c>
      <c r="L275" s="57" t="n">
        <v>20.9791</v>
      </c>
      <c r="M275" s="57" t="n">
        <v>20.5968</v>
      </c>
      <c r="N275" s="57" t="n">
        <v>20.2555</v>
      </c>
      <c r="O275" s="57" t="n">
        <v>19.9436</v>
      </c>
      <c r="P275" s="57" t="n">
        <v>19.6695</v>
      </c>
      <c r="Q275" s="57" t="n">
        <v>19.4173</v>
      </c>
      <c r="R275" s="57" t="n">
        <v>19.2005</v>
      </c>
      <c r="S275" s="57"/>
      <c r="T275" s="57"/>
      <c r="U275" s="57"/>
      <c r="V275" s="57"/>
      <c r="W275" s="57"/>
      <c r="X275" s="57"/>
    </row>
    <row r="276" customFormat="false" ht="12.75" hidden="false" customHeight="false" outlineLevel="0" collapsed="false">
      <c r="D276" s="22" t="n">
        <v>35462</v>
      </c>
      <c r="G276" s="57" t="n">
        <v>20.5715</v>
      </c>
      <c r="H276" s="57" t="n">
        <v>20.26</v>
      </c>
      <c r="I276" s="57" t="n">
        <v>19.9925</v>
      </c>
      <c r="J276" s="57" t="n">
        <v>19.7685</v>
      </c>
      <c r="K276" s="57" t="n">
        <v>19.5895</v>
      </c>
      <c r="L276" s="57" t="n">
        <v>19.432</v>
      </c>
      <c r="M276" s="57" t="n">
        <v>19.298</v>
      </c>
      <c r="N276" s="57" t="n">
        <v>19.1715</v>
      </c>
      <c r="O276" s="57" t="n">
        <v>19.0495</v>
      </c>
      <c r="P276" s="57" t="n">
        <v>18.9345</v>
      </c>
      <c r="Q276" s="57" t="n">
        <v>18.8235</v>
      </c>
      <c r="R276" s="57" t="n">
        <v>18.729</v>
      </c>
      <c r="S276" s="57"/>
      <c r="T276" s="57"/>
      <c r="U276" s="57"/>
      <c r="V276" s="57"/>
      <c r="W276" s="57"/>
      <c r="X276" s="57"/>
    </row>
    <row r="277" customFormat="false" ht="12.75" hidden="false" customHeight="false" outlineLevel="0" collapsed="false">
      <c r="D277" s="22" t="n">
        <v>35490</v>
      </c>
      <c r="G277" s="57" t="n">
        <v>19.6621</v>
      </c>
      <c r="H277" s="57" t="n">
        <v>19.5047</v>
      </c>
      <c r="I277" s="57" t="n">
        <v>19.4116</v>
      </c>
      <c r="J277" s="57" t="n">
        <v>19.3453</v>
      </c>
      <c r="K277" s="57" t="n">
        <v>19.2984</v>
      </c>
      <c r="L277" s="57" t="n">
        <v>19.2595</v>
      </c>
      <c r="M277" s="57" t="n">
        <v>19.2268</v>
      </c>
      <c r="N277" s="57" t="n">
        <v>19.1874</v>
      </c>
      <c r="O277" s="57" t="n">
        <v>19.1447</v>
      </c>
      <c r="P277" s="57" t="n">
        <v>19.1</v>
      </c>
      <c r="Q277" s="57" t="n">
        <v>19.0584</v>
      </c>
      <c r="R277" s="57" t="n">
        <v>19.0222</v>
      </c>
      <c r="S277" s="57"/>
      <c r="T277" s="57"/>
      <c r="U277" s="57"/>
      <c r="V277" s="57"/>
      <c r="W277" s="57"/>
      <c r="X277" s="57"/>
    </row>
    <row r="278" customFormat="false" ht="12.75" hidden="false" customHeight="false" outlineLevel="0" collapsed="false">
      <c r="D278" s="22" t="n">
        <v>35521</v>
      </c>
      <c r="G278" s="57" t="n">
        <v>18.1259</v>
      </c>
      <c r="H278" s="57" t="n">
        <v>18.2786</v>
      </c>
      <c r="I278" s="57" t="n">
        <v>18.4073</v>
      </c>
      <c r="J278" s="57" t="n">
        <v>18.4986</v>
      </c>
      <c r="K278" s="57" t="n">
        <v>18.5373</v>
      </c>
      <c r="L278" s="57" t="n">
        <v>18.5623</v>
      </c>
      <c r="M278" s="57" t="n">
        <v>18.5718</v>
      </c>
      <c r="N278" s="57" t="n">
        <v>18.5655</v>
      </c>
      <c r="O278" s="57" t="n">
        <v>18.55</v>
      </c>
      <c r="P278" s="57" t="n">
        <v>18.5259</v>
      </c>
      <c r="Q278" s="57" t="n">
        <v>18.5014</v>
      </c>
      <c r="R278" s="57" t="n">
        <v>18.4857</v>
      </c>
      <c r="S278" s="57"/>
      <c r="T278" s="57"/>
      <c r="U278" s="57"/>
      <c r="V278" s="57"/>
      <c r="W278" s="57"/>
      <c r="X278" s="57"/>
    </row>
    <row r="279" customFormat="false" ht="12.75" hidden="false" customHeight="false" outlineLevel="0" collapsed="false">
      <c r="D279" s="22" t="n">
        <v>35551</v>
      </c>
      <c r="G279" s="57" t="n">
        <v>19.328</v>
      </c>
      <c r="H279" s="57" t="n">
        <v>19.3315</v>
      </c>
      <c r="I279" s="57" t="n">
        <v>19.364</v>
      </c>
      <c r="J279" s="57" t="n">
        <v>19.3845</v>
      </c>
      <c r="K279" s="57" t="n">
        <v>19.3845</v>
      </c>
      <c r="L279" s="57" t="n">
        <v>19.365</v>
      </c>
      <c r="M279" s="57" t="n">
        <v>19.324</v>
      </c>
      <c r="N279" s="57" t="n">
        <v>19.2685</v>
      </c>
      <c r="O279" s="57" t="n">
        <v>19.207</v>
      </c>
      <c r="P279" s="57" t="n">
        <v>19.144</v>
      </c>
      <c r="Q279" s="57" t="n">
        <v>19.082</v>
      </c>
      <c r="R279" s="57" t="n">
        <v>19.02</v>
      </c>
      <c r="S279" s="57"/>
      <c r="T279" s="57"/>
      <c r="U279" s="57"/>
      <c r="V279" s="57"/>
      <c r="W279" s="57"/>
      <c r="X279" s="57"/>
    </row>
    <row r="280" customFormat="false" ht="12.75" hidden="false" customHeight="false" outlineLevel="0" collapsed="false">
      <c r="D280" s="22" t="n">
        <v>35582</v>
      </c>
      <c r="G280" s="57" t="n">
        <v>18.0224</v>
      </c>
      <c r="H280" s="57" t="n">
        <v>18.1886</v>
      </c>
      <c r="I280" s="57" t="n">
        <v>18.3457</v>
      </c>
      <c r="J280" s="57" t="n">
        <v>18.479</v>
      </c>
      <c r="K280" s="57" t="n">
        <v>18.5652</v>
      </c>
      <c r="L280" s="57" t="n">
        <v>18.5957</v>
      </c>
      <c r="M280" s="57" t="n">
        <v>18.5876</v>
      </c>
      <c r="N280" s="57" t="n">
        <v>18.5619</v>
      </c>
      <c r="O280" s="57" t="n">
        <v>18.5324</v>
      </c>
      <c r="P280" s="57" t="n">
        <v>18.5014</v>
      </c>
      <c r="Q280" s="57" t="n">
        <v>18.4681</v>
      </c>
      <c r="R280" s="57" t="n">
        <v>18.4348</v>
      </c>
      <c r="S280" s="57"/>
      <c r="T280" s="57"/>
      <c r="U280" s="57"/>
      <c r="V280" s="57"/>
      <c r="W280" s="57"/>
      <c r="X280" s="57"/>
    </row>
    <row r="281" customFormat="false" ht="12.75" hidden="false" customHeight="false" outlineLevel="0" collapsed="false">
      <c r="D281" s="22" t="n">
        <v>35612</v>
      </c>
      <c r="G281" s="57" t="n">
        <v>18.3839</v>
      </c>
      <c r="H281" s="57" t="n">
        <v>18.4291</v>
      </c>
      <c r="I281" s="57" t="n">
        <v>18.5365</v>
      </c>
      <c r="J281" s="57" t="n">
        <v>18.6352</v>
      </c>
      <c r="K281" s="57" t="n">
        <v>18.6843</v>
      </c>
      <c r="L281" s="57" t="n">
        <v>18.6848</v>
      </c>
      <c r="M281" s="57" t="n">
        <v>18.6578</v>
      </c>
      <c r="N281" s="57" t="n">
        <v>18.6278</v>
      </c>
      <c r="O281" s="57" t="n">
        <v>18.5935</v>
      </c>
      <c r="P281" s="57" t="n">
        <v>18.5604</v>
      </c>
      <c r="Q281" s="57" t="n">
        <v>18.5257</v>
      </c>
      <c r="R281" s="57" t="n">
        <v>18.4909</v>
      </c>
      <c r="S281" s="57"/>
      <c r="T281" s="57"/>
      <c r="U281" s="57"/>
      <c r="V281" s="57"/>
      <c r="W281" s="57"/>
      <c r="X281" s="57"/>
    </row>
    <row r="282" customFormat="false" ht="12.75" hidden="false" customHeight="false" outlineLevel="0" collapsed="false">
      <c r="D282" s="22" t="n">
        <v>35643</v>
      </c>
      <c r="G282" s="57" t="n">
        <v>18.8395</v>
      </c>
      <c r="H282" s="57" t="n">
        <v>18.9335</v>
      </c>
      <c r="I282" s="57" t="n">
        <v>19.0315</v>
      </c>
      <c r="J282" s="57" t="n">
        <v>19.091</v>
      </c>
      <c r="K282" s="57" t="n">
        <v>19.078</v>
      </c>
      <c r="L282" s="57" t="n">
        <v>19.0205</v>
      </c>
      <c r="M282" s="57" t="n">
        <v>18.9595</v>
      </c>
      <c r="N282" s="57" t="n">
        <v>18.899</v>
      </c>
      <c r="O282" s="57" t="n">
        <v>18.838</v>
      </c>
      <c r="P282" s="57" t="n">
        <v>18.7785</v>
      </c>
      <c r="Q282" s="57" t="n">
        <v>18.7195</v>
      </c>
      <c r="R282" s="57" t="n">
        <v>18.661</v>
      </c>
      <c r="S282" s="57"/>
      <c r="T282" s="57"/>
      <c r="U282" s="57"/>
      <c r="V282" s="57"/>
      <c r="W282" s="57"/>
      <c r="X282" s="57"/>
    </row>
    <row r="283" customFormat="false" ht="12.75" hidden="false" customHeight="false" outlineLevel="0" collapsed="false">
      <c r="D283" s="22" t="n">
        <v>35674</v>
      </c>
      <c r="G283" s="57" t="n">
        <v>18.6405</v>
      </c>
      <c r="H283" s="57" t="n">
        <v>18.7327</v>
      </c>
      <c r="I283" s="57" t="n">
        <v>18.7977</v>
      </c>
      <c r="J283" s="57" t="n">
        <v>18.8132</v>
      </c>
      <c r="K283" s="57" t="n">
        <v>18.7832</v>
      </c>
      <c r="L283" s="57" t="n">
        <v>18.7295</v>
      </c>
      <c r="M283" s="57" t="n">
        <v>18.6818</v>
      </c>
      <c r="N283" s="57" t="n">
        <v>18.6377</v>
      </c>
      <c r="O283" s="57" t="n">
        <v>18.5955</v>
      </c>
      <c r="P283" s="57" t="n">
        <v>18.5573</v>
      </c>
      <c r="Q283" s="57" t="n">
        <v>18.5223</v>
      </c>
      <c r="R283" s="57" t="n">
        <v>18.4918</v>
      </c>
      <c r="S283" s="57"/>
      <c r="T283" s="57"/>
      <c r="U283" s="57"/>
      <c r="V283" s="57"/>
      <c r="W283" s="57"/>
      <c r="X283" s="57"/>
    </row>
    <row r="284" customFormat="false" ht="12.75" hidden="false" customHeight="false" outlineLevel="0" collapsed="false">
      <c r="D284" s="22" t="n">
        <v>35704</v>
      </c>
      <c r="G284" s="57" t="n">
        <v>20.1435</v>
      </c>
      <c r="H284" s="57" t="n">
        <v>20.1509</v>
      </c>
      <c r="I284" s="57" t="n">
        <v>20.0839</v>
      </c>
      <c r="J284" s="57" t="n">
        <v>19.9548</v>
      </c>
      <c r="K284" s="57" t="n">
        <v>19.8087</v>
      </c>
      <c r="L284" s="57" t="n">
        <v>19.6643</v>
      </c>
      <c r="M284" s="57" t="n">
        <v>19.5265</v>
      </c>
      <c r="N284" s="57" t="n">
        <v>19.3948</v>
      </c>
      <c r="O284" s="57" t="n">
        <v>19.2883</v>
      </c>
      <c r="P284" s="57" t="n">
        <v>19.1913</v>
      </c>
      <c r="Q284" s="57" t="n">
        <v>19.1004</v>
      </c>
      <c r="R284" s="57" t="n">
        <v>19.0183</v>
      </c>
      <c r="S284" s="57"/>
      <c r="T284" s="57"/>
      <c r="U284" s="57"/>
      <c r="V284" s="57"/>
      <c r="W284" s="57"/>
      <c r="X284" s="57"/>
    </row>
    <row r="285" customFormat="false" ht="12.75" hidden="false" customHeight="false" outlineLevel="0" collapsed="false">
      <c r="D285" s="22" t="n">
        <v>35735</v>
      </c>
      <c r="G285" s="57" t="n">
        <v>19.319</v>
      </c>
      <c r="H285" s="57" t="n">
        <v>19.311</v>
      </c>
      <c r="I285" s="57" t="n">
        <v>19.251</v>
      </c>
      <c r="J285" s="57" t="n">
        <v>19.155</v>
      </c>
      <c r="K285" s="57" t="n">
        <v>19.055</v>
      </c>
      <c r="L285" s="57" t="n">
        <v>18.955</v>
      </c>
      <c r="M285" s="57" t="n">
        <v>18.8635</v>
      </c>
      <c r="N285" s="57" t="n">
        <v>18.79</v>
      </c>
      <c r="O285" s="57" t="n">
        <v>18.726</v>
      </c>
      <c r="P285" s="57" t="n">
        <v>18.6685</v>
      </c>
      <c r="Q285" s="57" t="n">
        <v>18.616</v>
      </c>
      <c r="R285" s="57" t="n">
        <v>18.566</v>
      </c>
      <c r="S285" s="57"/>
      <c r="T285" s="57"/>
      <c r="U285" s="57"/>
      <c r="V285" s="57"/>
      <c r="W285" s="57"/>
      <c r="X285" s="57"/>
    </row>
    <row r="286" customFormat="false" ht="12.75" hidden="false" customHeight="false" outlineLevel="0" collapsed="false">
      <c r="D286" s="22" t="n">
        <v>35765</v>
      </c>
      <c r="G286" s="57" t="n">
        <v>17.5143</v>
      </c>
      <c r="H286" s="57" t="n">
        <v>17.6124</v>
      </c>
      <c r="I286" s="57" t="n">
        <v>17.6624</v>
      </c>
      <c r="J286" s="57" t="n">
        <v>17.7119</v>
      </c>
      <c r="K286" s="57" t="n">
        <v>17.7576</v>
      </c>
      <c r="L286" s="57" t="n">
        <v>17.7881</v>
      </c>
      <c r="M286" s="57" t="n">
        <v>17.8162</v>
      </c>
      <c r="N286" s="57" t="n">
        <v>17.8362</v>
      </c>
      <c r="O286" s="57" t="n">
        <v>17.8557</v>
      </c>
      <c r="P286" s="57" t="n">
        <v>17.8733</v>
      </c>
      <c r="Q286" s="57" t="n">
        <v>17.8881</v>
      </c>
      <c r="R286" s="57" t="n">
        <v>17.8924</v>
      </c>
      <c r="S286" s="57"/>
      <c r="T286" s="57"/>
      <c r="U286" s="57"/>
      <c r="V286" s="57"/>
      <c r="W286" s="57"/>
      <c r="X286" s="57"/>
    </row>
    <row r="287" customFormat="false" ht="12.75" hidden="false" customHeight="false" outlineLevel="0" collapsed="false">
      <c r="D287" s="22" t="n">
        <v>35796</v>
      </c>
      <c r="G287" s="57" t="n">
        <v>15.6238</v>
      </c>
      <c r="H287" s="57" t="n">
        <v>15.7186</v>
      </c>
      <c r="I287" s="57" t="n">
        <v>15.9081</v>
      </c>
      <c r="J287" s="57" t="n">
        <v>16.0862</v>
      </c>
      <c r="K287" s="57" t="n">
        <v>16.2676</v>
      </c>
      <c r="L287" s="57" t="n">
        <v>16.4238</v>
      </c>
      <c r="M287" s="57" t="n">
        <v>16.5724</v>
      </c>
      <c r="N287" s="57" t="n">
        <v>16.709</v>
      </c>
      <c r="O287" s="57" t="n">
        <v>16.8357</v>
      </c>
      <c r="P287" s="57" t="n">
        <v>16.9529</v>
      </c>
      <c r="Q287" s="57" t="n">
        <v>17.0448</v>
      </c>
      <c r="R287" s="57" t="n">
        <v>17.1033</v>
      </c>
      <c r="S287" s="57" t="n">
        <v>17.2245</v>
      </c>
      <c r="T287" s="57"/>
      <c r="U287" s="57"/>
      <c r="V287" s="57"/>
      <c r="W287" s="57"/>
      <c r="X287" s="57"/>
    </row>
    <row r="288" customFormat="false" ht="12.75" hidden="false" customHeight="false" outlineLevel="0" collapsed="false">
      <c r="D288" s="22" t="n">
        <v>35827</v>
      </c>
      <c r="G288" s="57" t="n">
        <v>14.69</v>
      </c>
      <c r="H288" s="57" t="n">
        <v>14.996</v>
      </c>
      <c r="I288" s="57" t="n">
        <v>15.2995</v>
      </c>
      <c r="J288" s="57" t="n">
        <v>15.5815</v>
      </c>
      <c r="K288" s="57" t="n">
        <v>15.8105</v>
      </c>
      <c r="L288" s="57" t="n">
        <v>16.0175</v>
      </c>
      <c r="M288" s="57" t="n">
        <v>16.203</v>
      </c>
      <c r="N288" s="57" t="n">
        <v>16.3635</v>
      </c>
      <c r="O288" s="57" t="n">
        <v>16.4985</v>
      </c>
      <c r="P288" s="57" t="n">
        <v>16.6</v>
      </c>
      <c r="Q288" s="57" t="n">
        <v>16.6575</v>
      </c>
      <c r="R288" s="57" t="n">
        <v>16.6975</v>
      </c>
      <c r="S288" s="57" t="n">
        <v>16.8244</v>
      </c>
      <c r="T288" s="57"/>
      <c r="U288" s="57"/>
      <c r="V288" s="57"/>
      <c r="W288" s="57"/>
      <c r="X288" s="57"/>
    </row>
    <row r="289" customFormat="false" ht="12.75" hidden="false" customHeight="false" outlineLevel="0" collapsed="false">
      <c r="D289" s="22" t="n">
        <v>35855</v>
      </c>
      <c r="G289" s="57" t="n">
        <v>13.7609</v>
      </c>
      <c r="H289" s="57" t="n">
        <v>14.0841</v>
      </c>
      <c r="I289" s="57" t="n">
        <v>14.4386</v>
      </c>
      <c r="J289" s="57" t="n">
        <v>14.7168</v>
      </c>
      <c r="K289" s="57" t="n">
        <v>14.9909</v>
      </c>
      <c r="L289" s="57" t="n">
        <v>15.24</v>
      </c>
      <c r="M289" s="57" t="n">
        <v>15.4591</v>
      </c>
      <c r="N289" s="57" t="n">
        <v>15.6645</v>
      </c>
      <c r="O289" s="57" t="n">
        <v>15.8427</v>
      </c>
      <c r="P289" s="57" t="n">
        <v>15.9614</v>
      </c>
      <c r="Q289" s="57" t="n">
        <v>16.045</v>
      </c>
      <c r="R289" s="57" t="n">
        <v>16.115</v>
      </c>
      <c r="S289" s="57"/>
      <c r="T289" s="57"/>
      <c r="U289" s="57"/>
      <c r="V289" s="57"/>
      <c r="W289" s="57"/>
      <c r="X289" s="57"/>
    </row>
    <row r="290" customFormat="false" ht="12.75" hidden="false" customHeight="false" outlineLevel="0" collapsed="false">
      <c r="D290" s="22" t="n">
        <v>35886</v>
      </c>
      <c r="G290" s="57" t="n">
        <v>14.1185</v>
      </c>
      <c r="H290" s="57" t="n">
        <v>14.466</v>
      </c>
      <c r="I290" s="57" t="n">
        <v>14.7735</v>
      </c>
      <c r="J290" s="57" t="n">
        <v>15.0385</v>
      </c>
      <c r="K290" s="57" t="n">
        <v>15.272</v>
      </c>
      <c r="L290" s="57" t="n">
        <v>15.4735</v>
      </c>
      <c r="M290" s="57" t="n">
        <v>15.6525</v>
      </c>
      <c r="N290" s="57" t="n">
        <v>15.791</v>
      </c>
      <c r="O290" s="57" t="n">
        <v>15.894</v>
      </c>
      <c r="P290" s="57" t="n">
        <v>15.9665</v>
      </c>
      <c r="Q290" s="57" t="n">
        <v>16.017</v>
      </c>
      <c r="R290" s="57" t="n">
        <v>16.055</v>
      </c>
      <c r="S290" s="57" t="n">
        <v>16.0982</v>
      </c>
      <c r="T290" s="57"/>
      <c r="U290" s="57"/>
      <c r="V290" s="57"/>
      <c r="W290" s="57"/>
      <c r="X290" s="57"/>
    </row>
    <row r="291" customFormat="false" ht="12.75" hidden="false" customHeight="false" outlineLevel="0" collapsed="false">
      <c r="D291" s="22" t="n">
        <v>35916</v>
      </c>
      <c r="G291" s="57" t="n">
        <v>14.4526</v>
      </c>
      <c r="H291" s="57" t="n">
        <v>14.6189</v>
      </c>
      <c r="I291" s="57" t="n">
        <v>14.8889</v>
      </c>
      <c r="J291" s="57" t="n">
        <v>15.1379</v>
      </c>
      <c r="K291" s="57" t="n">
        <v>15.3658</v>
      </c>
      <c r="L291" s="57" t="n">
        <v>15.5616</v>
      </c>
      <c r="M291" s="57" t="n">
        <v>15.7216</v>
      </c>
      <c r="N291" s="57" t="n">
        <v>15.8368</v>
      </c>
      <c r="O291" s="57" t="n">
        <v>15.9311</v>
      </c>
      <c r="P291" s="57" t="n">
        <v>16.0058</v>
      </c>
      <c r="Q291" s="57" t="n">
        <v>16.0695</v>
      </c>
      <c r="R291" s="57" t="n">
        <v>16.12</v>
      </c>
      <c r="S291" s="57" t="n">
        <v>16.2844</v>
      </c>
      <c r="T291" s="57"/>
      <c r="U291" s="57"/>
      <c r="V291" s="57"/>
      <c r="W291" s="57"/>
      <c r="X291" s="57"/>
    </row>
    <row r="292" customFormat="false" ht="12.75" hidden="false" customHeight="false" outlineLevel="0" collapsed="false">
      <c r="D292" s="22" t="n">
        <v>35947</v>
      </c>
      <c r="G292" s="57" t="n">
        <v>13.4114</v>
      </c>
      <c r="H292" s="57" t="n">
        <v>13.9191</v>
      </c>
      <c r="I292" s="57" t="n">
        <v>14.3086</v>
      </c>
      <c r="J292" s="57" t="n">
        <v>14.6368</v>
      </c>
      <c r="K292" s="57" t="n">
        <v>14.9014</v>
      </c>
      <c r="L292" s="57" t="n">
        <v>15.1323</v>
      </c>
      <c r="M292" s="57" t="n">
        <v>15.3155</v>
      </c>
      <c r="N292" s="57" t="n">
        <v>15.4927</v>
      </c>
      <c r="O292" s="57" t="n">
        <v>15.6386</v>
      </c>
      <c r="P292" s="57" t="n">
        <v>15.7727</v>
      </c>
      <c r="Q292" s="57" t="n">
        <v>15.8936</v>
      </c>
      <c r="R292" s="57" t="n">
        <v>16.0176</v>
      </c>
      <c r="S292" s="57"/>
      <c r="T292" s="57"/>
      <c r="U292" s="57"/>
      <c r="V292" s="57"/>
      <c r="W292" s="57"/>
      <c r="X292" s="57"/>
    </row>
    <row r="293" customFormat="false" ht="12.75" hidden="false" customHeight="false" outlineLevel="0" collapsed="false">
      <c r="D293" s="22" t="n">
        <v>35977</v>
      </c>
      <c r="G293" s="57" t="n">
        <v>12.9865</v>
      </c>
      <c r="H293" s="57" t="n">
        <v>13.3004</v>
      </c>
      <c r="I293" s="57" t="n">
        <v>13.6309</v>
      </c>
      <c r="J293" s="57" t="n">
        <v>13.9109</v>
      </c>
      <c r="K293" s="57" t="n">
        <v>14.1461</v>
      </c>
      <c r="L293" s="57" t="n">
        <v>14.3478</v>
      </c>
      <c r="M293" s="57" t="n">
        <v>14.5274</v>
      </c>
      <c r="N293" s="57" t="n">
        <v>14.69</v>
      </c>
      <c r="O293" s="57" t="n">
        <v>14.8409</v>
      </c>
      <c r="P293" s="57" t="n">
        <v>14.9804</v>
      </c>
      <c r="Q293" s="57" t="n">
        <v>15.1122</v>
      </c>
      <c r="R293" s="57" t="n">
        <v>15.2441</v>
      </c>
      <c r="S293" s="57" t="n">
        <v>15.202</v>
      </c>
      <c r="T293" s="57"/>
      <c r="U293" s="57"/>
      <c r="V293" s="57"/>
      <c r="W293" s="57"/>
      <c r="X293" s="57"/>
    </row>
    <row r="294" customFormat="false" ht="12.75" hidden="false" customHeight="false" outlineLevel="0" collapsed="false">
      <c r="D294" s="26" t="n">
        <v>36008</v>
      </c>
      <c r="G294" s="57" t="n">
        <v>12.3315</v>
      </c>
      <c r="H294" s="57" t="n">
        <v>12.604</v>
      </c>
      <c r="I294" s="57" t="n">
        <v>12.9105</v>
      </c>
      <c r="J294" s="57" t="n">
        <v>13.1455</v>
      </c>
      <c r="K294" s="57" t="n">
        <v>13.335</v>
      </c>
      <c r="L294" s="57" t="n">
        <v>13.52</v>
      </c>
      <c r="M294" s="57" t="n">
        <v>13.6975</v>
      </c>
      <c r="N294" s="57" t="n">
        <v>13.8655</v>
      </c>
      <c r="O294" s="57" t="n">
        <v>14.0265</v>
      </c>
      <c r="P294" s="57" t="n">
        <v>14.176</v>
      </c>
      <c r="Q294" s="57" t="n">
        <v>14.3125</v>
      </c>
      <c r="R294" s="57" t="n">
        <v>14.441</v>
      </c>
      <c r="S294" s="57" t="n">
        <v>14.622</v>
      </c>
      <c r="T294" s="57"/>
      <c r="U294" s="57"/>
      <c r="V294" s="57"/>
      <c r="W294" s="57"/>
      <c r="X294" s="57"/>
    </row>
    <row r="295" customFormat="false" ht="12.75" hidden="false" customHeight="false" outlineLevel="0" collapsed="false">
      <c r="D295" s="22" t="n">
        <v>36039</v>
      </c>
      <c r="G295" s="57" t="n">
        <v>13.6268</v>
      </c>
      <c r="H295" s="57" t="n">
        <v>13.8545</v>
      </c>
      <c r="I295" s="57" t="n">
        <v>14.0436</v>
      </c>
      <c r="J295" s="57" t="n">
        <v>14.1741</v>
      </c>
      <c r="K295" s="57" t="n">
        <v>14.3068</v>
      </c>
      <c r="L295" s="57" t="n">
        <v>14.4377</v>
      </c>
      <c r="M295" s="57" t="n">
        <v>14.5686</v>
      </c>
      <c r="N295" s="57" t="n">
        <v>14.6995</v>
      </c>
      <c r="O295" s="57" t="n">
        <v>14.83</v>
      </c>
      <c r="P295" s="57" t="n">
        <v>14.9573</v>
      </c>
      <c r="Q295" s="57" t="n">
        <v>15.0823</v>
      </c>
      <c r="R295" s="57" t="n">
        <v>15.2214</v>
      </c>
      <c r="S295" s="57"/>
      <c r="T295" s="57"/>
      <c r="U295" s="57"/>
      <c r="V295" s="57"/>
      <c r="W295" s="57"/>
      <c r="X295" s="57"/>
    </row>
    <row r="296" customFormat="false" ht="12.75" hidden="false" customHeight="false" outlineLevel="0" collapsed="false">
      <c r="D296" s="22" t="n">
        <v>36069</v>
      </c>
      <c r="G296" s="57" t="n">
        <v>13.1832</v>
      </c>
      <c r="H296" s="57" t="n">
        <v>13.4045</v>
      </c>
      <c r="I296" s="57" t="n">
        <v>13.5645</v>
      </c>
      <c r="J296" s="57" t="n">
        <v>13.7109</v>
      </c>
      <c r="K296" s="57" t="n">
        <v>13.8532</v>
      </c>
      <c r="L296" s="57" t="n">
        <v>13.9964</v>
      </c>
      <c r="M296" s="57" t="n">
        <v>14.14</v>
      </c>
      <c r="N296" s="57" t="n">
        <v>14.2814</v>
      </c>
      <c r="O296" s="57" t="n">
        <v>14.42</v>
      </c>
      <c r="P296" s="57" t="n">
        <v>14.5568</v>
      </c>
      <c r="Q296" s="57" t="n">
        <v>14.6895</v>
      </c>
      <c r="R296" s="57" t="n">
        <v>14.8182</v>
      </c>
      <c r="S296" s="57" t="n">
        <v>14.7055</v>
      </c>
      <c r="T296" s="57"/>
      <c r="U296" s="57"/>
      <c r="V296" s="57"/>
      <c r="W296" s="57"/>
      <c r="X296" s="57"/>
    </row>
    <row r="297" customFormat="false" ht="12.75" hidden="false" customHeight="false" outlineLevel="0" collapsed="false">
      <c r="D297" s="22" t="n">
        <v>36100</v>
      </c>
      <c r="G297" s="57" t="n">
        <v>11.8257</v>
      </c>
      <c r="H297" s="57" t="n">
        <v>12.1057</v>
      </c>
      <c r="I297" s="57" t="n">
        <v>12.3776</v>
      </c>
      <c r="J297" s="57" t="n">
        <v>12.6195</v>
      </c>
      <c r="K297" s="57" t="n">
        <v>12.8429</v>
      </c>
      <c r="L297" s="57" t="n">
        <v>13.059</v>
      </c>
      <c r="M297" s="57" t="n">
        <v>13.2643</v>
      </c>
      <c r="N297" s="57" t="n">
        <v>13.451</v>
      </c>
      <c r="O297" s="57" t="n">
        <v>13.6252</v>
      </c>
      <c r="P297" s="57" t="n">
        <v>13.7933</v>
      </c>
      <c r="Q297" s="57" t="n">
        <v>13.9548</v>
      </c>
      <c r="R297" s="57" t="n">
        <v>14.109</v>
      </c>
      <c r="S297" s="57" t="n">
        <v>14.478</v>
      </c>
      <c r="T297" s="57"/>
      <c r="U297" s="57"/>
      <c r="V297" s="57"/>
      <c r="W297" s="57"/>
      <c r="X297" s="57"/>
    </row>
    <row r="298" customFormat="false" ht="12.75" hidden="false" customHeight="false" outlineLevel="0" collapsed="false">
      <c r="D298" s="22" t="n">
        <v>36130</v>
      </c>
      <c r="G298" s="57" t="n">
        <v>10.1857</v>
      </c>
      <c r="H298" s="57" t="n">
        <v>10.4052</v>
      </c>
      <c r="I298" s="57" t="n">
        <v>10.6486</v>
      </c>
      <c r="J298" s="57" t="n">
        <v>10.9043</v>
      </c>
      <c r="K298" s="57" t="n">
        <v>11.1595</v>
      </c>
      <c r="L298" s="57" t="n">
        <v>11.4086</v>
      </c>
      <c r="M298" s="57" t="n">
        <v>11.6495</v>
      </c>
      <c r="N298" s="57" t="n">
        <v>11.8829</v>
      </c>
      <c r="O298" s="57" t="n">
        <v>12.1052</v>
      </c>
      <c r="P298" s="57" t="n">
        <v>12.3167</v>
      </c>
      <c r="Q298" s="57" t="n">
        <v>12.5167</v>
      </c>
      <c r="R298" s="57" t="n">
        <v>12.711</v>
      </c>
      <c r="S298" s="57"/>
      <c r="T298" s="57"/>
      <c r="U298" s="57"/>
      <c r="V298" s="57"/>
      <c r="W298" s="57"/>
      <c r="X298" s="57"/>
    </row>
    <row r="299" customFormat="false" ht="12.75" hidden="false" customHeight="false" outlineLevel="0" collapsed="false">
      <c r="D299" s="22" t="n">
        <v>36161</v>
      </c>
      <c r="G299" s="57" t="n">
        <v>11.0805</v>
      </c>
      <c r="H299" s="57" t="n">
        <v>11.099</v>
      </c>
      <c r="I299" s="57" t="n">
        <v>11.2495</v>
      </c>
      <c r="J299" s="57" t="n">
        <v>11.403</v>
      </c>
      <c r="K299" s="57" t="n">
        <v>11.5645</v>
      </c>
      <c r="L299" s="57" t="n">
        <v>11.727</v>
      </c>
      <c r="M299" s="57" t="n">
        <v>11.8895</v>
      </c>
      <c r="N299" s="57" t="n">
        <v>12.051</v>
      </c>
      <c r="O299" s="57" t="n">
        <v>12.21</v>
      </c>
      <c r="P299" s="57" t="n">
        <v>12.3635</v>
      </c>
      <c r="Q299" s="57" t="n">
        <v>12.5105</v>
      </c>
      <c r="R299" s="57" t="n">
        <v>12.6585</v>
      </c>
      <c r="S299" s="57" t="n">
        <v>12.5891</v>
      </c>
      <c r="T299" s="57"/>
      <c r="U299" s="57"/>
      <c r="V299" s="57"/>
      <c r="W299" s="57"/>
      <c r="X299" s="57"/>
    </row>
    <row r="300" customFormat="false" ht="12.75" hidden="false" customHeight="false" outlineLevel="0" collapsed="false">
      <c r="D300" s="22" t="n">
        <v>36192</v>
      </c>
      <c r="G300" s="57" t="n">
        <v>10.5345</v>
      </c>
      <c r="H300" s="57" t="n">
        <v>10.6865</v>
      </c>
      <c r="I300" s="57" t="n">
        <v>10.883</v>
      </c>
      <c r="J300" s="57" t="n">
        <v>11.0575</v>
      </c>
      <c r="K300" s="57" t="n">
        <v>11.22</v>
      </c>
      <c r="L300" s="57" t="n">
        <v>11.3815</v>
      </c>
      <c r="M300" s="57" t="n">
        <v>11.536</v>
      </c>
      <c r="N300" s="57" t="n">
        <v>11.6825</v>
      </c>
      <c r="O300" s="57" t="n">
        <v>11.814</v>
      </c>
      <c r="P300" s="57" t="n">
        <v>11.934</v>
      </c>
      <c r="Q300" s="57" t="n">
        <v>12.0475</v>
      </c>
      <c r="R300" s="57" t="n">
        <v>12.157</v>
      </c>
      <c r="S300" s="57" t="n">
        <v>12.3311</v>
      </c>
      <c r="T300" s="57"/>
      <c r="U300" s="57"/>
      <c r="V300" s="57"/>
      <c r="W300" s="57"/>
      <c r="X300" s="57"/>
    </row>
    <row r="301" customFormat="false" ht="12.75" hidden="false" customHeight="false" outlineLevel="0" collapsed="false">
      <c r="D301" s="22" t="n">
        <v>36220</v>
      </c>
      <c r="G301" s="57" t="n">
        <v>12.8774</v>
      </c>
      <c r="H301" s="57" t="n">
        <v>12.9239</v>
      </c>
      <c r="I301" s="57" t="n">
        <v>12.9761</v>
      </c>
      <c r="J301" s="57" t="n">
        <v>13.0135</v>
      </c>
      <c r="K301" s="57" t="n">
        <v>13.0543</v>
      </c>
      <c r="L301" s="57" t="n">
        <v>13.1013</v>
      </c>
      <c r="M301" s="57" t="n">
        <v>13.1413</v>
      </c>
      <c r="N301" s="57" t="n">
        <v>13.1761</v>
      </c>
      <c r="O301" s="57" t="n">
        <v>13.2104</v>
      </c>
      <c r="P301" s="57" t="n">
        <v>13.2435</v>
      </c>
      <c r="Q301" s="57" t="n">
        <v>13.2748</v>
      </c>
      <c r="R301" s="57" t="n">
        <v>13.305</v>
      </c>
      <c r="S301" s="57" t="n">
        <v>13.305</v>
      </c>
      <c r="T301" s="57"/>
      <c r="U301" s="57"/>
      <c r="V301" s="57"/>
      <c r="W301" s="57"/>
      <c r="X301" s="57"/>
    </row>
    <row r="302" customFormat="false" ht="12.75" hidden="false" customHeight="false" outlineLevel="0" collapsed="false">
      <c r="D302" s="22" t="n">
        <v>36251</v>
      </c>
      <c r="G302" s="57" t="n">
        <v>15.467</v>
      </c>
      <c r="H302" s="57" t="n">
        <v>15.324</v>
      </c>
      <c r="I302" s="57" t="n">
        <v>15.216</v>
      </c>
      <c r="J302" s="57" t="n">
        <v>15.1125</v>
      </c>
      <c r="K302" s="57" t="n">
        <v>15.029</v>
      </c>
      <c r="L302" s="57" t="n">
        <v>14.9525</v>
      </c>
      <c r="M302" s="57" t="n">
        <v>14.875</v>
      </c>
      <c r="N302" s="57" t="n">
        <v>14.7995</v>
      </c>
      <c r="O302" s="57" t="n">
        <v>14.7315</v>
      </c>
      <c r="P302" s="57" t="n">
        <v>14.668</v>
      </c>
      <c r="Q302" s="57" t="n">
        <v>14.614</v>
      </c>
      <c r="R302" s="57" t="n">
        <v>14.5589</v>
      </c>
      <c r="S302" s="57" t="n">
        <v>14.779</v>
      </c>
      <c r="T302" s="57"/>
      <c r="U302" s="57"/>
      <c r="V302" s="57"/>
      <c r="W302" s="57"/>
      <c r="X302" s="57"/>
    </row>
    <row r="303" customFormat="false" ht="12.75" hidden="false" customHeight="false" outlineLevel="0" collapsed="false">
      <c r="D303" s="22" t="n">
        <v>36281</v>
      </c>
      <c r="G303" s="57" t="n">
        <v>15.8311</v>
      </c>
      <c r="H303" s="57" t="n">
        <v>15.8411</v>
      </c>
      <c r="I303" s="57" t="n">
        <v>15.8695</v>
      </c>
      <c r="J303" s="57" t="n">
        <v>15.8453</v>
      </c>
      <c r="K303" s="57" t="n">
        <v>15.7889</v>
      </c>
      <c r="L303" s="57" t="n">
        <v>15.7268</v>
      </c>
      <c r="M303" s="57" t="n">
        <v>15.6453</v>
      </c>
      <c r="N303" s="57" t="n">
        <v>15.5805</v>
      </c>
      <c r="O303" s="57" t="n">
        <v>15.5332</v>
      </c>
      <c r="P303" s="57" t="n">
        <v>15.4926</v>
      </c>
      <c r="Q303" s="57" t="n">
        <v>15.4605</v>
      </c>
      <c r="R303" s="57" t="n">
        <v>15.4326</v>
      </c>
      <c r="S303" s="57" t="n">
        <v>15.6456</v>
      </c>
      <c r="T303" s="57"/>
      <c r="U303" s="57"/>
      <c r="V303" s="57"/>
      <c r="W303" s="57"/>
      <c r="X303" s="57"/>
    </row>
    <row r="304" customFormat="false" ht="12.75" hidden="false" customHeight="false" outlineLevel="0" collapsed="false">
      <c r="D304" s="22" t="n">
        <v>36312</v>
      </c>
      <c r="G304" s="57" t="n">
        <v>16.2082</v>
      </c>
      <c r="H304" s="57" t="n">
        <v>16.3132</v>
      </c>
      <c r="I304" s="57" t="n">
        <v>16.3755</v>
      </c>
      <c r="J304" s="57" t="n">
        <v>16.3645</v>
      </c>
      <c r="K304" s="57" t="n">
        <v>16.3095</v>
      </c>
      <c r="L304" s="57" t="n">
        <v>16.2177</v>
      </c>
      <c r="M304" s="57" t="n">
        <v>16.135</v>
      </c>
      <c r="N304" s="57" t="n">
        <v>16.0664</v>
      </c>
      <c r="O304" s="57" t="n">
        <v>16.0082</v>
      </c>
      <c r="P304" s="57" t="n">
        <v>15.9573</v>
      </c>
      <c r="Q304" s="57" t="n">
        <v>15.9105</v>
      </c>
      <c r="R304" s="57" t="n">
        <v>15.8691</v>
      </c>
      <c r="S304" s="57" t="n">
        <f aca="false">(R304+T304)/2</f>
        <v>16.02775</v>
      </c>
      <c r="T304" s="57" t="n">
        <v>16.1864</v>
      </c>
      <c r="U304" s="57" t="n">
        <v>16.1955</v>
      </c>
      <c r="V304" s="57" t="n">
        <v>16.2073</v>
      </c>
      <c r="W304" s="57" t="n">
        <v>16.2255</v>
      </c>
      <c r="X304" s="57" t="n">
        <v>16.2682</v>
      </c>
    </row>
    <row r="305" customFormat="false" ht="12.75" hidden="false" customHeight="false" outlineLevel="0" collapsed="false">
      <c r="D305" s="22" t="n">
        <v>36342</v>
      </c>
      <c r="G305" s="57" t="n">
        <v>18.7777</v>
      </c>
      <c r="H305" s="57" t="n">
        <v>18.6777</v>
      </c>
      <c r="I305" s="57" t="n">
        <v>18.5791</v>
      </c>
      <c r="J305" s="57" t="n">
        <v>18.4527</v>
      </c>
      <c r="K305" s="57" t="n">
        <v>18.2823</v>
      </c>
      <c r="L305" s="57" t="n">
        <v>18.0995</v>
      </c>
      <c r="M305" s="57" t="n">
        <v>17.9259</v>
      </c>
      <c r="N305" s="57" t="n">
        <v>17.7632</v>
      </c>
      <c r="O305" s="57" t="n">
        <v>17.6236</v>
      </c>
      <c r="P305" s="57" t="n">
        <v>17.4936</v>
      </c>
      <c r="Q305" s="57" t="n">
        <v>17.3705</v>
      </c>
      <c r="R305" s="57" t="n">
        <v>17.239</v>
      </c>
      <c r="S305" s="57" t="n">
        <v>17.148</v>
      </c>
      <c r="T305" s="57" t="n">
        <v>16.9559</v>
      </c>
      <c r="U305" s="57" t="n">
        <v>16.7945</v>
      </c>
      <c r="V305" s="57" t="n">
        <v>16.6318</v>
      </c>
      <c r="W305" s="57" t="n">
        <v>16.4659</v>
      </c>
      <c r="X305" s="57" t="n">
        <v>16.2971</v>
      </c>
    </row>
    <row r="306" customFormat="false" ht="12.75" hidden="false" customHeight="false" outlineLevel="0" collapsed="false">
      <c r="D306" s="22" t="n">
        <v>36373</v>
      </c>
      <c r="G306" s="57" t="n">
        <v>20.4376</v>
      </c>
      <c r="H306" s="57" t="n">
        <v>20.2152</v>
      </c>
      <c r="I306" s="57" t="n">
        <v>19.9895</v>
      </c>
      <c r="J306" s="57" t="n">
        <v>19.6957</v>
      </c>
      <c r="K306" s="57" t="n">
        <v>19.3805</v>
      </c>
      <c r="L306" s="57" t="n">
        <v>19.0729</v>
      </c>
      <c r="M306" s="57" t="n">
        <v>18.7752</v>
      </c>
      <c r="N306" s="57" t="n">
        <v>18.5014</v>
      </c>
      <c r="O306" s="57" t="n">
        <v>18.2529</v>
      </c>
      <c r="P306" s="57" t="n">
        <v>18.0338</v>
      </c>
      <c r="Q306" s="57" t="n">
        <v>17.831</v>
      </c>
      <c r="R306" s="57" t="n">
        <v>17.6343</v>
      </c>
      <c r="S306" s="57" t="n">
        <v>17.4891</v>
      </c>
      <c r="T306" s="57" t="n">
        <v>17.1343</v>
      </c>
      <c r="U306" s="57" t="n">
        <v>16.8781</v>
      </c>
      <c r="V306" s="57" t="n">
        <v>16.6085</v>
      </c>
      <c r="W306" s="57" t="n">
        <v>16.3452</v>
      </c>
      <c r="X306" s="57" t="n">
        <v>16.132</v>
      </c>
    </row>
    <row r="307" customFormat="false" ht="12.75" hidden="false" customHeight="false" outlineLevel="0" collapsed="false">
      <c r="D307" s="22" t="n">
        <v>36404</v>
      </c>
      <c r="G307" s="57" t="n">
        <v>22.8427</v>
      </c>
      <c r="H307" s="57" t="n">
        <v>22.4141</v>
      </c>
      <c r="I307" s="57" t="n">
        <v>21.9286</v>
      </c>
      <c r="J307" s="57" t="n">
        <v>21.3755</v>
      </c>
      <c r="K307" s="57" t="n">
        <v>20.8323</v>
      </c>
      <c r="L307" s="57" t="n">
        <v>20.3314</v>
      </c>
      <c r="M307" s="57" t="n">
        <v>19.8609</v>
      </c>
      <c r="N307" s="57" t="n">
        <v>19.4195</v>
      </c>
      <c r="O307" s="57" t="n">
        <v>19.0327</v>
      </c>
      <c r="P307" s="57" t="n">
        <v>18.6941</v>
      </c>
      <c r="Q307" s="57" t="n">
        <v>18.4023</v>
      </c>
      <c r="R307" s="57" t="n">
        <v>18.1355</v>
      </c>
      <c r="S307" s="57" t="n">
        <f aca="false">(R307+T307)/2</f>
        <v>17.8239</v>
      </c>
      <c r="T307" s="57" t="n">
        <v>17.5123</v>
      </c>
      <c r="U307" s="57" t="n">
        <v>17.2391</v>
      </c>
      <c r="V307" s="57" t="n">
        <v>16.9936</v>
      </c>
      <c r="W307" s="57" t="n">
        <v>16.7518</v>
      </c>
      <c r="X307" s="57" t="n">
        <v>16.5659</v>
      </c>
    </row>
    <row r="308" customFormat="false" ht="12.75" hidden="false" customHeight="false" outlineLevel="0" collapsed="false">
      <c r="D308" s="31" t="n">
        <v>36434</v>
      </c>
      <c r="G308" s="57" t="n">
        <v>22.2433</v>
      </c>
      <c r="H308" s="57" t="n">
        <v>22.0314</v>
      </c>
      <c r="I308" s="57" t="n">
        <v>21.6452</v>
      </c>
      <c r="J308" s="57" t="n">
        <v>21.2214</v>
      </c>
      <c r="K308" s="57" t="n">
        <v>20.7767</v>
      </c>
      <c r="L308" s="57" t="n">
        <v>20.3681</v>
      </c>
      <c r="M308" s="57" t="n">
        <v>19.9924</v>
      </c>
      <c r="N308" s="57" t="n">
        <v>19.67</v>
      </c>
      <c r="O308" s="57" t="n">
        <v>19.401</v>
      </c>
      <c r="P308" s="57" t="n">
        <v>19.1667</v>
      </c>
      <c r="Q308" s="57" t="n">
        <v>18.9767</v>
      </c>
      <c r="R308" s="57" t="n">
        <v>18.8152</v>
      </c>
      <c r="S308" s="57" t="n">
        <v>18.7973</v>
      </c>
      <c r="T308" s="57" t="n">
        <v>18.4171</v>
      </c>
      <c r="U308" s="57" t="n">
        <v>18.1962</v>
      </c>
      <c r="V308" s="57" t="n">
        <v>17.9781</v>
      </c>
      <c r="W308" s="57" t="n">
        <v>17.7595</v>
      </c>
      <c r="X308" s="57" t="n">
        <v>17.6305</v>
      </c>
    </row>
    <row r="309" customFormat="false" ht="12.75" hidden="false" customHeight="false" outlineLevel="0" collapsed="false">
      <c r="D309" s="58" t="n">
        <v>36465</v>
      </c>
      <c r="G309" s="57" t="n">
        <v>24.2386</v>
      </c>
      <c r="H309" s="57" t="n">
        <v>23.4995</v>
      </c>
      <c r="I309" s="57" t="n">
        <v>22.8041</v>
      </c>
      <c r="J309" s="57" t="n">
        <v>22.1286</v>
      </c>
      <c r="K309" s="57" t="n">
        <v>21.4718</v>
      </c>
      <c r="L309" s="57" t="n">
        <v>20.8964</v>
      </c>
      <c r="M309" s="57" t="n">
        <v>20.3973</v>
      </c>
      <c r="N309" s="57" t="n">
        <v>19.9814</v>
      </c>
      <c r="O309" s="57" t="n">
        <v>19.6227</v>
      </c>
      <c r="P309" s="57" t="n">
        <v>19.3359</v>
      </c>
      <c r="Q309" s="57" t="n">
        <v>19.0905</v>
      </c>
      <c r="R309" s="57" t="n">
        <v>18.8677</v>
      </c>
      <c r="S309" s="57" t="n">
        <v>18.7018</v>
      </c>
      <c r="T309" s="57" t="n">
        <v>18.0645</v>
      </c>
      <c r="U309" s="57" t="n">
        <v>17.765</v>
      </c>
      <c r="V309" s="57" t="n">
        <v>17.5009</v>
      </c>
      <c r="W309" s="57" t="n">
        <v>17.1614</v>
      </c>
      <c r="X309" s="57" t="n">
        <v>16.8919</v>
      </c>
    </row>
    <row r="310" customFormat="false" ht="12.75" hidden="false" customHeight="false" outlineLevel="0" collapsed="false">
      <c r="D310" s="59" t="n">
        <v>36495</v>
      </c>
      <c r="G310" s="57" t="n">
        <v>25.157</v>
      </c>
      <c r="H310" s="57" t="n">
        <v>24.22</v>
      </c>
      <c r="I310" s="57" t="n">
        <v>23.3025</v>
      </c>
      <c r="J310" s="57" t="n">
        <v>22.4845</v>
      </c>
      <c r="K310" s="57" t="n">
        <v>21.79</v>
      </c>
      <c r="L310" s="57" t="n">
        <v>21.2195</v>
      </c>
      <c r="M310" s="57" t="n">
        <v>20.7635</v>
      </c>
      <c r="N310" s="57" t="n">
        <v>20.3675</v>
      </c>
      <c r="O310" s="57" t="n">
        <v>20.0345</v>
      </c>
      <c r="P310" s="57" t="n">
        <v>19.755</v>
      </c>
      <c r="Q310" s="57" t="n">
        <v>19.507</v>
      </c>
      <c r="R310" s="57" t="n">
        <v>19.2563</v>
      </c>
      <c r="S310" s="57" t="n">
        <f aca="false">(R310+T310)/2</f>
        <v>18.74965</v>
      </c>
      <c r="T310" s="57" t="n">
        <v>18.243</v>
      </c>
      <c r="U310" s="57" t="n">
        <v>18.0095</v>
      </c>
      <c r="V310" s="57" t="n">
        <v>17.7785</v>
      </c>
      <c r="W310" s="57" t="n">
        <v>17.4985</v>
      </c>
      <c r="X310" s="57" t="n">
        <v>17.2832</v>
      </c>
    </row>
    <row r="311" customFormat="false" ht="12.75" hidden="false" customHeight="false" outlineLevel="0" collapsed="false">
      <c r="D311" s="59" t="n">
        <v>36526</v>
      </c>
      <c r="G311" s="57" t="n">
        <v>25.2215</v>
      </c>
      <c r="H311" s="57" t="n">
        <v>24.485</v>
      </c>
      <c r="I311" s="57" t="n">
        <v>23.767</v>
      </c>
      <c r="J311" s="57" t="n">
        <v>23.077</v>
      </c>
      <c r="K311" s="57" t="n">
        <v>22.4685</v>
      </c>
      <c r="L311" s="57" t="n">
        <v>21.9655</v>
      </c>
      <c r="M311" s="57" t="n">
        <v>21.5725</v>
      </c>
      <c r="N311" s="57" t="n">
        <v>21.2385</v>
      </c>
      <c r="O311" s="57" t="n">
        <v>20.9235</v>
      </c>
      <c r="P311" s="57" t="n">
        <v>20.6125</v>
      </c>
      <c r="Q311" s="57" t="n">
        <v>20.2975</v>
      </c>
      <c r="R311" s="57" t="n">
        <v>19.977</v>
      </c>
      <c r="S311" s="57" t="n">
        <v>19.9882</v>
      </c>
      <c r="T311" s="57" t="n">
        <v>18.8975</v>
      </c>
      <c r="U311" s="57" t="n">
        <v>18.45</v>
      </c>
      <c r="V311" s="57" t="n">
        <v>18.0435</v>
      </c>
      <c r="W311" s="57" t="n">
        <v>17.643</v>
      </c>
      <c r="X311" s="57" t="n">
        <v>17.288</v>
      </c>
    </row>
    <row r="312" customFormat="false" ht="12.75" hidden="false" customHeight="false" outlineLevel="0" collapsed="false">
      <c r="D312" s="59" t="n">
        <v>36557</v>
      </c>
      <c r="G312" s="57" t="n">
        <v>27.0281</v>
      </c>
      <c r="H312" s="57" t="n">
        <v>25.88</v>
      </c>
      <c r="I312" s="57" t="n">
        <v>25.0457</v>
      </c>
      <c r="J312" s="57" t="n">
        <v>24.4081</v>
      </c>
      <c r="K312" s="57" t="n">
        <v>23.9</v>
      </c>
      <c r="L312" s="57" t="n">
        <v>23.4557</v>
      </c>
      <c r="M312" s="57" t="n">
        <v>23.0843</v>
      </c>
      <c r="N312" s="57" t="n">
        <v>22.7305</v>
      </c>
      <c r="O312" s="57" t="n">
        <v>22.379</v>
      </c>
      <c r="P312" s="57" t="n">
        <v>21.9886</v>
      </c>
      <c r="Q312" s="57" t="n">
        <v>21.6038</v>
      </c>
      <c r="R312" s="57" t="n">
        <v>21.2252</v>
      </c>
      <c r="S312" s="57" t="n">
        <v>20.875</v>
      </c>
      <c r="T312" s="57" t="n">
        <v>19.6633</v>
      </c>
      <c r="U312" s="57" t="n">
        <v>18.97</v>
      </c>
      <c r="V312" s="57" t="n">
        <v>18.4875</v>
      </c>
      <c r="W312" s="57" t="n">
        <v>17.9919</v>
      </c>
      <c r="X312" s="57" t="n">
        <v>17.558</v>
      </c>
    </row>
    <row r="313" customFormat="false" ht="12.75" hidden="false" customHeight="false" outlineLevel="0" collapsed="false">
      <c r="A313" s="0" t="s">
        <v>100</v>
      </c>
      <c r="D313" s="59" t="n">
        <v>36586</v>
      </c>
      <c r="G313" s="57" t="n">
        <v>27.2726</v>
      </c>
      <c r="H313" s="57" t="n">
        <v>26.5096</v>
      </c>
      <c r="I313" s="57" t="n">
        <v>25.8178</v>
      </c>
      <c r="J313" s="57" t="n">
        <v>25.2157</v>
      </c>
      <c r="K313" s="57" t="n">
        <v>24.7109</v>
      </c>
      <c r="L313" s="57" t="n">
        <v>24.3043</v>
      </c>
      <c r="M313" s="57" t="n">
        <v>23.93</v>
      </c>
      <c r="N313" s="57" t="n">
        <v>23.5709</v>
      </c>
      <c r="O313" s="57" t="n">
        <v>23.1748</v>
      </c>
      <c r="P313" s="57" t="n">
        <v>22.7474</v>
      </c>
      <c r="Q313" s="57" t="n">
        <v>22.3578</v>
      </c>
      <c r="R313" s="57" t="n">
        <v>21.9835</v>
      </c>
      <c r="S313" s="57" t="n">
        <f aca="false">(R313+T313)/2</f>
        <v>21.26285</v>
      </c>
      <c r="T313" s="57" t="n">
        <v>20.5422</v>
      </c>
      <c r="U313" s="57" t="n">
        <v>20.007</v>
      </c>
      <c r="V313" s="57" t="n">
        <v>19.6139</v>
      </c>
      <c r="W313" s="57" t="n">
        <v>19.2265</v>
      </c>
      <c r="X313" s="57" t="n">
        <v>18.7604</v>
      </c>
    </row>
    <row r="314" customFormat="false" ht="12.75" hidden="false" customHeight="false" outlineLevel="0" collapsed="false">
      <c r="D314" s="59" t="n">
        <v>36617</v>
      </c>
      <c r="G314" s="57" t="n">
        <v>23.1361</v>
      </c>
      <c r="H314" s="57" t="n">
        <v>23.18</v>
      </c>
      <c r="I314" s="57" t="n">
        <v>23.1472</v>
      </c>
      <c r="J314" s="57" t="n">
        <v>23.0439</v>
      </c>
      <c r="K314" s="57" t="n">
        <v>22.9322</v>
      </c>
      <c r="L314" s="57" t="n">
        <v>22.8172</v>
      </c>
      <c r="M314" s="57" t="n">
        <v>22.6783</v>
      </c>
      <c r="N314" s="57" t="n">
        <v>22.4744</v>
      </c>
      <c r="O314" s="57" t="n">
        <v>22.2328</v>
      </c>
      <c r="P314" s="57" t="n">
        <v>21.98</v>
      </c>
      <c r="Q314" s="57" t="n">
        <v>21.7294</v>
      </c>
      <c r="R314" s="57" t="n">
        <v>21.5553</v>
      </c>
      <c r="S314" s="57" t="n">
        <v>21.275</v>
      </c>
      <c r="T314" s="57" t="n">
        <v>20.5439</v>
      </c>
      <c r="U314" s="57" t="n">
        <v>20.0406</v>
      </c>
      <c r="V314" s="57" t="n">
        <v>19.6317</v>
      </c>
      <c r="W314" s="57" t="n">
        <v>19.2328</v>
      </c>
      <c r="X314" s="57" t="n">
        <v>18.9007</v>
      </c>
    </row>
    <row r="315" customFormat="false" ht="12.75" hidden="false" customHeight="false" outlineLevel="0" collapsed="false">
      <c r="D315" s="59" t="n">
        <v>36647</v>
      </c>
      <c r="G315" s="57" t="n">
        <v>27.4795</v>
      </c>
      <c r="H315" s="57" t="n">
        <v>26.8543</v>
      </c>
      <c r="I315" s="57" t="n">
        <v>26.2819</v>
      </c>
      <c r="J315" s="57" t="n">
        <v>25.8519</v>
      </c>
      <c r="K315" s="57" t="n">
        <v>25.5205</v>
      </c>
      <c r="L315" s="57" t="n">
        <v>25.18</v>
      </c>
      <c r="M315" s="57" t="n">
        <v>24.8062</v>
      </c>
      <c r="N315" s="57" t="n">
        <v>24.4095</v>
      </c>
      <c r="O315" s="57" t="n">
        <v>24.031</v>
      </c>
      <c r="P315" s="57" t="n">
        <v>23.6543</v>
      </c>
      <c r="Q315" s="57" t="n">
        <v>23.2886</v>
      </c>
      <c r="R315" s="57" t="n">
        <v>22.9381</v>
      </c>
      <c r="S315" s="57" t="n">
        <v>22.2127</v>
      </c>
      <c r="T315" s="57" t="n">
        <v>21.6548</v>
      </c>
      <c r="U315" s="57" t="n">
        <v>20.959</v>
      </c>
      <c r="V315" s="57" t="n">
        <v>20.3014</v>
      </c>
      <c r="W315" s="57" t="n">
        <v>19.621</v>
      </c>
      <c r="X315" s="57" t="n">
        <v>19.0005</v>
      </c>
    </row>
    <row r="316" customFormat="false" ht="12.75" hidden="false" customHeight="false" outlineLevel="0" collapsed="false">
      <c r="D316" s="59" t="n">
        <v>36678</v>
      </c>
      <c r="G316" s="57" t="n">
        <v>29.7609</v>
      </c>
      <c r="H316" s="57" t="n">
        <v>28.5727</v>
      </c>
      <c r="I316" s="57" t="n">
        <v>27.7786</v>
      </c>
      <c r="J316" s="57" t="n">
        <v>27.2855</v>
      </c>
      <c r="K316" s="57" t="n">
        <v>26.8732</v>
      </c>
      <c r="L316" s="57" t="n">
        <v>26.3923</v>
      </c>
      <c r="M316" s="57" t="n">
        <v>25.9141</v>
      </c>
      <c r="N316" s="57" t="n">
        <v>25.4745</v>
      </c>
      <c r="O316" s="57" t="n">
        <v>25.0541</v>
      </c>
      <c r="P316" s="57" t="n">
        <v>24.6582</v>
      </c>
      <c r="Q316" s="57" t="n">
        <v>24.2773</v>
      </c>
      <c r="R316" s="57" t="n">
        <v>23.9005</v>
      </c>
      <c r="S316" s="57" t="n">
        <f aca="false">(R316+T316)/2</f>
        <v>23.2589</v>
      </c>
      <c r="T316" s="57" t="n">
        <v>22.6173</v>
      </c>
      <c r="U316" s="57" t="n">
        <v>21.8964</v>
      </c>
      <c r="V316" s="57" t="n">
        <v>21.1959</v>
      </c>
      <c r="W316" s="57" t="n">
        <v>20.3195</v>
      </c>
      <c r="X316" s="57" t="n">
        <v>19.5832</v>
      </c>
    </row>
    <row r="317" customFormat="false" ht="12.75" hidden="false" customHeight="false" outlineLevel="0" collapsed="false">
      <c r="D317" s="59" t="n">
        <v>36708</v>
      </c>
      <c r="G317" s="57" t="n">
        <v>28.6662</v>
      </c>
      <c r="H317" s="57" t="n">
        <v>28.0538</v>
      </c>
      <c r="I317" s="57" t="n">
        <v>27.649</v>
      </c>
      <c r="J317" s="57" t="n">
        <v>27.2695</v>
      </c>
      <c r="K317" s="57" t="n">
        <v>26.8562</v>
      </c>
      <c r="L317" s="57" t="n">
        <v>26.421</v>
      </c>
      <c r="M317" s="57" t="n">
        <v>26.009</v>
      </c>
      <c r="N317" s="57" t="n">
        <v>25.6262</v>
      </c>
      <c r="O317" s="57" t="n">
        <v>25.2752</v>
      </c>
      <c r="P317" s="57" t="n">
        <v>24.9457</v>
      </c>
      <c r="Q317" s="57" t="n">
        <v>24.6476</v>
      </c>
      <c r="R317" s="57" t="n">
        <v>24.371</v>
      </c>
      <c r="S317" s="57" t="n">
        <v>24.1345</v>
      </c>
      <c r="T317" s="57" t="n">
        <v>23.4886</v>
      </c>
      <c r="U317" s="57" t="n">
        <v>22.9267</v>
      </c>
      <c r="V317" s="57" t="n">
        <v>22.3667</v>
      </c>
      <c r="W317" s="57" t="n">
        <v>21.4514</v>
      </c>
      <c r="X317" s="57" t="n">
        <v>20.7571</v>
      </c>
    </row>
    <row r="318" customFormat="false" ht="12.75" hidden="false" customHeight="false" outlineLevel="0" collapsed="false">
      <c r="D318" s="59" t="n">
        <v>36739</v>
      </c>
      <c r="G318" s="57" t="n">
        <v>30.2255</v>
      </c>
      <c r="H318" s="57" t="n">
        <v>29.26</v>
      </c>
      <c r="I318" s="57" t="n">
        <v>28.8445</v>
      </c>
      <c r="J318" s="57" t="n">
        <v>28.36</v>
      </c>
      <c r="K318" s="57" t="n">
        <v>27.8477</v>
      </c>
      <c r="L318" s="57" t="n">
        <v>27.3368</v>
      </c>
      <c r="M318" s="57" t="n">
        <v>26.8414</v>
      </c>
      <c r="N318" s="57" t="n">
        <v>26.41</v>
      </c>
      <c r="O318" s="57" t="n">
        <v>26.0277</v>
      </c>
      <c r="P318" s="57" t="n">
        <v>25.7086</v>
      </c>
      <c r="Q318" s="57" t="n">
        <v>25.4577</v>
      </c>
      <c r="R318" s="57" t="n">
        <v>25.2218</v>
      </c>
      <c r="S318" s="57" t="n">
        <v>24.5575</v>
      </c>
      <c r="T318" s="57" t="n">
        <v>24.0827</v>
      </c>
      <c r="U318" s="57" t="n">
        <v>23.3932</v>
      </c>
      <c r="V318" s="57" t="n">
        <v>22.8282</v>
      </c>
      <c r="W318" s="57" t="n">
        <v>22.1605</v>
      </c>
      <c r="X318" s="57" t="n">
        <v>21.4786</v>
      </c>
    </row>
    <row r="319" customFormat="false" ht="12.75" hidden="false" customHeight="false" outlineLevel="0" collapsed="false">
      <c r="D319" s="59" t="n">
        <v>36770</v>
      </c>
      <c r="G319" s="57" t="n">
        <v>32.3305</v>
      </c>
      <c r="H319" s="57" t="n">
        <v>32.1367</v>
      </c>
      <c r="I319" s="57" t="n">
        <v>31.6424</v>
      </c>
      <c r="J319" s="57" t="n">
        <v>31.0462</v>
      </c>
      <c r="K319" s="57" t="n">
        <v>30.4367</v>
      </c>
      <c r="L319" s="57" t="n">
        <v>29.8357</v>
      </c>
      <c r="M319" s="57" t="n">
        <v>29.2571</v>
      </c>
      <c r="N319" s="57" t="n">
        <v>28.721</v>
      </c>
      <c r="O319" s="57" t="n">
        <v>28.2633</v>
      </c>
      <c r="P319" s="57" t="n">
        <v>27.8929</v>
      </c>
      <c r="Q319" s="57" t="n">
        <v>27.5543</v>
      </c>
      <c r="R319" s="57" t="n">
        <v>27.2567</v>
      </c>
      <c r="S319" s="57" t="n">
        <f aca="false">(R319+T319)/2</f>
        <v>26.50785</v>
      </c>
      <c r="T319" s="57" t="n">
        <v>25.759</v>
      </c>
      <c r="U319" s="57" t="n">
        <v>25.0224</v>
      </c>
      <c r="V319" s="57" t="n">
        <v>24.6052</v>
      </c>
      <c r="W319" s="57" t="n">
        <v>24.1981</v>
      </c>
      <c r="X319" s="57" t="n">
        <v>23.5419</v>
      </c>
    </row>
    <row r="320" customFormat="false" ht="12.75" hidden="false" customHeight="false" outlineLevel="0" collapsed="false">
      <c r="D320" s="59" t="n">
        <v>36800</v>
      </c>
      <c r="G320" s="57" t="n">
        <v>31.3859</v>
      </c>
      <c r="H320" s="57" t="n">
        <v>31.1641</v>
      </c>
      <c r="I320" s="57" t="n">
        <v>30.8032</v>
      </c>
      <c r="J320" s="57" t="n">
        <v>30.3241</v>
      </c>
      <c r="K320" s="57" t="n">
        <v>29.8391</v>
      </c>
      <c r="L320" s="57" t="n">
        <v>29.395</v>
      </c>
      <c r="M320" s="57" t="n">
        <v>28.9841</v>
      </c>
      <c r="N320" s="57" t="n">
        <v>28.6014</v>
      </c>
      <c r="O320" s="57" t="n">
        <v>28.2482</v>
      </c>
      <c r="P320" s="57" t="n">
        <v>27.9205</v>
      </c>
      <c r="Q320" s="57" t="n">
        <v>27.6064</v>
      </c>
      <c r="R320" s="57" t="n">
        <v>27.3041</v>
      </c>
      <c r="S320" s="57" t="n">
        <v>26.28</v>
      </c>
      <c r="T320" s="57" t="n">
        <v>25.8745</v>
      </c>
      <c r="U320" s="57" t="n">
        <v>25.0105</v>
      </c>
      <c r="V320" s="57" t="n">
        <v>24.4777</v>
      </c>
      <c r="W320" s="57" t="n">
        <v>23.9332</v>
      </c>
      <c r="X320" s="57" t="n">
        <v>23.2245</v>
      </c>
    </row>
    <row r="321" customFormat="false" ht="12.75" hidden="false" customHeight="false" outlineLevel="0" collapsed="false">
      <c r="D321" s="60" t="n">
        <v>36831</v>
      </c>
      <c r="G321" s="57" t="n">
        <v>32.3823</v>
      </c>
      <c r="H321" s="57" t="n">
        <v>31.6745</v>
      </c>
      <c r="I321" s="57" t="n">
        <v>30.8223</v>
      </c>
      <c r="J321" s="57" t="n">
        <v>29.9186</v>
      </c>
      <c r="K321" s="57" t="n">
        <v>29.1641</v>
      </c>
      <c r="L321" s="57" t="n">
        <v>28.5577</v>
      </c>
      <c r="M321" s="57" t="n">
        <v>28.0132</v>
      </c>
      <c r="N321" s="57" t="n">
        <v>27.5645</v>
      </c>
      <c r="O321" s="57" t="n">
        <v>27.1609</v>
      </c>
      <c r="P321" s="57" t="n">
        <v>26.7786</v>
      </c>
      <c r="Q321" s="57" t="n">
        <v>26.4064</v>
      </c>
      <c r="R321" s="57" t="n">
        <v>26.0405</v>
      </c>
      <c r="S321" s="57" t="n">
        <v>25.2691</v>
      </c>
      <c r="T321" s="57" t="n">
        <v>24.25</v>
      </c>
      <c r="U321" s="57" t="n">
        <v>23.5695</v>
      </c>
      <c r="V321" s="57" t="n">
        <v>23.1064</v>
      </c>
      <c r="W321" s="57" t="n">
        <v>22.4505</v>
      </c>
      <c r="X321" s="57" t="n">
        <v>21.72</v>
      </c>
    </row>
    <row r="323" customFormat="false" ht="4.5" hidden="false" customHeight="true" outlineLevel="0" collapsed="false">
      <c r="A323" s="61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</row>
    <row r="325" customFormat="false" ht="15.75" hidden="false" customHeight="false" outlineLevel="0" collapsed="false">
      <c r="A325" s="45" t="s">
        <v>101</v>
      </c>
      <c r="G325" s="56" t="s">
        <v>102</v>
      </c>
      <c r="H325" s="56" t="s">
        <v>103</v>
      </c>
      <c r="I325" s="56" t="s">
        <v>104</v>
      </c>
      <c r="J325" s="56" t="s">
        <v>105</v>
      </c>
      <c r="K325" s="56" t="s">
        <v>106</v>
      </c>
      <c r="L325" s="56" t="s">
        <v>107</v>
      </c>
      <c r="M325" s="56" t="s">
        <v>108</v>
      </c>
      <c r="N325" s="56" t="s">
        <v>109</v>
      </c>
      <c r="O325" s="56" t="s">
        <v>110</v>
      </c>
      <c r="P325" s="56" t="s">
        <v>111</v>
      </c>
      <c r="Q325" s="56" t="s">
        <v>112</v>
      </c>
      <c r="R325" s="56" t="s">
        <v>113</v>
      </c>
      <c r="S325" s="56" t="s">
        <v>114</v>
      </c>
      <c r="T325" s="56" t="s">
        <v>115</v>
      </c>
      <c r="U325" s="56" t="s">
        <v>116</v>
      </c>
      <c r="V325" s="56" t="s">
        <v>117</v>
      </c>
      <c r="W325" s="56" t="s">
        <v>118</v>
      </c>
      <c r="X325" s="56" t="s">
        <v>119</v>
      </c>
    </row>
    <row r="326" customFormat="false" ht="12.75" hidden="false" customHeight="false" outlineLevel="0" collapsed="false">
      <c r="D326" s="5" t="n">
        <v>33604</v>
      </c>
      <c r="G326" s="54" t="n">
        <f aca="false">F61</f>
        <v>19.02</v>
      </c>
      <c r="H326" s="54" t="n">
        <f aca="false">G215+G61*(1+$C$7)-$C$7*$C$8</f>
        <v>18.5301366382663</v>
      </c>
      <c r="I326" s="54" t="n">
        <f aca="false">H215+H61*(1+$C$7)-$C$7*$C$8</f>
        <v>18.2670617257057</v>
      </c>
      <c r="J326" s="54" t="n">
        <f aca="false">I215+I61*(1+$C$7)-$C$7*$C$8</f>
        <v>18.1183926033257</v>
      </c>
      <c r="K326" s="54" t="n">
        <f aca="false">J215+J61*(1+$C$7)-$C$7*$C$8</f>
        <v>18.0313732397548</v>
      </c>
      <c r="L326" s="54" t="n">
        <f aca="false">K215+K61*(1+$C$7)-$C$7*$C$8</f>
        <v>17.9981675176068</v>
      </c>
      <c r="M326" s="54" t="n">
        <f aca="false">L215+L61*(1+$C$7)-$C$7*$C$8</f>
        <v>18.0431518129294</v>
      </c>
      <c r="N326" s="54" t="n">
        <f aca="false">M215+M61*(1+$C$7)-$C$7*$C$8</f>
        <v>18.1365778959507</v>
      </c>
      <c r="O326" s="54" t="n">
        <f aca="false">N215+N61*(1+$C$7)-$C$7*$C$8</f>
        <v>18.172669574959</v>
      </c>
      <c r="P326" s="54" t="n">
        <f aca="false">O215+O61*(1+$C$7)-$C$7*$C$8</f>
        <v>18.0179431534217</v>
      </c>
      <c r="Q326" s="54" t="n">
        <f aca="false">P215+P61*(1+$C$7)-$C$7*$C$8</f>
        <v>0.341272683485629</v>
      </c>
      <c r="R326" s="54" t="n">
        <f aca="false">Q215+Q61*(1+$C$7)-$C$7*$C$8</f>
        <v>0.340596614935248</v>
      </c>
      <c r="S326" s="54" t="n">
        <f aca="false">R215+R61*(1+$C$7)-$C$7*$C$8</f>
        <v>0.340206114785917</v>
      </c>
      <c r="T326" s="54" t="n">
        <f aca="false">S215+S61*(1+$C$7)-$C$7*$C$8</f>
        <v>0.339980560193055</v>
      </c>
      <c r="U326" s="54" t="n">
        <f aca="false">T215+T61*(1+$C$7)-$C$7*$C$8</f>
        <v>0.339850278874473</v>
      </c>
      <c r="V326" s="54" t="n">
        <f aca="false">U215+U61*(1+$C$7)-$C$7*$C$8</f>
        <v>0.33977502781549</v>
      </c>
      <c r="W326" s="54" t="n">
        <f aca="false">V215+V61*(1+$C$7)-$C$7*$C$8</f>
        <v>0.339731562474951</v>
      </c>
      <c r="X326" s="54" t="n">
        <f aca="false">W215+W61*(1+$C$7)-$C$7*$C$8</f>
        <v>0.339706456704298</v>
      </c>
    </row>
    <row r="327" customFormat="false" ht="12.75" hidden="false" customHeight="false" outlineLevel="0" collapsed="false">
      <c r="D327" s="5" t="n">
        <v>33635</v>
      </c>
      <c r="G327" s="54" t="n">
        <f aca="false">F62</f>
        <v>18.04</v>
      </c>
      <c r="H327" s="54" t="n">
        <f aca="false">G216+G62*(1+$C$7)-$C$7*$C$8</f>
        <v>18.0976833409809</v>
      </c>
      <c r="I327" s="54" t="n">
        <f aca="false">H216+H62*(1+$C$7)-$C$7*$C$8</f>
        <v>18.1546134456255</v>
      </c>
      <c r="J327" s="54" t="n">
        <f aca="false">I216+I62*(1+$C$7)-$C$7*$C$8</f>
        <v>18.1902647632379</v>
      </c>
      <c r="K327" s="54" t="n">
        <f aca="false">J216+J62*(1+$C$7)-$C$7*$C$8</f>
        <v>18.1831076468373</v>
      </c>
      <c r="L327" s="54" t="n">
        <f aca="false">K216+K62*(1+$C$7)-$C$7*$C$8</f>
        <v>18.1936770596044</v>
      </c>
      <c r="M327" s="54" t="n">
        <f aca="false">L216+L62*(1+$C$7)-$C$7*$C$8</f>
        <v>18.2441356466838</v>
      </c>
      <c r="N327" s="54" t="n">
        <f aca="false">M216+M62*(1+$C$7)-$C$7*$C$8</f>
        <v>18.3198317810288</v>
      </c>
      <c r="O327" s="54" t="n">
        <f aca="false">N216+N62*(1+$C$7)-$C$7*$C$8</f>
        <v>18.3164882996759</v>
      </c>
      <c r="P327" s="54" t="n">
        <f aca="false">O216+O62*(1+$C$7)-$C$7*$C$8</f>
        <v>18.1346891230117</v>
      </c>
      <c r="Q327" s="54" t="n">
        <f aca="false">P216+P62*(1+$C$7)-$C$7*$C$8</f>
        <v>0.337775849062812</v>
      </c>
      <c r="R327" s="54" t="n">
        <f aca="false">Q216+Q62*(1+$C$7)-$C$7*$C$8</f>
        <v>0.338576828090366</v>
      </c>
      <c r="S327" s="54" t="n">
        <f aca="false">R216+R62*(1+$C$7)-$C$7*$C$8</f>
        <v>0.33903947707721</v>
      </c>
      <c r="T327" s="54" t="n">
        <f aca="false">S216+S62*(1+$C$7)-$C$7*$C$8</f>
        <v>0.339306705153933</v>
      </c>
      <c r="U327" s="54" t="n">
        <f aca="false">T216+T62*(1+$C$7)-$C$7*$C$8</f>
        <v>0.339461057258919</v>
      </c>
      <c r="V327" s="54" t="n">
        <f aca="false">U216+U62*(1+$C$7)-$C$7*$C$8</f>
        <v>0.339550211709326</v>
      </c>
      <c r="W327" s="54" t="n">
        <f aca="false">V216+V62*(1+$C$7)-$C$7*$C$8</f>
        <v>0.339601707709513</v>
      </c>
      <c r="X327" s="54" t="n">
        <f aca="false">W216+W62*(1+$C$7)-$C$7*$C$8</f>
        <v>0.339631452024276</v>
      </c>
    </row>
    <row r="328" customFormat="false" ht="12.75" hidden="false" customHeight="false" outlineLevel="0" collapsed="false">
      <c r="D328" s="5" t="n">
        <v>33664</v>
      </c>
      <c r="G328" s="54" t="n">
        <f aca="false">F63</f>
        <v>17.71</v>
      </c>
      <c r="H328" s="54" t="n">
        <f aca="false">G217+G63*(1+$C$7)-$C$7*$C$8</f>
        <v>17.6272639651364</v>
      </c>
      <c r="I328" s="54" t="n">
        <f aca="false">H217+H63*(1+$C$7)-$C$7*$C$8</f>
        <v>17.8654038380689</v>
      </c>
      <c r="J328" s="54" t="n">
        <f aca="false">I217+I63*(1+$C$7)-$C$7*$C$8</f>
        <v>17.975280914965</v>
      </c>
      <c r="K328" s="54" t="n">
        <f aca="false">J217+J63*(1+$C$7)-$C$7*$C$8</f>
        <v>18.0069789971928</v>
      </c>
      <c r="L328" s="54" t="n">
        <f aca="false">K217+K63*(1+$C$7)-$C$7*$C$8</f>
        <v>18.0666677451425</v>
      </c>
      <c r="M328" s="54" t="n">
        <f aca="false">L217+L63*(1+$C$7)-$C$7*$C$8</f>
        <v>18.1311842736257</v>
      </c>
      <c r="N328" s="54" t="n">
        <f aca="false">M217+M63*(1+$C$7)-$C$7*$C$8</f>
        <v>18.1392571057709</v>
      </c>
      <c r="O328" s="54" t="n">
        <f aca="false">N217+N63*(1+$C$7)-$C$7*$C$8</f>
        <v>18.1121683428838</v>
      </c>
      <c r="P328" s="54" t="n">
        <f aca="false">O217+O63*(1+$C$7)-$C$7*$C$8</f>
        <v>18.1240292618964</v>
      </c>
      <c r="Q328" s="54" t="n">
        <f aca="false">P217+P63*(1+$C$7)-$C$7*$C$8</f>
        <v>0.336701585154431</v>
      </c>
      <c r="R328" s="54" t="n">
        <f aca="false">Q217+Q63*(1+$C$7)-$C$7*$C$8</f>
        <v>0.337956328562015</v>
      </c>
      <c r="S328" s="54" t="n">
        <f aca="false">R217+R63*(1+$C$7)-$C$7*$C$8</f>
        <v>0.338681073837857</v>
      </c>
      <c r="T328" s="54" t="n">
        <f aca="false">S217+S63*(1+$C$7)-$C$7*$C$8</f>
        <v>0.339099689876548</v>
      </c>
      <c r="U328" s="54" t="n">
        <f aca="false">T217+T63*(1+$C$7)-$C$7*$C$8</f>
        <v>0.33934148432998</v>
      </c>
      <c r="V328" s="54" t="n">
        <f aca="false">U217+U63*(1+$C$7)-$C$7*$C$8</f>
        <v>0.339481145862999</v>
      </c>
      <c r="W328" s="54" t="n">
        <f aca="false">V217+V63*(1+$C$7)-$C$7*$C$8</f>
        <v>0.339561814974836</v>
      </c>
      <c r="X328" s="54" t="n">
        <f aca="false">W217+W63*(1+$C$7)-$C$7*$C$8</f>
        <v>0.339608409806382</v>
      </c>
    </row>
    <row r="329" customFormat="false" ht="12.75" hidden="false" customHeight="false" outlineLevel="0" collapsed="false">
      <c r="D329" s="5" t="n">
        <v>33695</v>
      </c>
      <c r="G329" s="54" t="n">
        <f aca="false">F64</f>
        <v>17.95</v>
      </c>
      <c r="H329" s="54" t="n">
        <f aca="false">G218+G64*(1+$C$7)-$C$7*$C$8</f>
        <v>19.2162449330397</v>
      </c>
      <c r="I329" s="54" t="n">
        <f aca="false">H218+H64*(1+$C$7)-$C$7*$C$8</f>
        <v>19.1628644331954</v>
      </c>
      <c r="J329" s="54" t="n">
        <f aca="false">I218+I64*(1+$C$7)-$C$7*$C$8</f>
        <v>19.103019918192</v>
      </c>
      <c r="K329" s="54" t="n">
        <f aca="false">J218+J64*(1+$C$7)-$C$7*$C$8</f>
        <v>19.0547305619681</v>
      </c>
      <c r="L329" s="54" t="n">
        <f aca="false">K218+K64*(1+$C$7)-$C$7*$C$8</f>
        <v>19.0409514504001</v>
      </c>
      <c r="M329" s="54" t="n">
        <f aca="false">L218+L64*(1+$C$7)-$C$7*$C$8</f>
        <v>19.0395230474496</v>
      </c>
      <c r="N329" s="54" t="n">
        <f aca="false">M218+M64*(1+$C$7)-$C$7*$C$8</f>
        <v>18.9939308087738</v>
      </c>
      <c r="O329" s="54" t="n">
        <f aca="false">N218+N64*(1+$C$7)-$C$7*$C$8</f>
        <v>18.9749551356818</v>
      </c>
      <c r="P329" s="54" t="n">
        <f aca="false">O218+O64*(1+$C$7)-$C$7*$C$8</f>
        <v>18.9451579891953</v>
      </c>
      <c r="Q329" s="54" t="n">
        <f aca="false">P218+P64*(1+$C$7)-$C$7*$C$8</f>
        <v>0.339432918708329</v>
      </c>
      <c r="R329" s="54" t="n">
        <f aca="false">Q218+Q64*(1+$C$7)-$C$7*$C$8</f>
        <v>0.339533958759531</v>
      </c>
      <c r="S329" s="54" t="n">
        <f aca="false">R218+R64*(1+$C$7)-$C$7*$C$8</f>
        <v>0.339592319934681</v>
      </c>
      <c r="T329" s="54" t="n">
        <f aca="false">S218+S64*(1+$C$7)-$C$7*$C$8</f>
        <v>0.339626029604505</v>
      </c>
      <c r="U329" s="54" t="n">
        <f aca="false">T218+T64*(1+$C$7)-$C$7*$C$8</f>
        <v>0.339645500457117</v>
      </c>
      <c r="V329" s="54" t="n">
        <f aca="false">U218+U64*(1+$C$7)-$C$7*$C$8</f>
        <v>0.339656746906679</v>
      </c>
      <c r="W329" s="54" t="n">
        <f aca="false">V218+V64*(1+$C$7)-$C$7*$C$8</f>
        <v>0.339663242905097</v>
      </c>
      <c r="X329" s="54" t="n">
        <f aca="false">W218+W64*(1+$C$7)-$C$7*$C$8</f>
        <v>0.339666995022173</v>
      </c>
    </row>
    <row r="330" customFormat="false" ht="12.75" hidden="false" customHeight="false" outlineLevel="0" collapsed="false">
      <c r="D330" s="5" t="n">
        <v>33725</v>
      </c>
      <c r="G330" s="54" t="n">
        <f aca="false">F65</f>
        <v>18.41</v>
      </c>
      <c r="H330" s="54" t="n">
        <f aca="false">G219+G65*(1+$C$7)-$C$7*$C$8</f>
        <v>19.6626185026899</v>
      </c>
      <c r="I330" s="54" t="n">
        <f aca="false">H219+H65*(1+$C$7)-$C$7*$C$8</f>
        <v>19.7517045314944</v>
      </c>
      <c r="J330" s="54" t="n">
        <f aca="false">I219+I65*(1+$C$7)-$C$7*$C$8</f>
        <v>19.8183609877171</v>
      </c>
      <c r="K330" s="54" t="n">
        <f aca="false">J219+J65*(1+$C$7)-$C$7*$C$8</f>
        <v>19.8414572178927</v>
      </c>
      <c r="L330" s="54" t="n">
        <f aca="false">K219+K65*(1+$C$7)-$C$7*$C$8</f>
        <v>19.8395150560658</v>
      </c>
      <c r="M330" s="54" t="n">
        <f aca="false">L219+L65*(1+$C$7)-$C$7*$C$8</f>
        <v>19.8446363372522</v>
      </c>
      <c r="N330" s="54" t="n">
        <f aca="false">M219+M65*(1+$C$7)-$C$7*$C$8</f>
        <v>19.7905353012385</v>
      </c>
      <c r="O330" s="54" t="n">
        <f aca="false">N219+N65*(1+$C$7)-$C$7*$C$8</f>
        <v>19.6879832475131</v>
      </c>
      <c r="P330" s="54" t="n">
        <f aca="false">O219+O65*(1+$C$7)-$C$7*$C$8</f>
        <v>19.6140205786385</v>
      </c>
      <c r="Q330" s="54" t="n">
        <f aca="false">P219+P65*(1+$C$7)-$C$7*$C$8</f>
        <v>0.33577240267423</v>
      </c>
      <c r="R330" s="54" t="n">
        <f aca="false">Q219+Q65*(1+$C$7)-$C$7*$C$8</f>
        <v>0.337419628700632</v>
      </c>
      <c r="S330" s="54" t="n">
        <f aca="false">R219+R65*(1+$C$7)-$C$7*$C$8</f>
        <v>0.338371073652376</v>
      </c>
      <c r="T330" s="54" t="n">
        <f aca="false">S219+S65*(1+$C$7)-$C$7*$C$8</f>
        <v>0.338920632414616</v>
      </c>
      <c r="U330" s="54" t="n">
        <f aca="false">T219+T65*(1+$C$7)-$C$7*$C$8</f>
        <v>0.33923805995743</v>
      </c>
      <c r="V330" s="54" t="n">
        <f aca="false">U219+U65*(1+$C$7)-$C$7*$C$8</f>
        <v>0.339421407493418</v>
      </c>
      <c r="W330" s="54" t="n">
        <f aca="false">V219+V65*(1+$C$7)-$C$7*$C$8</f>
        <v>0.33952730983149</v>
      </c>
      <c r="X330" s="54" t="n">
        <f aca="false">W219+W65*(1+$C$7)-$C$7*$C$8</f>
        <v>0.339588479484787</v>
      </c>
    </row>
    <row r="331" customFormat="false" ht="12.75" hidden="false" customHeight="false" outlineLevel="0" collapsed="false">
      <c r="D331" s="5" t="n">
        <v>33756</v>
      </c>
      <c r="G331" s="54" t="n">
        <f aca="false">F66</f>
        <v>19.25</v>
      </c>
      <c r="H331" s="54" t="n">
        <f aca="false">G220+G66*(1+$C$7)-$C$7*$C$8</f>
        <v>20.8207368093048</v>
      </c>
      <c r="I331" s="54" t="n">
        <f aca="false">H220+H66*(1+$C$7)-$C$7*$C$8</f>
        <v>20.9834326942054</v>
      </c>
      <c r="J331" s="54" t="n">
        <f aca="false">I220+I66*(1+$C$7)-$C$7*$C$8</f>
        <v>21.0416781832023</v>
      </c>
      <c r="K331" s="54" t="n">
        <f aca="false">J220+J66*(1+$C$7)-$C$7*$C$8</f>
        <v>21.0359537595112</v>
      </c>
      <c r="L331" s="54" t="n">
        <f aca="false">K220+K66*(1+$C$7)-$C$7*$C$8</f>
        <v>20.9882800346829</v>
      </c>
      <c r="M331" s="54" t="n">
        <f aca="false">L220+L66*(1+$C$7)-$C$7*$C$8</f>
        <v>20.9211642320377</v>
      </c>
      <c r="N331" s="54" t="n">
        <f aca="false">M220+M66*(1+$C$7)-$C$7*$C$8</f>
        <v>20.791121151974</v>
      </c>
      <c r="O331" s="54" t="n">
        <f aca="false">N220+N66*(1+$C$7)-$C$7*$C$8</f>
        <v>20.6704577825992</v>
      </c>
      <c r="P331" s="54" t="n">
        <f aca="false">O220+O66*(1+$C$7)-$C$7*$C$8</f>
        <v>20.5542817030005</v>
      </c>
      <c r="Q331" s="54" t="n">
        <f aca="false">P220+P66*(1+$C$7)-$C$7*$C$8</f>
        <v>0.335230104002512</v>
      </c>
      <c r="R331" s="54" t="n">
        <f aca="false">Q220+Q66*(1+$C$7)-$C$7*$C$8</f>
        <v>0.337106394617832</v>
      </c>
      <c r="S331" s="54" t="n">
        <f aca="false">R220+R66*(1+$C$7)-$C$7*$C$8</f>
        <v>0.33819014827722</v>
      </c>
      <c r="T331" s="54" t="n">
        <f aca="false">S220+S66*(1+$C$7)-$C$7*$C$8</f>
        <v>0.338816129127225</v>
      </c>
      <c r="U331" s="54" t="n">
        <f aca="false">T220+T66*(1+$C$7)-$C$7*$C$8</f>
        <v>0.339177698401921</v>
      </c>
      <c r="V331" s="54" t="n">
        <f aca="false">U220+U66*(1+$C$7)-$C$7*$C$8</f>
        <v>0.339386542395157</v>
      </c>
      <c r="W331" s="54" t="n">
        <f aca="false">V220+V66*(1+$C$7)-$C$7*$C$8</f>
        <v>0.339507171598363</v>
      </c>
      <c r="X331" s="54" t="n">
        <f aca="false">W220+W66*(1+$C$7)-$C$7*$C$8</f>
        <v>0.339576847553323</v>
      </c>
    </row>
    <row r="332" customFormat="false" ht="12.75" hidden="false" customHeight="false" outlineLevel="0" collapsed="false">
      <c r="D332" s="5" t="n">
        <v>33786</v>
      </c>
      <c r="G332" s="54" t="n">
        <f aca="false">F67</f>
        <v>20.59</v>
      </c>
      <c r="H332" s="54" t="n">
        <f aca="false">G221+G67*(1+$C$7)-$C$7*$C$8</f>
        <v>20.1687375662896</v>
      </c>
      <c r="I332" s="54" t="n">
        <f aca="false">H221+H67*(1+$C$7)-$C$7*$C$8</f>
        <v>20.3945061162609</v>
      </c>
      <c r="J332" s="54" t="n">
        <f aca="false">I221+I67*(1+$C$7)-$C$7*$C$8</f>
        <v>20.4828015909517</v>
      </c>
      <c r="K332" s="54" t="n">
        <f aca="false">J221+J67*(1+$C$7)-$C$7*$C$8</f>
        <v>20.5013582748688</v>
      </c>
      <c r="L332" s="54" t="n">
        <f aca="false">K221+K67*(1+$C$7)-$C$7*$C$8</f>
        <v>20.4393622292019</v>
      </c>
      <c r="M332" s="54" t="n">
        <f aca="false">L221+L67*(1+$C$7)-$C$7*$C$8</f>
        <v>20.3370368659729</v>
      </c>
      <c r="N332" s="54" t="n">
        <f aca="false">M221+M67*(1+$C$7)-$C$7*$C$8</f>
        <v>20.2160511275039</v>
      </c>
      <c r="O332" s="54" t="n">
        <f aca="false">N221+N67*(1+$C$7)-$C$7*$C$8</f>
        <v>20.1163501492702</v>
      </c>
      <c r="P332" s="54" t="n">
        <f aca="false">O221+O67*(1+$C$7)-$C$7*$C$8</f>
        <v>20.0077592213858</v>
      </c>
      <c r="Q332" s="54" t="n">
        <f aca="false">P221+P67*(1+$C$7)-$C$7*$C$8</f>
        <v>0.33579472289395</v>
      </c>
      <c r="R332" s="54" t="n">
        <f aca="false">Q221+Q67*(1+$C$7)-$C$7*$C$8</f>
        <v>0.337432520957089</v>
      </c>
      <c r="S332" s="54" t="n">
        <f aca="false">R221+R67*(1+$C$7)-$C$7*$C$8</f>
        <v>0.338378520276049</v>
      </c>
      <c r="T332" s="54" t="n">
        <f aca="false">S221+S67*(1+$C$7)-$C$7*$C$8</f>
        <v>0.338924933616994</v>
      </c>
      <c r="U332" s="54" t="n">
        <f aca="false">T221+T67*(1+$C$7)-$C$7*$C$8</f>
        <v>0.339240544350721</v>
      </c>
      <c r="V332" s="54" t="n">
        <f aca="false">U221+U67*(1+$C$7)-$C$7*$C$8</f>
        <v>0.33942284248984</v>
      </c>
      <c r="W332" s="54" t="n">
        <f aca="false">V221+V67*(1+$C$7)-$C$7*$C$8</f>
        <v>0.339528138691695</v>
      </c>
      <c r="X332" s="54" t="n">
        <f aca="false">W221+W67*(1+$C$7)-$C$7*$C$8</f>
        <v>0.339588958238064</v>
      </c>
    </row>
    <row r="333" customFormat="false" ht="12.75" hidden="false" customHeight="false" outlineLevel="0" collapsed="false">
      <c r="D333" s="5" t="n">
        <v>33817</v>
      </c>
      <c r="G333" s="54" t="n">
        <f aca="false">F68</f>
        <v>20.88</v>
      </c>
      <c r="H333" s="54" t="n">
        <f aca="false">G222+G68*(1+$C$7)-$C$7*$C$8</f>
        <v>20.334272174669</v>
      </c>
      <c r="I333" s="54" t="n">
        <f aca="false">H222+H68*(1+$C$7)-$C$7*$C$8</f>
        <v>20.3135424389227</v>
      </c>
      <c r="J333" s="54" t="n">
        <f aca="false">I222+I68*(1+$C$7)-$C$7*$C$8</f>
        <v>20.2787407218508</v>
      </c>
      <c r="K333" s="54" t="n">
        <f aca="false">J222+J68*(1+$C$7)-$C$7*$C$8</f>
        <v>20.1808159220124</v>
      </c>
      <c r="L333" s="54" t="n">
        <f aca="false">K222+K68*(1+$C$7)-$C$7*$C$8</f>
        <v>20.081540083659</v>
      </c>
      <c r="M333" s="54" t="n">
        <f aca="false">L222+L68*(1+$C$7)-$C$7*$C$8</f>
        <v>19.9683935167026</v>
      </c>
      <c r="N333" s="54" t="n">
        <f aca="false">M222+M68*(1+$C$7)-$C$7*$C$8</f>
        <v>19.8651320349513</v>
      </c>
      <c r="O333" s="54" t="n">
        <f aca="false">N222+N68*(1+$C$7)-$C$7*$C$8</f>
        <v>19.7782481888381</v>
      </c>
      <c r="P333" s="54" t="n">
        <f aca="false">O222+O68*(1+$C$7)-$C$7*$C$8</f>
        <v>19.6821600710901</v>
      </c>
      <c r="Q333" s="54" t="n">
        <f aca="false">P222+P68*(1+$C$7)-$C$7*$C$8</f>
        <v>0.340531569523441</v>
      </c>
      <c r="R333" s="54" t="n">
        <f aca="false">Q222+Q68*(1+$C$7)-$C$7*$C$8</f>
        <v>0.340168544271788</v>
      </c>
      <c r="S333" s="54" t="n">
        <f aca="false">R222+R68*(1+$C$7)-$C$7*$C$8</f>
        <v>0.339958859299899</v>
      </c>
      <c r="T333" s="54" t="n">
        <f aca="false">S222+S68*(1+$C$7)-$C$7*$C$8</f>
        <v>0.339837744343747</v>
      </c>
      <c r="U333" s="54" t="n">
        <f aca="false">T222+T68*(1+$C$7)-$C$7*$C$8</f>
        <v>0.339767787815763</v>
      </c>
      <c r="V333" s="54" t="n">
        <f aca="false">U222+U68*(1+$C$7)-$C$7*$C$8</f>
        <v>0.339727380619467</v>
      </c>
      <c r="W333" s="54" t="n">
        <f aca="false">V222+V68*(1+$C$7)-$C$7*$C$8</f>
        <v>0.339704041246295</v>
      </c>
      <c r="X333" s="54" t="n">
        <f aca="false">W222+W68*(1+$C$7)-$C$7*$C$8</f>
        <v>0.33969056032235</v>
      </c>
    </row>
    <row r="334" customFormat="false" ht="12.75" hidden="false" customHeight="false" outlineLevel="0" collapsed="false">
      <c r="D334" s="5" t="n">
        <v>33848</v>
      </c>
      <c r="G334" s="54" t="n">
        <f aca="false">F69</f>
        <v>20.34</v>
      </c>
      <c r="H334" s="54" t="n">
        <f aca="false">G223+G69*(1+$C$7)-$C$7*$C$8</f>
        <v>20.8272874848475</v>
      </c>
      <c r="I334" s="54" t="n">
        <f aca="false">H223+H69*(1+$C$7)-$C$7*$C$8</f>
        <v>20.7938390933046</v>
      </c>
      <c r="J334" s="54" t="n">
        <f aca="false">I223+I69*(1+$C$7)-$C$7*$C$8</f>
        <v>20.7257438928</v>
      </c>
      <c r="K334" s="54" t="n">
        <f aca="false">J223+J69*(1+$C$7)-$C$7*$C$8</f>
        <v>20.6183470239518</v>
      </c>
      <c r="L334" s="54" t="n">
        <f aca="false">K223+K69*(1+$C$7)-$C$7*$C$8</f>
        <v>20.4714071625937</v>
      </c>
      <c r="M334" s="54" t="n">
        <f aca="false">L223+L69*(1+$C$7)-$C$7*$C$8</f>
        <v>20.3387701782922</v>
      </c>
      <c r="N334" s="54" t="n">
        <f aca="false">M223+M69*(1+$C$7)-$C$7*$C$8</f>
        <v>20.2320875128354</v>
      </c>
      <c r="O334" s="54" t="n">
        <f aca="false">N223+N69*(1+$C$7)-$C$7*$C$8</f>
        <v>20.1462069517953</v>
      </c>
      <c r="P334" s="54" t="n">
        <f aca="false">O223+O69*(1+$C$7)-$C$7*$C$8</f>
        <v>20.0553784919569</v>
      </c>
      <c r="Q334" s="54" t="n">
        <f aca="false">P223+P69*(1+$C$7)-$C$7*$C$8</f>
        <v>0.340484449059588</v>
      </c>
      <c r="R334" s="54" t="n">
        <f aca="false">Q223+Q69*(1+$C$7)-$C$7*$C$8</f>
        <v>0.340141327285935</v>
      </c>
      <c r="S334" s="54" t="n">
        <f aca="false">R223+R69*(1+$C$7)-$C$7*$C$8</f>
        <v>0.339943138649923</v>
      </c>
      <c r="T334" s="54" t="n">
        <f aca="false">S223+S69*(1+$C$7)-$C$7*$C$8</f>
        <v>0.339828664027617</v>
      </c>
      <c r="U334" s="54" t="n">
        <f aca="false">T223+T69*(1+$C$7)-$C$7*$C$8</f>
        <v>0.339762542985482</v>
      </c>
      <c r="V334" s="54" t="n">
        <f aca="false">U223+U69*(1+$C$7)-$C$7*$C$8</f>
        <v>0.339724351182576</v>
      </c>
      <c r="W334" s="54" t="n">
        <f aca="false">V223+V69*(1+$C$7)-$C$7*$C$8</f>
        <v>0.339702291430307</v>
      </c>
      <c r="X334" s="54" t="n">
        <f aca="false">W223+W69*(1+$C$7)-$C$7*$C$8</f>
        <v>0.339689549620988</v>
      </c>
    </row>
    <row r="335" customFormat="false" ht="12.75" hidden="false" customHeight="false" outlineLevel="0" collapsed="false">
      <c r="D335" s="5" t="n">
        <v>33878</v>
      </c>
      <c r="G335" s="54" t="n">
        <f aca="false">F70</f>
        <v>20.24</v>
      </c>
      <c r="H335" s="54" t="n">
        <f aca="false">G224+G70*(1+$C$7)-$C$7*$C$8</f>
        <v>20.4887639808879</v>
      </c>
      <c r="I335" s="54" t="n">
        <f aca="false">H224+H70*(1+$C$7)-$C$7*$C$8</f>
        <v>20.5892349280154</v>
      </c>
      <c r="J335" s="54" t="n">
        <f aca="false">I224+I70*(1+$C$7)-$C$7*$C$8</f>
        <v>20.5885707181958</v>
      </c>
      <c r="K335" s="54" t="n">
        <f aca="false">J224+J70*(1+$C$7)-$C$7*$C$8</f>
        <v>20.4944553080685</v>
      </c>
      <c r="L335" s="54" t="n">
        <f aca="false">K224+K70*(1+$C$7)-$C$7*$C$8</f>
        <v>20.3848831843394</v>
      </c>
      <c r="M335" s="54" t="n">
        <f aca="false">L224+L70*(1+$C$7)-$C$7*$C$8</f>
        <v>20.290853924898</v>
      </c>
      <c r="N335" s="54" t="n">
        <f aca="false">M224+M70*(1+$C$7)-$C$7*$C$8</f>
        <v>20.2050018704051</v>
      </c>
      <c r="O335" s="54" t="n">
        <f aca="false">N224+N70*(1+$C$7)-$C$7*$C$8</f>
        <v>20.1266951901614</v>
      </c>
      <c r="P335" s="54" t="n">
        <f aca="false">O224+O70*(1+$C$7)-$C$7*$C$8</f>
        <v>20.0514129469195</v>
      </c>
      <c r="Q335" s="54" t="n">
        <f aca="false">P224+P70*(1+$C$7)-$C$7*$C$8</f>
        <v>0.33807841204124</v>
      </c>
      <c r="R335" s="54" t="n">
        <f aca="false">Q224+Q70*(1+$C$7)-$C$7*$C$8</f>
        <v>0.338751589789001</v>
      </c>
      <c r="S335" s="54" t="n">
        <f aca="false">R224+R70*(1+$C$7)-$C$7*$C$8</f>
        <v>0.339140420198106</v>
      </c>
      <c r="T335" s="54" t="n">
        <f aca="false">S224+S70*(1+$C$7)-$C$7*$C$8</f>
        <v>0.339365010341715</v>
      </c>
      <c r="U335" s="54" t="n">
        <f aca="false">T224+T70*(1+$C$7)-$C$7*$C$8</f>
        <v>0.339494734590194</v>
      </c>
      <c r="V335" s="54" t="n">
        <f aca="false">U224+U70*(1+$C$7)-$C$7*$C$8</f>
        <v>0.33956966388305</v>
      </c>
      <c r="W335" s="54" t="n">
        <f aca="false">V224+V70*(1+$C$7)-$C$7*$C$8</f>
        <v>0.339612943370069</v>
      </c>
      <c r="X335" s="54" t="n">
        <f aca="false">W224+W70*(1+$C$7)-$C$7*$C$8</f>
        <v>0.339637941790916</v>
      </c>
    </row>
    <row r="336" customFormat="false" ht="12.75" hidden="false" customHeight="false" outlineLevel="0" collapsed="false">
      <c r="D336" s="5" t="n">
        <v>33909</v>
      </c>
      <c r="G336" s="54" t="n">
        <f aca="false">F71</f>
        <v>20.29</v>
      </c>
      <c r="H336" s="54" t="n">
        <f aca="false">G225+G71*(1+$C$7)-$C$7*$C$8</f>
        <v>19.3365887799673</v>
      </c>
      <c r="I336" s="54" t="n">
        <f aca="false">H225+H71*(1+$C$7)-$C$7*$C$8</f>
        <v>19.4236789438487</v>
      </c>
      <c r="J336" s="54" t="n">
        <f aca="false">I225+I71*(1+$C$7)-$C$7*$C$8</f>
        <v>19.4609851548142</v>
      </c>
      <c r="K336" s="54" t="n">
        <f aca="false">J225+J71*(1+$C$7)-$C$7*$C$8</f>
        <v>19.4341068773145</v>
      </c>
      <c r="L336" s="54" t="n">
        <f aca="false">K225+K71*(1+$C$7)-$C$7*$C$8</f>
        <v>19.4234233884426</v>
      </c>
      <c r="M336" s="54" t="n">
        <f aca="false">L225+L71*(1+$C$7)-$C$7*$C$8</f>
        <v>19.3962056370154</v>
      </c>
      <c r="N336" s="54" t="n">
        <f aca="false">M225+M71*(1+$C$7)-$C$7*$C$8</f>
        <v>19.3473826252315</v>
      </c>
      <c r="O336" s="54" t="n">
        <f aca="false">N225+N71*(1+$C$7)-$C$7*$C$8</f>
        <v>19.3215461575613</v>
      </c>
      <c r="P336" s="54" t="n">
        <f aca="false">O225+O71*(1+$C$7)-$C$7*$C$8</f>
        <v>19.2861734276606</v>
      </c>
      <c r="Q336" s="54" t="n">
        <f aca="false">P225+P71*(1+$C$7)-$C$7*$C$8</f>
        <v>0.338228866855649</v>
      </c>
      <c r="R336" s="54" t="n">
        <f aca="false">Q225+Q71*(1+$C$7)-$C$7*$C$8</f>
        <v>0.338838493147339</v>
      </c>
      <c r="S336" s="54" t="n">
        <f aca="false">R225+R71*(1+$C$7)-$C$7*$C$8</f>
        <v>0.339190615957676</v>
      </c>
      <c r="T336" s="54" t="n">
        <f aca="false">S225+S71*(1+$C$7)-$C$7*$C$8</f>
        <v>0.339394003631815</v>
      </c>
      <c r="U336" s="54" t="n">
        <f aca="false">T225+T71*(1+$C$7)-$C$7*$C$8</f>
        <v>0.339511481241265</v>
      </c>
      <c r="V336" s="54" t="n">
        <f aca="false">U225+U71*(1+$C$7)-$C$7*$C$8</f>
        <v>0.339579336821897</v>
      </c>
      <c r="W336" s="54" t="n">
        <f aca="false">V225+V71*(1+$C$7)-$C$7*$C$8</f>
        <v>0.339618530501821</v>
      </c>
      <c r="X336" s="54" t="n">
        <f aca="false">W225+W71*(1+$C$7)-$C$7*$C$8</f>
        <v>0.339641168942633</v>
      </c>
    </row>
    <row r="337" customFormat="false" ht="12.75" hidden="false" customHeight="false" outlineLevel="0" collapsed="false">
      <c r="D337" s="5" t="n">
        <v>33939</v>
      </c>
      <c r="G337" s="54" t="n">
        <f aca="false">F72</f>
        <v>19.5</v>
      </c>
      <c r="H337" s="54" t="n">
        <f aca="false">G226+G72*(1+$C$7)-$C$7*$C$8</f>
        <v>18.5952496774902</v>
      </c>
      <c r="I337" s="54" t="n">
        <f aca="false">H226+H72*(1+$C$7)-$C$7*$C$8</f>
        <v>18.6373381139211</v>
      </c>
      <c r="J337" s="54" t="n">
        <f aca="false">I226+I72*(1+$C$7)-$C$7*$C$8</f>
        <v>18.6579255510266</v>
      </c>
      <c r="K337" s="54" t="n">
        <f aca="false">J226+J72*(1+$C$7)-$C$7*$C$8</f>
        <v>18.6601907956214</v>
      </c>
      <c r="L337" s="54" t="n">
        <f aca="false">K226+K72*(1+$C$7)-$C$7*$C$8</f>
        <v>18.6512880129843</v>
      </c>
      <c r="M337" s="54" t="n">
        <f aca="false">L226+L72*(1+$C$7)-$C$7*$C$8</f>
        <v>18.6698105727135</v>
      </c>
      <c r="N337" s="54" t="n">
        <f aca="false">M226+M72*(1+$C$7)-$C$7*$C$8</f>
        <v>18.682743447245</v>
      </c>
      <c r="O337" s="54" t="n">
        <f aca="false">N226+N72*(1+$C$7)-$C$7*$C$8</f>
        <v>18.6906512379031</v>
      </c>
      <c r="P337" s="54" t="n">
        <f aca="false">O226+O72*(1+$C$7)-$C$7*$C$8</f>
        <v>18.6689290191325</v>
      </c>
      <c r="Q337" s="54" t="n">
        <f aca="false">P226+P72*(1+$C$7)-$C$7*$C$8</f>
        <v>0.33953170634746</v>
      </c>
      <c r="R337" s="54" t="n">
        <f aca="false">Q226+Q72*(1+$C$7)-$C$7*$C$8</f>
        <v>0.339591018931626</v>
      </c>
      <c r="S337" s="54" t="n">
        <f aca="false">R226+R72*(1+$C$7)-$C$7*$C$8</f>
        <v>0.339625278139454</v>
      </c>
      <c r="T337" s="54" t="n">
        <f aca="false">S226+S72*(1+$C$7)-$C$7*$C$8</f>
        <v>0.33964506640762</v>
      </c>
      <c r="U337" s="54" t="n">
        <f aca="false">T226+T72*(1+$C$7)-$C$7*$C$8</f>
        <v>0.339656496197793</v>
      </c>
      <c r="V337" s="54" t="n">
        <f aca="false">U226+U72*(1+$C$7)-$C$7*$C$8</f>
        <v>0.339663098094549</v>
      </c>
      <c r="W337" s="54" t="n">
        <f aca="false">V226+V72*(1+$C$7)-$C$7*$C$8</f>
        <v>0.339666911378967</v>
      </c>
      <c r="X337" s="54" t="n">
        <f aca="false">W226+W72*(1+$C$7)-$C$7*$C$8</f>
        <v>0.339669113948713</v>
      </c>
    </row>
    <row r="338" customFormat="false" ht="12.75" hidden="false" customHeight="false" outlineLevel="0" collapsed="false">
      <c r="D338" s="5" t="n">
        <v>33970</v>
      </c>
      <c r="G338" s="54" t="n">
        <f aca="false">F73</f>
        <v>18.61</v>
      </c>
      <c r="H338" s="54" t="n">
        <f aca="false">G227+G73*(1+$C$7)-$C$7*$C$8</f>
        <v>17.9777888581677</v>
      </c>
      <c r="I338" s="54" t="n">
        <f aca="false">H227+H73*(1+$C$7)-$C$7*$C$8</f>
        <v>18.1002916383531</v>
      </c>
      <c r="J338" s="54" t="n">
        <f aca="false">I227+I73*(1+$C$7)-$C$7*$C$8</f>
        <v>18.2198836070527</v>
      </c>
      <c r="K338" s="54" t="n">
        <f aca="false">J227+J73*(1+$C$7)-$C$7*$C$8</f>
        <v>18.3200487067239</v>
      </c>
      <c r="L338" s="54" t="n">
        <f aca="false">K227+K73*(1+$C$7)-$C$7*$C$8</f>
        <v>18.3904112559046</v>
      </c>
      <c r="M338" s="54" t="n">
        <f aca="false">L227+L73*(1+$C$7)-$C$7*$C$8</f>
        <v>18.4474654571552</v>
      </c>
      <c r="N338" s="54" t="n">
        <f aca="false">M227+M73*(1+$C$7)-$C$7*$C$8</f>
        <v>18.4909191596641</v>
      </c>
      <c r="O338" s="54" t="n">
        <f aca="false">N227+N73*(1+$C$7)-$C$7*$C$8</f>
        <v>18.5201036158458</v>
      </c>
      <c r="P338" s="54" t="n">
        <f aca="false">O227+O73*(1+$C$7)-$C$7*$C$8</f>
        <v>18.5369213563573</v>
      </c>
      <c r="Q338" s="54" t="n">
        <f aca="false">P227+P73*(1+$C$7)-$C$7*$C$8</f>
        <v>0.339816082480191</v>
      </c>
      <c r="R338" s="54" t="n">
        <f aca="false">Q227+Q73*(1+$C$7)-$C$7*$C$8</f>
        <v>0.339755275828704</v>
      </c>
      <c r="S338" s="54" t="n">
        <f aca="false">R227+R73*(1+$C$7)-$C$7*$C$8</f>
        <v>0.339720153641061</v>
      </c>
      <c r="T338" s="54" t="n">
        <f aca="false">S227+S73*(1+$C$7)-$C$7*$C$8</f>
        <v>0.339699866911983</v>
      </c>
      <c r="U338" s="54" t="n">
        <f aca="false">T227+T73*(1+$C$7)-$C$7*$C$8</f>
        <v>0.339688149208609</v>
      </c>
      <c r="V338" s="54" t="n">
        <f aca="false">U227+U73*(1+$C$7)-$C$7*$C$8</f>
        <v>0.339681381011929</v>
      </c>
      <c r="W338" s="54" t="n">
        <f aca="false">V227+V73*(1+$C$7)-$C$7*$C$8</f>
        <v>0.339677471671948</v>
      </c>
      <c r="X338" s="54" t="n">
        <f aca="false">W227+W73*(1+$C$7)-$C$7*$C$8</f>
        <v>0.33967521362009</v>
      </c>
    </row>
    <row r="339" customFormat="false" ht="12.75" hidden="false" customHeight="false" outlineLevel="0" collapsed="false">
      <c r="D339" s="5" t="n">
        <v>34001</v>
      </c>
      <c r="G339" s="54" t="n">
        <f aca="false">F74</f>
        <v>17.76</v>
      </c>
      <c r="H339" s="54" t="n">
        <f aca="false">G228+G74*(1+$C$7)-$C$7*$C$8</f>
        <v>18.701106384449</v>
      </c>
      <c r="I339" s="54" t="n">
        <f aca="false">H228+H74*(1+$C$7)-$C$7*$C$8</f>
        <v>18.7500211217028</v>
      </c>
      <c r="J339" s="54" t="n">
        <f aca="false">I228+I74*(1+$C$7)-$C$7*$C$8</f>
        <v>18.8204679719001</v>
      </c>
      <c r="K339" s="54" t="n">
        <f aca="false">J228+J74*(1+$C$7)-$C$7*$C$8</f>
        <v>18.8674461291558</v>
      </c>
      <c r="L339" s="54" t="n">
        <f aca="false">K228+K74*(1+$C$7)-$C$7*$C$8</f>
        <v>18.8932655454686</v>
      </c>
      <c r="M339" s="54" t="n">
        <f aca="false">L228+L74*(1+$C$7)-$C$7*$C$8</f>
        <v>18.941760459208</v>
      </c>
      <c r="N339" s="54" t="n">
        <f aca="false">M228+M74*(1+$C$7)-$C$7*$C$8</f>
        <v>18.9977015322875</v>
      </c>
      <c r="O339" s="54" t="n">
        <f aca="false">N228+N74*(1+$C$7)-$C$7*$C$8</f>
        <v>19.0255339023962</v>
      </c>
      <c r="P339" s="54" t="n">
        <f aca="false">O228+O74*(1+$C$7)-$C$7*$C$8</f>
        <v>19.0245146830086</v>
      </c>
      <c r="Q339" s="54" t="n">
        <f aca="false">P228+P74*(1+$C$7)-$C$7*$C$8</f>
        <v>0.339292383991573</v>
      </c>
      <c r="R339" s="54" t="n">
        <f aca="false">Q228+Q74*(1+$C$7)-$C$7*$C$8</f>
        <v>0.339452785292951</v>
      </c>
      <c r="S339" s="54" t="n">
        <f aca="false">R228+R74*(1+$C$7)-$C$7*$C$8</f>
        <v>0.339545433785632</v>
      </c>
      <c r="T339" s="54" t="n">
        <f aca="false">S228+S74*(1+$C$7)-$C$7*$C$8</f>
        <v>0.339598947959907</v>
      </c>
      <c r="U339" s="54" t="n">
        <f aca="false">T228+T74*(1+$C$7)-$C$7*$C$8</f>
        <v>0.339629857980842</v>
      </c>
      <c r="V339" s="54" t="n">
        <f aca="false">U228+U74*(1+$C$7)-$C$7*$C$8</f>
        <v>0.33964771174402</v>
      </c>
      <c r="W339" s="54" t="n">
        <f aca="false">V228+V74*(1+$C$7)-$C$7*$C$8</f>
        <v>0.339658024155659</v>
      </c>
      <c r="X339" s="54" t="n">
        <f aca="false">W228+W74*(1+$C$7)-$C$7*$C$8</f>
        <v>0.33966398064969</v>
      </c>
    </row>
    <row r="340" customFormat="false" ht="12.75" hidden="false" customHeight="false" outlineLevel="0" collapsed="false">
      <c r="D340" s="5" t="n">
        <v>34029</v>
      </c>
      <c r="G340" s="54" t="n">
        <f aca="false">F75</f>
        <v>18.02</v>
      </c>
      <c r="H340" s="54" t="n">
        <f aca="false">G229+G75*(1+$C$7)-$C$7*$C$8</f>
        <v>18.7012471800885</v>
      </c>
      <c r="I340" s="54" t="n">
        <f aca="false">H229+H75*(1+$C$7)-$C$7*$C$8</f>
        <v>18.9405166868283</v>
      </c>
      <c r="J340" s="54" t="n">
        <f aca="false">I229+I75*(1+$C$7)-$C$7*$C$8</f>
        <v>19.0673301546363</v>
      </c>
      <c r="K340" s="54" t="n">
        <f aca="false">J229+J75*(1+$C$7)-$C$7*$C$8</f>
        <v>19.1497097792428</v>
      </c>
      <c r="L340" s="54" t="n">
        <f aca="false">K229+K75*(1+$C$7)-$C$7*$C$8</f>
        <v>19.2037802109007</v>
      </c>
      <c r="M340" s="54" t="n">
        <f aca="false">L229+L75*(1+$C$7)-$C$7*$C$8</f>
        <v>19.2407922542357</v>
      </c>
      <c r="N340" s="54" t="n">
        <f aca="false">M229+M75*(1+$C$7)-$C$7*$C$8</f>
        <v>19.2701599440433</v>
      </c>
      <c r="O340" s="54" t="n">
        <f aca="false">N229+N75*(1+$C$7)-$C$7*$C$8</f>
        <v>19.2895035757269</v>
      </c>
      <c r="P340" s="54" t="n">
        <f aca="false">O229+O75*(1+$C$7)-$C$7*$C$8</f>
        <v>19.2805297686072</v>
      </c>
      <c r="Q340" s="54" t="n">
        <f aca="false">P229+P75*(1+$C$7)-$C$7*$C$8</f>
        <v>0.336413075647678</v>
      </c>
      <c r="R340" s="54" t="n">
        <f aca="false">Q229+Q75*(1+$C$7)-$C$7*$C$8</f>
        <v>0.337789684210037</v>
      </c>
      <c r="S340" s="54" t="n">
        <f aca="false">R229+R75*(1+$C$7)-$C$7*$C$8</f>
        <v>0.338584819331867</v>
      </c>
      <c r="T340" s="54" t="n">
        <f aca="false">S229+S75*(1+$C$7)-$C$7*$C$8</f>
        <v>0.339044092853226</v>
      </c>
      <c r="U340" s="54" t="n">
        <f aca="false">T229+T75*(1+$C$7)-$C$7*$C$8</f>
        <v>0.339309371246332</v>
      </c>
      <c r="V340" s="54" t="n">
        <f aca="false">U229+U75*(1+$C$7)-$C$7*$C$8</f>
        <v>0.33946259720554</v>
      </c>
      <c r="W340" s="54" t="n">
        <f aca="false">V229+V75*(1+$C$7)-$C$7*$C$8</f>
        <v>0.339551101189224</v>
      </c>
      <c r="X340" s="54" t="n">
        <f aca="false">W229+W75*(1+$C$7)-$C$7*$C$8</f>
        <v>0.33960222147699</v>
      </c>
    </row>
    <row r="341" customFormat="false" ht="12.75" hidden="false" customHeight="false" outlineLevel="0" collapsed="false">
      <c r="D341" s="5" t="n">
        <v>34060</v>
      </c>
      <c r="G341" s="54" t="n">
        <f aca="false">F76</f>
        <v>18.48</v>
      </c>
      <c r="H341" s="54" t="n">
        <f aca="false">G230+G76*(1+$C$7)-$C$7*$C$8</f>
        <v>18.8476589241926</v>
      </c>
      <c r="I341" s="54" t="n">
        <f aca="false">H230+H76*(1+$C$7)-$C$7*$C$8</f>
        <v>19.0576532244997</v>
      </c>
      <c r="J341" s="54" t="n">
        <f aca="false">I230+I76*(1+$C$7)-$C$7*$C$8</f>
        <v>19.1777218403229</v>
      </c>
      <c r="K341" s="54" t="n">
        <f aca="false">J230+J76*(1+$C$7)-$C$7*$C$8</f>
        <v>19.2932674817467</v>
      </c>
      <c r="L341" s="54" t="n">
        <f aca="false">K230+K76*(1+$C$7)-$C$7*$C$8</f>
        <v>19.3569844804294</v>
      </c>
      <c r="M341" s="54" t="n">
        <f aca="false">L230+L76*(1+$C$7)-$C$7*$C$8</f>
        <v>19.4085155552966</v>
      </c>
      <c r="N341" s="54" t="n">
        <f aca="false">M230+M76*(1+$C$7)-$C$7*$C$8</f>
        <v>19.4379303829414</v>
      </c>
      <c r="O341" s="54" t="n">
        <f aca="false">N230+N76*(1+$C$7)-$C$7*$C$8</f>
        <v>19.4339460329051</v>
      </c>
      <c r="P341" s="54" t="n">
        <f aca="false">O230+O76*(1+$C$7)-$C$7*$C$8</f>
        <v>19.4274206986144</v>
      </c>
      <c r="Q341" s="54" t="n">
        <f aca="false">P230+P76*(1+$C$7)-$C$7*$C$8</f>
        <v>0.336927680713447</v>
      </c>
      <c r="R341" s="54" t="n">
        <f aca="false">Q230+Q76*(1+$C$7)-$C$7*$C$8</f>
        <v>0.338086922345011</v>
      </c>
      <c r="S341" s="54" t="n">
        <f aca="false">R230+R76*(1+$C$7)-$C$7*$C$8</f>
        <v>0.338756505377652</v>
      </c>
      <c r="T341" s="54" t="n">
        <f aca="false">S230+S76*(1+$C$7)-$C$7*$C$8</f>
        <v>0.339143259463593</v>
      </c>
      <c r="U341" s="54" t="n">
        <f aca="false">T230+T76*(1+$C$7)-$C$7*$C$8</f>
        <v>0.339366650313869</v>
      </c>
      <c r="V341" s="54" t="n">
        <f aca="false">U230+U76*(1+$C$7)-$C$7*$C$8</f>
        <v>0.339495681845277</v>
      </c>
      <c r="W341" s="54" t="n">
        <f aca="false">V230+V76*(1+$C$7)-$C$7*$C$8</f>
        <v>0.339570211021726</v>
      </c>
      <c r="X341" s="54" t="n">
        <f aca="false">W230+W76*(1+$C$7)-$C$7*$C$8</f>
        <v>0.339613259399759</v>
      </c>
    </row>
    <row r="342" customFormat="false" ht="12.75" hidden="false" customHeight="false" outlineLevel="0" collapsed="false">
      <c r="D342" s="5" t="n">
        <v>34090</v>
      </c>
      <c r="G342" s="54" t="n">
        <f aca="false">F77</f>
        <v>18.89</v>
      </c>
      <c r="H342" s="54" t="n">
        <f aca="false">G231+G77*(1+$C$7)-$C$7*$C$8</f>
        <v>18.9030064077978</v>
      </c>
      <c r="I342" s="54" t="n">
        <f aca="false">H231+H77*(1+$C$7)-$C$7*$C$8</f>
        <v>19.0056463790086</v>
      </c>
      <c r="J342" s="54" t="n">
        <f aca="false">I231+I77*(1+$C$7)-$C$7*$C$8</f>
        <v>19.1326773947885</v>
      </c>
      <c r="K342" s="54" t="n">
        <f aca="false">J231+J77*(1+$C$7)-$C$7*$C$8</f>
        <v>19.2521407329848</v>
      </c>
      <c r="L342" s="54" t="n">
        <f aca="false">K231+K77*(1+$C$7)-$C$7*$C$8</f>
        <v>19.3125940400027</v>
      </c>
      <c r="M342" s="54" t="n">
        <f aca="false">L231+L77*(1+$C$7)-$C$7*$C$8</f>
        <v>19.3721207180056</v>
      </c>
      <c r="N342" s="54" t="n">
        <f aca="false">M231+M77*(1+$C$7)-$C$7*$C$8</f>
        <v>19.3841750348697</v>
      </c>
      <c r="O342" s="54" t="n">
        <f aca="false">N231+N77*(1+$C$7)-$C$7*$C$8</f>
        <v>19.3620857842609</v>
      </c>
      <c r="P342" s="54" t="n">
        <f aca="false">O231+O77*(1+$C$7)-$C$7*$C$8</f>
        <v>19.3506049623339</v>
      </c>
      <c r="Q342" s="54" t="n">
        <f aca="false">P231+P77*(1+$C$7)-$C$7*$C$8</f>
        <v>0.338709164917034</v>
      </c>
      <c r="R342" s="54" t="n">
        <f aca="false">Q231+Q77*(1+$C$7)-$C$7*$C$8</f>
        <v>0.339115915406648</v>
      </c>
      <c r="S342" s="54" t="n">
        <f aca="false">R231+R77*(1+$C$7)-$C$7*$C$8</f>
        <v>0.339350856267076</v>
      </c>
      <c r="T342" s="54" t="n">
        <f aca="false">S231+S77*(1+$C$7)-$C$7*$C$8</f>
        <v>0.339486559134824</v>
      </c>
      <c r="U342" s="54" t="n">
        <f aca="false">T231+T77*(1+$C$7)-$C$7*$C$8</f>
        <v>0.3395649417043</v>
      </c>
      <c r="V342" s="54" t="n">
        <f aca="false">U231+U77*(1+$C$7)-$C$7*$C$8</f>
        <v>0.339610215818985</v>
      </c>
      <c r="W342" s="54" t="n">
        <f aca="false">V231+V77*(1+$C$7)-$C$7*$C$8</f>
        <v>0.33963636634549</v>
      </c>
      <c r="X342" s="54" t="n">
        <f aca="false">W231+W77*(1+$C$7)-$C$7*$C$8</f>
        <v>0.339651471003885</v>
      </c>
    </row>
    <row r="343" customFormat="false" ht="12.75" hidden="false" customHeight="false" outlineLevel="0" collapsed="false">
      <c r="D343" s="5" t="n">
        <v>34121</v>
      </c>
      <c r="G343" s="54" t="n">
        <f aca="false">F78</f>
        <v>18.69</v>
      </c>
      <c r="H343" s="54" t="n">
        <f aca="false">G232+G78*(1+$C$7)-$C$7*$C$8</f>
        <v>18.0041067667401</v>
      </c>
      <c r="I343" s="54" t="n">
        <f aca="false">H232+H78*(1+$C$7)-$C$7*$C$8</f>
        <v>18.2554049164102</v>
      </c>
      <c r="J343" s="54" t="n">
        <f aca="false">I232+I78*(1+$C$7)-$C$7*$C$8</f>
        <v>18.4730394856036</v>
      </c>
      <c r="K343" s="54" t="n">
        <f aca="false">J232+J78*(1+$C$7)-$C$7*$C$8</f>
        <v>18.6483575333112</v>
      </c>
      <c r="L343" s="54" t="n">
        <f aca="false">K232+K78*(1+$C$7)-$C$7*$C$8</f>
        <v>18.7797131703967</v>
      </c>
      <c r="M343" s="54" t="n">
        <f aca="false">L232+L78*(1+$C$7)-$C$7*$C$8</f>
        <v>18.8754920799383</v>
      </c>
      <c r="N343" s="54" t="n">
        <f aca="false">M232+M78*(1+$C$7)-$C$7*$C$8</f>
        <v>18.8926808890265</v>
      </c>
      <c r="O343" s="54" t="n">
        <f aca="false">N232+N78*(1+$C$7)-$C$7*$C$8</f>
        <v>18.9114426030253</v>
      </c>
      <c r="P343" s="54" t="n">
        <f aca="false">O232+O78*(1+$C$7)-$C$7*$C$8</f>
        <v>18.9323067393524</v>
      </c>
      <c r="Q343" s="54" t="n">
        <f aca="false">P232+P78*(1+$C$7)-$C$7*$C$8</f>
        <v>0.338594670456618</v>
      </c>
      <c r="R343" s="54" t="n">
        <f aca="false">Q232+Q78*(1+$C$7)-$C$7*$C$8</f>
        <v>0.339049782905935</v>
      </c>
      <c r="S343" s="54" t="n">
        <f aca="false">R232+R78*(1+$C$7)-$C$7*$C$8</f>
        <v>0.339312657845644</v>
      </c>
      <c r="T343" s="54" t="n">
        <f aca="false">S232+S78*(1+$C$7)-$C$7*$C$8</f>
        <v>0.339464495559666</v>
      </c>
      <c r="U343" s="54" t="n">
        <f aca="false">T232+T78*(1+$C$7)-$C$7*$C$8</f>
        <v>0.339552197686864</v>
      </c>
      <c r="V343" s="54" t="n">
        <f aca="false">U232+U78*(1+$C$7)-$C$7*$C$8</f>
        <v>0.339602854818819</v>
      </c>
      <c r="W343" s="54" t="n">
        <f aca="false">V232+V78*(1+$C$7)-$C$7*$C$8</f>
        <v>0.339632114599624</v>
      </c>
      <c r="X343" s="54" t="n">
        <f aca="false">W232+W78*(1+$C$7)-$C$7*$C$8</f>
        <v>0.339649015176891</v>
      </c>
    </row>
    <row r="344" customFormat="false" ht="12.75" hidden="false" customHeight="false" outlineLevel="0" collapsed="false">
      <c r="D344" s="5" t="n">
        <v>34151</v>
      </c>
      <c r="G344" s="54" t="n">
        <f aca="false">F79</f>
        <v>18.16</v>
      </c>
      <c r="H344" s="54" t="n">
        <f aca="false">G233+G79*(1+$C$7)-$C$7*$C$8</f>
        <v>17.2472939382118</v>
      </c>
      <c r="I344" s="54" t="n">
        <f aca="false">H233+H79*(1+$C$7)-$C$7*$C$8</f>
        <v>17.3375985991747</v>
      </c>
      <c r="J344" s="54" t="n">
        <f aca="false">I233+I79*(1+$C$7)-$C$7*$C$8</f>
        <v>17.483741907814</v>
      </c>
      <c r="K344" s="54" t="n">
        <f aca="false">J233+J79*(1+$C$7)-$C$7*$C$8</f>
        <v>17.6479311368747</v>
      </c>
      <c r="L344" s="54" t="n">
        <f aca="false">K233+K79*(1+$C$7)-$C$7*$C$8</f>
        <v>17.7939384543487</v>
      </c>
      <c r="M344" s="54" t="n">
        <f aca="false">L233+L79*(1+$C$7)-$C$7*$C$8</f>
        <v>17.9055640855542</v>
      </c>
      <c r="N344" s="54" t="n">
        <f aca="false">M233+M79*(1+$C$7)-$C$7*$C$8</f>
        <v>18.00696414971</v>
      </c>
      <c r="O344" s="54" t="n">
        <f aca="false">N233+N79*(1+$C$7)-$C$7*$C$8</f>
        <v>18.0809046549668</v>
      </c>
      <c r="P344" s="54" t="n">
        <f aca="false">O233+O79*(1+$C$7)-$C$7*$C$8</f>
        <v>18.1273038839876</v>
      </c>
      <c r="Q344" s="54" t="n">
        <f aca="false">P233+P79*(1+$C$7)-$C$7*$C$8</f>
        <v>0.340383594733445</v>
      </c>
      <c r="R344" s="54" t="n">
        <f aca="false">Q233+Q79*(1+$C$7)-$C$7*$C$8</f>
        <v>0.34008307338639</v>
      </c>
      <c r="S344" s="54" t="n">
        <f aca="false">R233+R79*(1+$C$7)-$C$7*$C$8</f>
        <v>0.339909490942958</v>
      </c>
      <c r="T344" s="54" t="n">
        <f aca="false">S233+S79*(1+$C$7)-$C$7*$C$8</f>
        <v>0.339809228965023</v>
      </c>
      <c r="U344" s="54" t="n">
        <f aca="false">T233+T79*(1+$C$7)-$C$7*$C$8</f>
        <v>0.339751317208391</v>
      </c>
      <c r="V344" s="54" t="n">
        <f aca="false">U233+U79*(1+$C$7)-$C$7*$C$8</f>
        <v>0.339717867124668</v>
      </c>
      <c r="W344" s="54" t="n">
        <f aca="false">V233+V79*(1+$C$7)-$C$7*$C$8</f>
        <v>0.339698546210122</v>
      </c>
      <c r="X344" s="54" t="n">
        <f aca="false">W233+W79*(1+$C$7)-$C$7*$C$8</f>
        <v>0.339687386365442</v>
      </c>
    </row>
    <row r="345" customFormat="false" ht="12.75" hidden="false" customHeight="false" outlineLevel="0" collapsed="false">
      <c r="D345" s="5" t="n">
        <v>34182</v>
      </c>
      <c r="G345" s="54" t="n">
        <f aca="false">F80</f>
        <v>17.1</v>
      </c>
      <c r="H345" s="54" t="n">
        <f aca="false">G234+G80*(1+$C$7)-$C$7*$C$8</f>
        <v>17.2282087878987</v>
      </c>
      <c r="I345" s="54" t="n">
        <f aca="false">H234+H80*(1+$C$7)-$C$7*$C$8</f>
        <v>17.3914987643447</v>
      </c>
      <c r="J345" s="54" t="n">
        <f aca="false">I234+I80*(1+$C$7)-$C$7*$C$8</f>
        <v>17.5681751128212</v>
      </c>
      <c r="K345" s="54" t="n">
        <f aca="false">J234+J80*(1+$C$7)-$C$7*$C$8</f>
        <v>17.6974090052493</v>
      </c>
      <c r="L345" s="54" t="n">
        <f aca="false">K234+K80*(1+$C$7)-$C$7*$C$8</f>
        <v>17.8099700408933</v>
      </c>
      <c r="M345" s="54" t="n">
        <f aca="false">L234+L80*(1+$C$7)-$C$7*$C$8</f>
        <v>17.8900493062738</v>
      </c>
      <c r="N345" s="54" t="n">
        <f aca="false">M234+M80*(1+$C$7)-$C$7*$C$8</f>
        <v>17.9547037364224</v>
      </c>
      <c r="O345" s="54" t="n">
        <f aca="false">N234+N80*(1+$C$7)-$C$7*$C$8</f>
        <v>18.0451972590103</v>
      </c>
      <c r="P345" s="54" t="n">
        <f aca="false">O234+O80*(1+$C$7)-$C$7*$C$8</f>
        <v>18.121682319814</v>
      </c>
      <c r="Q345" s="54" t="n">
        <f aca="false">P234+P80*(1+$C$7)-$C$7*$C$8</f>
        <v>0.339446972180005</v>
      </c>
      <c r="R345" s="54" t="n">
        <f aca="false">Q234+Q80*(1+$C$7)-$C$7*$C$8</f>
        <v>0.339542076106188</v>
      </c>
      <c r="S345" s="54" t="n">
        <f aca="false">R234+R80*(1+$C$7)-$C$7*$C$8</f>
        <v>0.339597008549586</v>
      </c>
      <c r="T345" s="54" t="n">
        <f aca="false">S234+S80*(1+$C$7)-$C$7*$C$8</f>
        <v>0.339628737768965</v>
      </c>
      <c r="U345" s="54" t="n">
        <f aca="false">T234+T80*(1+$C$7)-$C$7*$C$8</f>
        <v>0.339647064704745</v>
      </c>
      <c r="V345" s="54" t="n">
        <f aca="false">U234+U80*(1+$C$7)-$C$7*$C$8</f>
        <v>0.339657650422945</v>
      </c>
      <c r="W345" s="54" t="n">
        <f aca="false">V234+V80*(1+$C$7)-$C$7*$C$8</f>
        <v>0.339663764780041</v>
      </c>
      <c r="X345" s="54" t="n">
        <f aca="false">W234+W80*(1+$C$7)-$C$7*$C$8</f>
        <v>0.339667296459421</v>
      </c>
    </row>
    <row r="346" customFormat="false" ht="12.75" hidden="false" customHeight="false" outlineLevel="0" collapsed="false">
      <c r="D346" s="5" t="n">
        <v>34213</v>
      </c>
      <c r="G346" s="54" t="n">
        <f aca="false">F81</f>
        <v>16.82</v>
      </c>
      <c r="H346" s="54" t="n">
        <f aca="false">G235+G81*(1+$C$7)-$C$7*$C$8</f>
        <v>16.4795923226929</v>
      </c>
      <c r="I346" s="54" t="n">
        <f aca="false">H235+H81*(1+$C$7)-$C$7*$C$8</f>
        <v>16.8072138032534</v>
      </c>
      <c r="J346" s="54" t="n">
        <f aca="false">I235+I81*(1+$C$7)-$C$7*$C$8</f>
        <v>17.0538872171883</v>
      </c>
      <c r="K346" s="54" t="n">
        <f aca="false">J235+J81*(1+$C$7)-$C$7*$C$8</f>
        <v>17.2558856729211</v>
      </c>
      <c r="L346" s="54" t="n">
        <f aca="false">K235+K81*(1+$C$7)-$C$7*$C$8</f>
        <v>17.4302577033145</v>
      </c>
      <c r="M346" s="54" t="n">
        <f aca="false">L235+L81*(1+$C$7)-$C$7*$C$8</f>
        <v>17.5582987387465</v>
      </c>
      <c r="N346" s="54" t="n">
        <f aca="false">M235+M81*(1+$C$7)-$C$7*$C$8</f>
        <v>17.6758941616353</v>
      </c>
      <c r="O346" s="54" t="n">
        <f aca="false">N235+N81*(1+$C$7)-$C$7*$C$8</f>
        <v>17.7836105814755</v>
      </c>
      <c r="P346" s="54" t="n">
        <f aca="false">O235+O81*(1+$C$7)-$C$7*$C$8</f>
        <v>17.867210639195</v>
      </c>
      <c r="Q346" s="54" t="n">
        <f aca="false">P235+P81*(1+$C$7)-$C$7*$C$8</f>
        <v>0.338250360400565</v>
      </c>
      <c r="R346" s="54" t="n">
        <f aca="false">Q235+Q81*(1+$C$7)-$C$7*$C$8</f>
        <v>0.338850907912815</v>
      </c>
      <c r="S346" s="54" t="n">
        <f aca="false">R235+R81*(1+$C$7)-$C$7*$C$8</f>
        <v>0.339197786780472</v>
      </c>
      <c r="T346" s="54" t="n">
        <f aca="false">S235+S81*(1+$C$7)-$C$7*$C$8</f>
        <v>0.3393981455304</v>
      </c>
      <c r="U346" s="54" t="n">
        <f aca="false">T235+T81*(1+$C$7)-$C$7*$C$8</f>
        <v>0.339513873619989</v>
      </c>
      <c r="V346" s="54" t="n">
        <f aca="false">U235+U81*(1+$C$7)-$C$7*$C$8</f>
        <v>0.339580718670304</v>
      </c>
      <c r="W346" s="54" t="n">
        <f aca="false">V235+V81*(1+$C$7)-$C$7*$C$8</f>
        <v>0.3396193286635</v>
      </c>
      <c r="X346" s="54" t="n">
        <f aca="false">W235+W81*(1+$C$7)-$C$7*$C$8</f>
        <v>0.339641629964307</v>
      </c>
    </row>
    <row r="347" customFormat="false" ht="12.75" hidden="false" customHeight="false" outlineLevel="0" collapsed="false">
      <c r="D347" s="5" t="n">
        <v>34243</v>
      </c>
      <c r="G347" s="54" t="n">
        <f aca="false">F82</f>
        <v>16.56</v>
      </c>
      <c r="H347" s="54" t="n">
        <f aca="false">G236+G82*(1+$C$7)-$C$7*$C$8</f>
        <v>17.2653250657576</v>
      </c>
      <c r="I347" s="54" t="n">
        <f aca="false">H236+H82*(1+$C$7)-$C$7*$C$8</f>
        <v>17.4523389117619</v>
      </c>
      <c r="J347" s="54" t="n">
        <f aca="false">I236+I82*(1+$C$7)-$C$7*$C$8</f>
        <v>17.5998370614311</v>
      </c>
      <c r="K347" s="54" t="n">
        <f aca="false">J236+J82*(1+$C$7)-$C$7*$C$8</f>
        <v>17.6974357819764</v>
      </c>
      <c r="L347" s="54" t="n">
        <f aca="false">K236+K82*(1+$C$7)-$C$7*$C$8</f>
        <v>17.7901650936766</v>
      </c>
      <c r="M347" s="54" t="n">
        <f aca="false">L236+L82*(1+$C$7)-$C$7*$C$8</f>
        <v>17.8417293671986</v>
      </c>
      <c r="N347" s="54" t="n">
        <f aca="false">M236+M82*(1+$C$7)-$C$7*$C$8</f>
        <v>17.922438001814</v>
      </c>
      <c r="O347" s="54" t="n">
        <f aca="false">N236+N82*(1+$C$7)-$C$7*$C$8</f>
        <v>17.9644921035242</v>
      </c>
      <c r="P347" s="54" t="n">
        <f aca="false">O236+O82*(1+$C$7)-$C$7*$C$8</f>
        <v>18.0307612694122</v>
      </c>
      <c r="Q347" s="54" t="n">
        <f aca="false">P236+P82*(1+$C$7)-$C$7*$C$8</f>
        <v>0.340012417746247</v>
      </c>
      <c r="R347" s="54" t="n">
        <f aca="false">Q236+Q82*(1+$C$7)-$C$7*$C$8</f>
        <v>0.339868679936425</v>
      </c>
      <c r="S347" s="54" t="n">
        <f aca="false">R236+R82*(1+$C$7)-$C$7*$C$8</f>
        <v>0.339785656349292</v>
      </c>
      <c r="T347" s="54" t="n">
        <f aca="false">S236+S82*(1+$C$7)-$C$7*$C$8</f>
        <v>0.339737701562525</v>
      </c>
      <c r="U347" s="54" t="n">
        <f aca="false">T236+T82*(1+$C$7)-$C$7*$C$8</f>
        <v>0.339710002668111</v>
      </c>
      <c r="V347" s="54" t="n">
        <f aca="false">U236+U82*(1+$C$7)-$C$7*$C$8</f>
        <v>0.339694003665644</v>
      </c>
      <c r="W347" s="54" t="n">
        <f aca="false">V236+V82*(1+$C$7)-$C$7*$C$8</f>
        <v>0.339684762571899</v>
      </c>
      <c r="X347" s="54" t="n">
        <f aca="false">W236+W82*(1+$C$7)-$C$7*$C$8</f>
        <v>0.339679424875765</v>
      </c>
    </row>
    <row r="348" customFormat="false" ht="12.75" hidden="false" customHeight="false" outlineLevel="0" collapsed="false">
      <c r="D348" s="5" t="n">
        <v>34274</v>
      </c>
      <c r="G348" s="54" t="n">
        <f aca="false">F83</f>
        <v>16.75</v>
      </c>
      <c r="H348" s="54" t="n">
        <f aca="false">G237+G83*(1+$C$7)-$C$7*$C$8</f>
        <v>15.6951527597243</v>
      </c>
      <c r="I348" s="54" t="n">
        <f aca="false">H237+H83*(1+$C$7)-$C$7*$C$8</f>
        <v>16.0068764841139</v>
      </c>
      <c r="J348" s="54" t="n">
        <f aca="false">I237+I83*(1+$C$7)-$C$7*$C$8</f>
        <v>16.2526576474587</v>
      </c>
      <c r="K348" s="54" t="n">
        <f aca="false">J237+J83*(1+$C$7)-$C$7*$C$8</f>
        <v>16.4398163576632</v>
      </c>
      <c r="L348" s="54" t="n">
        <f aca="false">K237+K83*(1+$C$7)-$C$7*$C$8</f>
        <v>16.617586835466</v>
      </c>
      <c r="M348" s="54" t="n">
        <f aca="false">L237+L83*(1+$C$7)-$C$7*$C$8</f>
        <v>16.7574122335746</v>
      </c>
      <c r="N348" s="54" t="n">
        <f aca="false">M237+M83*(1+$C$7)-$C$7*$C$8</f>
        <v>16.8249390924771</v>
      </c>
      <c r="O348" s="54" t="n">
        <f aca="false">N237+N83*(1+$C$7)-$C$7*$C$8</f>
        <v>16.9198495029038</v>
      </c>
      <c r="P348" s="54" t="n">
        <f aca="false">O237+O83*(1+$C$7)-$C$7*$C$8</f>
        <v>16.9874262456264</v>
      </c>
      <c r="Q348" s="54" t="n">
        <f aca="false">P237+P83*(1+$C$7)-$C$7*$C$8</f>
        <v>0.338663697802789</v>
      </c>
      <c r="R348" s="54" t="n">
        <f aca="false">Q237+Q83*(1+$C$7)-$C$7*$C$8</f>
        <v>0.339089653402754</v>
      </c>
      <c r="S348" s="54" t="n">
        <f aca="false">R237+R83*(1+$C$7)-$C$7*$C$8</f>
        <v>0.339335687218854</v>
      </c>
      <c r="T348" s="54" t="n">
        <f aca="false">S237+S83*(1+$C$7)-$C$7*$C$8</f>
        <v>0.339477797426278</v>
      </c>
      <c r="U348" s="54" t="n">
        <f aca="false">T237+T83*(1+$C$7)-$C$7*$C$8</f>
        <v>0.339559880903152</v>
      </c>
      <c r="V348" s="54" t="n">
        <f aca="false">U237+U83*(1+$C$7)-$C$7*$C$8</f>
        <v>0.339607292678125</v>
      </c>
      <c r="W348" s="54" t="n">
        <f aca="false">V237+V83*(1+$C$7)-$C$7*$C$8</f>
        <v>0.339634677926554</v>
      </c>
      <c r="X348" s="54" t="n">
        <f aca="false">W237+W83*(1+$C$7)-$C$7*$C$8</f>
        <v>0.339650495765728</v>
      </c>
    </row>
    <row r="349" customFormat="false" ht="12.75" hidden="false" customHeight="false" outlineLevel="0" collapsed="false">
      <c r="D349" s="5" t="n">
        <v>34304</v>
      </c>
      <c r="G349" s="54" t="n">
        <f aca="false">F84</f>
        <v>16.22</v>
      </c>
      <c r="H349" s="54" t="n">
        <f aca="false">G238+G84*(1+$C$7)-$C$7*$C$8</f>
        <v>14.3317274616101</v>
      </c>
      <c r="I349" s="54" t="n">
        <f aca="false">H238+H84*(1+$C$7)-$C$7*$C$8</f>
        <v>14.3707223870444</v>
      </c>
      <c r="J349" s="54" t="n">
        <f aca="false">I238+I84*(1+$C$7)-$C$7*$C$8</f>
        <v>14.5312245826947</v>
      </c>
      <c r="K349" s="54" t="n">
        <f aca="false">J238+J84*(1+$C$7)-$C$7*$C$8</f>
        <v>14.6809803651166</v>
      </c>
      <c r="L349" s="54" t="n">
        <f aca="false">K238+K84*(1+$C$7)-$C$7*$C$8</f>
        <v>14.8854565337641</v>
      </c>
      <c r="M349" s="54" t="n">
        <f aca="false">L238+L84*(1+$C$7)-$C$7*$C$8</f>
        <v>15.062227606739</v>
      </c>
      <c r="N349" s="54" t="n">
        <f aca="false">M238+M84*(1+$C$7)-$C$7*$C$8</f>
        <v>15.1919114680008</v>
      </c>
      <c r="O349" s="54" t="n">
        <f aca="false">N238+N84*(1+$C$7)-$C$7*$C$8</f>
        <v>15.4027304255512</v>
      </c>
      <c r="P349" s="54" t="n">
        <f aca="false">O238+O84*(1+$C$7)-$C$7*$C$8</f>
        <v>15.5987223119155</v>
      </c>
      <c r="Q349" s="54" t="n">
        <f aca="false">P238+P84*(1+$C$7)-$C$7*$C$8</f>
        <v>0.342127051896027</v>
      </c>
      <c r="R349" s="54" t="n">
        <f aca="false">Q238+Q84*(1+$C$7)-$C$7*$C$8</f>
        <v>0.341090101862952</v>
      </c>
      <c r="S349" s="54" t="n">
        <f aca="false">R238+R84*(1+$C$7)-$C$7*$C$8</f>
        <v>0.340491154992051</v>
      </c>
      <c r="T349" s="54" t="n">
        <f aca="false">S238+S84*(1+$C$7)-$C$7*$C$8</f>
        <v>0.340145200661833</v>
      </c>
      <c r="U349" s="54" t="n">
        <f aca="false">T238+T84*(1+$C$7)-$C$7*$C$8</f>
        <v>0.33994537592877</v>
      </c>
      <c r="V349" s="54" t="n">
        <f aca="false">U238+U84*(1+$C$7)-$C$7*$C$8</f>
        <v>0.339829956289656</v>
      </c>
      <c r="W349" s="54" t="n">
        <f aca="false">V238+V84*(1+$C$7)-$C$7*$C$8</f>
        <v>0.339763289401684</v>
      </c>
      <c r="X349" s="54" t="n">
        <f aca="false">W238+W84*(1+$C$7)-$C$7*$C$8</f>
        <v>0.339724782315836</v>
      </c>
    </row>
    <row r="350" customFormat="false" ht="12.75" hidden="false" customHeight="false" outlineLevel="0" collapsed="false">
      <c r="D350" s="5" t="n">
        <v>34335</v>
      </c>
      <c r="G350" s="54" t="n">
        <f aca="false">F85</f>
        <v>14.57</v>
      </c>
      <c r="H350" s="54" t="n">
        <f aca="false">G239+G85*(1+$C$7)-$C$7*$C$8</f>
        <v>14.7431884682794</v>
      </c>
      <c r="I350" s="54" t="n">
        <f aca="false">H239+H85*(1+$C$7)-$C$7*$C$8</f>
        <v>14.5198136762864</v>
      </c>
      <c r="J350" s="54" t="n">
        <f aca="false">I239+I85*(1+$C$7)-$C$7*$C$8</f>
        <v>14.5327924736915</v>
      </c>
      <c r="K350" s="54" t="n">
        <f aca="false">J239+J85*(1+$C$7)-$C$7*$C$8</f>
        <v>14.6311190096151</v>
      </c>
      <c r="L350" s="54" t="n">
        <f aca="false">K239+K85*(1+$C$7)-$C$7*$C$8</f>
        <v>14.7662505756393</v>
      </c>
      <c r="M350" s="54" t="n">
        <f aca="false">L239+L85*(1+$C$7)-$C$7*$C$8</f>
        <v>14.9023432288997</v>
      </c>
      <c r="N350" s="54" t="n">
        <f aca="false">M239+M85*(1+$C$7)-$C$7*$C$8</f>
        <v>15.0732110649771</v>
      </c>
      <c r="O350" s="54" t="n">
        <f aca="false">N239+N85*(1+$C$7)-$C$7*$C$8</f>
        <v>15.2220698806295</v>
      </c>
      <c r="P350" s="54" t="n">
        <f aca="false">O239+O85*(1+$C$7)-$C$7*$C$8</f>
        <v>15.3635227057114</v>
      </c>
      <c r="Q350" s="54" t="n">
        <f aca="false">P239+P85*(1+$C$7)-$C$7*$C$8</f>
        <v>0.342473841976493</v>
      </c>
      <c r="R350" s="54" t="n">
        <f aca="false">Q239+Q85*(1+$C$7)-$C$7*$C$8</f>
        <v>0.341290409329011</v>
      </c>
      <c r="S350" s="54" t="n">
        <f aca="false">R239+R85*(1+$C$7)-$C$7*$C$8</f>
        <v>0.340606853459853</v>
      </c>
      <c r="T350" s="54" t="n">
        <f aca="false">S239+S85*(1+$C$7)-$C$7*$C$8</f>
        <v>0.340212028602474</v>
      </c>
      <c r="U350" s="54" t="n">
        <f aca="false">T239+T85*(1+$C$7)-$C$7*$C$8</f>
        <v>0.339983976039343</v>
      </c>
      <c r="V350" s="54" t="n">
        <f aca="false">U239+U85*(1+$C$7)-$C$7*$C$8</f>
        <v>0.339852251882218</v>
      </c>
      <c r="W350" s="54" t="n">
        <f aca="false">V239+V85*(1+$C$7)-$C$7*$C$8</f>
        <v>0.339776167433386</v>
      </c>
      <c r="X350" s="54" t="n">
        <f aca="false">W239+W85*(1+$C$7)-$C$7*$C$8</f>
        <v>0.339732220723228</v>
      </c>
    </row>
    <row r="351" customFormat="false" ht="12.75" hidden="false" customHeight="false" outlineLevel="0" collapsed="false">
      <c r="D351" s="5" t="n">
        <v>34366</v>
      </c>
      <c r="G351" s="54" t="n">
        <f aca="false">F86</f>
        <v>14.83</v>
      </c>
      <c r="H351" s="54" t="n">
        <f aca="false">G240+G86*(1+$C$7)-$C$7*$C$8</f>
        <v>14.1378061895048</v>
      </c>
      <c r="I351" s="54" t="n">
        <f aca="false">H240+H86*(1+$C$7)-$C$7*$C$8</f>
        <v>14.1572821406695</v>
      </c>
      <c r="J351" s="54" t="n">
        <f aca="false">I240+I86*(1+$C$7)-$C$7*$C$8</f>
        <v>14.2704224052195</v>
      </c>
      <c r="K351" s="54" t="n">
        <f aca="false">J240+J86*(1+$C$7)-$C$7*$C$8</f>
        <v>14.3942312806014</v>
      </c>
      <c r="L351" s="54" t="n">
        <f aca="false">K240+K86*(1+$C$7)-$C$7*$C$8</f>
        <v>14.5309352053359</v>
      </c>
      <c r="M351" s="54" t="n">
        <f aca="false">L240+L86*(1+$C$7)-$C$7*$C$8</f>
        <v>14.7066993450803</v>
      </c>
      <c r="N351" s="54" t="n">
        <f aca="false">M240+M86*(1+$C$7)-$C$7*$C$8</f>
        <v>14.906597484944</v>
      </c>
      <c r="O351" s="54" t="n">
        <f aca="false">N240+N86*(1+$C$7)-$C$7*$C$8</f>
        <v>15.072017034788</v>
      </c>
      <c r="P351" s="54" t="n">
        <f aca="false">O240+O86*(1+$C$7)-$C$7*$C$8</f>
        <v>15.2233153576857</v>
      </c>
      <c r="Q351" s="54" t="n">
        <f aca="false">P240+P86*(1+$C$7)-$C$7*$C$8</f>
        <v>0.340621263739724</v>
      </c>
      <c r="R351" s="54" t="n">
        <f aca="false">Q240+Q86*(1+$C$7)-$C$7*$C$8</f>
        <v>0.340220352043105</v>
      </c>
      <c r="S351" s="54" t="n">
        <f aca="false">R240+R86*(1+$C$7)-$C$7*$C$8</f>
        <v>0.339988783695028</v>
      </c>
      <c r="T351" s="54" t="n">
        <f aca="false">S240+S86*(1+$C$7)-$C$7*$C$8</f>
        <v>0.339855028805152</v>
      </c>
      <c r="U351" s="54" t="n">
        <f aca="false">T240+T86*(1+$C$7)-$C$7*$C$8</f>
        <v>0.339777771396209</v>
      </c>
      <c r="V351" s="54" t="n">
        <f aca="false">U240+U86*(1+$C$7)-$C$7*$C$8</f>
        <v>0.339733147179165</v>
      </c>
      <c r="W351" s="54" t="n">
        <f aca="false">V240+V86*(1+$C$7)-$C$7*$C$8</f>
        <v>0.339707372036378</v>
      </c>
      <c r="X351" s="54" t="n">
        <f aca="false">W240+W86*(1+$C$7)-$C$7*$C$8</f>
        <v>0.339692484201259</v>
      </c>
    </row>
    <row r="352" customFormat="false" ht="12.75" hidden="false" customHeight="false" outlineLevel="0" collapsed="false">
      <c r="D352" s="22" t="n">
        <v>34394</v>
      </c>
      <c r="G352" s="54" t="n">
        <f aca="false">F87</f>
        <v>14.89</v>
      </c>
      <c r="H352" s="54" t="n">
        <f aca="false">G241+G87*(1+$C$7)-$C$7*$C$8</f>
        <v>14.3561673992725</v>
      </c>
      <c r="I352" s="54" t="n">
        <f aca="false">H241+H87*(1+$C$7)-$C$7*$C$8</f>
        <v>14.116349333532</v>
      </c>
      <c r="J352" s="54" t="n">
        <f aca="false">I241+I87*(1+$C$7)-$C$7*$C$8</f>
        <v>14.0937060464701</v>
      </c>
      <c r="K352" s="54" t="n">
        <f aca="false">J241+J87*(1+$C$7)-$C$7*$C$8</f>
        <v>14.1399427915767</v>
      </c>
      <c r="L352" s="54" t="n">
        <f aca="false">K241+K87*(1+$C$7)-$C$7*$C$8</f>
        <v>14.2262619712034</v>
      </c>
      <c r="M352" s="54" t="n">
        <f aca="false">L241+L87*(1+$C$7)-$C$7*$C$8</f>
        <v>14.3545551251159</v>
      </c>
      <c r="N352" s="54" t="n">
        <f aca="false">M241+M87*(1+$C$7)-$C$7*$C$8</f>
        <v>14.4711171559499</v>
      </c>
      <c r="O352" s="54" t="n">
        <f aca="false">N241+N87*(1+$C$7)-$C$7*$C$8</f>
        <v>14.5991751701649</v>
      </c>
      <c r="P352" s="54" t="n">
        <f aca="false">O241+O87*(1+$C$7)-$C$7*$C$8</f>
        <v>14.7331921675256</v>
      </c>
      <c r="Q352" s="54" t="n">
        <f aca="false">P241+P87*(1+$C$7)-$C$7*$C$8</f>
        <v>0.342976046920196</v>
      </c>
      <c r="R352" s="54" t="n">
        <f aca="false">Q241+Q87*(1+$C$7)-$C$7*$C$8</f>
        <v>0.341580485099286</v>
      </c>
      <c r="S352" s="54" t="n">
        <f aca="false">R241+R87*(1+$C$7)-$C$7*$C$8</f>
        <v>0.340774402492486</v>
      </c>
      <c r="T352" s="54" t="n">
        <f aca="false">S241+S87*(1+$C$7)-$C$7*$C$8</f>
        <v>0.340308805655965</v>
      </c>
      <c r="U352" s="54" t="n">
        <f aca="false">T241+T87*(1+$C$7)-$C$7*$C$8</f>
        <v>0.340039874888386</v>
      </c>
      <c r="V352" s="54" t="n">
        <f aca="false">U241+U87*(1+$C$7)-$C$7*$C$8</f>
        <v>0.33988453930172</v>
      </c>
      <c r="W352" s="54" t="n">
        <f aca="false">V241+V87*(1+$C$7)-$C$7*$C$8</f>
        <v>0.339794816787997</v>
      </c>
      <c r="X352" s="54" t="n">
        <f aca="false">W241+W87*(1+$C$7)-$C$7*$C$8</f>
        <v>0.339742992671955</v>
      </c>
    </row>
    <row r="353" customFormat="false" ht="12.75" hidden="false" customHeight="false" outlineLevel="0" collapsed="false">
      <c r="D353" s="22" t="n">
        <v>34425</v>
      </c>
      <c r="G353" s="54" t="n">
        <f aca="false">F88</f>
        <v>14.57</v>
      </c>
      <c r="H353" s="54" t="n">
        <f aca="false">G242+G88*(1+$C$7)-$C$7*$C$8</f>
        <v>15.6239487413126</v>
      </c>
      <c r="I353" s="54" t="n">
        <f aca="false">H242+H88*(1+$C$7)-$C$7*$C$8</f>
        <v>15.4027568007787</v>
      </c>
      <c r="J353" s="54" t="n">
        <f aca="false">I242+I88*(1+$C$7)-$C$7*$C$8</f>
        <v>15.3392463798275</v>
      </c>
      <c r="K353" s="54" t="n">
        <f aca="false">J242+J88*(1+$C$7)-$C$7*$C$8</f>
        <v>15.3335477425851</v>
      </c>
      <c r="L353" s="54" t="n">
        <f aca="false">K242+K88*(1+$C$7)-$C$7*$C$8</f>
        <v>15.3554909175295</v>
      </c>
      <c r="M353" s="54" t="n">
        <f aca="false">L242+L88*(1+$C$7)-$C$7*$C$8</f>
        <v>15.3987464759229</v>
      </c>
      <c r="N353" s="54" t="n">
        <f aca="false">M242+M88*(1+$C$7)-$C$7*$C$8</f>
        <v>15.4384541890056</v>
      </c>
      <c r="O353" s="54" t="n">
        <f aca="false">N242+N88*(1+$C$7)-$C$7*$C$8</f>
        <v>15.5009688509015</v>
      </c>
      <c r="P353" s="54" t="n">
        <f aca="false">O242+O88*(1+$C$7)-$C$7*$C$8</f>
        <v>15.5442358604473</v>
      </c>
      <c r="Q353" s="54" t="n">
        <f aca="false">P242+P88*(1+$C$7)-$C$7*$C$8</f>
        <v>15.705272794091</v>
      </c>
      <c r="R353" s="54" t="n">
        <f aca="false">Q242+Q88*(1+$C$7)-$C$7*$C$8</f>
        <v>15.7299277205695</v>
      </c>
      <c r="S353" s="54" t="n">
        <f aca="false">R242+R88*(1+$C$7)-$C$7*$C$8</f>
        <v>15.6994396024103</v>
      </c>
      <c r="T353" s="54" t="n">
        <f aca="false">S242+S88*(1+$C$7)-$C$7*$C$8</f>
        <v>0.340057663228264</v>
      </c>
      <c r="U353" s="54" t="n">
        <f aca="false">T242+T88*(1+$C$7)-$C$7*$C$8</f>
        <v>0.339894813924574</v>
      </c>
      <c r="V353" s="54" t="n">
        <f aca="false">U242+U88*(1+$C$7)-$C$7*$C$8</f>
        <v>0.339800751455061</v>
      </c>
      <c r="W353" s="54" t="n">
        <f aca="false">V242+V88*(1+$C$7)-$C$7*$C$8</f>
        <v>0.339746420561587</v>
      </c>
      <c r="X353" s="54" t="n">
        <f aca="false">W242+W88*(1+$C$7)-$C$7*$C$8</f>
        <v>0.339715038800074</v>
      </c>
    </row>
    <row r="354" customFormat="false" ht="12.75" hidden="false" customHeight="false" outlineLevel="0" collapsed="false">
      <c r="D354" s="22" t="n">
        <v>34455</v>
      </c>
      <c r="G354" s="54" t="n">
        <f aca="false">F89</f>
        <v>15.39</v>
      </c>
      <c r="H354" s="54" t="n">
        <f aca="false">G243+G89*(1+$C$7)-$C$7*$C$8</f>
        <v>16.4257027792744</v>
      </c>
      <c r="I354" s="54" t="n">
        <f aca="false">H243+H89*(1+$C$7)-$C$7*$C$8</f>
        <v>16.3178046577401</v>
      </c>
      <c r="J354" s="54" t="n">
        <f aca="false">I243+I89*(1+$C$7)-$C$7*$C$8</f>
        <v>16.2581572605184</v>
      </c>
      <c r="K354" s="54" t="n">
        <f aca="false">J243+J89*(1+$C$7)-$C$7*$C$8</f>
        <v>16.2442018150155</v>
      </c>
      <c r="L354" s="54" t="n">
        <f aca="false">K243+K89*(1+$C$7)-$C$7*$C$8</f>
        <v>16.2271588023315</v>
      </c>
      <c r="M354" s="54" t="n">
        <f aca="false">L243+L89*(1+$C$7)-$C$7*$C$8</f>
        <v>16.2276771886095</v>
      </c>
      <c r="N354" s="54" t="n">
        <f aca="false">M243+M89*(1+$C$7)-$C$7*$C$8</f>
        <v>16.2334982260853</v>
      </c>
      <c r="O354" s="54" t="n">
        <f aca="false">N243+N89*(1+$C$7)-$C$7*$C$8</f>
        <v>16.2428388674749</v>
      </c>
      <c r="P354" s="54" t="n">
        <f aca="false">O243+O89*(1+$C$7)-$C$7*$C$8</f>
        <v>16.2526132278006</v>
      </c>
      <c r="Q354" s="54" t="n">
        <f aca="false">P243+P89*(1+$C$7)-$C$7*$C$8</f>
        <v>16.2630605017089</v>
      </c>
      <c r="R354" s="54" t="n">
        <f aca="false">Q243+Q89*(1+$C$7)-$C$7*$C$8</f>
        <v>16.2663188490731</v>
      </c>
      <c r="S354" s="54" t="n">
        <f aca="false">R243+R89*(1+$C$7)-$C$7*$C$8</f>
        <v>16.2349680716397</v>
      </c>
      <c r="T354" s="54" t="n">
        <f aca="false">S243+S89*(1+$C$7)-$C$7*$C$8</f>
        <v>0.33955426324632</v>
      </c>
      <c r="U354" s="54" t="n">
        <f aca="false">T243+T89*(1+$C$7)-$C$7*$C$8</f>
        <v>0.339604047894988</v>
      </c>
      <c r="V354" s="54" t="n">
        <f aca="false">U243+U89*(1+$C$7)-$C$7*$C$8</f>
        <v>0.339632803725633</v>
      </c>
      <c r="W354" s="54" t="n">
        <f aca="false">V243+V89*(1+$C$7)-$C$7*$C$8</f>
        <v>0.339649413219086</v>
      </c>
      <c r="X354" s="54" t="n">
        <f aca="false">W243+W89*(1+$C$7)-$C$7*$C$8</f>
        <v>0.339659006935092</v>
      </c>
    </row>
    <row r="355" customFormat="false" ht="12.75" hidden="false" customHeight="false" outlineLevel="0" collapsed="false">
      <c r="D355" s="22" t="n">
        <v>34486</v>
      </c>
      <c r="G355" s="54" t="n">
        <f aca="false">F90</f>
        <v>16.32</v>
      </c>
      <c r="H355" s="54" t="n">
        <f aca="false">G244+G90*(1+$C$7)-$C$7*$C$8</f>
        <v>16.9324522134351</v>
      </c>
      <c r="I355" s="54" t="n">
        <f aca="false">H244+H90*(1+$C$7)-$C$7*$C$8</f>
        <v>16.9120731330383</v>
      </c>
      <c r="J355" s="54" t="n">
        <f aca="false">I244+I90*(1+$C$7)-$C$7*$C$8</f>
        <v>16.8817696096207</v>
      </c>
      <c r="K355" s="54" t="n">
        <f aca="false">J244+J90*(1+$C$7)-$C$7*$C$8</f>
        <v>16.8681030017356</v>
      </c>
      <c r="L355" s="54" t="n">
        <f aca="false">K244+K90*(1+$C$7)-$C$7*$C$8</f>
        <v>16.8654504202766</v>
      </c>
      <c r="M355" s="54" t="n">
        <f aca="false">L244+L90*(1+$C$7)-$C$7*$C$8</f>
        <v>16.8527703650395</v>
      </c>
      <c r="N355" s="54" t="n">
        <f aca="false">M244+M90*(1+$C$7)-$C$7*$C$8</f>
        <v>16.8290579289248</v>
      </c>
      <c r="O355" s="54" t="n">
        <f aca="false">N244+N90*(1+$C$7)-$C$7*$C$8</f>
        <v>16.8206008511185</v>
      </c>
      <c r="P355" s="54" t="n">
        <f aca="false">O244+O90*(1+$C$7)-$C$7*$C$8</f>
        <v>16.8029317375871</v>
      </c>
      <c r="Q355" s="54" t="n">
        <f aca="false">P244+P90*(1+$C$7)-$C$7*$C$8</f>
        <v>16.78174702605</v>
      </c>
      <c r="R355" s="54" t="n">
        <f aca="false">Q244+Q90*(1+$C$7)-$C$7*$C$8</f>
        <v>16.7682912215403</v>
      </c>
      <c r="S355" s="54" t="n">
        <f aca="false">R244+R90*(1+$C$7)-$C$7*$C$8</f>
        <v>16.7564633116709</v>
      </c>
      <c r="T355" s="54" t="n">
        <f aca="false">S244+S90*(1+$C$7)-$C$7*$C$8</f>
        <v>0.339378232556431</v>
      </c>
      <c r="U355" s="54" t="n">
        <f aca="false">T244+T90*(1+$C$7)-$C$7*$C$8</f>
        <v>0.339502371799199</v>
      </c>
      <c r="V355" s="54" t="n">
        <f aca="false">U244+U90*(1+$C$7)-$C$7*$C$8</f>
        <v>0.339574075168349</v>
      </c>
      <c r="W355" s="54" t="n">
        <f aca="false">V244+V90*(1+$C$7)-$C$7*$C$8</f>
        <v>0.339615491347736</v>
      </c>
      <c r="X355" s="54" t="n">
        <f aca="false">W244+W90*(1+$C$7)-$C$7*$C$8</f>
        <v>0.339639413513952</v>
      </c>
    </row>
    <row r="356" customFormat="false" ht="12.75" hidden="false" customHeight="false" outlineLevel="0" collapsed="false">
      <c r="D356" s="22" t="n">
        <v>34516</v>
      </c>
      <c r="G356" s="54" t="n">
        <f aca="false">F91</f>
        <v>17.15</v>
      </c>
      <c r="H356" s="54" t="n">
        <f aca="false">G245+G91*(1+$C$7)-$C$7*$C$8</f>
        <v>17.9224203055557</v>
      </c>
      <c r="I356" s="54" t="n">
        <f aca="false">H245+H91*(1+$C$7)-$C$7*$C$8</f>
        <v>17.7480341410898</v>
      </c>
      <c r="J356" s="54" t="n">
        <f aca="false">I245+I91*(1+$C$7)-$C$7*$C$8</f>
        <v>17.6657416253657</v>
      </c>
      <c r="K356" s="54" t="n">
        <f aca="false">J245+J91*(1+$C$7)-$C$7*$C$8</f>
        <v>17.6076992374474</v>
      </c>
      <c r="L356" s="54" t="n">
        <f aca="false">K245+K91*(1+$C$7)-$C$7*$C$8</f>
        <v>17.5515130918955</v>
      </c>
      <c r="M356" s="54" t="n">
        <f aca="false">L245+L91*(1+$C$7)-$C$7*$C$8</f>
        <v>17.4827721906623</v>
      </c>
      <c r="N356" s="54" t="n">
        <f aca="false">M245+M91*(1+$C$7)-$C$7*$C$8</f>
        <v>17.4489805987087</v>
      </c>
      <c r="O356" s="54" t="n">
        <f aca="false">N245+N91*(1+$C$7)-$C$7*$C$8</f>
        <v>17.3881691540253</v>
      </c>
      <c r="P356" s="54" t="n">
        <f aca="false">O245+O91*(1+$C$7)-$C$7*$C$8</f>
        <v>17.357206554452</v>
      </c>
      <c r="Q356" s="54" t="n">
        <f aca="false">P245+P91*(1+$C$7)-$C$7*$C$8</f>
        <v>17.3295368032203</v>
      </c>
      <c r="R356" s="54" t="n">
        <f aca="false">Q245+Q91*(1+$C$7)-$C$7*$C$8</f>
        <v>17.2923163585373</v>
      </c>
      <c r="S356" s="54" t="n">
        <f aca="false">R245+R91*(1+$C$7)-$C$7*$C$8</f>
        <v>17.2582933517843</v>
      </c>
      <c r="T356" s="54" t="n">
        <f aca="false">S245+S91*(1+$C$7)-$C$7*$C$8</f>
        <v>0.339453344294243</v>
      </c>
      <c r="U356" s="54" t="n">
        <f aca="false">T245+T91*(1+$C$7)-$C$7*$C$8</f>
        <v>0.339545756667221</v>
      </c>
      <c r="V356" s="54" t="n">
        <f aca="false">U245+U91*(1+$C$7)-$C$7*$C$8</f>
        <v>0.339599134457724</v>
      </c>
      <c r="W356" s="54" t="n">
        <f aca="false">V245+V91*(1+$C$7)-$C$7*$C$8</f>
        <v>0.339629965702796</v>
      </c>
      <c r="X356" s="54" t="n">
        <f aca="false">W245+W91*(1+$C$7)-$C$7*$C$8</f>
        <v>0.339647773964692</v>
      </c>
    </row>
    <row r="357" customFormat="false" ht="12.75" hidden="false" customHeight="false" outlineLevel="0" collapsed="false">
      <c r="D357" s="22" t="n">
        <v>34547</v>
      </c>
      <c r="G357" s="54" t="n">
        <f aca="false">F92</f>
        <v>18.27</v>
      </c>
      <c r="H357" s="54" t="n">
        <f aca="false">G246+G92*(1+$C$7)-$C$7*$C$8</f>
        <v>17.3674353816897</v>
      </c>
      <c r="I357" s="54" t="n">
        <f aca="false">H246+H92*(1+$C$7)-$C$7*$C$8</f>
        <v>17.3369354671861</v>
      </c>
      <c r="J357" s="54" t="n">
        <f aca="false">I246+I92*(1+$C$7)-$C$7*$C$8</f>
        <v>17.3418000035151</v>
      </c>
      <c r="K357" s="54" t="n">
        <f aca="false">J246+J92*(1+$C$7)-$C$7*$C$8</f>
        <v>17.2863445761277</v>
      </c>
      <c r="L357" s="54" t="n">
        <f aca="false">K246+K92*(1+$C$7)-$C$7*$C$8</f>
        <v>17.2132058969665</v>
      </c>
      <c r="M357" s="54" t="n">
        <f aca="false">L246+L92*(1+$C$7)-$C$7*$C$8</f>
        <v>17.1311578280543</v>
      </c>
      <c r="N357" s="54" t="n">
        <f aca="false">M246+M92*(1+$C$7)-$C$7*$C$8</f>
        <v>17.0713137620329</v>
      </c>
      <c r="O357" s="54" t="n">
        <f aca="false">N246+N92*(1+$C$7)-$C$7*$C$8</f>
        <v>17.0432323202321</v>
      </c>
      <c r="P357" s="54" t="n">
        <f aca="false">O246+O92*(1+$C$7)-$C$7*$C$8</f>
        <v>17.0285516856475</v>
      </c>
      <c r="Q357" s="54" t="n">
        <f aca="false">P246+P92*(1+$C$7)-$C$7*$C$8</f>
        <v>17.0172249546923</v>
      </c>
      <c r="R357" s="54" t="n">
        <f aca="false">Q246+Q92*(1+$C$7)-$C$7*$C$8</f>
        <v>17.017898316961</v>
      </c>
      <c r="S357" s="54" t="n">
        <f aca="false">R246+R92*(1+$C$7)-$C$7*$C$8</f>
        <v>17.013956212202</v>
      </c>
      <c r="T357" s="54" t="n">
        <f aca="false">S246+S92*(1+$C$7)-$C$7*$C$8</f>
        <v>0.339547413183274</v>
      </c>
      <c r="U357" s="54" t="n">
        <f aca="false">T246+T92*(1+$C$7)-$C$7*$C$8</f>
        <v>0.339600091268636</v>
      </c>
      <c r="V357" s="54" t="n">
        <f aca="false">U246+U92*(1+$C$7)-$C$7*$C$8</f>
        <v>0.33963051836096</v>
      </c>
      <c r="W357" s="54" t="n">
        <f aca="false">V246+V92*(1+$C$7)-$C$7*$C$8</f>
        <v>0.339648093182463</v>
      </c>
      <c r="X357" s="54" t="n">
        <f aca="false">W246+W92*(1+$C$7)-$C$7*$C$8</f>
        <v>0.33965824447617</v>
      </c>
    </row>
    <row r="358" customFormat="false" ht="12.75" hidden="false" customHeight="false" outlineLevel="0" collapsed="false">
      <c r="D358" s="22" t="n">
        <v>34578</v>
      </c>
      <c r="G358" s="54" t="n">
        <f aca="false">F93</f>
        <v>18.29</v>
      </c>
      <c r="H358" s="54" t="n">
        <f aca="false">G247+G93*(1+$C$7)-$C$7*$C$8</f>
        <v>17.1705755148532</v>
      </c>
      <c r="I358" s="54" t="n">
        <f aca="false">H247+H93*(1+$C$7)-$C$7*$C$8</f>
        <v>17.0557441499348</v>
      </c>
      <c r="J358" s="54" t="n">
        <f aca="false">I247+I93*(1+$C$7)-$C$7*$C$8</f>
        <v>17.0404775978867</v>
      </c>
      <c r="K358" s="54" t="n">
        <f aca="false">J247+J93*(1+$C$7)-$C$7*$C$8</f>
        <v>16.9792615761112</v>
      </c>
      <c r="L358" s="54" t="n">
        <f aca="false">K247+K93*(1+$C$7)-$C$7*$C$8</f>
        <v>16.925931003061</v>
      </c>
      <c r="M358" s="54" t="n">
        <f aca="false">L247+L93*(1+$C$7)-$C$7*$C$8</f>
        <v>16.9076348967807</v>
      </c>
      <c r="N358" s="54" t="n">
        <f aca="false">M247+M93*(1+$C$7)-$C$7*$C$8</f>
        <v>16.9027107860636</v>
      </c>
      <c r="O358" s="54" t="n">
        <f aca="false">N247+N93*(1+$C$7)-$C$7*$C$8</f>
        <v>16.9057707105571</v>
      </c>
      <c r="P358" s="54" t="n">
        <f aca="false">O247+O93*(1+$C$7)-$C$7*$C$8</f>
        <v>16.9141913629995</v>
      </c>
      <c r="Q358" s="54" t="n">
        <f aca="false">P247+P93*(1+$C$7)-$C$7*$C$8</f>
        <v>16.9261419887779</v>
      </c>
      <c r="R358" s="54" t="n">
        <f aca="false">Q247+Q93*(1+$C$7)-$C$7*$C$8</f>
        <v>16.9393806569007</v>
      </c>
      <c r="S358" s="54" t="n">
        <f aca="false">R247+R93*(1+$C$7)-$C$7*$C$8</f>
        <v>16.9519633039109</v>
      </c>
      <c r="T358" s="54" t="n">
        <f aca="false">S247+S93*(1+$C$7)-$C$7*$C$8</f>
        <v>0.340475676377828</v>
      </c>
      <c r="U358" s="54" t="n">
        <f aca="false">T247+T93*(1+$C$7)-$C$7*$C$8</f>
        <v>0.340136260146611</v>
      </c>
      <c r="V358" s="54" t="n">
        <f aca="false">U247+U93*(1+$C$7)-$C$7*$C$8</f>
        <v>0.339940211848105</v>
      </c>
      <c r="W358" s="54" t="n">
        <f aca="false">V247+V93*(1+$C$7)-$C$7*$C$8</f>
        <v>0.339826973494095</v>
      </c>
      <c r="X358" s="54" t="n">
        <f aca="false">W247+W93*(1+$C$7)-$C$7*$C$8</f>
        <v>0.339761566525932</v>
      </c>
    </row>
    <row r="359" customFormat="false" ht="12.75" hidden="false" customHeight="false" outlineLevel="0" collapsed="false">
      <c r="D359" s="22" t="n">
        <v>34608</v>
      </c>
      <c r="G359" s="54" t="n">
        <f aca="false">F94</f>
        <v>17.63</v>
      </c>
      <c r="H359" s="54" t="n">
        <f aca="false">G248+G94*(1+$C$7)-$C$7*$C$8</f>
        <v>17.5564068063972</v>
      </c>
      <c r="I359" s="54" t="n">
        <f aca="false">H248+H94*(1+$C$7)-$C$7*$C$8</f>
        <v>17.2181040188903</v>
      </c>
      <c r="J359" s="54" t="n">
        <f aca="false">I248+I94*(1+$C$7)-$C$7*$C$8</f>
        <v>17.0314892756383</v>
      </c>
      <c r="K359" s="54" t="n">
        <f aca="false">J248+J94*(1+$C$7)-$C$7*$C$8</f>
        <v>16.896568172985</v>
      </c>
      <c r="L359" s="54" t="n">
        <f aca="false">K248+K94*(1+$C$7)-$C$7*$C$8</f>
        <v>16.8100464326502</v>
      </c>
      <c r="M359" s="54" t="n">
        <f aca="false">L248+L94*(1+$C$7)-$C$7*$C$8</f>
        <v>16.7652104262299</v>
      </c>
      <c r="N359" s="54" t="n">
        <f aca="false">M248+M94*(1+$C$7)-$C$7*$C$8</f>
        <v>16.7499864449809</v>
      </c>
      <c r="O359" s="54" t="n">
        <f aca="false">N248+N94*(1+$C$7)-$C$7*$C$8</f>
        <v>16.7189981102707</v>
      </c>
      <c r="P359" s="54" t="n">
        <f aca="false">O248+O94*(1+$C$7)-$C$7*$C$8</f>
        <v>16.7307512001196</v>
      </c>
      <c r="Q359" s="54" t="n">
        <f aca="false">P248+P94*(1+$C$7)-$C$7*$C$8</f>
        <v>16.7394851970784</v>
      </c>
      <c r="R359" s="54" t="n">
        <f aca="false">Q248+Q94*(1+$C$7)-$C$7*$C$8</f>
        <v>16.7387676977002</v>
      </c>
      <c r="S359" s="54" t="n">
        <f aca="false">R248+R94*(1+$C$7)-$C$7*$C$8</f>
        <v>16.7689446208052</v>
      </c>
      <c r="T359" s="54" t="n">
        <f aca="false">S248+S94*(1+$C$7)-$C$7*$C$8</f>
        <v>0.340638166245417</v>
      </c>
      <c r="U359" s="54" t="n">
        <f aca="false">T248+T94*(1+$C$7)-$C$7*$C$8</f>
        <v>0.340230115004262</v>
      </c>
      <c r="V359" s="54" t="n">
        <f aca="false">U248+U94*(1+$C$7)-$C$7*$C$8</f>
        <v>0.33999442282406</v>
      </c>
      <c r="W359" s="54" t="n">
        <f aca="false">V248+V94*(1+$C$7)-$C$7*$C$8</f>
        <v>0.339858285990726</v>
      </c>
      <c r="X359" s="54" t="n">
        <f aca="false">W248+W94*(1+$C$7)-$C$7*$C$8</f>
        <v>0.339779652760831</v>
      </c>
    </row>
    <row r="360" customFormat="false" ht="12.75" hidden="false" customHeight="false" outlineLevel="0" collapsed="false">
      <c r="D360" s="22" t="n">
        <v>34639</v>
      </c>
      <c r="G360" s="54" t="n">
        <f aca="false">F95</f>
        <v>17.35</v>
      </c>
      <c r="H360" s="54" t="n">
        <f aca="false">G249+G95*(1+$C$7)-$C$7*$C$8</f>
        <v>17.784432947294</v>
      </c>
      <c r="I360" s="54" t="n">
        <f aca="false">H249+H95*(1+$C$7)-$C$7*$C$8</f>
        <v>17.3366383998791</v>
      </c>
      <c r="J360" s="54" t="n">
        <f aca="false">I249+I95*(1+$C$7)-$C$7*$C$8</f>
        <v>17.1113638200479</v>
      </c>
      <c r="K360" s="54" t="n">
        <f aca="false">J249+J95*(1+$C$7)-$C$7*$C$8</f>
        <v>16.9624688032518</v>
      </c>
      <c r="L360" s="54" t="n">
        <f aca="false">K249+K95*(1+$C$7)-$C$7*$C$8</f>
        <v>16.8776598516705</v>
      </c>
      <c r="M360" s="54" t="n">
        <f aca="false">L249+L95*(1+$C$7)-$C$7*$C$8</f>
        <v>16.8194181146657</v>
      </c>
      <c r="N360" s="54" t="n">
        <f aca="false">M249+M95*(1+$C$7)-$C$7*$C$8</f>
        <v>16.7687093173678</v>
      </c>
      <c r="O360" s="54" t="n">
        <f aca="false">N249+N95*(1+$C$7)-$C$7*$C$8</f>
        <v>16.754892047166</v>
      </c>
      <c r="P360" s="54" t="n">
        <f aca="false">O249+O95*(1+$C$7)-$C$7*$C$8</f>
        <v>16.7808871752148</v>
      </c>
      <c r="Q360" s="54" t="n">
        <f aca="false">P249+P95*(1+$C$7)-$C$7*$C$8</f>
        <v>16.7928136315398</v>
      </c>
      <c r="R360" s="54" t="n">
        <f aca="false">Q249+Q95*(1+$C$7)-$C$7*$C$8</f>
        <v>16.8129780271473</v>
      </c>
      <c r="S360" s="54" t="n">
        <f aca="false">R249+R95*(1+$C$7)-$C$7*$C$8</f>
        <v>16.8220531388354</v>
      </c>
      <c r="T360" s="54" t="n">
        <f aca="false">S249+S95*(1+$C$7)-$C$7*$C$8</f>
        <v>0.340007721489549</v>
      </c>
      <c r="U360" s="54" t="n">
        <f aca="false">T249+T95*(1+$C$7)-$C$7*$C$8</f>
        <v>0.339865967358032</v>
      </c>
      <c r="V360" s="54" t="n">
        <f aca="false">U249+U95*(1+$C$7)-$C$7*$C$8</f>
        <v>0.339784089552157</v>
      </c>
      <c r="W360" s="54" t="n">
        <f aca="false">V249+V95*(1+$C$7)-$C$7*$C$8</f>
        <v>0.339736796573653</v>
      </c>
      <c r="X360" s="54" t="n">
        <f aca="false">W249+W95*(1+$C$7)-$C$7*$C$8</f>
        <v>0.339709479942583</v>
      </c>
    </row>
    <row r="361" customFormat="false" ht="12.75" hidden="false" customHeight="false" outlineLevel="0" collapsed="false">
      <c r="D361" s="22" t="n">
        <v>34669</v>
      </c>
      <c r="G361" s="54" t="n">
        <f aca="false">F96</f>
        <v>17.83</v>
      </c>
      <c r="H361" s="54" t="n">
        <f aca="false">G250+G96*(1+$C$7)-$C$7*$C$8</f>
        <v>16.486844847242</v>
      </c>
      <c r="I361" s="54" t="n">
        <f aca="false">H250+H96*(1+$C$7)-$C$7*$C$8</f>
        <v>16.4294575713316</v>
      </c>
      <c r="J361" s="54" t="n">
        <f aca="false">I250+I96*(1+$C$7)-$C$7*$C$8</f>
        <v>16.4099018462959</v>
      </c>
      <c r="K361" s="54" t="n">
        <f aca="false">J250+J96*(1+$C$7)-$C$7*$C$8</f>
        <v>16.4197704396054</v>
      </c>
      <c r="L361" s="54" t="n">
        <f aca="false">K250+K96*(1+$C$7)-$C$7*$C$8</f>
        <v>16.4327505276008</v>
      </c>
      <c r="M361" s="54" t="n">
        <f aca="false">L250+L96*(1+$C$7)-$C$7*$C$8</f>
        <v>16.4423726197845</v>
      </c>
      <c r="N361" s="54" t="n">
        <f aca="false">M250+M96*(1+$C$7)-$C$7*$C$8</f>
        <v>16.4703655363931</v>
      </c>
      <c r="O361" s="54" t="n">
        <f aca="false">N250+N96*(1+$C$7)-$C$7*$C$8</f>
        <v>16.5220726428101</v>
      </c>
      <c r="P361" s="54" t="n">
        <f aca="false">O250+O96*(1+$C$7)-$C$7*$C$8</f>
        <v>16.5754034661965</v>
      </c>
      <c r="Q361" s="54" t="n">
        <f aca="false">P250+P96*(1+$C$7)-$C$7*$C$8</f>
        <v>16.6063057490451</v>
      </c>
      <c r="R361" s="54" t="n">
        <f aca="false">Q250+Q96*(1+$C$7)-$C$7*$C$8</f>
        <v>16.6482493071915</v>
      </c>
      <c r="S361" s="54" t="n">
        <f aca="false">R250+R96*(1+$C$7)-$C$7*$C$8</f>
        <v>16.7167167061301</v>
      </c>
      <c r="T361" s="54" t="n">
        <f aca="false">S250+S96*(1+$C$7)-$C$7*$C$8</f>
        <v>0.339697875614586</v>
      </c>
      <c r="U361" s="54" t="n">
        <f aca="false">T250+T96*(1+$C$7)-$C$7*$C$8</f>
        <v>0.33968699902653</v>
      </c>
      <c r="V361" s="54" t="n">
        <f aca="false">U250+U96*(1+$C$7)-$C$7*$C$8</f>
        <v>0.339680716661734</v>
      </c>
      <c r="W361" s="54" t="n">
        <f aca="false">V250+V96*(1+$C$7)-$C$7*$C$8</f>
        <v>0.339677087940372</v>
      </c>
      <c r="X361" s="54" t="n">
        <f aca="false">W250+W96*(1+$C$7)-$C$7*$C$8</f>
        <v>0.339674991975055</v>
      </c>
    </row>
    <row r="362" customFormat="false" ht="12.75" hidden="false" customHeight="false" outlineLevel="0" collapsed="false">
      <c r="D362" s="22" t="n">
        <v>34700</v>
      </c>
      <c r="G362" s="54" t="n">
        <f aca="false">F97</f>
        <v>17.65</v>
      </c>
      <c r="H362" s="54" t="n">
        <f aca="false">G251+G97*(1+$C$7)-$C$7*$C$8</f>
        <v>17.6431864552749</v>
      </c>
      <c r="I362" s="54" t="n">
        <f aca="false">H251+H97*(1+$C$7)-$C$7*$C$8</f>
        <v>17.1911567509391</v>
      </c>
      <c r="J362" s="54" t="n">
        <f aca="false">I251+I97*(1+$C$7)-$C$7*$C$8</f>
        <v>16.9647270300471</v>
      </c>
      <c r="K362" s="54" t="n">
        <f aca="false">J251+J97*(1+$C$7)-$C$7*$C$8</f>
        <v>16.8372255555994</v>
      </c>
      <c r="L362" s="54" t="n">
        <f aca="false">K251+K97*(1+$C$7)-$C$7*$C$8</f>
        <v>16.7585960890024</v>
      </c>
      <c r="M362" s="54" t="n">
        <f aca="false">L251+L97*(1+$C$7)-$C$7*$C$8</f>
        <v>16.7114650463113</v>
      </c>
      <c r="N362" s="54" t="n">
        <f aca="false">M251+M97*(1+$C$7)-$C$7*$C$8</f>
        <v>16.7295042442674</v>
      </c>
      <c r="O362" s="54" t="n">
        <f aca="false">N251+N97*(1+$C$7)-$C$7*$C$8</f>
        <v>16.7417170373348</v>
      </c>
      <c r="P362" s="54" t="n">
        <f aca="false">O251+O97*(1+$C$7)-$C$7*$C$8</f>
        <v>16.7440242159708</v>
      </c>
      <c r="Q362" s="54" t="n">
        <f aca="false">P251+P97*(1+$C$7)-$C$7*$C$8</f>
        <v>16.7659584131013</v>
      </c>
      <c r="R362" s="54" t="n">
        <f aca="false">Q251+Q97*(1+$C$7)-$C$7*$C$8</f>
        <v>16.792225508469</v>
      </c>
      <c r="S362" s="54" t="n">
        <f aca="false">R251+R97*(1+$C$7)-$C$7*$C$8</f>
        <v>16.797635772995</v>
      </c>
      <c r="T362" s="54" t="n">
        <f aca="false">S251+S97*(1+$C$7)-$C$7*$C$8</f>
        <v>0.340690816148592</v>
      </c>
      <c r="U362" s="54" t="n">
        <f aca="false">T251+T97*(1+$C$7)-$C$7*$C$8</f>
        <v>0.340260525818433</v>
      </c>
      <c r="V362" s="54" t="n">
        <f aca="false">U251+U97*(1+$C$7)-$C$7*$C$8</f>
        <v>0.340011988243229</v>
      </c>
      <c r="W362" s="54" t="n">
        <f aca="false">V251+V97*(1+$C$7)-$C$7*$C$8</f>
        <v>0.339868431853604</v>
      </c>
      <c r="X362" s="54" t="n">
        <f aca="false">W251+W97*(1+$C$7)-$C$7*$C$8</f>
        <v>0.339785513055571</v>
      </c>
    </row>
    <row r="363" customFormat="false" ht="12.75" hidden="false" customHeight="false" outlineLevel="0" collapsed="false">
      <c r="D363" s="22" t="n">
        <v>34731</v>
      </c>
      <c r="G363" s="54" t="n">
        <f aca="false">F98</f>
        <v>17.99</v>
      </c>
      <c r="H363" s="54" t="n">
        <f aca="false">G252+G98*(1+$C$7)-$C$7*$C$8</f>
        <v>17.9301051441809</v>
      </c>
      <c r="I363" s="54" t="n">
        <f aca="false">H252+H98*(1+$C$7)-$C$7*$C$8</f>
        <v>17.4042687083575</v>
      </c>
      <c r="J363" s="54" t="n">
        <f aca="false">I252+I98*(1+$C$7)-$C$7*$C$8</f>
        <v>17.1923157392358</v>
      </c>
      <c r="K363" s="54" t="n">
        <f aca="false">J252+J98*(1+$C$7)-$C$7*$C$8</f>
        <v>17.0401335013734</v>
      </c>
      <c r="L363" s="54" t="n">
        <f aca="false">K252+K98*(1+$C$7)-$C$7*$C$8</f>
        <v>16.9201086925477</v>
      </c>
      <c r="M363" s="54" t="n">
        <f aca="false">L252+L98*(1+$C$7)-$C$7*$C$8</f>
        <v>16.8755245618271</v>
      </c>
      <c r="N363" s="54" t="n">
        <f aca="false">M252+M98*(1+$C$7)-$C$7*$C$8</f>
        <v>16.8416694517419</v>
      </c>
      <c r="O363" s="54" t="n">
        <f aca="false">N252+N98*(1+$C$7)-$C$7*$C$8</f>
        <v>16.81430027305</v>
      </c>
      <c r="P363" s="54" t="n">
        <f aca="false">O252+O98*(1+$C$7)-$C$7*$C$8</f>
        <v>16.7976773966765</v>
      </c>
      <c r="Q363" s="54" t="n">
        <f aca="false">P252+P98*(1+$C$7)-$C$7*$C$8</f>
        <v>16.7747184008946</v>
      </c>
      <c r="R363" s="54" t="n">
        <f aca="false">Q252+Q98*(1+$C$7)-$C$7*$C$8</f>
        <v>16.7735092719992</v>
      </c>
      <c r="S363" s="54" t="n">
        <f aca="false">R252+R98*(1+$C$7)-$C$7*$C$8</f>
        <v>16.7895220716798</v>
      </c>
      <c r="T363" s="54" t="n">
        <f aca="false">S252+S98*(1+$C$7)-$C$7*$C$8</f>
        <v>0.34045186046096</v>
      </c>
      <c r="U363" s="54" t="n">
        <f aca="false">T252+T98*(1+$C$7)-$C$7*$C$8</f>
        <v>0.340122503968945</v>
      </c>
      <c r="V363" s="54" t="n">
        <f aca="false">U252+U98*(1+$C$7)-$C$7*$C$8</f>
        <v>0.339932266219766</v>
      </c>
      <c r="W363" s="54" t="n">
        <f aca="false">V252+V98*(1+$C$7)-$C$7*$C$8</f>
        <v>0.339822384064442</v>
      </c>
      <c r="X363" s="54" t="n">
        <f aca="false">W252+W98*(1+$C$7)-$C$7*$C$8</f>
        <v>0.339758915651307</v>
      </c>
    </row>
    <row r="364" customFormat="false" ht="12.75" hidden="false" customHeight="false" outlineLevel="0" collapsed="false">
      <c r="D364" s="22" t="n">
        <v>34759</v>
      </c>
      <c r="G364" s="54" t="n">
        <f aca="false">F99</f>
        <v>18.56</v>
      </c>
      <c r="H364" s="54" t="n">
        <f aca="false">G253+G99*(1+$C$7)-$C$7*$C$8</f>
        <v>17.7642934625258</v>
      </c>
      <c r="I364" s="54" t="n">
        <f aca="false">H253+H99*(1+$C$7)-$C$7*$C$8</f>
        <v>17.4260137752441</v>
      </c>
      <c r="J364" s="54" t="n">
        <f aca="false">I253+I99*(1+$C$7)-$C$7*$C$8</f>
        <v>17.2158327025568</v>
      </c>
      <c r="K364" s="54" t="n">
        <f aca="false">J253+J99*(1+$C$7)-$C$7*$C$8</f>
        <v>17.0526413174032</v>
      </c>
      <c r="L364" s="54" t="n">
        <f aca="false">K253+K99*(1+$C$7)-$C$7*$C$8</f>
        <v>16.9600768512841</v>
      </c>
      <c r="M364" s="54" t="n">
        <f aca="false">L253+L99*(1+$C$7)-$C$7*$C$8</f>
        <v>16.9102914296336</v>
      </c>
      <c r="N364" s="54" t="n">
        <f aca="false">M253+M99*(1+$C$7)-$C$7*$C$8</f>
        <v>16.8825907826423</v>
      </c>
      <c r="O364" s="54" t="n">
        <f aca="false">N253+N99*(1+$C$7)-$C$7*$C$8</f>
        <v>16.8578884268788</v>
      </c>
      <c r="P364" s="54" t="n">
        <f aca="false">O253+O99*(1+$C$7)-$C$7*$C$8</f>
        <v>16.843950710343</v>
      </c>
      <c r="Q364" s="54" t="n">
        <f aca="false">P253+P99*(1+$C$7)-$C$7*$C$8</f>
        <v>16.8399141845666</v>
      </c>
      <c r="R364" s="54" t="n">
        <f aca="false">Q253+Q99*(1+$C$7)-$C$7*$C$8</f>
        <v>16.8296335553186</v>
      </c>
      <c r="S364" s="54" t="n">
        <f aca="false">R253+R99*(1+$C$7)-$C$7*$C$8</f>
        <v>16.8309205769572</v>
      </c>
      <c r="T364" s="54" t="n">
        <f aca="false">S253+S99*(1+$C$7)-$C$7*$C$8</f>
        <v>0.340393236665595</v>
      </c>
      <c r="U364" s="54" t="n">
        <f aca="false">T253+T99*(1+$C$7)-$C$7*$C$8</f>
        <v>0.340088642608538</v>
      </c>
      <c r="V364" s="54" t="n">
        <f aca="false">U253+U99*(1+$C$7)-$C$7*$C$8</f>
        <v>0.33991270775001</v>
      </c>
      <c r="W364" s="54" t="n">
        <f aca="false">V253+V99*(1+$C$7)-$C$7*$C$8</f>
        <v>0.339811087006834</v>
      </c>
      <c r="X364" s="54" t="n">
        <f aca="false">W253+W99*(1+$C$7)-$C$7*$C$8</f>
        <v>0.339752390421461</v>
      </c>
    </row>
    <row r="365" customFormat="false" ht="12.75" hidden="false" customHeight="false" outlineLevel="0" collapsed="false">
      <c r="D365" s="22" t="n">
        <v>34790</v>
      </c>
      <c r="G365" s="54" t="n">
        <f aca="false">F100</f>
        <v>18.71</v>
      </c>
      <c r="H365" s="54" t="n">
        <f aca="false">G254+G100*(1+$C$7)-$C$7*$C$8</f>
        <v>19.4034609616597</v>
      </c>
      <c r="I365" s="54" t="n">
        <f aca="false">H254+H100*(1+$C$7)-$C$7*$C$8</f>
        <v>18.6962209176084</v>
      </c>
      <c r="J365" s="54" t="n">
        <f aca="false">I254+I100*(1+$C$7)-$C$7*$C$8</f>
        <v>18.2469978346869</v>
      </c>
      <c r="K365" s="54" t="n">
        <f aca="false">J254+J100*(1+$C$7)-$C$7*$C$8</f>
        <v>17.9417349895294</v>
      </c>
      <c r="L365" s="54" t="n">
        <f aca="false">K254+K100*(1+$C$7)-$C$7*$C$8</f>
        <v>17.7868461186453</v>
      </c>
      <c r="M365" s="54" t="n">
        <f aca="false">L254+L100*(1+$C$7)-$C$7*$C$8</f>
        <v>17.6476308691262</v>
      </c>
      <c r="N365" s="54" t="n">
        <f aca="false">M254+M100*(1+$C$7)-$C$7*$C$8</f>
        <v>17.5377852837095</v>
      </c>
      <c r="O365" s="54" t="n">
        <f aca="false">N254+N100*(1+$C$7)-$C$7*$C$8</f>
        <v>17.4518043142709</v>
      </c>
      <c r="P365" s="54" t="n">
        <f aca="false">O254+O100*(1+$C$7)-$C$7*$C$8</f>
        <v>17.389050460518</v>
      </c>
      <c r="Q365" s="54" t="n">
        <f aca="false">P254+P100*(1+$C$7)-$C$7*$C$8</f>
        <v>17.3311537281331</v>
      </c>
      <c r="R365" s="54" t="n">
        <f aca="false">Q254+Q100*(1+$C$7)-$C$7*$C$8</f>
        <v>17.2813340002258</v>
      </c>
      <c r="S365" s="54" t="n">
        <f aca="false">R254+R100*(1+$C$7)-$C$7*$C$8</f>
        <v>17.2495673965597</v>
      </c>
      <c r="T365" s="54" t="n">
        <f aca="false">S254+S100*(1+$C$7)-$C$7*$C$8</f>
        <v>0.340593561183726</v>
      </c>
      <c r="U365" s="54" t="n">
        <f aca="false">T254+T100*(1+$C$7)-$C$7*$C$8</f>
        <v>0.340204350925691</v>
      </c>
      <c r="V365" s="54" t="n">
        <f aca="false">U254+U100*(1+$C$7)-$C$7*$C$8</f>
        <v>0.33997954137968</v>
      </c>
      <c r="W365" s="54" t="n">
        <f aca="false">V254+V100*(1+$C$7)-$C$7*$C$8</f>
        <v>0.339849690403415</v>
      </c>
      <c r="X365" s="54" t="n">
        <f aca="false">W254+W100*(1+$C$7)-$C$7*$C$8</f>
        <v>0.339774687912035</v>
      </c>
    </row>
    <row r="366" customFormat="false" ht="12.75" hidden="false" customHeight="false" outlineLevel="0" collapsed="false">
      <c r="D366" s="22" t="n">
        <v>34820</v>
      </c>
      <c r="G366" s="54" t="n">
        <f aca="false">F101</f>
        <v>19.33</v>
      </c>
      <c r="H366" s="54" t="n">
        <f aca="false">G255+G101*(1+$C$7)-$C$7*$C$8</f>
        <v>18.8172392991091</v>
      </c>
      <c r="I366" s="54" t="n">
        <f aca="false">H255+H101*(1+$C$7)-$C$7*$C$8</f>
        <v>18.4086599539389</v>
      </c>
      <c r="J366" s="54" t="n">
        <f aca="false">I255+I101*(1+$C$7)-$C$7*$C$8</f>
        <v>18.135053959935</v>
      </c>
      <c r="K366" s="54" t="n">
        <f aca="false">J255+J101*(1+$C$7)-$C$7*$C$8</f>
        <v>17.9539164829364</v>
      </c>
      <c r="L366" s="54" t="n">
        <f aca="false">K255+K101*(1+$C$7)-$C$7*$C$8</f>
        <v>17.8309747814293</v>
      </c>
      <c r="M366" s="54" t="n">
        <f aca="false">L255+L101*(1+$C$7)-$C$7*$C$8</f>
        <v>17.7082919429903</v>
      </c>
      <c r="N366" s="54" t="n">
        <f aca="false">M255+M101*(1+$C$7)-$C$7*$C$8</f>
        <v>17.5977759172276</v>
      </c>
      <c r="O366" s="54" t="n">
        <f aca="false">N255+N101*(1+$C$7)-$C$7*$C$8</f>
        <v>17.5077804101883</v>
      </c>
      <c r="P366" s="54" t="n">
        <f aca="false">O255+O101*(1+$C$7)-$C$7*$C$8</f>
        <v>17.4264743592236</v>
      </c>
      <c r="Q366" s="54" t="n">
        <f aca="false">P255+P101*(1+$C$7)-$C$7*$C$8</f>
        <v>17.3479087806636</v>
      </c>
      <c r="R366" s="54" t="n">
        <f aca="false">Q255+Q101*(1+$C$7)-$C$7*$C$8</f>
        <v>17.2986398604527</v>
      </c>
      <c r="S366" s="54" t="n">
        <f aca="false">R255+R101*(1+$C$7)-$C$7*$C$8</f>
        <v>17.2660845309636</v>
      </c>
      <c r="T366" s="54" t="n">
        <f aca="false">S255+S101*(1+$C$7)-$C$7*$C$8</f>
        <v>0.339794811971869</v>
      </c>
      <c r="U366" s="54" t="n">
        <f aca="false">T255+T101*(1+$C$7)-$C$7*$C$8</f>
        <v>0.339742989890138</v>
      </c>
      <c r="V366" s="54" t="n">
        <f aca="false">U255+U101*(1+$C$7)-$C$7*$C$8</f>
        <v>0.339713057229252</v>
      </c>
      <c r="W366" s="54" t="n">
        <f aca="false">V255+V101*(1+$C$7)-$C$7*$C$8</f>
        <v>0.339695767993509</v>
      </c>
      <c r="X366" s="54" t="n">
        <f aca="false">W255+W101*(1+$C$7)-$C$7*$C$8</f>
        <v>0.339685781655384</v>
      </c>
    </row>
    <row r="367" customFormat="false" ht="12.75" hidden="false" customHeight="false" outlineLevel="0" collapsed="false">
      <c r="D367" s="22" t="n">
        <v>34851</v>
      </c>
      <c r="G367" s="54" t="n">
        <f aca="false">F102</f>
        <v>19.49</v>
      </c>
      <c r="H367" s="54" t="n">
        <f aca="false">G256+G102*(1+$C$7)-$C$7*$C$8</f>
        <v>17.7922716441313</v>
      </c>
      <c r="I367" s="54" t="n">
        <f aca="false">H256+H102*(1+$C$7)-$C$7*$C$8</f>
        <v>17.4784701777935</v>
      </c>
      <c r="J367" s="54" t="n">
        <f aca="false">I256+I102*(1+$C$7)-$C$7*$C$8</f>
        <v>17.2930424872436</v>
      </c>
      <c r="K367" s="54" t="n">
        <f aca="false">J256+J102*(1+$C$7)-$C$7*$C$8</f>
        <v>17.1909788769605</v>
      </c>
      <c r="L367" s="54" t="n">
        <f aca="false">K256+K102*(1+$C$7)-$C$7*$C$8</f>
        <v>17.1232191076664</v>
      </c>
      <c r="M367" s="54" t="n">
        <f aca="false">L256+L102*(1+$C$7)-$C$7*$C$8</f>
        <v>17.0674212994398</v>
      </c>
      <c r="N367" s="54" t="n">
        <f aca="false">M256+M102*(1+$C$7)-$C$7*$C$8</f>
        <v>17.0312956360332</v>
      </c>
      <c r="O367" s="54" t="n">
        <f aca="false">N256+N102*(1+$C$7)-$C$7*$C$8</f>
        <v>17.0103263843303</v>
      </c>
      <c r="P367" s="54" t="n">
        <f aca="false">O256+O102*(1+$C$7)-$C$7*$C$8</f>
        <v>16.9853492480739</v>
      </c>
      <c r="Q367" s="54" t="n">
        <f aca="false">P256+P102*(1+$C$7)-$C$7*$C$8</f>
        <v>16.9736917246575</v>
      </c>
      <c r="R367" s="54" t="n">
        <f aca="false">Q256+Q102*(1+$C$7)-$C$7*$C$8</f>
        <v>16.9729653736364</v>
      </c>
      <c r="S367" s="54" t="n">
        <f aca="false">R256+R102*(1+$C$7)-$C$7*$C$8</f>
        <v>16.9645458301122</v>
      </c>
      <c r="T367" s="54" t="n">
        <f aca="false">S256+S102*(1+$C$7)-$C$7*$C$8</f>
        <v>0.340003499939067</v>
      </c>
      <c r="U367" s="54" t="n">
        <f aca="false">T256+T102*(1+$C$7)-$C$7*$C$8</f>
        <v>0.339863528972024</v>
      </c>
      <c r="V367" s="54" t="n">
        <f aca="false">U256+U102*(1+$C$7)-$C$7*$C$8</f>
        <v>0.339782681129743</v>
      </c>
      <c r="W367" s="54" t="n">
        <f aca="false">V256+V102*(1+$C$7)-$C$7*$C$8</f>
        <v>0.339735983062711</v>
      </c>
      <c r="X367" s="54" t="n">
        <f aca="false">W256+W102*(1+$C$7)-$C$7*$C$8</f>
        <v>0.339709010055108</v>
      </c>
    </row>
    <row r="368" customFormat="false" ht="12.75" hidden="false" customHeight="false" outlineLevel="0" collapsed="false">
      <c r="D368" s="22" t="n">
        <v>34881</v>
      </c>
      <c r="G368" s="54" t="n">
        <f aca="false">F103</f>
        <v>18.45</v>
      </c>
      <c r="H368" s="54" t="n">
        <f aca="false">G257+G103*(1+$C$7)-$C$7*$C$8</f>
        <v>16.7486052533273</v>
      </c>
      <c r="I368" s="54" t="n">
        <f aca="false">H257+H103*(1+$C$7)-$C$7*$C$8</f>
        <v>16.4786008275271</v>
      </c>
      <c r="J368" s="54" t="n">
        <f aca="false">I257+I103*(1+$C$7)-$C$7*$C$8</f>
        <v>16.3666432340203</v>
      </c>
      <c r="K368" s="54" t="n">
        <f aca="false">J257+J103*(1+$C$7)-$C$7*$C$8</f>
        <v>16.3138882275651</v>
      </c>
      <c r="L368" s="54" t="n">
        <f aca="false">K257+K103*(1+$C$7)-$C$7*$C$8</f>
        <v>16.2901381098811</v>
      </c>
      <c r="M368" s="54" t="n">
        <f aca="false">L257+L103*(1+$C$7)-$C$7*$C$8</f>
        <v>16.3007352482897</v>
      </c>
      <c r="N368" s="54" t="n">
        <f aca="false">M257+M103*(1+$C$7)-$C$7*$C$8</f>
        <v>16.3081082267047</v>
      </c>
      <c r="O368" s="54" t="n">
        <f aca="false">N257+N103*(1+$C$7)-$C$7*$C$8</f>
        <v>16.3351346477864</v>
      </c>
      <c r="P368" s="54" t="n">
        <f aca="false">O257+O103*(1+$C$7)-$C$7*$C$8</f>
        <v>16.3560221990006</v>
      </c>
      <c r="Q368" s="54" t="n">
        <f aca="false">P257+P103*(1+$C$7)-$C$7*$C$8</f>
        <v>16.3808623514832</v>
      </c>
      <c r="R368" s="54" t="n">
        <f aca="false">Q257+Q103*(1+$C$7)-$C$7*$C$8</f>
        <v>16.408557053681</v>
      </c>
      <c r="S368" s="54" t="n">
        <f aca="false">R257+R103*(1+$C$7)-$C$7*$C$8</f>
        <v>16.4483031079658</v>
      </c>
      <c r="T368" s="54" t="n">
        <f aca="false">S257+S103*(1+$C$7)-$C$7*$C$8</f>
        <v>0.340267625625796</v>
      </c>
      <c r="U368" s="54" t="n">
        <f aca="false">T257+T103*(1+$C$7)-$C$7*$C$8</f>
        <v>0.340016089122991</v>
      </c>
      <c r="V368" s="54" t="n">
        <f aca="false">U257+U103*(1+$C$7)-$C$7*$C$8</f>
        <v>0.339870800539677</v>
      </c>
      <c r="W368" s="54" t="n">
        <f aca="false">V257+V103*(1+$C$7)-$C$7*$C$8</f>
        <v>0.339786881218998</v>
      </c>
      <c r="X368" s="54" t="n">
        <f aca="false">W257+W103*(1+$C$7)-$C$7*$C$8</f>
        <v>0.33973840905262</v>
      </c>
    </row>
    <row r="369" customFormat="false" ht="12.75" hidden="false" customHeight="false" outlineLevel="0" collapsed="false">
      <c r="D369" s="22" t="n">
        <v>34912</v>
      </c>
      <c r="G369" s="54" t="n">
        <f aca="false">F104</f>
        <v>17.38</v>
      </c>
      <c r="H369" s="54" t="n">
        <f aca="false">G258+G104*(1+$C$7)-$C$7*$C$8</f>
        <v>17.0725760844912</v>
      </c>
      <c r="I369" s="54" t="n">
        <f aca="false">H258+H104*(1+$C$7)-$C$7*$C$8</f>
        <v>16.7499727583163</v>
      </c>
      <c r="J369" s="54" t="n">
        <f aca="false">I258+I104*(1+$C$7)-$C$7*$C$8</f>
        <v>16.5641750586131</v>
      </c>
      <c r="K369" s="54" t="n">
        <f aca="false">J258+J104*(1+$C$7)-$C$7*$C$8</f>
        <v>16.4615695358678</v>
      </c>
      <c r="L369" s="54" t="n">
        <f aca="false">K258+K104*(1+$C$7)-$C$7*$C$8</f>
        <v>16.4111959127846</v>
      </c>
      <c r="M369" s="54" t="n">
        <f aca="false">L258+L104*(1+$C$7)-$C$7*$C$8</f>
        <v>16.3847370241133</v>
      </c>
      <c r="N369" s="54" t="n">
        <f aca="false">M258+M104*(1+$C$7)-$C$7*$C$8</f>
        <v>16.372365452198</v>
      </c>
      <c r="O369" s="54" t="n">
        <f aca="false">N258+N104*(1+$C$7)-$C$7*$C$8</f>
        <v>16.3751712442071</v>
      </c>
      <c r="P369" s="54" t="n">
        <f aca="false">O258+O104*(1+$C$7)-$C$7*$C$8</f>
        <v>16.385376150364</v>
      </c>
      <c r="Q369" s="54" t="n">
        <f aca="false">P258+P104*(1+$C$7)-$C$7*$C$8</f>
        <v>16.4069754414561</v>
      </c>
      <c r="R369" s="54" t="n">
        <f aca="false">Q258+Q104*(1+$C$7)-$C$7*$C$8</f>
        <v>16.4325422188768</v>
      </c>
      <c r="S369" s="54" t="n">
        <f aca="false">R258+R104*(1+$C$7)-$C$7*$C$8</f>
        <v>16.4792411019403</v>
      </c>
      <c r="T369" s="54" t="n">
        <f aca="false">S258+S104*(1+$C$7)-$C$7*$C$8</f>
        <v>0.340462852422591</v>
      </c>
      <c r="U369" s="54" t="n">
        <f aca="false">T258+T104*(1+$C$7)-$C$7*$C$8</f>
        <v>0.340128852974022</v>
      </c>
      <c r="V369" s="54" t="n">
        <f aca="false">U258+U104*(1+$C$7)-$C$7*$C$8</f>
        <v>0.339935933432846</v>
      </c>
      <c r="W369" s="54" t="n">
        <f aca="false">V258+V104*(1+$C$7)-$C$7*$C$8</f>
        <v>0.339824502262744</v>
      </c>
      <c r="X369" s="54" t="n">
        <f aca="false">W258+W104*(1+$C$7)-$C$7*$C$8</f>
        <v>0.339760139131903</v>
      </c>
    </row>
    <row r="370" customFormat="false" ht="12.75" hidden="false" customHeight="false" outlineLevel="0" collapsed="false">
      <c r="D370" s="22" t="n">
        <v>34943</v>
      </c>
      <c r="G370" s="54" t="n">
        <f aca="false">F105</f>
        <v>17.21</v>
      </c>
      <c r="H370" s="54" t="n">
        <f aca="false">G259+G105*(1+$C$7)-$C$7*$C$8</f>
        <v>17.2229420539039</v>
      </c>
      <c r="I370" s="54" t="n">
        <f aca="false">H259+H105*(1+$C$7)-$C$7*$C$8</f>
        <v>16.9287019666231</v>
      </c>
      <c r="J370" s="54" t="n">
        <f aca="false">I259+I105*(1+$C$7)-$C$7*$C$8</f>
        <v>16.7455035720136</v>
      </c>
      <c r="K370" s="54" t="n">
        <f aca="false">J259+J105*(1+$C$7)-$C$7*$C$8</f>
        <v>16.6168778664031</v>
      </c>
      <c r="L370" s="54" t="n">
        <f aca="false">K259+K105*(1+$C$7)-$C$7*$C$8</f>
        <v>16.5339853519108</v>
      </c>
      <c r="M370" s="54" t="n">
        <f aca="false">L259+L105*(1+$C$7)-$C$7*$C$8</f>
        <v>16.4547615444633</v>
      </c>
      <c r="N370" s="54" t="n">
        <f aca="false">M259+M105*(1+$C$7)-$C$7*$C$8</f>
        <v>16.4028552375712</v>
      </c>
      <c r="O370" s="54" t="n">
        <f aca="false">N259+N105*(1+$C$7)-$C$7*$C$8</f>
        <v>16.3965755509796</v>
      </c>
      <c r="P370" s="54" t="n">
        <f aca="false">O259+O105*(1+$C$7)-$C$7*$C$8</f>
        <v>16.3342371787453</v>
      </c>
      <c r="Q370" s="54" t="n">
        <f aca="false">P259+P105*(1+$C$7)-$C$7*$C$8</f>
        <v>16.298008920353</v>
      </c>
      <c r="R370" s="54" t="n">
        <f aca="false">Q259+Q105*(1+$C$7)-$C$7*$C$8</f>
        <v>16.2859951498785</v>
      </c>
      <c r="S370" s="54" t="n">
        <f aca="false">R259+R105*(1+$C$7)-$C$7*$C$8</f>
        <v>16.2676518311849</v>
      </c>
      <c r="T370" s="54" t="n">
        <f aca="false">S259+S105*(1+$C$7)-$C$7*$C$8</f>
        <v>0.340180247496019</v>
      </c>
      <c r="U370" s="54" t="n">
        <f aca="false">T259+T105*(1+$C$7)-$C$7*$C$8</f>
        <v>0.339965619133361</v>
      </c>
      <c r="V370" s="54" t="n">
        <f aca="false">U259+U105*(1+$C$7)-$C$7*$C$8</f>
        <v>0.339841648853097</v>
      </c>
      <c r="W370" s="54" t="n">
        <f aca="false">V259+V105*(1+$C$7)-$C$7*$C$8</f>
        <v>0.339770043077428</v>
      </c>
      <c r="X370" s="54" t="n">
        <f aca="false">W259+W105*(1+$C$7)-$C$7*$C$8</f>
        <v>0.339728683268461</v>
      </c>
    </row>
    <row r="371" customFormat="false" ht="12.75" hidden="false" customHeight="false" outlineLevel="0" collapsed="false">
      <c r="D371" s="22" t="n">
        <v>34973</v>
      </c>
      <c r="G371" s="54" t="n">
        <f aca="false">F106</f>
        <v>17.41</v>
      </c>
      <c r="H371" s="54" t="n">
        <f aca="false">G260+G106*(1+$C$7)-$C$7*$C$8</f>
        <v>16.6188572625331</v>
      </c>
      <c r="I371" s="54" t="n">
        <f aca="false">H260+H106*(1+$C$7)-$C$7*$C$8</f>
        <v>16.3628606691947</v>
      </c>
      <c r="J371" s="54" t="n">
        <f aca="false">I260+I106*(1+$C$7)-$C$7*$C$8</f>
        <v>16.2121988678359</v>
      </c>
      <c r="K371" s="54" t="n">
        <f aca="false">J260+J106*(1+$C$7)-$C$7*$C$8</f>
        <v>16.1113725351041</v>
      </c>
      <c r="L371" s="54" t="n">
        <f aca="false">K260+K106*(1+$C$7)-$C$7*$C$8</f>
        <v>16.0362360688493</v>
      </c>
      <c r="M371" s="54" t="n">
        <f aca="false">L260+L106*(1+$C$7)-$C$7*$C$8</f>
        <v>15.9844181271155</v>
      </c>
      <c r="N371" s="54" t="n">
        <f aca="false">M260+M106*(1+$C$7)-$C$7*$C$8</f>
        <v>15.9541006784404</v>
      </c>
      <c r="O371" s="54" t="n">
        <f aca="false">N260+N106*(1+$C$7)-$C$7*$C$8</f>
        <v>15.9292249737876</v>
      </c>
      <c r="P371" s="54" t="n">
        <f aca="false">O260+O106*(1+$C$7)-$C$7*$C$8</f>
        <v>15.9010173915901</v>
      </c>
      <c r="Q371" s="54" t="n">
        <f aca="false">P260+P106*(1+$C$7)-$C$7*$C$8</f>
        <v>15.8964578033391</v>
      </c>
      <c r="R371" s="54" t="n">
        <f aca="false">Q260+Q106*(1+$C$7)-$C$7*$C$8</f>
        <v>15.8895880200976</v>
      </c>
      <c r="S371" s="54" t="n">
        <f aca="false">R260+R106*(1+$C$7)-$C$7*$C$8</f>
        <v>15.8869011503701</v>
      </c>
      <c r="T371" s="54" t="n">
        <f aca="false">S260+S106*(1+$C$7)-$C$7*$C$8</f>
        <v>0.339977692724803</v>
      </c>
      <c r="U371" s="54" t="n">
        <f aca="false">T260+T106*(1+$C$7)-$C$7*$C$8</f>
        <v>0.339848622612279</v>
      </c>
      <c r="V371" s="54" t="n">
        <f aca="false">U260+U106*(1+$C$7)-$C$7*$C$8</f>
        <v>0.339774071151209</v>
      </c>
      <c r="W371" s="54" t="n">
        <f aca="false">V260+V106*(1+$C$7)-$C$7*$C$8</f>
        <v>0.339731009901481</v>
      </c>
      <c r="X371" s="54" t="n">
        <f aca="false">W260+W106*(1+$C$7)-$C$7*$C$8</f>
        <v>0.339706137535447</v>
      </c>
    </row>
    <row r="372" customFormat="false" ht="12.75" hidden="false" customHeight="false" outlineLevel="0" collapsed="false">
      <c r="D372" s="22" t="n">
        <v>35004</v>
      </c>
      <c r="G372" s="54" t="n">
        <f aca="false">F107</f>
        <v>17.1</v>
      </c>
      <c r="H372" s="54" t="n">
        <f aca="false">G261+G107*(1+$C$7)-$C$7*$C$8</f>
        <v>17.407031363278</v>
      </c>
      <c r="I372" s="54" t="n">
        <f aca="false">H261+H107*(1+$C$7)-$C$7*$C$8</f>
        <v>17.0253157838508</v>
      </c>
      <c r="J372" s="54" t="n">
        <f aca="false">I261+I107*(1+$C$7)-$C$7*$C$8</f>
        <v>16.7488887358838</v>
      </c>
      <c r="K372" s="54" t="n">
        <f aca="false">J261+J107*(1+$C$7)-$C$7*$C$8</f>
        <v>16.5537759610496</v>
      </c>
      <c r="L372" s="54" t="n">
        <f aca="false">K261+K107*(1+$C$7)-$C$7*$C$8</f>
        <v>16.41460997903</v>
      </c>
      <c r="M372" s="54" t="n">
        <f aca="false">L261+L107*(1+$C$7)-$C$7*$C$8</f>
        <v>16.3149920704027</v>
      </c>
      <c r="N372" s="54" t="n">
        <f aca="false">M261+M107*(1+$C$7)-$C$7*$C$8</f>
        <v>16.2342288585614</v>
      </c>
      <c r="O372" s="54" t="n">
        <f aca="false">N261+N107*(1+$C$7)-$C$7*$C$8</f>
        <v>16.1758516682298</v>
      </c>
      <c r="P372" s="54" t="n">
        <f aca="false">O261+O107*(1+$C$7)-$C$7*$C$8</f>
        <v>16.1378613004684</v>
      </c>
      <c r="Q372" s="54" t="n">
        <f aca="false">P261+P107*(1+$C$7)-$C$7*$C$8</f>
        <v>16.1134340509805</v>
      </c>
      <c r="R372" s="54" t="n">
        <f aca="false">Q261+Q107*(1+$C$7)-$C$7*$C$8</f>
        <v>16.0937363841277</v>
      </c>
      <c r="S372" s="54" t="n">
        <f aca="false">R261+R107*(1+$C$7)-$C$7*$C$8</f>
        <v>16.0772601273934</v>
      </c>
      <c r="T372" s="54" t="n">
        <f aca="false">S261+S107*(1+$C$7)-$C$7*$C$8</f>
        <v>0.340127278985261</v>
      </c>
      <c r="U372" s="54" t="n">
        <f aca="false">T261+T107*(1+$C$7)-$C$7*$C$8</f>
        <v>0.339935024290058</v>
      </c>
      <c r="V372" s="54" t="n">
        <f aca="false">U261+U107*(1+$C$7)-$C$7*$C$8</f>
        <v>0.339823977137896</v>
      </c>
      <c r="W372" s="54" t="n">
        <f aca="false">V261+V107*(1+$C$7)-$C$7*$C$8</f>
        <v>0.339759835817497</v>
      </c>
      <c r="X372" s="54" t="n">
        <f aca="false">W261+W107*(1+$C$7)-$C$7*$C$8</f>
        <v>0.339722787510516</v>
      </c>
    </row>
    <row r="373" customFormat="false" ht="12.75" hidden="false" customHeight="false" outlineLevel="0" collapsed="false">
      <c r="D373" s="22" t="n">
        <v>35034</v>
      </c>
      <c r="G373" s="54" t="n">
        <f aca="false">F108</f>
        <v>17.55</v>
      </c>
      <c r="H373" s="54" t="n">
        <f aca="false">G262+G108*(1+$C$7)-$C$7*$C$8</f>
        <v>18.3162626624193</v>
      </c>
      <c r="I373" s="54" t="n">
        <f aca="false">H262+H108*(1+$C$7)-$C$7*$C$8</f>
        <v>17.8512698201656</v>
      </c>
      <c r="J373" s="54" t="n">
        <f aca="false">I262+I108*(1+$C$7)-$C$7*$C$8</f>
        <v>17.5140200332931</v>
      </c>
      <c r="K373" s="54" t="n">
        <f aca="false">J262+J108*(1+$C$7)-$C$7*$C$8</f>
        <v>17.2511008508767</v>
      </c>
      <c r="L373" s="54" t="n">
        <f aca="false">K262+K108*(1+$C$7)-$C$7*$C$8</f>
        <v>17.0574384639564</v>
      </c>
      <c r="M373" s="54" t="n">
        <f aca="false">L262+L108*(1+$C$7)-$C$7*$C$8</f>
        <v>16.9119582073772</v>
      </c>
      <c r="N373" s="54" t="n">
        <f aca="false">M262+M108*(1+$C$7)-$C$7*$C$8</f>
        <v>16.8008332554268</v>
      </c>
      <c r="O373" s="54" t="n">
        <f aca="false">N262+N108*(1+$C$7)-$C$7*$C$8</f>
        <v>16.7092041025307</v>
      </c>
      <c r="P373" s="54" t="n">
        <f aca="false">O262+O108*(1+$C$7)-$C$7*$C$8</f>
        <v>16.6413277318906</v>
      </c>
      <c r="Q373" s="54" t="n">
        <f aca="false">P262+P108*(1+$C$7)-$C$7*$C$8</f>
        <v>16.5341172133197</v>
      </c>
      <c r="R373" s="54" t="n">
        <f aca="false">Q262+Q108*(1+$C$7)-$C$7*$C$8</f>
        <v>16.5429912938139</v>
      </c>
      <c r="S373" s="54" t="n">
        <f aca="false">R262+R108*(1+$C$7)-$C$7*$C$8</f>
        <v>16.5026875204089</v>
      </c>
      <c r="T373" s="54" t="n">
        <f aca="false">S262+S108*(1+$C$7)-$C$7*$C$8</f>
        <v>0.3399120595626</v>
      </c>
      <c r="U373" s="54" t="n">
        <f aca="false">T262+T108*(1+$C$7)-$C$7*$C$8</f>
        <v>0.339810712610953</v>
      </c>
      <c r="V373" s="54" t="n">
        <f aca="false">U262+U108*(1+$C$7)-$C$7*$C$8</f>
        <v>0.339752174168764</v>
      </c>
      <c r="W373" s="54" t="n">
        <f aca="false">V262+V108*(1+$C$7)-$C$7*$C$8</f>
        <v>0.339718362108725</v>
      </c>
      <c r="X373" s="54" t="n">
        <f aca="false">W262+W108*(1+$C$7)-$C$7*$C$8</f>
        <v>0.339698832115076</v>
      </c>
    </row>
    <row r="374" customFormat="false" ht="12.75" hidden="false" customHeight="false" outlineLevel="0" collapsed="false">
      <c r="D374" s="22" t="n">
        <v>35065</v>
      </c>
      <c r="G374" s="54" t="n">
        <f aca="false">F109</f>
        <v>18.87</v>
      </c>
      <c r="H374" s="54" t="n">
        <f aca="false">G263+G109*(1+$C$7)-$C$7*$C$8</f>
        <v>18.0766212031899</v>
      </c>
      <c r="I374" s="54" t="n">
        <f aca="false">H263+H109*(1+$C$7)-$C$7*$C$8</f>
        <v>17.5146018622078</v>
      </c>
      <c r="J374" s="54" t="n">
        <f aca="false">I263+I109*(1+$C$7)-$C$7*$C$8</f>
        <v>17.1463721343612</v>
      </c>
      <c r="K374" s="54" t="n">
        <f aca="false">J263+J109*(1+$C$7)-$C$7*$C$8</f>
        <v>16.896811100748</v>
      </c>
      <c r="L374" s="54" t="n">
        <f aca="false">K263+K109*(1+$C$7)-$C$7*$C$8</f>
        <v>16.7155555821418</v>
      </c>
      <c r="M374" s="54" t="n">
        <f aca="false">L263+L109*(1+$C$7)-$C$7*$C$8</f>
        <v>16.5806948136048</v>
      </c>
      <c r="N374" s="54" t="n">
        <f aca="false">M263+M109*(1+$C$7)-$C$7*$C$8</f>
        <v>16.4837388784697</v>
      </c>
      <c r="O374" s="54" t="n">
        <f aca="false">N263+N109*(1+$C$7)-$C$7*$C$8</f>
        <v>16.4106495899878</v>
      </c>
      <c r="P374" s="54" t="n">
        <f aca="false">O263+O109*(1+$C$7)-$C$7*$C$8</f>
        <v>16.3103962452077</v>
      </c>
      <c r="Q374" s="54" t="n">
        <f aca="false">P263+P109*(1+$C$7)-$C$7*$C$8</f>
        <v>16.302299026474</v>
      </c>
      <c r="R374" s="54" t="n">
        <f aca="false">Q263+Q109*(1+$C$7)-$C$7*$C$8</f>
        <v>16.2644807890123</v>
      </c>
      <c r="S374" s="54" t="n">
        <f aca="false">R263+R109*(1+$C$7)-$C$7*$C$8</f>
        <v>16.2457814527896</v>
      </c>
      <c r="T374" s="54" t="n">
        <f aca="false">S263+S109*(1+$C$7)-$C$7*$C$8</f>
        <v>0.339908554879182</v>
      </c>
      <c r="U374" s="54" t="n">
        <f aca="false">T263+T109*(1+$C$7)-$C$7*$C$8</f>
        <v>0.339808688290494</v>
      </c>
      <c r="V374" s="54" t="n">
        <f aca="false">U263+U109*(1+$C$7)-$C$7*$C$8</f>
        <v>0.33975100491242</v>
      </c>
      <c r="W374" s="54" t="n">
        <f aca="false">V263+V109*(1+$C$7)-$C$7*$C$8</f>
        <v>0.33971768674115</v>
      </c>
      <c r="X374" s="54" t="n">
        <f aca="false">W263+W109*(1+$C$7)-$C$7*$C$8</f>
        <v>0.339698442019814</v>
      </c>
    </row>
    <row r="375" customFormat="false" ht="12.75" hidden="false" customHeight="false" outlineLevel="0" collapsed="false">
      <c r="D375" s="22" t="n">
        <v>35096</v>
      </c>
      <c r="G375" s="54" t="n">
        <f aca="false">F110</f>
        <v>19.11</v>
      </c>
      <c r="H375" s="54" t="n">
        <f aca="false">G264+G110*(1+$C$7)-$C$7*$C$8</f>
        <v>18.061508163966</v>
      </c>
      <c r="I375" s="54" t="n">
        <f aca="false">H264+H110*(1+$C$7)-$C$7*$C$8</f>
        <v>17.2835254739924</v>
      </c>
      <c r="J375" s="54" t="n">
        <f aca="false">I264+I110*(1+$C$7)-$C$7*$C$8</f>
        <v>16.8770391866603</v>
      </c>
      <c r="K375" s="54" t="n">
        <f aca="false">J264+J110*(1+$C$7)-$C$7*$C$8</f>
        <v>16.6347935448814</v>
      </c>
      <c r="L375" s="54" t="n">
        <f aca="false">K264+K110*(1+$C$7)-$C$7*$C$8</f>
        <v>16.4687350867642</v>
      </c>
      <c r="M375" s="54" t="n">
        <f aca="false">L264+L110*(1+$C$7)-$C$7*$C$8</f>
        <v>16.3630360538206</v>
      </c>
      <c r="N375" s="54" t="n">
        <f aca="false">M264+M110*(1+$C$7)-$C$7*$C$8</f>
        <v>16.2898733271755</v>
      </c>
      <c r="O375" s="54" t="n">
        <f aca="false">N264+N110*(1+$C$7)-$C$7*$C$8</f>
        <v>16.2328679270437</v>
      </c>
      <c r="P375" s="54" t="n">
        <f aca="false">O264+O110*(1+$C$7)-$C$7*$C$8</f>
        <v>16.1862103794969</v>
      </c>
      <c r="Q375" s="54" t="n">
        <f aca="false">P264+P110*(1+$C$7)-$C$7*$C$8</f>
        <v>16.1531400036122</v>
      </c>
      <c r="R375" s="54" t="n">
        <f aca="false">Q264+Q110*(1+$C$7)-$C$7*$C$8</f>
        <v>16.126186385016</v>
      </c>
      <c r="S375" s="54" t="n">
        <f aca="false">R264+R110*(1+$C$7)-$C$7*$C$8</f>
        <v>16.1135622894361</v>
      </c>
      <c r="T375" s="54" t="n">
        <f aca="false">S264+S110*(1+$C$7)-$C$7*$C$8</f>
        <v>0.340244048664617</v>
      </c>
      <c r="U375" s="54" t="n">
        <f aca="false">T264+T110*(1+$C$7)-$C$7*$C$8</f>
        <v>0.340002470967175</v>
      </c>
      <c r="V375" s="54" t="n">
        <f aca="false">U264+U110*(1+$C$7)-$C$7*$C$8</f>
        <v>0.339862934633362</v>
      </c>
      <c r="W375" s="54" t="n">
        <f aca="false">V264+V110*(1+$C$7)-$C$7*$C$8</f>
        <v>0.339782337837134</v>
      </c>
      <c r="X375" s="54" t="n">
        <f aca="false">W264+W110*(1+$C$7)-$C$7*$C$8</f>
        <v>0.3397357847754</v>
      </c>
    </row>
    <row r="376" customFormat="false" ht="12.75" hidden="false" customHeight="false" outlineLevel="0" collapsed="false">
      <c r="D376" s="22" t="n">
        <v>35125</v>
      </c>
      <c r="G376" s="54" t="n">
        <f aca="false">F111</f>
        <v>18.72</v>
      </c>
      <c r="H376" s="54" t="n">
        <f aca="false">G265+G111*(1+$C$7)-$C$7*$C$8</f>
        <v>19.4262483823703</v>
      </c>
      <c r="I376" s="54" t="n">
        <f aca="false">H265+H111*(1+$C$7)-$C$7*$C$8</f>
        <v>18.3246982633771</v>
      </c>
      <c r="J376" s="54" t="n">
        <f aca="false">I265+I111*(1+$C$7)-$C$7*$C$8</f>
        <v>17.6330842890124</v>
      </c>
      <c r="K376" s="54" t="n">
        <f aca="false">J265+J111*(1+$C$7)-$C$7*$C$8</f>
        <v>17.2352309422586</v>
      </c>
      <c r="L376" s="54" t="n">
        <f aca="false">K265+K111*(1+$C$7)-$C$7*$C$8</f>
        <v>17.0073717871355</v>
      </c>
      <c r="M376" s="54" t="n">
        <f aca="false">L265+L111*(1+$C$7)-$C$7*$C$8</f>
        <v>16.8515751139903</v>
      </c>
      <c r="N376" s="54" t="n">
        <f aca="false">M265+M111*(1+$C$7)-$C$7*$C$8</f>
        <v>16.7301483348488</v>
      </c>
      <c r="O376" s="54" t="n">
        <f aca="false">N265+N111*(1+$C$7)-$C$7*$C$8</f>
        <v>16.6265120321372</v>
      </c>
      <c r="P376" s="54" t="n">
        <f aca="false">O265+O111*(1+$C$7)-$C$7*$C$8</f>
        <v>16.5385340834288</v>
      </c>
      <c r="Q376" s="54" t="n">
        <f aca="false">P265+P111*(1+$C$7)-$C$7*$C$8</f>
        <v>16.4646872885514</v>
      </c>
      <c r="R376" s="54" t="n">
        <f aca="false">Q265+Q111*(1+$C$7)-$C$7*$C$8</f>
        <v>16.4037938530702</v>
      </c>
      <c r="S376" s="54" t="n">
        <f aca="false">R265+R111*(1+$C$7)-$C$7*$C$8</f>
        <v>16.3546778008317</v>
      </c>
      <c r="T376" s="54" t="n">
        <f aca="false">S265+S111*(1+$C$7)-$C$7*$C$8</f>
        <v>0.340079726803422</v>
      </c>
      <c r="U376" s="54" t="n">
        <f aca="false">T265+T111*(1+$C$7)-$C$7*$C$8</f>
        <v>0.33990755794201</v>
      </c>
      <c r="V376" s="54" t="n">
        <f aca="false">U265+U111*(1+$C$7)-$C$7*$C$8</f>
        <v>0.339808112455227</v>
      </c>
      <c r="W376" s="54" t="n">
        <f aca="false">V265+V111*(1+$C$7)-$C$7*$C$8</f>
        <v>0.339750672307453</v>
      </c>
      <c r="X376" s="54" t="n">
        <f aca="false">W265+W111*(1+$C$7)-$C$7*$C$8</f>
        <v>0.339717494627068</v>
      </c>
    </row>
    <row r="377" customFormat="false" ht="12.75" hidden="false" customHeight="false" outlineLevel="0" collapsed="false">
      <c r="D377" s="22" t="n">
        <v>35156</v>
      </c>
      <c r="G377" s="54" t="n">
        <f aca="false">F112</f>
        <v>19.31</v>
      </c>
      <c r="H377" s="54" t="n">
        <f aca="false">G266+G112*(1+$C$7)-$C$7*$C$8</f>
        <v>20.0025327984904</v>
      </c>
      <c r="I377" s="54" t="n">
        <f aca="false">H266+H112*(1+$C$7)-$C$7*$C$8</f>
        <v>19.0693071782295</v>
      </c>
      <c r="J377" s="54" t="n">
        <f aca="false">I266+I112*(1+$C$7)-$C$7*$C$8</f>
        <v>18.3909865352286</v>
      </c>
      <c r="K377" s="54" t="n">
        <f aca="false">J266+J112*(1+$C$7)-$C$7*$C$8</f>
        <v>17.9583034373864</v>
      </c>
      <c r="L377" s="54" t="n">
        <f aca="false">K266+K112*(1+$C$7)-$C$7*$C$8</f>
        <v>17.7098971720836</v>
      </c>
      <c r="M377" s="54" t="n">
        <f aca="false">L266+L112*(1+$C$7)-$C$7*$C$8</f>
        <v>17.5356890819114</v>
      </c>
      <c r="N377" s="54" t="n">
        <f aca="false">M266+M112*(1+$C$7)-$C$7*$C$8</f>
        <v>17.3995649864506</v>
      </c>
      <c r="O377" s="54" t="n">
        <f aca="false">N266+N112*(1+$C$7)-$C$7*$C$8</f>
        <v>17.2840021651841</v>
      </c>
      <c r="P377" s="54" t="n">
        <f aca="false">O266+O112*(1+$C$7)-$C$7*$C$8</f>
        <v>17.1837979121235</v>
      </c>
      <c r="Q377" s="54" t="n">
        <f aca="false">P266+P112*(1+$C$7)-$C$7*$C$8</f>
        <v>17.0952791543294</v>
      </c>
      <c r="R377" s="54" t="n">
        <f aca="false">Q266+Q112*(1+$C$7)-$C$7*$C$8</f>
        <v>17.0537123306713</v>
      </c>
      <c r="S377" s="54" t="n">
        <f aca="false">R266+R112*(1+$C$7)-$C$7*$C$8</f>
        <v>16.9670401395898</v>
      </c>
      <c r="T377" s="54" t="n">
        <f aca="false">S266+S112*(1+$C$7)-$C$7*$C$8</f>
        <v>0.339018285638962</v>
      </c>
      <c r="U377" s="54" t="n">
        <f aca="false">T266+T112*(1+$C$7)-$C$7*$C$8</f>
        <v>0.339294464886587</v>
      </c>
      <c r="V377" s="54" t="n">
        <f aca="false">U266+U112*(1+$C$7)-$C$7*$C$8</f>
        <v>0.339453987227006</v>
      </c>
      <c r="W377" s="54" t="n">
        <f aca="false">V266+V112*(1+$C$7)-$C$7*$C$8</f>
        <v>0.339546128027994</v>
      </c>
      <c r="X377" s="54" t="n">
        <f aca="false">W266+W112*(1+$C$7)-$C$7*$C$8</f>
        <v>0.33959934895733</v>
      </c>
    </row>
    <row r="378" customFormat="false" ht="12.75" hidden="false" customHeight="false" outlineLevel="0" collapsed="false">
      <c r="D378" s="22" t="n">
        <v>35186</v>
      </c>
      <c r="G378" s="54" t="n">
        <f aca="false">F113</f>
        <v>19.87</v>
      </c>
      <c r="H378" s="54" t="n">
        <f aca="false">G267+G113*(1+$C$7)-$C$7*$C$8</f>
        <v>18.2583354669305</v>
      </c>
      <c r="I378" s="54" t="n">
        <f aca="false">H267+H113*(1+$C$7)-$C$7*$C$8</f>
        <v>17.993599573822</v>
      </c>
      <c r="J378" s="54" t="n">
        <f aca="false">I267+I113*(1+$C$7)-$C$7*$C$8</f>
        <v>17.8132675114956</v>
      </c>
      <c r="K378" s="54" t="n">
        <f aca="false">J267+J113*(1+$C$7)-$C$7*$C$8</f>
        <v>17.6576649735214</v>
      </c>
      <c r="L378" s="54" t="n">
        <f aca="false">K267+K113*(1+$C$7)-$C$7*$C$8</f>
        <v>17.5352174912433</v>
      </c>
      <c r="M378" s="54" t="n">
        <f aca="false">L267+L113*(1+$C$7)-$C$7*$C$8</f>
        <v>17.4172198194976</v>
      </c>
      <c r="N378" s="54" t="n">
        <f aca="false">M267+M113*(1+$C$7)-$C$7*$C$8</f>
        <v>17.3054917456754</v>
      </c>
      <c r="O378" s="54" t="n">
        <f aca="false">N267+N113*(1+$C$7)-$C$7*$C$8</f>
        <v>17.1983380350006</v>
      </c>
      <c r="P378" s="54" t="n">
        <f aca="false">O267+O113*(1+$C$7)-$C$7*$C$8</f>
        <v>17.1001357122274</v>
      </c>
      <c r="Q378" s="54" t="n">
        <f aca="false">P267+P113*(1+$C$7)-$C$7*$C$8</f>
        <v>17.008555205546</v>
      </c>
      <c r="R378" s="54" t="n">
        <f aca="false">Q267+Q113*(1+$C$7)-$C$7*$C$8</f>
        <v>16.8846234450755</v>
      </c>
      <c r="S378" s="54" t="n">
        <f aca="false">R267+R113*(1+$C$7)-$C$7*$C$8</f>
        <v>16.8532646318887</v>
      </c>
      <c r="T378" s="54" t="n">
        <f aca="false">S267+S113*(1+$C$7)-$C$7*$C$8</f>
        <v>0.338454828127526</v>
      </c>
      <c r="U378" s="54" t="n">
        <f aca="false">T267+T113*(1+$C$7)-$C$7*$C$8</f>
        <v>0.338969009365496</v>
      </c>
      <c r="V378" s="54" t="n">
        <f aca="false">U267+U113*(1+$C$7)-$C$7*$C$8</f>
        <v>0.339266002695681</v>
      </c>
      <c r="W378" s="54" t="n">
        <f aca="false">V267+V113*(1+$C$7)-$C$7*$C$8</f>
        <v>0.33943754734115</v>
      </c>
      <c r="X378" s="54" t="n">
        <f aca="false">W267+W113*(1+$C$7)-$C$7*$C$8</f>
        <v>0.339536632278076</v>
      </c>
    </row>
    <row r="379" customFormat="false" ht="12.75" hidden="false" customHeight="false" outlineLevel="0" collapsed="false">
      <c r="D379" s="22" t="n">
        <v>35217</v>
      </c>
      <c r="G379" s="54" t="n">
        <f aca="false">F114</f>
        <v>19.65</v>
      </c>
      <c r="H379" s="54" t="n">
        <f aca="false">G268+G114*(1+$C$7)-$C$7*$C$8</f>
        <v>18.5752169268282</v>
      </c>
      <c r="I379" s="54" t="n">
        <f aca="false">H268+H114*(1+$C$7)-$C$7*$C$8</f>
        <v>18.1303188380533</v>
      </c>
      <c r="J379" s="54" t="n">
        <f aca="false">I268+I114*(1+$C$7)-$C$7*$C$8</f>
        <v>17.8388560871262</v>
      </c>
      <c r="K379" s="54" t="n">
        <f aca="false">J268+J114*(1+$C$7)-$C$7*$C$8</f>
        <v>17.6207223936128</v>
      </c>
      <c r="L379" s="54" t="n">
        <f aca="false">K268+K114*(1+$C$7)-$C$7*$C$8</f>
        <v>17.4505675672849</v>
      </c>
      <c r="M379" s="54" t="n">
        <f aca="false">L268+L114*(1+$C$7)-$C$7*$C$8</f>
        <v>17.3021893367362</v>
      </c>
      <c r="N379" s="54" t="n">
        <f aca="false">M268+M114*(1+$C$7)-$C$7*$C$8</f>
        <v>17.1799708691182</v>
      </c>
      <c r="O379" s="54" t="n">
        <f aca="false">N268+N114*(1+$C$7)-$C$7*$C$8</f>
        <v>17.0703446812673</v>
      </c>
      <c r="P379" s="54" t="n">
        <f aca="false">O268+O114*(1+$C$7)-$C$7*$C$8</f>
        <v>16.9762717946131</v>
      </c>
      <c r="Q379" s="54" t="n">
        <f aca="false">P268+P114*(1+$C$7)-$C$7*$C$8</f>
        <v>16.8942296949631</v>
      </c>
      <c r="R379" s="54" t="n">
        <f aca="false">Q268+Q114*(1+$C$7)-$C$7*$C$8</f>
        <v>16.8082053780213</v>
      </c>
      <c r="S379" s="54" t="n">
        <f aca="false">R268+R114*(1+$C$7)-$C$7*$C$8</f>
        <v>16.7356913324494</v>
      </c>
      <c r="T379" s="54" t="n">
        <f aca="false">S268+S114*(1+$C$7)-$C$7*$C$8</f>
        <v>0.339683219665745</v>
      </c>
      <c r="U379" s="54" t="n">
        <f aca="false">T268+T114*(1+$C$7)-$C$7*$C$8</f>
        <v>0.339678533686428</v>
      </c>
      <c r="V379" s="54" t="n">
        <f aca="false">U268+U114*(1+$C$7)-$C$7*$C$8</f>
        <v>0.339675827044295</v>
      </c>
      <c r="W379" s="54" t="n">
        <f aca="false">V268+V114*(1+$C$7)-$C$7*$C$8</f>
        <v>0.33967426367597</v>
      </c>
      <c r="X379" s="54" t="n">
        <f aca="false">W268+W114*(1+$C$7)-$C$7*$C$8</f>
        <v>0.339673360667593</v>
      </c>
    </row>
    <row r="380" customFormat="false" ht="12.75" hidden="false" customHeight="false" outlineLevel="0" collapsed="false">
      <c r="D380" s="22" t="n">
        <v>35247</v>
      </c>
      <c r="G380" s="54" t="n">
        <f aca="false">F115</f>
        <v>19.56</v>
      </c>
      <c r="H380" s="54" t="n">
        <f aca="false">G269+G115*(1+$C$7)-$C$7*$C$8</f>
        <v>20.1575480000793</v>
      </c>
      <c r="I380" s="54" t="n">
        <f aca="false">H269+H115*(1+$C$7)-$C$7*$C$8</f>
        <v>19.5258144686696</v>
      </c>
      <c r="J380" s="54" t="n">
        <f aca="false">I269+I115*(1+$C$7)-$C$7*$C$8</f>
        <v>19.0325127753088</v>
      </c>
      <c r="K380" s="54" t="n">
        <f aca="false">J269+J115*(1+$C$7)-$C$7*$C$8</f>
        <v>18.6293195381032</v>
      </c>
      <c r="L380" s="54" t="n">
        <f aca="false">K269+K115*(1+$C$7)-$C$7*$C$8</f>
        <v>18.3017241622074</v>
      </c>
      <c r="M380" s="54" t="n">
        <f aca="false">L269+L115*(1+$C$7)-$C$7*$C$8</f>
        <v>18.0379434932601</v>
      </c>
      <c r="N380" s="54" t="n">
        <f aca="false">M269+M115*(1+$C$7)-$C$7*$C$8</f>
        <v>17.8203689781098</v>
      </c>
      <c r="O380" s="54" t="n">
        <f aca="false">N269+N115*(1+$C$7)-$C$7*$C$8</f>
        <v>17.6355033315081</v>
      </c>
      <c r="P380" s="54" t="n">
        <f aca="false">O269+O115*(1+$C$7)-$C$7*$C$8</f>
        <v>17.4710420270851</v>
      </c>
      <c r="Q380" s="54" t="n">
        <f aca="false">P269+P115*(1+$C$7)-$C$7*$C$8</f>
        <v>17.3285850020864</v>
      </c>
      <c r="R380" s="54" t="n">
        <f aca="false">Q269+Q115*(1+$C$7)-$C$7*$C$8</f>
        <v>17.2047968554572</v>
      </c>
      <c r="S380" s="54" t="n">
        <f aca="false">R269+R115*(1+$C$7)-$C$7*$C$8</f>
        <v>17.0928105767717</v>
      </c>
      <c r="T380" s="54" t="n">
        <f aca="false">S269+S115*(1+$C$7)-$C$7*$C$8</f>
        <v>0.340214179203663</v>
      </c>
      <c r="U380" s="54" t="n">
        <f aca="false">T269+T115*(1+$C$7)-$C$7*$C$8</f>
        <v>0.339985218235989</v>
      </c>
      <c r="V380" s="54" t="n">
        <f aca="false">U269+U115*(1+$C$7)-$C$7*$C$8</f>
        <v>0.339852969380429</v>
      </c>
      <c r="W380" s="54" t="n">
        <f aca="false">V269+V115*(1+$C$7)-$C$7*$C$8</f>
        <v>0.339776581863489</v>
      </c>
      <c r="X380" s="54" t="n">
        <f aca="false">W269+W115*(1+$C$7)-$C$7*$C$8</f>
        <v>0.339732460099867</v>
      </c>
    </row>
    <row r="381" customFormat="false" ht="12.75" hidden="false" customHeight="false" outlineLevel="0" collapsed="false">
      <c r="D381" s="22" t="n">
        <v>35278</v>
      </c>
      <c r="G381" s="54" t="n">
        <f aca="false">F116</f>
        <v>20.05</v>
      </c>
      <c r="H381" s="54" t="n">
        <f aca="false">G270+G116*(1+$C$7)-$C$7*$C$8</f>
        <v>20.5784003524759</v>
      </c>
      <c r="I381" s="54" t="n">
        <f aca="false">H270+H116*(1+$C$7)-$C$7*$C$8</f>
        <v>20.1601017577924</v>
      </c>
      <c r="J381" s="54" t="n">
        <f aca="false">I270+I116*(1+$C$7)-$C$7*$C$8</f>
        <v>19.7625406967088</v>
      </c>
      <c r="K381" s="54" t="n">
        <f aca="false">J270+J116*(1+$C$7)-$C$7*$C$8</f>
        <v>19.368544335093</v>
      </c>
      <c r="L381" s="54" t="n">
        <f aca="false">K270+K116*(1+$C$7)-$C$7*$C$8</f>
        <v>19.0078258123727</v>
      </c>
      <c r="M381" s="54" t="n">
        <f aca="false">L270+L116*(1+$C$7)-$C$7*$C$8</f>
        <v>18.6894280827462</v>
      </c>
      <c r="N381" s="54" t="n">
        <f aca="false">M270+M116*(1+$C$7)-$C$7*$C$8</f>
        <v>18.4120225193682</v>
      </c>
      <c r="O381" s="54" t="n">
        <f aca="false">N270+N116*(1+$C$7)-$C$7*$C$8</f>
        <v>18.175823628996</v>
      </c>
      <c r="P381" s="54" t="n">
        <f aca="false">O270+O116*(1+$C$7)-$C$7*$C$8</f>
        <v>17.97365531167</v>
      </c>
      <c r="Q381" s="54" t="n">
        <f aca="false">P270+P116*(1+$C$7)-$C$7*$C$8</f>
        <v>17.789989132595</v>
      </c>
      <c r="R381" s="54" t="n">
        <f aca="false">Q270+Q116*(1+$C$7)-$C$7*$C$8</f>
        <v>17.6262664281462</v>
      </c>
      <c r="S381" s="54" t="n">
        <f aca="false">R270+R116*(1+$C$7)-$C$7*$C$8</f>
        <v>17.4839110743943</v>
      </c>
      <c r="T381" s="54" t="n">
        <f aca="false">S270+S116*(1+$C$7)-$C$7*$C$8</f>
        <v>0.339636862262344</v>
      </c>
      <c r="U381" s="54" t="n">
        <f aca="false">T270+T116*(1+$C$7)-$C$7*$C$8</f>
        <v>0.339651757447627</v>
      </c>
      <c r="V381" s="54" t="n">
        <f aca="false">U270+U116*(1+$C$7)-$C$7*$C$8</f>
        <v>0.339660360971743</v>
      </c>
      <c r="W381" s="54" t="n">
        <f aca="false">V270+V116*(1+$C$7)-$C$7*$C$8</f>
        <v>0.339665330404873</v>
      </c>
      <c r="X381" s="54" t="n">
        <f aca="false">W270+W116*(1+$C$7)-$C$7*$C$8</f>
        <v>0.339668200771166</v>
      </c>
    </row>
    <row r="382" customFormat="false" ht="12.75" hidden="false" customHeight="false" outlineLevel="0" collapsed="false">
      <c r="D382" s="22" t="n">
        <v>35309</v>
      </c>
      <c r="G382" s="54" t="n">
        <f aca="false">F117</f>
        <v>20.74</v>
      </c>
      <c r="H382" s="54" t="n">
        <f aca="false">G271+G117*(1+$C$7)-$C$7*$C$8</f>
        <v>22.8573453153307</v>
      </c>
      <c r="I382" s="54" t="n">
        <f aca="false">H271+H117*(1+$C$7)-$C$7*$C$8</f>
        <v>22.2902482279028</v>
      </c>
      <c r="J382" s="54" t="n">
        <f aca="false">I271+I117*(1+$C$7)-$C$7*$C$8</f>
        <v>21.7121914318955</v>
      </c>
      <c r="K382" s="54" t="n">
        <f aca="false">J271+J117*(1+$C$7)-$C$7*$C$8</f>
        <v>21.1315419661235</v>
      </c>
      <c r="L382" s="54" t="n">
        <f aca="false">K271+K117*(1+$C$7)-$C$7*$C$8</f>
        <v>20.5740990753283</v>
      </c>
      <c r="M382" s="54" t="n">
        <f aca="false">L271+L117*(1+$C$7)-$C$7*$C$8</f>
        <v>20.0812546681798</v>
      </c>
      <c r="N382" s="54" t="n">
        <f aca="false">M271+M117*(1+$C$7)-$C$7*$C$8</f>
        <v>19.6538101655127</v>
      </c>
      <c r="O382" s="54" t="n">
        <f aca="false">N271+N117*(1+$C$7)-$C$7*$C$8</f>
        <v>19.2897638363109</v>
      </c>
      <c r="P382" s="54" t="n">
        <f aca="false">O271+O117*(1+$C$7)-$C$7*$C$8</f>
        <v>18.9847500455391</v>
      </c>
      <c r="Q382" s="54" t="n">
        <f aca="false">P271+P117*(1+$C$7)-$C$7*$C$8</f>
        <v>18.7268352051734</v>
      </c>
      <c r="R382" s="54" t="n">
        <f aca="false">Q271+Q117*(1+$C$7)-$C$7*$C$8</f>
        <v>18.5039309563725</v>
      </c>
      <c r="S382" s="54" t="n">
        <f aca="false">R271+R117*(1+$C$7)-$C$7*$C$8</f>
        <v>18.3136595439947</v>
      </c>
      <c r="T382" s="54" t="n">
        <f aca="false">S271+S117*(1+$C$7)-$C$7*$C$8</f>
        <v>0.339491577204264</v>
      </c>
      <c r="U382" s="54" t="n">
        <f aca="false">T271+T117*(1+$C$7)-$C$7*$C$8</f>
        <v>0.339567840163139</v>
      </c>
      <c r="V382" s="54" t="n">
        <f aca="false">U271+U117*(1+$C$7)-$C$7*$C$8</f>
        <v>0.339611889981478</v>
      </c>
      <c r="W382" s="54" t="n">
        <f aca="false">V271+V117*(1+$C$7)-$C$7*$C$8</f>
        <v>0.339637333349062</v>
      </c>
      <c r="X382" s="54" t="n">
        <f aca="false">W271+W117*(1+$C$7)-$C$7*$C$8</f>
        <v>0.339652029549374</v>
      </c>
    </row>
    <row r="383" customFormat="false" ht="12.75" hidden="false" customHeight="false" outlineLevel="0" collapsed="false">
      <c r="D383" s="22" t="n">
        <v>35339</v>
      </c>
      <c r="G383" s="54" t="n">
        <f aca="false">F118</f>
        <v>21.9</v>
      </c>
      <c r="H383" s="54" t="n">
        <f aca="false">G272+G118*(1+$C$7)-$C$7*$C$8</f>
        <v>23.538830215291</v>
      </c>
      <c r="I383" s="54" t="n">
        <f aca="false">H272+H118*(1+$C$7)-$C$7*$C$8</f>
        <v>23.3306788892729</v>
      </c>
      <c r="J383" s="54" t="n">
        <f aca="false">I272+I118*(1+$C$7)-$C$7*$C$8</f>
        <v>22.9051730669422</v>
      </c>
      <c r="K383" s="54" t="n">
        <f aca="false">J272+J118*(1+$C$7)-$C$7*$C$8</f>
        <v>22.3534622986452</v>
      </c>
      <c r="L383" s="54" t="n">
        <f aca="false">K272+K118*(1+$C$7)-$C$7*$C$8</f>
        <v>21.7684884472007</v>
      </c>
      <c r="M383" s="54" t="n">
        <f aca="false">L272+L118*(1+$C$7)-$C$7*$C$8</f>
        <v>21.2362203357685</v>
      </c>
      <c r="N383" s="54" t="n">
        <f aca="false">M272+M118*(1+$C$7)-$C$7*$C$8</f>
        <v>20.7813162108683</v>
      </c>
      <c r="O383" s="54" t="n">
        <f aca="false">N272+N118*(1+$C$7)-$C$7*$C$8</f>
        <v>20.4116720101362</v>
      </c>
      <c r="P383" s="54" t="n">
        <f aca="false">O272+O118*(1+$C$7)-$C$7*$C$8</f>
        <v>20.1112441385994</v>
      </c>
      <c r="Q383" s="54" t="n">
        <f aca="false">P272+P118*(1+$C$7)-$C$7*$C$8</f>
        <v>19.8439333539664</v>
      </c>
      <c r="R383" s="54" t="n">
        <f aca="false">Q272+Q118*(1+$C$7)-$C$7*$C$8</f>
        <v>19.6118263443816</v>
      </c>
      <c r="S383" s="54" t="n">
        <f aca="false">R272+R118*(1+$C$7)-$C$7*$C$8</f>
        <v>19.4067240669777</v>
      </c>
      <c r="T383" s="54" t="n">
        <f aca="false">S272+S118*(1+$C$7)-$C$7*$C$8</f>
        <v>0.338489158094649</v>
      </c>
      <c r="U383" s="54" t="n">
        <f aca="false">T272+T118*(1+$C$7)-$C$7*$C$8</f>
        <v>0.338988838504539</v>
      </c>
      <c r="V383" s="54" t="n">
        <f aca="false">U272+U118*(1+$C$7)-$C$7*$C$8</f>
        <v>0.339277456093052</v>
      </c>
      <c r="W383" s="54" t="n">
        <f aca="false">V272+V118*(1+$C$7)-$C$7*$C$8</f>
        <v>0.339444162873526</v>
      </c>
      <c r="X383" s="54" t="n">
        <f aca="false">W272+W118*(1+$C$7)-$C$7*$C$8</f>
        <v>0.339540453438489</v>
      </c>
    </row>
    <row r="384" customFormat="false" ht="12.75" hidden="false" customHeight="false" outlineLevel="0" collapsed="false">
      <c r="D384" s="22" t="n">
        <v>35370</v>
      </c>
      <c r="G384" s="54" t="n">
        <f aca="false">F119</f>
        <v>23.37</v>
      </c>
      <c r="H384" s="54" t="n">
        <f aca="false">G273+G119*(1+$C$7)-$C$7*$C$8</f>
        <v>22.4443721350119</v>
      </c>
      <c r="I384" s="54" t="n">
        <f aca="false">H273+H119*(1+$C$7)-$C$7*$C$8</f>
        <v>22.3117433364426</v>
      </c>
      <c r="J384" s="54" t="n">
        <f aca="false">I273+I119*(1+$C$7)-$C$7*$C$8</f>
        <v>22.000090931816</v>
      </c>
      <c r="K384" s="54" t="n">
        <f aca="false">J273+J119*(1+$C$7)-$C$7*$C$8</f>
        <v>21.5974052823386</v>
      </c>
      <c r="L384" s="54" t="n">
        <f aca="false">K273+K119*(1+$C$7)-$C$7*$C$8</f>
        <v>21.1635068214055</v>
      </c>
      <c r="M384" s="54" t="n">
        <f aca="false">L273+L119*(1+$C$7)-$C$7*$C$8</f>
        <v>20.7507751704109</v>
      </c>
      <c r="N384" s="54" t="n">
        <f aca="false">M273+M119*(1+$C$7)-$C$7*$C$8</f>
        <v>20.3954264789969</v>
      </c>
      <c r="O384" s="54" t="n">
        <f aca="false">N273+N119*(1+$C$7)-$C$7*$C$8</f>
        <v>20.1196926815927</v>
      </c>
      <c r="P384" s="54" t="n">
        <f aca="false">O273+O119*(1+$C$7)-$C$7*$C$8</f>
        <v>19.8811156103228</v>
      </c>
      <c r="Q384" s="54" t="n">
        <f aca="false">P273+P119*(1+$C$7)-$C$7*$C$8</f>
        <v>19.6701410429017</v>
      </c>
      <c r="R384" s="54" t="n">
        <f aca="false">Q273+Q119*(1+$C$7)-$C$7*$C$8</f>
        <v>19.4852506294775</v>
      </c>
      <c r="S384" s="54" t="n">
        <f aca="false">R273+R119*(1+$C$7)-$C$7*$C$8</f>
        <v>19.3203268963403</v>
      </c>
      <c r="T384" s="54" t="n">
        <f aca="false">S273+S119*(1+$C$7)-$C$7*$C$8</f>
        <v>0.338664073657996</v>
      </c>
      <c r="U384" s="54" t="n">
        <f aca="false">T273+T119*(1+$C$7)-$C$7*$C$8</f>
        <v>0.339089870498364</v>
      </c>
      <c r="V384" s="54" t="n">
        <f aca="false">U273+U119*(1+$C$7)-$C$7*$C$8</f>
        <v>0.339335812614227</v>
      </c>
      <c r="W384" s="54" t="n">
        <f aca="false">V273+V119*(1+$C$7)-$C$7*$C$8</f>
        <v>0.339477869855193</v>
      </c>
      <c r="X384" s="54" t="n">
        <f aca="false">W273+W119*(1+$C$7)-$C$7*$C$8</f>
        <v>0.33955992273841</v>
      </c>
    </row>
    <row r="385" customFormat="false" ht="12.75" hidden="false" customHeight="false" outlineLevel="0" collapsed="false">
      <c r="D385" s="22" t="n">
        <v>35400</v>
      </c>
      <c r="G385" s="54" t="n">
        <f aca="false">F120</f>
        <v>23.47</v>
      </c>
      <c r="H385" s="54" t="n">
        <f aca="false">G274+G120*(1+$C$7)-$C$7*$C$8</f>
        <v>23.9799316673687</v>
      </c>
      <c r="I385" s="54" t="n">
        <f aca="false">H274+H120*(1+$C$7)-$C$7*$C$8</f>
        <v>23.3818868840537</v>
      </c>
      <c r="J385" s="54" t="n">
        <f aca="false">I274+I120*(1+$C$7)-$C$7*$C$8</f>
        <v>22.7647617973489</v>
      </c>
      <c r="K385" s="54" t="n">
        <f aca="false">J274+J120*(1+$C$7)-$C$7*$C$8</f>
        <v>22.1822455357957</v>
      </c>
      <c r="L385" s="54" t="n">
        <f aca="false">K274+K120*(1+$C$7)-$C$7*$C$8</f>
        <v>21.6428697364961</v>
      </c>
      <c r="M385" s="54" t="n">
        <f aca="false">L274+L120*(1+$C$7)-$C$7*$C$8</f>
        <v>21.1598638709931</v>
      </c>
      <c r="N385" s="54" t="n">
        <f aca="false">M274+M120*(1+$C$7)-$C$7*$C$8</f>
        <v>20.7665716808678</v>
      </c>
      <c r="O385" s="54" t="n">
        <f aca="false">N274+N120*(1+$C$7)-$C$7*$C$8</f>
        <v>20.4269029105744</v>
      </c>
      <c r="P385" s="54" t="n">
        <f aca="false">O274+O120*(1+$C$7)-$C$7*$C$8</f>
        <v>20.1228054281154</v>
      </c>
      <c r="Q385" s="54" t="n">
        <f aca="false">P274+P120*(1+$C$7)-$C$7*$C$8</f>
        <v>19.847749121821</v>
      </c>
      <c r="R385" s="54" t="n">
        <f aca="false">Q274+Q120*(1+$C$7)-$C$7*$C$8</f>
        <v>19.5927165990593</v>
      </c>
      <c r="S385" s="54" t="n">
        <f aca="false">R274+R120*(1+$C$7)-$C$7*$C$8</f>
        <v>19.36119781377</v>
      </c>
      <c r="T385" s="54" t="n">
        <f aca="false">S274+S120*(1+$C$7)-$C$7*$C$8</f>
        <v>0.339686963304851</v>
      </c>
      <c r="U385" s="54" t="n">
        <f aca="false">T274+T120*(1+$C$7)-$C$7*$C$8</f>
        <v>0.339680696028736</v>
      </c>
      <c r="V385" s="54" t="n">
        <f aca="false">U274+U120*(1+$C$7)-$C$7*$C$8</f>
        <v>0.339677076022662</v>
      </c>
      <c r="W385" s="54" t="n">
        <f aca="false">V274+V120*(1+$C$7)-$C$7*$C$8</f>
        <v>0.339674985091334</v>
      </c>
      <c r="X385" s="54" t="n">
        <f aca="false">W274+W120*(1+$C$7)-$C$7*$C$8</f>
        <v>0.33967377736026</v>
      </c>
    </row>
    <row r="386" customFormat="false" ht="12.75" hidden="false" customHeight="false" outlineLevel="0" collapsed="false">
      <c r="D386" s="22" t="n">
        <v>35431</v>
      </c>
      <c r="G386" s="54" t="n">
        <f aca="false">F121</f>
        <v>24.05</v>
      </c>
      <c r="H386" s="54" t="n">
        <f aca="false">G275+G121*(1+$C$7)-$C$7*$C$8</f>
        <v>23.4366529937687</v>
      </c>
      <c r="I386" s="54" t="n">
        <f aca="false">H275+H121*(1+$C$7)-$C$7*$C$8</f>
        <v>23.0600718123995</v>
      </c>
      <c r="J386" s="54" t="n">
        <f aca="false">I275+I121*(1+$C$7)-$C$7*$C$8</f>
        <v>22.6109024402585</v>
      </c>
      <c r="K386" s="54" t="n">
        <f aca="false">J275+J121*(1+$C$7)-$C$7*$C$8</f>
        <v>22.1667021209222</v>
      </c>
      <c r="L386" s="54" t="n">
        <f aca="false">K275+K121*(1+$C$7)-$C$7*$C$8</f>
        <v>21.7201611093297</v>
      </c>
      <c r="M386" s="54" t="n">
        <f aca="false">L275+L121*(1+$C$7)-$C$7*$C$8</f>
        <v>21.3049032577722</v>
      </c>
      <c r="N386" s="54" t="n">
        <f aca="false">M275+M121*(1+$C$7)-$C$7*$C$8</f>
        <v>20.9284614070369</v>
      </c>
      <c r="O386" s="54" t="n">
        <f aca="false">N275+N121*(1+$C$7)-$C$7*$C$8</f>
        <v>20.5905450996542</v>
      </c>
      <c r="P386" s="54" t="n">
        <f aca="false">O275+O121*(1+$C$7)-$C$7*$C$8</f>
        <v>20.2805995352977</v>
      </c>
      <c r="Q386" s="54" t="n">
        <f aca="false">P275+P121*(1+$C$7)-$C$7*$C$8</f>
        <v>20.0076284258669</v>
      </c>
      <c r="R386" s="54" t="n">
        <f aca="false">Q275+Q121*(1+$C$7)-$C$7*$C$8</f>
        <v>19.7560804779933</v>
      </c>
      <c r="S386" s="54" t="n">
        <f aca="false">R275+R121*(1+$C$7)-$C$7*$C$8</f>
        <v>19.5396571061512</v>
      </c>
      <c r="T386" s="54" t="n">
        <f aca="false">S275+S121*(1+$C$7)-$C$7*$C$8</f>
        <v>0.339374648221116</v>
      </c>
      <c r="U386" s="54" t="n">
        <f aca="false">T275+T121*(1+$C$7)-$C$7*$C$8</f>
        <v>0.339500301471456</v>
      </c>
      <c r="V386" s="54" t="n">
        <f aca="false">U275+U121*(1+$C$7)-$C$7*$C$8</f>
        <v>0.339572879337997</v>
      </c>
      <c r="W386" s="54" t="n">
        <f aca="false">V275+V121*(1+$C$7)-$C$7*$C$8</f>
        <v>0.339614800630899</v>
      </c>
      <c r="X386" s="54" t="n">
        <f aca="false">W275+W121*(1+$C$7)-$C$7*$C$8</f>
        <v>0.339639014552888</v>
      </c>
    </row>
    <row r="387" customFormat="false" ht="12.75" hidden="false" customHeight="false" outlineLevel="0" collapsed="false">
      <c r="D387" s="22" t="n">
        <v>35462</v>
      </c>
      <c r="G387" s="54" t="n">
        <f aca="false">F122</f>
        <v>24.12</v>
      </c>
      <c r="H387" s="54" t="n">
        <f aca="false">G276+G122*(1+$C$7)-$C$7*$C$8</f>
        <v>21.0248030057215</v>
      </c>
      <c r="I387" s="54" t="n">
        <f aca="false">H276+H122*(1+$C$7)-$C$7*$C$8</f>
        <v>20.6653058186663</v>
      </c>
      <c r="J387" s="54" t="n">
        <f aca="false">I276+I122*(1+$C$7)-$C$7*$C$8</f>
        <v>20.3700824336605</v>
      </c>
      <c r="K387" s="54" t="n">
        <f aca="false">J276+J122*(1+$C$7)-$C$7*$C$8</f>
        <v>20.1300692853213</v>
      </c>
      <c r="L387" s="54" t="n">
        <f aca="false">K276+K122*(1+$C$7)-$C$7*$C$8</f>
        <v>19.941820020858</v>
      </c>
      <c r="M387" s="54" t="n">
        <f aca="false">L276+L122*(1+$C$7)-$C$7*$C$8</f>
        <v>19.7789776052819</v>
      </c>
      <c r="N387" s="54" t="n">
        <f aca="false">M276+M122*(1+$C$7)-$C$7*$C$8</f>
        <v>19.6418918026971</v>
      </c>
      <c r="O387" s="54" t="n">
        <f aca="false">N276+N122*(1+$C$7)-$C$7*$C$8</f>
        <v>19.5136094296381</v>
      </c>
      <c r="P387" s="54" t="n">
        <f aca="false">O276+O122*(1+$C$7)-$C$7*$C$8</f>
        <v>19.3905799231698</v>
      </c>
      <c r="Q387" s="54" t="n">
        <f aca="false">P276+P122*(1+$C$7)-$C$7*$C$8</f>
        <v>19.2749852757344</v>
      </c>
      <c r="R387" s="54" t="n">
        <f aca="false">Q276+Q122*(1+$C$7)-$C$7*$C$8</f>
        <v>19.1636418047769</v>
      </c>
      <c r="S387" s="54" t="n">
        <f aca="false">R276+R122*(1+$C$7)-$C$7*$C$8</f>
        <v>19.0689434144508</v>
      </c>
      <c r="T387" s="54" t="n">
        <f aca="false">S276+S122*(1+$C$7)-$C$7*$C$8</f>
        <v>0.339828823331408</v>
      </c>
      <c r="U387" s="54" t="n">
        <f aca="false">T276+T122*(1+$C$7)-$C$7*$C$8</f>
        <v>0.339762635000049</v>
      </c>
      <c r="V387" s="54" t="n">
        <f aca="false">U276+U122*(1+$C$7)-$C$7*$C$8</f>
        <v>0.339724404330592</v>
      </c>
      <c r="W387" s="54" t="n">
        <f aca="false">V276+V122*(1+$C$7)-$C$7*$C$8</f>
        <v>0.339702322128833</v>
      </c>
      <c r="X387" s="54" t="n">
        <f aca="false">W276+W122*(1+$C$7)-$C$7*$C$8</f>
        <v>0.339689567352591</v>
      </c>
    </row>
    <row r="388" customFormat="false" ht="12.75" hidden="false" customHeight="false" outlineLevel="0" collapsed="false">
      <c r="D388" s="22" t="n">
        <v>35490</v>
      </c>
      <c r="G388" s="54" t="n">
        <f aca="false">F123</f>
        <v>22.2</v>
      </c>
      <c r="H388" s="54" t="n">
        <f aca="false">G277+G123*(1+$C$7)-$C$7*$C$8</f>
        <v>20.5586565995002</v>
      </c>
      <c r="I388" s="54" t="n">
        <f aca="false">H277+H123*(1+$C$7)-$C$7*$C$8</f>
        <v>20.1660310315901</v>
      </c>
      <c r="J388" s="54" t="n">
        <f aca="false">I277+I123*(1+$C$7)-$C$7*$C$8</f>
        <v>19.9370637155558</v>
      </c>
      <c r="K388" s="54" t="n">
        <f aca="false">J277+J123*(1+$C$7)-$C$7*$C$8</f>
        <v>19.7922861600316</v>
      </c>
      <c r="L388" s="54" t="n">
        <f aca="false">K277+K123*(1+$C$7)-$C$7*$C$8</f>
        <v>19.7000571809892</v>
      </c>
      <c r="M388" s="54" t="n">
        <f aca="false">L277+L123*(1+$C$7)-$C$7*$C$8</f>
        <v>19.6349749645925</v>
      </c>
      <c r="N388" s="54" t="n">
        <f aca="false">M277+M123*(1+$C$7)-$C$7*$C$8</f>
        <v>19.5871520019773</v>
      </c>
      <c r="O388" s="54" t="n">
        <f aca="false">N277+N123*(1+$C$7)-$C$7*$C$8</f>
        <v>19.5390169126786</v>
      </c>
      <c r="P388" s="54" t="n">
        <f aca="false">O277+O123*(1+$C$7)-$C$7*$C$8</f>
        <v>19.4912714869247</v>
      </c>
      <c r="Q388" s="54" t="n">
        <f aca="false">P277+P123*(1+$C$7)-$C$7*$C$8</f>
        <v>19.4436572269591</v>
      </c>
      <c r="R388" s="54" t="n">
        <f aca="false">Q277+Q123*(1+$C$7)-$C$7*$C$8</f>
        <v>19.4003739376667</v>
      </c>
      <c r="S388" s="54" t="n">
        <f aca="false">R277+R123*(1+$C$7)-$C$7*$C$8</f>
        <v>19.3632016624149</v>
      </c>
      <c r="T388" s="54" t="n">
        <f aca="false">S277+S123*(1+$C$7)-$C$7*$C$8</f>
        <v>0.34044007198037</v>
      </c>
      <c r="U388" s="54" t="n">
        <f aca="false">T277+T123*(1+$C$7)-$C$7*$C$8</f>
        <v>0.340115694891037</v>
      </c>
      <c r="V388" s="54" t="n">
        <f aca="false">U277+U123*(1+$C$7)-$C$7*$C$8</f>
        <v>0.339928333266609</v>
      </c>
      <c r="W388" s="54" t="n">
        <f aca="false">V277+V123*(1+$C$7)-$C$7*$C$8</f>
        <v>0.33982011237351</v>
      </c>
      <c r="X388" s="54" t="n">
        <f aca="false">W277+W123*(1+$C$7)-$C$7*$C$8</f>
        <v>0.339757603512697</v>
      </c>
    </row>
    <row r="389" customFormat="false" ht="12.75" hidden="false" customHeight="false" outlineLevel="0" collapsed="false">
      <c r="D389" s="22" t="n">
        <v>35521</v>
      </c>
      <c r="G389" s="54" t="n">
        <f aca="false">F124</f>
        <v>20.69</v>
      </c>
      <c r="H389" s="54" t="n">
        <f aca="false">G278+G124*(1+$C$7)-$C$7*$C$8</f>
        <v>18.9123652065184</v>
      </c>
      <c r="I389" s="54" t="n">
        <f aca="false">H278+H124*(1+$C$7)-$C$7*$C$8</f>
        <v>18.87634176187</v>
      </c>
      <c r="J389" s="54" t="n">
        <f aca="false">I278+I124*(1+$C$7)-$C$7*$C$8</f>
        <v>18.8960342754603</v>
      </c>
      <c r="K389" s="54" t="n">
        <f aca="false">J278+J124*(1+$C$7)-$C$7*$C$8</f>
        <v>18.9243710749133</v>
      </c>
      <c r="L389" s="54" t="n">
        <f aca="false">K278+K124*(1+$C$7)-$C$7*$C$8</f>
        <v>18.9267032551083</v>
      </c>
      <c r="M389" s="54" t="n">
        <f aca="false">L278+L124*(1+$C$7)-$C$7*$C$8</f>
        <v>18.9306970434502</v>
      </c>
      <c r="N389" s="54" t="n">
        <f aca="false">M278+M124*(1+$C$7)-$C$7*$C$8</f>
        <v>18.9280637637927</v>
      </c>
      <c r="O389" s="54" t="n">
        <f aca="false">N278+N124*(1+$C$7)-$C$7*$C$8</f>
        <v>18.9147555284364</v>
      </c>
      <c r="P389" s="54" t="n">
        <f aca="false">O278+O124*(1+$C$7)-$C$7*$C$8</f>
        <v>18.8952075410663</v>
      </c>
      <c r="Q389" s="54" t="n">
        <f aca="false">P278+P124*(1+$C$7)-$C$7*$C$8</f>
        <v>18.8687694058704</v>
      </c>
      <c r="R389" s="54" t="n">
        <f aca="false">Q278+Q124*(1+$C$7)-$C$7*$C$8</f>
        <v>18.8429188887629</v>
      </c>
      <c r="S389" s="54" t="n">
        <f aca="false">R278+R124*(1+$C$7)-$C$7*$C$8</f>
        <v>18.8264388241794</v>
      </c>
      <c r="T389" s="54" t="n">
        <f aca="false">S278+S124*(1+$C$7)-$C$7*$C$8</f>
        <v>0.340288255466828</v>
      </c>
      <c r="U389" s="54" t="n">
        <f aca="false">T278+T124*(1+$C$7)-$C$7*$C$8</f>
        <v>0.34002800500933</v>
      </c>
      <c r="V389" s="54" t="n">
        <f aca="false">U278+U124*(1+$C$7)-$C$7*$C$8</f>
        <v>0.339877683207702</v>
      </c>
      <c r="W389" s="54" t="n">
        <f aca="false">V278+V124*(1+$C$7)-$C$7*$C$8</f>
        <v>0.339790856678129</v>
      </c>
      <c r="X389" s="54" t="n">
        <f aca="false">W278+W124*(1+$C$7)-$C$7*$C$8</f>
        <v>0.339740705295188</v>
      </c>
    </row>
    <row r="390" customFormat="false" ht="12.75" hidden="false" customHeight="false" outlineLevel="0" collapsed="false">
      <c r="D390" s="22" t="n">
        <v>35551</v>
      </c>
      <c r="G390" s="54" t="n">
        <f aca="false">F125</f>
        <v>19.5004911009612</v>
      </c>
      <c r="H390" s="54" t="n">
        <f aca="false">G279+G125*(1+$C$7)-$C$7*$C$8</f>
        <v>20.4618313347013</v>
      </c>
      <c r="I390" s="54" t="n">
        <f aca="false">H279+H125*(1+$C$7)-$C$7*$C$8</f>
        <v>20.1298819556073</v>
      </c>
      <c r="J390" s="54" t="n">
        <f aca="false">I279+I125*(1+$C$7)-$C$7*$C$8</f>
        <v>19.9686249282236</v>
      </c>
      <c r="K390" s="54" t="n">
        <f aca="false">J279+J125*(1+$C$7)-$C$7*$C$8</f>
        <v>19.8772100224278</v>
      </c>
      <c r="L390" s="54" t="n">
        <f aca="false">K279+K125*(1+$C$7)-$C$7*$C$8</f>
        <v>19.8125674837369</v>
      </c>
      <c r="M390" s="54" t="n">
        <f aca="false">L279+L125*(1+$C$7)-$C$7*$C$8</f>
        <v>19.7557296708809</v>
      </c>
      <c r="N390" s="54" t="n">
        <f aca="false">M279+M125*(1+$C$7)-$C$7*$C$8</f>
        <v>19.6931631869973</v>
      </c>
      <c r="O390" s="54" t="n">
        <f aca="false">N279+N125*(1+$C$7)-$C$7*$C$8</f>
        <v>19.6252062916538</v>
      </c>
      <c r="P390" s="54" t="n">
        <f aca="false">O279+O125*(1+$C$7)-$C$7*$C$8</f>
        <v>19.5565111344629</v>
      </c>
      <c r="Q390" s="54" t="n">
        <f aca="false">P279+P125*(1+$C$7)-$C$7*$C$8</f>
        <v>19.4893551802243</v>
      </c>
      <c r="R390" s="54" t="n">
        <f aca="false">Q279+Q125*(1+$C$7)-$C$7*$C$8</f>
        <v>19.4249546828933</v>
      </c>
      <c r="S390" s="54" t="n">
        <f aca="false">R279+R125*(1+$C$7)-$C$7*$C$8</f>
        <v>19.361568145144</v>
      </c>
      <c r="T390" s="54" t="n">
        <f aca="false">S279+S125*(1+$C$7)-$C$7*$C$8</f>
        <v>0.340767274880381</v>
      </c>
      <c r="U390" s="54" t="n">
        <f aca="false">T279+T125*(1+$C$7)-$C$7*$C$8</f>
        <v>0.340304688716063</v>
      </c>
      <c r="V390" s="54" t="n">
        <f aca="false">U279+U125*(1+$C$7)-$C$7*$C$8</f>
        <v>0.340037496925906</v>
      </c>
      <c r="W390" s="54" t="n">
        <f aca="false">V279+V125*(1+$C$7)-$C$7*$C$8</f>
        <v>0.339883165780199</v>
      </c>
      <c r="X390" s="54" t="n">
        <f aca="false">W279+W125*(1+$C$7)-$C$7*$C$8</f>
        <v>0.339794023435964</v>
      </c>
    </row>
    <row r="391" customFormat="false" ht="12.75" hidden="false" customHeight="false" outlineLevel="0" collapsed="false">
      <c r="D391" s="22" t="n">
        <v>35582</v>
      </c>
      <c r="G391" s="54" t="n">
        <f aca="false">F126</f>
        <v>20.0531725874667</v>
      </c>
      <c r="H391" s="54" t="n">
        <f aca="false">G280+G126*(1+$C$7)-$C$7*$C$8</f>
        <v>18.6561885378455</v>
      </c>
      <c r="I391" s="54" t="n">
        <f aca="false">H280+H126*(1+$C$7)-$C$7*$C$8</f>
        <v>18.6981550507995</v>
      </c>
      <c r="J391" s="54" t="n">
        <f aca="false">I280+I126*(1+$C$7)-$C$7*$C$8</f>
        <v>18.7834972457425</v>
      </c>
      <c r="K391" s="54" t="n">
        <f aca="false">J280+J126*(1+$C$7)-$C$7*$C$8</f>
        <v>18.8753496239374</v>
      </c>
      <c r="L391" s="54" t="n">
        <f aca="false">K280+K126*(1+$C$7)-$C$7*$C$8</f>
        <v>18.9376092964437</v>
      </c>
      <c r="M391" s="54" t="n">
        <f aca="false">L280+L126*(1+$C$7)-$C$7*$C$8</f>
        <v>18.9542812586566</v>
      </c>
      <c r="N391" s="54" t="n">
        <f aca="false">M280+M126*(1+$C$7)-$C$7*$C$8</f>
        <v>18.9381941235979</v>
      </c>
      <c r="O391" s="54" t="n">
        <f aca="false">N280+N126*(1+$C$7)-$C$7*$C$8</f>
        <v>18.9078807194817</v>
      </c>
      <c r="P391" s="54" t="n">
        <f aca="false">O280+O126*(1+$C$7)-$C$7*$C$8</f>
        <v>18.8757159971022</v>
      </c>
      <c r="Q391" s="54" t="n">
        <f aca="false">P280+P126*(1+$C$7)-$C$7*$C$8</f>
        <v>18.8431768418101</v>
      </c>
      <c r="R391" s="54" t="n">
        <f aca="false">Q280+Q126*(1+$C$7)-$C$7*$C$8</f>
        <v>18.8089878189868</v>
      </c>
      <c r="S391" s="54" t="n">
        <f aca="false">R280+R126*(1+$C$7)-$C$7*$C$8</f>
        <v>18.7751743155187</v>
      </c>
      <c r="T391" s="54" t="n">
        <f aca="false">S280+S126*(1+$C$7)-$C$7*$C$8</f>
        <v>0.340077713671422</v>
      </c>
      <c r="U391" s="54" t="n">
        <f aca="false">T280+T126*(1+$C$7)-$C$7*$C$8</f>
        <v>0.33990639514817</v>
      </c>
      <c r="V391" s="54" t="n">
        <f aca="false">U280+U126*(1+$C$7)-$C$7*$C$8</f>
        <v>0.339807440820423</v>
      </c>
      <c r="W391" s="54" t="n">
        <f aca="false">V280+V126*(1+$C$7)-$C$7*$C$8</f>
        <v>0.339750284368255</v>
      </c>
      <c r="X391" s="54" t="n">
        <f aca="false">W280+W126*(1+$C$7)-$C$7*$C$8</f>
        <v>0.339717270551691</v>
      </c>
    </row>
    <row r="392" customFormat="false" ht="12.75" hidden="false" customHeight="false" outlineLevel="0" collapsed="false">
      <c r="D392" s="22" t="n">
        <v>35612</v>
      </c>
      <c r="G392" s="54" t="n">
        <f aca="false">F127</f>
        <v>19.3590666838677</v>
      </c>
      <c r="H392" s="54" t="n">
        <f aca="false">G281+G127*(1+$C$7)-$C$7*$C$8</f>
        <v>19.4057775043146</v>
      </c>
      <c r="I392" s="54" t="n">
        <f aca="false">H281+H127*(1+$C$7)-$C$7*$C$8</f>
        <v>19.1628169339026</v>
      </c>
      <c r="J392" s="54" t="n">
        <f aca="false">I281+I127*(1+$C$7)-$C$7*$C$8</f>
        <v>19.1037741290806</v>
      </c>
      <c r="K392" s="54" t="n">
        <f aca="false">J281+J127*(1+$C$7)-$C$7*$C$8</f>
        <v>19.1063360376081</v>
      </c>
      <c r="L392" s="54" t="n">
        <f aca="false">K281+K127*(1+$C$7)-$C$7*$C$8</f>
        <v>19.09990625582</v>
      </c>
      <c r="M392" s="54" t="n">
        <f aca="false">L281+L127*(1+$C$7)-$C$7*$C$8</f>
        <v>19.0683320111766</v>
      </c>
      <c r="N392" s="54" t="n">
        <f aca="false">M281+M127*(1+$C$7)-$C$7*$C$8</f>
        <v>19.0228057872961</v>
      </c>
      <c r="O392" s="54" t="n">
        <f aca="false">N281+N127*(1+$C$7)-$C$7*$C$8</f>
        <v>18.9821049594173</v>
      </c>
      <c r="P392" s="54" t="n">
        <f aca="false">O281+O127*(1+$C$7)-$C$7*$C$8</f>
        <v>18.9416241144685</v>
      </c>
      <c r="Q392" s="54" t="n">
        <f aca="false">P281+P127*(1+$C$7)-$C$7*$C$8</f>
        <v>18.9049540314139</v>
      </c>
      <c r="R392" s="54" t="n">
        <f aca="false">Q281+Q127*(1+$C$7)-$C$7*$C$8</f>
        <v>18.8681919358391</v>
      </c>
      <c r="S392" s="54" t="n">
        <f aca="false">R281+R127*(1+$C$7)-$C$7*$C$8</f>
        <v>18.8322008604231</v>
      </c>
      <c r="T392" s="54" t="n">
        <f aca="false">S281+S127*(1+$C$7)-$C$7*$C$8</f>
        <v>0.340612890057493</v>
      </c>
      <c r="U392" s="54" t="n">
        <f aca="false">T281+T127*(1+$C$7)-$C$7*$C$8</f>
        <v>0.340215515367653</v>
      </c>
      <c r="V392" s="54" t="n">
        <f aca="false">U281+U127*(1+$C$7)-$C$7*$C$8</f>
        <v>0.339985990010149</v>
      </c>
      <c r="W392" s="54" t="n">
        <f aca="false">V281+V127*(1+$C$7)-$C$7*$C$8</f>
        <v>0.339853415160557</v>
      </c>
      <c r="X392" s="54" t="n">
        <f aca="false">W281+W127*(1+$C$7)-$C$7*$C$8</f>
        <v>0.339776839348039</v>
      </c>
    </row>
    <row r="393" customFormat="false" ht="12.75" hidden="false" customHeight="false" outlineLevel="0" collapsed="false">
      <c r="D393" s="22" t="n">
        <v>35643</v>
      </c>
      <c r="G393" s="54" t="n">
        <f aca="false">F128</f>
        <v>18.7948968208924</v>
      </c>
      <c r="H393" s="54" t="n">
        <f aca="false">G282+G128*(1+$C$7)-$C$7*$C$8</f>
        <v>19.1226966823977</v>
      </c>
      <c r="I393" s="54" t="n">
        <f aca="false">H282+H128*(1+$C$7)-$C$7*$C$8</f>
        <v>19.2405516628965</v>
      </c>
      <c r="J393" s="54" t="n">
        <f aca="false">I282+I128*(1+$C$7)-$C$7*$C$8</f>
        <v>19.3523304038864</v>
      </c>
      <c r="K393" s="54" t="n">
        <f aca="false">J282+J128*(1+$C$7)-$C$7*$C$8</f>
        <v>19.4197890648996</v>
      </c>
      <c r="L393" s="54" t="n">
        <f aca="false">K282+K128*(1+$C$7)-$C$7*$C$8</f>
        <v>19.4113860222826</v>
      </c>
      <c r="M393" s="54" t="n">
        <f aca="false">L282+L128*(1+$C$7)-$C$7*$C$8</f>
        <v>19.3565412449572</v>
      </c>
      <c r="N393" s="54" t="n">
        <f aca="false">M282+M128*(1+$C$7)-$C$7*$C$8</f>
        <v>19.2970749131782</v>
      </c>
      <c r="O393" s="54" t="n">
        <f aca="false">N282+N128*(1+$C$7)-$C$7*$C$8</f>
        <v>19.2374607666453</v>
      </c>
      <c r="P393" s="54" t="n">
        <f aca="false">O282+O128*(1+$C$7)-$C$7*$C$8</f>
        <v>19.1769724394793</v>
      </c>
      <c r="Q393" s="54" t="n">
        <f aca="false">P282+P128*(1+$C$7)-$C$7*$C$8</f>
        <v>19.1177679839444</v>
      </c>
      <c r="R393" s="54" t="n">
        <f aca="false">Q282+Q128*(1+$C$7)-$C$7*$C$8</f>
        <v>19.0589386917191</v>
      </c>
      <c r="S393" s="54" t="n">
        <f aca="false">R282+R128*(1+$C$7)-$C$7*$C$8</f>
        <v>19.0005372932758</v>
      </c>
      <c r="T393" s="54" t="n">
        <f aca="false">S282+S128*(1+$C$7)-$C$7*$C$8</f>
        <v>0.339594245965831</v>
      </c>
      <c r="U393" s="54" t="n">
        <f aca="false">T282+T128*(1+$C$7)-$C$7*$C$8</f>
        <v>0.339627142088514</v>
      </c>
      <c r="V393" s="54" t="n">
        <f aca="false">U282+U128*(1+$C$7)-$C$7*$C$8</f>
        <v>0.339646143032743</v>
      </c>
      <c r="W393" s="54" t="n">
        <f aca="false">V282+V128*(1+$C$7)-$C$7*$C$8</f>
        <v>0.339657118061169</v>
      </c>
      <c r="X393" s="54" t="n">
        <f aca="false">W282+W128*(1+$C$7)-$C$7*$C$8</f>
        <v>0.339663457285553</v>
      </c>
    </row>
    <row r="394" customFormat="false" ht="12.75" hidden="false" customHeight="false" outlineLevel="0" collapsed="false">
      <c r="D394" s="22" t="n">
        <v>35674</v>
      </c>
      <c r="G394" s="54" t="n">
        <f aca="false">F129</f>
        <v>19.18</v>
      </c>
      <c r="H394" s="54" t="n">
        <f aca="false">G283+G129*(1+$C$7)-$C$7*$C$8</f>
        <v>19.0103391742112</v>
      </c>
      <c r="I394" s="54" t="n">
        <f aca="false">H283+H129*(1+$C$7)-$C$7*$C$8</f>
        <v>19.0897967448229</v>
      </c>
      <c r="J394" s="54" t="n">
        <f aca="false">I283+I129*(1+$C$7)-$C$7*$C$8</f>
        <v>19.1474366619197</v>
      </c>
      <c r="K394" s="54" t="n">
        <f aca="false">J283+J129*(1+$C$7)-$C$7*$C$8</f>
        <v>19.158685445869</v>
      </c>
      <c r="L394" s="54" t="n">
        <f aca="false">K283+K129*(1+$C$7)-$C$7*$C$8</f>
        <v>19.126229924899</v>
      </c>
      <c r="M394" s="54" t="n">
        <f aca="false">L283+L129*(1+$C$7)-$C$7*$C$8</f>
        <v>19.0711116052553</v>
      </c>
      <c r="N394" s="54" t="n">
        <f aca="false">M283+M129*(1+$C$7)-$C$7*$C$8</f>
        <v>19.0225923776306</v>
      </c>
      <c r="O394" s="54" t="n">
        <f aca="false">N283+N129*(1+$C$7)-$C$7*$C$8</f>
        <v>18.9780191881743</v>
      </c>
      <c r="P394" s="54" t="n">
        <f aca="false">O283+O129*(1+$C$7)-$C$7*$C$8</f>
        <v>18.9355458718764</v>
      </c>
      <c r="Q394" s="54" t="n">
        <f aca="false">P283+P129*(1+$C$7)-$C$7*$C$8</f>
        <v>18.8971880031882</v>
      </c>
      <c r="R394" s="54" t="n">
        <f aca="false">Q283+Q129*(1+$C$7)-$C$7*$C$8</f>
        <v>18.862096817544</v>
      </c>
      <c r="S394" s="54" t="n">
        <f aca="false">R283+R129*(1+$C$7)-$C$7*$C$8</f>
        <v>18.8315441483173</v>
      </c>
      <c r="T394" s="54" t="n">
        <f aca="false">S283+S129*(1+$C$7)-$C$7*$C$8</f>
        <v>0.339713726341866</v>
      </c>
      <c r="U394" s="54" t="n">
        <f aca="false">T283+T129*(1+$C$7)-$C$7*$C$8</f>
        <v>0.339696154475879</v>
      </c>
      <c r="V394" s="54" t="n">
        <f aca="false">U283+U129*(1+$C$7)-$C$7*$C$8</f>
        <v>0.33968600488929</v>
      </c>
      <c r="W394" s="54" t="n">
        <f aca="false">V283+V129*(1+$C$7)-$C$7*$C$8</f>
        <v>0.33968014244372</v>
      </c>
      <c r="X394" s="54" t="n">
        <f aca="false">W283+W129*(1+$C$7)-$C$7*$C$8</f>
        <v>0.339676756269538</v>
      </c>
    </row>
    <row r="395" customFormat="false" ht="12.75" hidden="false" customHeight="false" outlineLevel="0" collapsed="false">
      <c r="D395" s="22" t="n">
        <v>35704</v>
      </c>
      <c r="G395" s="54" t="n">
        <f aca="false">F130</f>
        <v>19.48</v>
      </c>
      <c r="H395" s="54" t="n">
        <f aca="false">G284+G130*(1+$C$7)-$C$7*$C$8</f>
        <v>20.8114407897301</v>
      </c>
      <c r="I395" s="54" t="n">
        <f aca="false">H284+H130*(1+$C$7)-$C$7*$C$8</f>
        <v>20.6801815407441</v>
      </c>
      <c r="J395" s="54" t="n">
        <f aca="false">I284+I130*(1+$C$7)-$C$7*$C$8</f>
        <v>20.5330913525454</v>
      </c>
      <c r="K395" s="54" t="n">
        <f aca="false">J284+J130*(1+$C$7)-$C$7*$C$8</f>
        <v>20.3577309098226</v>
      </c>
      <c r="L395" s="54" t="n">
        <f aca="false">K284+K130*(1+$C$7)-$C$7*$C$8</f>
        <v>20.1849106759333</v>
      </c>
      <c r="M395" s="54" t="n">
        <f aca="false">L284+L130*(1+$C$7)-$C$7*$C$8</f>
        <v>20.025076952063</v>
      </c>
      <c r="N395" s="54" t="n">
        <f aca="false">M284+M130*(1+$C$7)-$C$7*$C$8</f>
        <v>19.8783623657053</v>
      </c>
      <c r="O395" s="54" t="n">
        <f aca="false">N284+N130*(1+$C$7)-$C$7*$C$8</f>
        <v>19.7415132616656</v>
      </c>
      <c r="P395" s="54" t="n">
        <f aca="false">O284+O130*(1+$C$7)-$C$7*$C$8</f>
        <v>19.632039116669</v>
      </c>
      <c r="Q395" s="54" t="n">
        <f aca="false">P284+P130*(1+$C$7)-$C$7*$C$8</f>
        <v>19.5333212375211</v>
      </c>
      <c r="R395" s="54" t="n">
        <f aca="false">Q284+Q130*(1+$C$7)-$C$7*$C$8</f>
        <v>19.4414289830175</v>
      </c>
      <c r="S395" s="54" t="n">
        <f aca="false">R284+R130*(1+$C$7)-$C$7*$C$8</f>
        <v>19.3587558524798</v>
      </c>
      <c r="T395" s="54" t="n">
        <f aca="false">S284+S130*(1+$C$7)-$C$7*$C$8</f>
        <v>0.340124809776488</v>
      </c>
      <c r="U395" s="54" t="n">
        <f aca="false">T284+T130*(1+$C$7)-$C$7*$C$8</f>
        <v>0.33993359806428</v>
      </c>
      <c r="V395" s="54" t="n">
        <f aca="false">U284+U130*(1+$C$7)-$C$7*$C$8</f>
        <v>0.339823153343654</v>
      </c>
      <c r="W395" s="54" t="n">
        <f aca="false">V284+V130*(1+$C$7)-$C$7*$C$8</f>
        <v>0.339759359990342</v>
      </c>
      <c r="X395" s="54" t="n">
        <f aca="false">W284+W130*(1+$C$7)-$C$7*$C$8</f>
        <v>0.339722512670672</v>
      </c>
    </row>
    <row r="396" customFormat="false" ht="12.75" hidden="false" customHeight="false" outlineLevel="0" collapsed="false">
      <c r="D396" s="22" t="n">
        <v>35735</v>
      </c>
      <c r="G396" s="54" t="n">
        <f aca="false">F131</f>
        <v>20.18</v>
      </c>
      <c r="H396" s="54" t="n">
        <f aca="false">G285+G131*(1+$C$7)-$C$7*$C$8</f>
        <v>19.5033126504665</v>
      </c>
      <c r="I396" s="54" t="n">
        <f aca="false">H285+H131*(1+$C$7)-$C$7*$C$8</f>
        <v>19.5609358138988</v>
      </c>
      <c r="J396" s="54" t="n">
        <f aca="false">I285+I131*(1+$C$7)-$C$7*$C$8</f>
        <v>19.5388400398911</v>
      </c>
      <c r="K396" s="54" t="n">
        <f aca="false">J285+J131*(1+$C$7)-$C$7*$C$8</f>
        <v>19.4647336864777</v>
      </c>
      <c r="L396" s="54" t="n">
        <f aca="false">K285+K131*(1+$C$7)-$C$7*$C$8</f>
        <v>19.3773795524281</v>
      </c>
      <c r="M396" s="54" t="n">
        <f aca="false">L285+L131*(1+$C$7)-$C$7*$C$8</f>
        <v>19.2846838598675</v>
      </c>
      <c r="N396" s="54" t="n">
        <f aca="false">M285+M131*(1+$C$7)-$C$7*$C$8</f>
        <v>19.1974028597666</v>
      </c>
      <c r="O396" s="54" t="n">
        <f aca="false">N285+N131*(1+$C$7)-$C$7*$C$8</f>
        <v>19.1263397725467</v>
      </c>
      <c r="P396" s="54" t="n">
        <f aca="false">O285+O131*(1+$C$7)-$C$7*$C$8</f>
        <v>19.0637473440186</v>
      </c>
      <c r="Q396" s="54" t="n">
        <f aca="false">P285+P131*(1+$C$7)-$C$7*$C$8</f>
        <v>19.0070603634522</v>
      </c>
      <c r="R396" s="54" t="n">
        <f aca="false">Q285+Q131*(1+$C$7)-$C$7*$C$8</f>
        <v>18.9550299670303</v>
      </c>
      <c r="S396" s="54" t="n">
        <f aca="false">R285+R131*(1+$C$7)-$C$7*$C$8</f>
        <v>18.9053012121093</v>
      </c>
      <c r="T396" s="54" t="n">
        <f aca="false">S285+S131*(1+$C$7)-$C$7*$C$8</f>
        <v>0.339457884452308</v>
      </c>
      <c r="U396" s="54" t="n">
        <f aca="false">T285+T131*(1+$C$7)-$C$7*$C$8</f>
        <v>0.339548379082361</v>
      </c>
      <c r="V396" s="54" t="n">
        <f aca="false">U285+U131*(1+$C$7)-$C$7*$C$8</f>
        <v>0.33960064917617</v>
      </c>
      <c r="W396" s="54" t="n">
        <f aca="false">V285+V131*(1+$C$7)-$C$7*$C$8</f>
        <v>0.33963084061079</v>
      </c>
      <c r="X396" s="54" t="n">
        <f aca="false">W285+W131*(1+$C$7)-$C$7*$C$8</f>
        <v>0.339648279315373</v>
      </c>
    </row>
    <row r="397" customFormat="false" ht="12.75" hidden="false" customHeight="false" outlineLevel="0" collapsed="false">
      <c r="D397" s="22" t="n">
        <v>35765</v>
      </c>
      <c r="G397" s="54" t="n">
        <f aca="false">F132</f>
        <v>20.46</v>
      </c>
      <c r="H397" s="54" t="n">
        <f aca="false">G286+G132*(1+$C$7)-$C$7*$C$8</f>
        <v>18.3009384878295</v>
      </c>
      <c r="I397" s="54" t="n">
        <f aca="false">H286+H132*(1+$C$7)-$C$7*$C$8</f>
        <v>18.2102418499125</v>
      </c>
      <c r="J397" s="54" t="n">
        <f aca="false">I286+I132*(1+$C$7)-$C$7*$C$8</f>
        <v>18.1511920867512</v>
      </c>
      <c r="K397" s="54" t="n">
        <f aca="false">J286+J132*(1+$C$7)-$C$7*$C$8</f>
        <v>18.1377044669675</v>
      </c>
      <c r="L397" s="54" t="n">
        <f aca="false">K286+K132*(1+$C$7)-$C$7*$C$8</f>
        <v>18.1470225425048</v>
      </c>
      <c r="M397" s="54" t="n">
        <f aca="false">L286+L132*(1+$C$7)-$C$7*$C$8</f>
        <v>18.1565081839347</v>
      </c>
      <c r="N397" s="54" t="n">
        <f aca="false">M286+M132*(1+$C$7)-$C$7*$C$8</f>
        <v>18.1724701985853</v>
      </c>
      <c r="O397" s="54" t="n">
        <f aca="false">N286+N132*(1+$C$7)-$C$7*$C$8</f>
        <v>18.1854592452007</v>
      </c>
      <c r="P397" s="54" t="n">
        <f aca="false">O286+O132*(1+$C$7)-$C$7*$C$8</f>
        <v>18.2009096878856</v>
      </c>
      <c r="Q397" s="54" t="n">
        <f aca="false">P286+P132*(1+$C$7)-$C$7*$C$8</f>
        <v>18.2161706458826</v>
      </c>
      <c r="R397" s="54" t="n">
        <f aca="false">Q286+Q132*(1+$C$7)-$C$7*$C$8</f>
        <v>18.2296196049994</v>
      </c>
      <c r="S397" s="54" t="n">
        <f aca="false">R286+R132*(1+$C$7)-$C$7*$C$8</f>
        <v>18.2331392378807</v>
      </c>
      <c r="T397" s="54" t="n">
        <f aca="false">S286+S132*(1+$C$7)-$C$7*$C$8</f>
        <v>0.340288494422516</v>
      </c>
      <c r="U397" s="54" t="n">
        <f aca="false">T286+T132*(1+$C$7)-$C$7*$C$8</f>
        <v>0.340028143031179</v>
      </c>
      <c r="V397" s="54" t="n">
        <f aca="false">U286+U132*(1+$C$7)-$C$7*$C$8</f>
        <v>0.339877762929726</v>
      </c>
      <c r="W397" s="54" t="n">
        <f aca="false">V286+V132*(1+$C$7)-$C$7*$C$8</f>
        <v>0.339790902725918</v>
      </c>
      <c r="X397" s="54" t="n">
        <f aca="false">W286+W132*(1+$C$7)-$C$7*$C$8</f>
        <v>0.339740731892593</v>
      </c>
    </row>
    <row r="398" customFormat="false" ht="12.75" hidden="false" customHeight="false" outlineLevel="0" collapsed="false">
      <c r="D398" s="22" t="n">
        <v>35796</v>
      </c>
      <c r="G398" s="54" t="n">
        <f aca="false">F133</f>
        <v>18.31</v>
      </c>
      <c r="H398" s="54" t="n">
        <f aca="false">G287+G133*(1+$C$7)-$C$7*$C$8</f>
        <v>16.2727953663838</v>
      </c>
      <c r="I398" s="54" t="n">
        <f aca="false">H287+H133*(1+$C$7)-$C$7*$C$8</f>
        <v>16.2369385814219</v>
      </c>
      <c r="J398" s="54" t="n">
        <f aca="false">I287+I133*(1+$C$7)-$C$7*$C$8</f>
        <v>16.3509706514167</v>
      </c>
      <c r="K398" s="54" t="n">
        <f aca="false">J287+J133*(1+$C$7)-$C$7*$C$8</f>
        <v>16.4854800452272</v>
      </c>
      <c r="L398" s="54" t="n">
        <f aca="false">K287+K133*(1+$C$7)-$C$7*$C$8</f>
        <v>16.6417019205876</v>
      </c>
      <c r="M398" s="54" t="n">
        <f aca="false">L287+L133*(1+$C$7)-$C$7*$C$8</f>
        <v>16.7833589257594</v>
      </c>
      <c r="N398" s="54" t="n">
        <f aca="false">M287+M133*(1+$C$7)-$C$7*$C$8</f>
        <v>16.9235588283892</v>
      </c>
      <c r="O398" s="54" t="n">
        <f aca="false">N287+N133*(1+$C$7)-$C$7*$C$8</f>
        <v>17.0553068954371</v>
      </c>
      <c r="P398" s="54" t="n">
        <f aca="false">O287+O133*(1+$C$7)-$C$7*$C$8</f>
        <v>17.1792043977595</v>
      </c>
      <c r="Q398" s="54" t="n">
        <f aca="false">P287+P133*(1+$C$7)-$C$7*$C$8</f>
        <v>17.2947856628531</v>
      </c>
      <c r="R398" s="54" t="n">
        <f aca="false">Q287+Q133*(1+$C$7)-$C$7*$C$8</f>
        <v>17.3857506744968</v>
      </c>
      <c r="S398" s="54" t="n">
        <f aca="false">R287+R133*(1+$C$7)-$C$7*$C$8</f>
        <v>17.443710621136</v>
      </c>
      <c r="T398" s="54" t="n">
        <f aca="false">S287+S133*(1+$C$7)-$C$7*$C$8</f>
        <v>17.5645986839546</v>
      </c>
      <c r="U398" s="54" t="n">
        <f aca="false">T287+T133*(1+$C$7)-$C$7*$C$8</f>
        <v>0.339918507675403</v>
      </c>
      <c r="V398" s="54" t="n">
        <f aca="false">U287+U133*(1+$C$7)-$C$7*$C$8</f>
        <v>0.339814437069089</v>
      </c>
      <c r="W398" s="54" t="n">
        <f aca="false">V287+V133*(1+$C$7)-$C$7*$C$8</f>
        <v>0.33975432543206</v>
      </c>
      <c r="X398" s="54" t="n">
        <f aca="false">W287+W133*(1+$C$7)-$C$7*$C$8</f>
        <v>0.339719604687806</v>
      </c>
    </row>
    <row r="399" customFormat="false" ht="12.75" hidden="false" customHeight="false" outlineLevel="0" collapsed="false">
      <c r="D399" s="22" t="n">
        <v>35827</v>
      </c>
      <c r="G399" s="54" t="n">
        <f aca="false">F134</f>
        <v>15.5</v>
      </c>
      <c r="H399" s="54" t="n">
        <f aca="false">G288+G134*(1+$C$7)-$C$7*$C$8</f>
        <v>14.8469342033136</v>
      </c>
      <c r="I399" s="54" t="n">
        <f aca="false">H288+H134*(1+$C$7)-$C$7*$C$8</f>
        <v>15.2301219031709</v>
      </c>
      <c r="J399" s="54" t="n">
        <f aca="false">I288+I134*(1+$C$7)-$C$7*$C$8</f>
        <v>15.5782058559429</v>
      </c>
      <c r="K399" s="54" t="n">
        <f aca="false">J288+J134*(1+$C$7)-$C$7*$C$8</f>
        <v>15.8859577419099</v>
      </c>
      <c r="L399" s="54" t="n">
        <f aca="false">K288+K134*(1+$C$7)-$C$7*$C$8</f>
        <v>16.1298321437883</v>
      </c>
      <c r="M399" s="54" t="n">
        <f aca="false">L288+L134*(1+$C$7)-$C$7*$C$8</f>
        <v>16.345423663319</v>
      </c>
      <c r="N399" s="54" t="n">
        <f aca="false">M288+M134*(1+$C$7)-$C$7*$C$8</f>
        <v>16.5358861625476</v>
      </c>
      <c r="O399" s="54" t="n">
        <f aca="false">N288+N134*(1+$C$7)-$C$7*$C$8</f>
        <v>16.6992525237897</v>
      </c>
      <c r="P399" s="54" t="n">
        <f aca="false">O288+O134*(1+$C$7)-$C$7*$C$8</f>
        <v>16.8359081465701</v>
      </c>
      <c r="Q399" s="54" t="n">
        <f aca="false">P288+P134*(1+$C$7)-$C$7*$C$8</f>
        <v>16.9383644415236</v>
      </c>
      <c r="R399" s="54" t="n">
        <f aca="false">Q288+Q134*(1+$C$7)-$C$7*$C$8</f>
        <v>16.996416801668</v>
      </c>
      <c r="S399" s="54" t="n">
        <f aca="false">R288+R134*(1+$C$7)-$C$7*$C$8</f>
        <v>17.0367358473015</v>
      </c>
      <c r="T399" s="54" t="n">
        <f aca="false">S288+S134*(1+$C$7)-$C$7*$C$8</f>
        <v>17.1638201294537</v>
      </c>
      <c r="U399" s="54" t="n">
        <f aca="false">T288+T134*(1+$C$7)-$C$7*$C$8</f>
        <v>0.339526571630142</v>
      </c>
      <c r="V399" s="54" t="n">
        <f aca="false">U288+U134*(1+$C$7)-$C$7*$C$8</f>
        <v>0.339588053096462</v>
      </c>
      <c r="W399" s="54" t="n">
        <f aca="false">V288+V134*(1+$C$7)-$C$7*$C$8</f>
        <v>0.339623565060102</v>
      </c>
      <c r="X399" s="54" t="n">
        <f aca="false">W288+W134*(1+$C$7)-$C$7*$C$8</f>
        <v>0.339644076925499</v>
      </c>
    </row>
    <row r="400" customFormat="false" ht="12.75" hidden="false" customHeight="false" outlineLevel="0" collapsed="false">
      <c r="D400" s="22" t="n">
        <v>35855</v>
      </c>
      <c r="G400" s="54" t="n">
        <f aca="false">F135</f>
        <v>13.86</v>
      </c>
      <c r="H400" s="54" t="n">
        <f aca="false">G289+G135*(1+$C$7)-$C$7*$C$8</f>
        <v>13.6081805003884</v>
      </c>
      <c r="I400" s="54" t="n">
        <f aca="false">H289+H135*(1+$C$7)-$C$7*$C$8</f>
        <v>14.1393645710775</v>
      </c>
      <c r="J400" s="54" t="n">
        <f aca="false">I289+I135*(1+$C$7)-$C$7*$C$8</f>
        <v>14.6139970792632</v>
      </c>
      <c r="K400" s="54" t="n">
        <f aca="false">J289+J135*(1+$C$7)-$C$7*$C$8</f>
        <v>14.9615861410079</v>
      </c>
      <c r="L400" s="54" t="n">
        <f aca="false">K289+K135*(1+$C$7)-$C$7*$C$8</f>
        <v>15.2757655663237</v>
      </c>
      <c r="M400" s="54" t="n">
        <f aca="false">L289+L135*(1+$C$7)-$C$7*$C$8</f>
        <v>15.5480156175457</v>
      </c>
      <c r="N400" s="54" t="n">
        <f aca="false">M289+M135*(1+$C$7)-$C$7*$C$8</f>
        <v>15.7804871883045</v>
      </c>
      <c r="O400" s="54" t="n">
        <f aca="false">N289+N135*(1+$C$7)-$C$7*$C$8</f>
        <v>15.9936106660128</v>
      </c>
      <c r="P400" s="54" t="n">
        <f aca="false">O289+O135*(1+$C$7)-$C$7*$C$8</f>
        <v>16.1762717804911</v>
      </c>
      <c r="Q400" s="54" t="n">
        <f aca="false">P289+P135*(1+$C$7)-$C$7*$C$8</f>
        <v>16.2975485397103</v>
      </c>
      <c r="R400" s="54" t="n">
        <f aca="false">Q289+Q135*(1+$C$7)-$C$7*$C$8</f>
        <v>16.3826368870965</v>
      </c>
      <c r="S400" s="54" t="n">
        <f aca="false">R289+R135*(1+$C$7)-$C$7*$C$8</f>
        <v>16.4534965630513</v>
      </c>
      <c r="T400" s="54" t="n">
        <f aca="false">S289+S135*(1+$C$7)-$C$7*$C$8</f>
        <v>0.338993115639864</v>
      </c>
      <c r="U400" s="54" t="n">
        <f aca="false">T289+T135*(1+$C$7)-$C$7*$C$8</f>
        <v>0.339279926585108</v>
      </c>
      <c r="V400" s="54" t="n">
        <f aca="false">U289+U135*(1+$C$7)-$C$7*$C$8</f>
        <v>0.339445589840535</v>
      </c>
      <c r="W400" s="54" t="n">
        <f aca="false">V289+V135*(1+$C$7)-$C$7*$C$8</f>
        <v>0.339541277660869</v>
      </c>
      <c r="X400" s="54" t="n">
        <f aca="false">W289+W135*(1+$C$7)-$C$7*$C$8</f>
        <v>0.339596547364081</v>
      </c>
    </row>
    <row r="401" customFormat="false" ht="12.75" hidden="false" customHeight="false" outlineLevel="0" collapsed="false">
      <c r="D401" s="22" t="n">
        <v>35886</v>
      </c>
      <c r="G401" s="54" t="n">
        <f aca="false">F136</f>
        <v>12.74</v>
      </c>
      <c r="H401" s="54" t="n">
        <f aca="false">G290+G136*(1+$C$7)-$C$7*$C$8</f>
        <v>13.8472560836001</v>
      </c>
      <c r="I401" s="54" t="n">
        <f aca="false">H290+H136*(1+$C$7)-$C$7*$C$8</f>
        <v>14.4528043499517</v>
      </c>
      <c r="J401" s="54" t="n">
        <f aca="false">I290+I136*(1+$C$7)-$C$7*$C$8</f>
        <v>14.9093541563483</v>
      </c>
      <c r="K401" s="54" t="n">
        <f aca="false">J290+J136*(1+$C$7)-$C$7*$C$8</f>
        <v>15.2604459759173</v>
      </c>
      <c r="L401" s="54" t="n">
        <f aca="false">K290+K136*(1+$C$7)-$C$7*$C$8</f>
        <v>15.5436729871487</v>
      </c>
      <c r="M401" s="54" t="n">
        <f aca="false">L290+L136*(1+$C$7)-$C$7*$C$8</f>
        <v>15.7738955261585</v>
      </c>
      <c r="N401" s="54" t="n">
        <f aca="false">M290+M136*(1+$C$7)-$C$7*$C$8</f>
        <v>15.9694857902171</v>
      </c>
      <c r="O401" s="54" t="n">
        <f aca="false">N290+N136*(1+$C$7)-$C$7*$C$8</f>
        <v>16.117568399242</v>
      </c>
      <c r="P401" s="54" t="n">
        <f aca="false">O290+O136*(1+$C$7)-$C$7*$C$8</f>
        <v>16.2261033560938</v>
      </c>
      <c r="Q401" s="54" t="n">
        <f aca="false">P290+P136*(1+$C$7)-$C$7*$C$8</f>
        <v>16.3018003713609</v>
      </c>
      <c r="R401" s="54" t="n">
        <f aca="false">Q290+Q136*(1+$C$7)-$C$7*$C$8</f>
        <v>16.3541469813511</v>
      </c>
      <c r="S401" s="54" t="n">
        <f aca="false">R290+R136*(1+$C$7)-$C$7*$C$8</f>
        <v>16.3932135913517</v>
      </c>
      <c r="T401" s="54" t="n">
        <f aca="false">S290+S136*(1+$C$7)-$C$7*$C$8</f>
        <v>16.4370296699495</v>
      </c>
      <c r="U401" s="54" t="n">
        <f aca="false">T290+T136*(1+$C$7)-$C$7*$C$8</f>
        <v>0.339185519640059</v>
      </c>
      <c r="V401" s="54" t="n">
        <f aca="false">U290+U136*(1+$C$7)-$C$7*$C$8</f>
        <v>0.339391059976486</v>
      </c>
      <c r="W401" s="54" t="n">
        <f aca="false">V290+V136*(1+$C$7)-$C$7*$C$8</f>
        <v>0.339509780973082</v>
      </c>
      <c r="X401" s="54" t="n">
        <f aca="false">W290+W136*(1+$C$7)-$C$7*$C$8</f>
        <v>0.339578354739564</v>
      </c>
    </row>
    <row r="402" customFormat="false" ht="12.75" hidden="false" customHeight="false" outlineLevel="0" collapsed="false">
      <c r="D402" s="22" t="n">
        <v>35916</v>
      </c>
      <c r="G402" s="54" t="n">
        <f aca="false">F137</f>
        <v>13.23</v>
      </c>
      <c r="H402" s="54" t="n">
        <f aca="false">G291+G137*(1+$C$7)-$C$7*$C$8</f>
        <v>14.2704226775025</v>
      </c>
      <c r="I402" s="54" t="n">
        <f aca="false">H291+H137*(1+$C$7)-$C$7*$C$8</f>
        <v>14.6571496038387</v>
      </c>
      <c r="J402" s="54" t="n">
        <f aca="false">I291+I137*(1+$C$7)-$C$7*$C$8</f>
        <v>15.0544691598253</v>
      </c>
      <c r="K402" s="54" t="n">
        <f aca="false">J291+J137*(1+$C$7)-$C$7*$C$8</f>
        <v>15.3770094917895</v>
      </c>
      <c r="L402" s="54" t="n">
        <f aca="false">K291+K137*(1+$C$7)-$C$7*$C$8</f>
        <v>15.6473867089264</v>
      </c>
      <c r="M402" s="54" t="n">
        <f aca="false">L291+L137*(1+$C$7)-$C$7*$C$8</f>
        <v>15.8677217351834</v>
      </c>
      <c r="N402" s="54" t="n">
        <f aca="false">M291+M137*(1+$C$7)-$C$7*$C$8</f>
        <v>16.0418932735752</v>
      </c>
      <c r="O402" s="54" t="n">
        <f aca="false">N291+N137*(1+$C$7)-$C$7*$C$8</f>
        <v>16.1652788160844</v>
      </c>
      <c r="P402" s="54" t="n">
        <f aca="false">O291+O137*(1+$C$7)-$C$7*$C$8</f>
        <v>16.2643068212111</v>
      </c>
      <c r="Q402" s="54" t="n">
        <f aca="false">P291+P137*(1+$C$7)-$C$7*$C$8</f>
        <v>16.3417377376351</v>
      </c>
      <c r="R402" s="54" t="n">
        <f aca="false">Q291+Q137*(1+$C$7)-$C$7*$C$8</f>
        <v>16.4070151268966</v>
      </c>
      <c r="S402" s="54" t="n">
        <f aca="false">R291+R137*(1+$C$7)-$C$7*$C$8</f>
        <v>16.4584262338277</v>
      </c>
      <c r="T402" s="54" t="n">
        <f aca="false">S291+S137*(1+$C$7)-$C$7*$C$8</f>
        <v>16.623352493173</v>
      </c>
      <c r="U402" s="54" t="n">
        <f aca="false">T291+T137*(1+$C$7)-$C$7*$C$8</f>
        <v>0.339256462870695</v>
      </c>
      <c r="V402" s="54" t="n">
        <f aca="false">U291+U137*(1+$C$7)-$C$7*$C$8</f>
        <v>0.339432037096546</v>
      </c>
      <c r="W402" s="54" t="n">
        <f aca="false">V291+V137*(1+$C$7)-$C$7*$C$8</f>
        <v>0.339533449536712</v>
      </c>
      <c r="X402" s="54" t="n">
        <f aca="false">W291+W137*(1+$C$7)-$C$7*$C$8</f>
        <v>0.339592025805356</v>
      </c>
    </row>
    <row r="403" customFormat="false" ht="12.75" hidden="false" customHeight="false" outlineLevel="0" collapsed="false">
      <c r="D403" s="22" t="n">
        <v>35947</v>
      </c>
      <c r="G403" s="54" t="n">
        <f aca="false">F138</f>
        <v>13.55</v>
      </c>
      <c r="H403" s="54" t="n">
        <f aca="false">G292+G138*(1+$C$7)-$C$7*$C$8</f>
        <v>12.9697627943576</v>
      </c>
      <c r="I403" s="54" t="n">
        <f aca="false">H292+H138*(1+$C$7)-$C$7*$C$8</f>
        <v>13.8074844414131</v>
      </c>
      <c r="J403" s="54" t="n">
        <f aca="false">I292+I138*(1+$C$7)-$C$7*$C$8</f>
        <v>14.3876063870505</v>
      </c>
      <c r="K403" s="54" t="n">
        <f aca="false">J292+J138*(1+$C$7)-$C$7*$C$8</f>
        <v>14.8259104559283</v>
      </c>
      <c r="L403" s="54" t="n">
        <f aca="false">K292+K138*(1+$C$7)-$C$7*$C$8</f>
        <v>15.1541070473015</v>
      </c>
      <c r="M403" s="54" t="n">
        <f aca="false">L292+L138*(1+$C$7)-$C$7*$C$8</f>
        <v>15.4217407164157</v>
      </c>
      <c r="N403" s="54" t="n">
        <f aca="false">M292+M138*(1+$C$7)-$C$7*$C$8</f>
        <v>15.6261582442337</v>
      </c>
      <c r="O403" s="54" t="n">
        <f aca="false">N292+N138*(1+$C$7)-$C$7*$C$8</f>
        <v>15.8156135810286</v>
      </c>
      <c r="P403" s="54" t="n">
        <f aca="false">O292+O138*(1+$C$7)-$C$7*$C$8</f>
        <v>15.9685923171211</v>
      </c>
      <c r="Q403" s="54" t="n">
        <f aca="false">P292+P138*(1+$C$7)-$C$7*$C$8</f>
        <v>16.1067810260243</v>
      </c>
      <c r="R403" s="54" t="n">
        <f aca="false">Q292+Q138*(1+$C$7)-$C$7*$C$8</f>
        <v>16.2300426821558</v>
      </c>
      <c r="S403" s="54" t="n">
        <f aca="false">R292+R138*(1+$C$7)-$C$7*$C$8</f>
        <v>16.3554067850585</v>
      </c>
      <c r="T403" s="54" t="n">
        <f aca="false">S292+S138*(1+$C$7)-$C$7*$C$8</f>
        <v>0.338594696856687</v>
      </c>
      <c r="U403" s="54" t="n">
        <f aca="false">T292+T138*(1+$C$7)-$C$7*$C$8</f>
        <v>0.339049798154729</v>
      </c>
      <c r="V403" s="54" t="n">
        <f aca="false">U292+U138*(1+$C$7)-$C$7*$C$8</f>
        <v>0.339312666653415</v>
      </c>
      <c r="W403" s="54" t="n">
        <f aca="false">V292+V138*(1+$C$7)-$C$7*$C$8</f>
        <v>0.339464500647073</v>
      </c>
      <c r="X403" s="54" t="n">
        <f aca="false">W292+W138*(1+$C$7)-$C$7*$C$8</f>
        <v>0.339552200625372</v>
      </c>
    </row>
    <row r="404" customFormat="false" ht="12.75" hidden="false" customHeight="false" outlineLevel="0" collapsed="false">
      <c r="D404" s="22" t="n">
        <v>35977</v>
      </c>
      <c r="G404" s="54" t="n">
        <f aca="false">F139</f>
        <v>13.08</v>
      </c>
      <c r="H404" s="54" t="n">
        <f aca="false">G293+G139*(1+$C$7)-$C$7*$C$8</f>
        <v>13.1751446832438</v>
      </c>
      <c r="I404" s="54" t="n">
        <f aca="false">H293+H139*(1+$C$7)-$C$7*$C$8</f>
        <v>13.5528380149633</v>
      </c>
      <c r="J404" s="54" t="n">
        <f aca="false">I293+I139*(1+$C$7)-$C$7*$C$8</f>
        <v>13.9201853221614</v>
      </c>
      <c r="K404" s="54" t="n">
        <f aca="false">J293+J139*(1+$C$7)-$C$7*$C$8</f>
        <v>14.2214684878333</v>
      </c>
      <c r="L404" s="54" t="n">
        <f aca="false">K293+K139*(1+$C$7)-$C$7*$C$8</f>
        <v>14.4689617373395</v>
      </c>
      <c r="M404" s="54" t="n">
        <f aca="false">L293+L139*(1+$C$7)-$C$7*$C$8</f>
        <v>14.6777623719796</v>
      </c>
      <c r="N404" s="54" t="n">
        <f aca="false">M293+M139*(1+$C$7)-$C$7*$C$8</f>
        <v>14.8614637295798</v>
      </c>
      <c r="O404" s="54" t="n">
        <f aca="false">N293+N139*(1+$C$7)-$C$7*$C$8</f>
        <v>15.0264326916538</v>
      </c>
      <c r="P404" s="54" t="n">
        <f aca="false">O293+O139*(1+$C$7)-$C$7*$C$8</f>
        <v>15.1787010145009</v>
      </c>
      <c r="Q404" s="54" t="n">
        <f aca="false">P293+P139*(1+$C$7)-$C$7*$C$8</f>
        <v>15.3189913637574</v>
      </c>
      <c r="R404" s="54" t="n">
        <f aca="false">Q293+Q139*(1+$C$7)-$C$7*$C$8</f>
        <v>15.451247872942</v>
      </c>
      <c r="S404" s="54" t="n">
        <f aca="false">R293+R139*(1+$C$7)-$C$7*$C$8</f>
        <v>15.5834115546421</v>
      </c>
      <c r="T404" s="54" t="n">
        <f aca="false">S293+S139*(1+$C$7)-$C$7*$C$8</f>
        <v>15.5414638583445</v>
      </c>
      <c r="U404" s="54" t="n">
        <f aca="false">T293+T139*(1+$C$7)-$C$7*$C$8</f>
        <v>0.339551829628598</v>
      </c>
      <c r="V404" s="54" t="n">
        <f aca="false">U293+U139*(1+$C$7)-$C$7*$C$8</f>
        <v>0.339602642226756</v>
      </c>
      <c r="W404" s="54" t="n">
        <f aca="false">V293+V139*(1+$C$7)-$C$7*$C$8</f>
        <v>0.339631991805519</v>
      </c>
      <c r="X404" s="54" t="n">
        <f aca="false">W293+W139*(1+$C$7)-$C$7*$C$8</f>
        <v>0.339648944250479</v>
      </c>
    </row>
    <row r="405" customFormat="false" ht="12.75" hidden="false" customHeight="false" outlineLevel="0" collapsed="false">
      <c r="D405" s="26" t="n">
        <v>36008</v>
      </c>
      <c r="G405" s="54" t="n">
        <f aca="false">F140</f>
        <v>13.11</v>
      </c>
      <c r="H405" s="54" t="n">
        <f aca="false">G294+G140*(1+$C$7)-$C$7*$C$8</f>
        <v>12.7951421239501</v>
      </c>
      <c r="I405" s="54" t="n">
        <f aca="false">H294+H140*(1+$C$7)-$C$7*$C$8</f>
        <v>13.0152777385404</v>
      </c>
      <c r="J405" s="54" t="n">
        <f aca="false">I294+I140*(1+$C$7)-$C$7*$C$8</f>
        <v>13.2915318406789</v>
      </c>
      <c r="K405" s="54" t="n">
        <f aca="false">J294+J140*(1+$C$7)-$C$7*$C$8</f>
        <v>13.5090616778901</v>
      </c>
      <c r="L405" s="54" t="n">
        <f aca="false">K294+K140*(1+$C$7)-$C$7*$C$8</f>
        <v>13.6884708355132</v>
      </c>
      <c r="M405" s="54" t="n">
        <f aca="false">L294+L140*(1+$C$7)-$C$7*$C$8</f>
        <v>13.8676423208561</v>
      </c>
      <c r="N405" s="54" t="n">
        <f aca="false">M294+M140*(1+$C$7)-$C$7*$C$8</f>
        <v>14.0417757453177</v>
      </c>
      <c r="O405" s="54" t="n">
        <f aca="false">N294+N140*(1+$C$7)-$C$7*$C$8</f>
        <v>14.2078311965738</v>
      </c>
      <c r="P405" s="54" t="n">
        <f aca="false">O294+O140*(1+$C$7)-$C$7*$C$8</f>
        <v>14.367708016721</v>
      </c>
      <c r="Q405" s="54" t="n">
        <f aca="false">P294+P140*(1+$C$7)-$C$7*$C$8</f>
        <v>14.5165592631294</v>
      </c>
      <c r="R405" s="54" t="n">
        <f aca="false">Q294+Q140*(1+$C$7)-$C$7*$C$8</f>
        <v>14.6526845402196</v>
      </c>
      <c r="S405" s="54" t="n">
        <f aca="false">R294+R140*(1+$C$7)-$C$7*$C$8</f>
        <v>14.7809680986293</v>
      </c>
      <c r="T405" s="54" t="n">
        <f aca="false">S294+S140*(1+$C$7)-$C$7*$C$8</f>
        <v>14.9618430810208</v>
      </c>
      <c r="U405" s="54" t="n">
        <f aca="false">T294+T140*(1+$C$7)-$C$7*$C$8</f>
        <v>0.339770870303735</v>
      </c>
      <c r="V405" s="54" t="n">
        <f aca="false">U294+U140*(1+$C$7)-$C$7*$C$8</f>
        <v>0.339729161077991</v>
      </c>
      <c r="W405" s="54" t="n">
        <f aca="false">V294+V140*(1+$C$7)-$C$7*$C$8</f>
        <v>0.33970506964692</v>
      </c>
      <c r="X405" s="54" t="n">
        <f aca="false">W294+W140*(1+$C$7)-$C$7*$C$8</f>
        <v>0.339691154331046</v>
      </c>
    </row>
    <row r="406" customFormat="false" ht="12.75" hidden="false" customHeight="false" outlineLevel="0" collapsed="false">
      <c r="D406" s="22" t="n">
        <v>36039</v>
      </c>
      <c r="G406" s="54" t="n">
        <f aca="false">F141</f>
        <v>12.75</v>
      </c>
      <c r="H406" s="54" t="n">
        <f aca="false">G295+G141*(1+$C$7)-$C$7*$C$8</f>
        <v>14.0862833724839</v>
      </c>
      <c r="I406" s="54" t="n">
        <f aca="false">H295+H141*(1+$C$7)-$C$7*$C$8</f>
        <v>14.2633756255184</v>
      </c>
      <c r="J406" s="54" t="n">
        <f aca="false">I295+I141*(1+$C$7)-$C$7*$C$8</f>
        <v>14.4232443696995</v>
      </c>
      <c r="K406" s="54" t="n">
        <f aca="false">J295+J141*(1+$C$7)-$C$7*$C$8</f>
        <v>14.5368602685887</v>
      </c>
      <c r="L406" s="54" t="n">
        <f aca="false">K295+K141*(1+$C$7)-$C$7*$C$8</f>
        <v>14.6598079379982</v>
      </c>
      <c r="M406" s="54" t="n">
        <f aca="false">L295+L141*(1+$C$7)-$C$7*$C$8</f>
        <v>14.7850749492285</v>
      </c>
      <c r="N406" s="54" t="n">
        <f aca="false">M295+M141*(1+$C$7)-$C$7*$C$8</f>
        <v>14.9127213102971</v>
      </c>
      <c r="O406" s="54" t="n">
        <f aca="false">N295+N141*(1+$C$7)-$C$7*$C$8</f>
        <v>15.041741994231</v>
      </c>
      <c r="P406" s="54" t="n">
        <f aca="false">O295+O141*(1+$C$7)-$C$7*$C$8</f>
        <v>15.1711564930579</v>
      </c>
      <c r="Q406" s="54" t="n">
        <f aca="false">P295+P141*(1+$C$7)-$C$7*$C$8</f>
        <v>15.2978295028364</v>
      </c>
      <c r="R406" s="54" t="n">
        <f aca="false">Q295+Q141*(1+$C$7)-$C$7*$C$8</f>
        <v>15.4224673505443</v>
      </c>
      <c r="S406" s="54" t="n">
        <f aca="false">R295+R141*(1+$C$7)-$C$7*$C$8</f>
        <v>15.5613581697977</v>
      </c>
      <c r="T406" s="54" t="n">
        <f aca="false">S295+S141*(1+$C$7)-$C$7*$C$8</f>
        <v>0.339837346084267</v>
      </c>
      <c r="U406" s="54" t="n">
        <f aca="false">T295+T141*(1+$C$7)-$C$7*$C$8</f>
        <v>0.339767557779347</v>
      </c>
      <c r="V406" s="54" t="n">
        <f aca="false">U295+U141*(1+$C$7)-$C$7*$C$8</f>
        <v>0.339727247749428</v>
      </c>
      <c r="W406" s="54" t="n">
        <f aca="false">V295+V141*(1+$C$7)-$C$7*$C$8</f>
        <v>0.33970396449998</v>
      </c>
      <c r="X406" s="54" t="n">
        <f aca="false">W295+W141*(1+$C$7)-$C$7*$C$8</f>
        <v>0.339690515993343</v>
      </c>
    </row>
    <row r="407" customFormat="false" ht="12.75" hidden="false" customHeight="false" outlineLevel="0" collapsed="false">
      <c r="D407" s="22" t="n">
        <v>36069</v>
      </c>
      <c r="G407" s="54" t="n">
        <f aca="false">F142</f>
        <v>13.85</v>
      </c>
      <c r="H407" s="54" t="n">
        <f aca="false">G296+G142*(1+$C$7)-$C$7*$C$8</f>
        <v>13.4577922135465</v>
      </c>
      <c r="I407" s="54" t="n">
        <f aca="false">H296+H142*(1+$C$7)-$C$7*$C$8</f>
        <v>13.7065816840838</v>
      </c>
      <c r="J407" s="54" t="n">
        <f aca="false">I296+I142*(1+$C$7)-$C$7*$C$8</f>
        <v>13.8824597224038</v>
      </c>
      <c r="K407" s="54" t="n">
        <f aca="false">J296+J142*(1+$C$7)-$C$7*$C$8</f>
        <v>14.0380309467294</v>
      </c>
      <c r="L407" s="54" t="n">
        <f aca="false">K296+K142*(1+$C$7)-$C$7*$C$8</f>
        <v>14.185628285981</v>
      </c>
      <c r="M407" s="54" t="n">
        <f aca="false">L296+L142*(1+$C$7)-$C$7*$C$8</f>
        <v>14.3318880522838</v>
      </c>
      <c r="N407" s="54" t="n">
        <f aca="false">M296+M142*(1+$C$7)-$C$7*$C$8</f>
        <v>14.4772553866724</v>
      </c>
      <c r="O407" s="54" t="n">
        <f aca="false">N296+N142*(1+$C$7)-$C$7*$C$8</f>
        <v>14.6196762067391</v>
      </c>
      <c r="P407" s="54" t="n">
        <f aca="false">O296+O142*(1+$C$7)-$C$7*$C$8</f>
        <v>14.7588658368709</v>
      </c>
      <c r="Q407" s="54" t="n">
        <f aca="false">P296+P142*(1+$C$7)-$C$7*$C$8</f>
        <v>14.8960064098119</v>
      </c>
      <c r="R407" s="54" t="n">
        <f aca="false">Q296+Q142*(1+$C$7)-$C$7*$C$8</f>
        <v>15.028903126231</v>
      </c>
      <c r="S407" s="54" t="n">
        <f aca="false">R296+R142*(1+$C$7)-$C$7*$C$8</f>
        <v>15.1577167504944</v>
      </c>
      <c r="T407" s="54" t="n">
        <f aca="false">S296+S142*(1+$C$7)-$C$7*$C$8</f>
        <v>15.0450823803656</v>
      </c>
      <c r="U407" s="54" t="n">
        <f aca="false">T296+T142*(1+$C$7)-$C$7*$C$8</f>
        <v>0.339620288465944</v>
      </c>
      <c r="V407" s="54" t="n">
        <f aca="false">U296+U142*(1+$C$7)-$C$7*$C$8</f>
        <v>0.339642184350394</v>
      </c>
      <c r="W407" s="54" t="n">
        <f aca="false">V296+V142*(1+$C$7)-$C$7*$C$8</f>
        <v>0.339654831508944</v>
      </c>
      <c r="X407" s="54" t="n">
        <f aca="false">W296+W142*(1+$C$7)-$C$7*$C$8</f>
        <v>0.339662136562994</v>
      </c>
    </row>
    <row r="408" customFormat="false" ht="12.75" hidden="false" customHeight="false" outlineLevel="0" collapsed="false">
      <c r="D408" s="22" t="n">
        <v>36100</v>
      </c>
      <c r="G408" s="54" t="n">
        <f aca="false">F143</f>
        <v>13.74</v>
      </c>
      <c r="H408" s="54" t="n">
        <f aca="false">G297+G143*(1+$C$7)-$C$7*$C$8</f>
        <v>12.4422917612092</v>
      </c>
      <c r="I408" s="54" t="n">
        <f aca="false">H297+H143*(1+$C$7)-$C$7*$C$8</f>
        <v>12.6053221174591</v>
      </c>
      <c r="J408" s="54" t="n">
        <f aca="false">I297+I143*(1+$C$7)-$C$7*$C$8</f>
        <v>12.809659940035</v>
      </c>
      <c r="K408" s="54" t="n">
        <f aca="false">J297+J143*(1+$C$7)-$C$7*$C$8</f>
        <v>13.012535731087</v>
      </c>
      <c r="L408" s="54" t="n">
        <f aca="false">K297+K143*(1+$C$7)-$C$7*$C$8</f>
        <v>13.2133951774505</v>
      </c>
      <c r="M408" s="54" t="n">
        <f aca="false">L297+L143*(1+$C$7)-$C$7*$C$8</f>
        <v>13.4164756551608</v>
      </c>
      <c r="N408" s="54" t="n">
        <f aca="false">M297+M143*(1+$C$7)-$C$7*$C$8</f>
        <v>13.6142555221869</v>
      </c>
      <c r="O408" s="54" t="n">
        <f aca="false">N297+N143*(1+$C$7)-$C$7*$C$8</f>
        <v>13.7966118605158</v>
      </c>
      <c r="P408" s="54" t="n">
        <f aca="false">O297+O143*(1+$C$7)-$C$7*$C$8</f>
        <v>13.9683029425515</v>
      </c>
      <c r="Q408" s="54" t="n">
        <f aca="false">P297+P143*(1+$C$7)-$C$7*$C$8</f>
        <v>14.1349537805705</v>
      </c>
      <c r="R408" s="54" t="n">
        <f aca="false">Q297+Q143*(1+$C$7)-$C$7*$C$8</f>
        <v>14.295616738277</v>
      </c>
      <c r="S408" s="54" t="n">
        <f aca="false">R297+R143*(1+$C$7)-$C$7*$C$8</f>
        <v>14.4493332589901</v>
      </c>
      <c r="T408" s="54" t="n">
        <f aca="false">S297+S143*(1+$C$7)-$C$7*$C$8</f>
        <v>14.8180539992411</v>
      </c>
      <c r="U408" s="54" t="n">
        <f aca="false">T297+T143*(1+$C$7)-$C$7*$C$8</f>
        <v>0.339892697589549</v>
      </c>
      <c r="V408" s="54" t="n">
        <f aca="false">U297+U143*(1+$C$7)-$C$7*$C$8</f>
        <v>0.339799529050701</v>
      </c>
      <c r="W408" s="54" t="n">
        <f aca="false">V297+V143*(1+$C$7)-$C$7*$C$8</f>
        <v>0.339745714495487</v>
      </c>
      <c r="X408" s="54" t="n">
        <f aca="false">W297+W143*(1+$C$7)-$C$7*$C$8</f>
        <v>0.339714630973209</v>
      </c>
    </row>
    <row r="409" customFormat="false" ht="12.75" hidden="false" customHeight="false" outlineLevel="0" collapsed="false">
      <c r="D409" s="22" t="n">
        <v>36130</v>
      </c>
      <c r="G409" s="54" t="n">
        <f aca="false">F144</f>
        <v>12.87</v>
      </c>
      <c r="H409" s="54" t="n">
        <f aca="false">G298+G144*(1+$C$7)-$C$7*$C$8</f>
        <v>11.1326237005916</v>
      </c>
      <c r="I409" s="54" t="n">
        <f aca="false">H298+H144*(1+$C$7)-$C$7*$C$8</f>
        <v>11.0956232893005</v>
      </c>
      <c r="J409" s="54" t="n">
        <f aca="false">I298+I144*(1+$C$7)-$C$7*$C$8</f>
        <v>11.1908675307516</v>
      </c>
      <c r="K409" s="54" t="n">
        <f aca="false">J298+J144*(1+$C$7)-$C$7*$C$8</f>
        <v>11.3609921171266</v>
      </c>
      <c r="L409" s="54" t="n">
        <f aca="false">K298+K144*(1+$C$7)-$C$7*$C$8</f>
        <v>11.5667633842254</v>
      </c>
      <c r="M409" s="54" t="n">
        <f aca="false">L298+L144*(1+$C$7)-$C$7*$C$8</f>
        <v>11.7873131320826</v>
      </c>
      <c r="N409" s="54" t="n">
        <f aca="false">M298+M144*(1+$C$7)-$C$7*$C$8</f>
        <v>12.0117223816714</v>
      </c>
      <c r="O409" s="54" t="n">
        <f aca="false">N298+N144*(1+$C$7)-$C$7*$C$8</f>
        <v>12.2355972521641</v>
      </c>
      <c r="P409" s="54" t="n">
        <f aca="false">O298+O144*(1+$C$7)-$C$7*$C$8</f>
        <v>12.4523954957329</v>
      </c>
      <c r="Q409" s="54" t="n">
        <f aca="false">P298+P144*(1+$C$7)-$C$7*$C$8</f>
        <v>12.6607176571738</v>
      </c>
      <c r="R409" s="54" t="n">
        <f aca="false">Q298+Q144*(1+$C$7)-$C$7*$C$8</f>
        <v>12.8588821237339</v>
      </c>
      <c r="S409" s="54" t="n">
        <f aca="false">R298+R144*(1+$C$7)-$C$7*$C$8</f>
        <v>13.0521219115972</v>
      </c>
      <c r="T409" s="54" t="n">
        <f aca="false">S298+S144*(1+$C$7)-$C$7*$C$8</f>
        <v>0.340509528433575</v>
      </c>
      <c r="U409" s="54" t="n">
        <f aca="false">T298+T144*(1+$C$7)-$C$7*$C$8</f>
        <v>0.340155813241955</v>
      </c>
      <c r="V409" s="54" t="n">
        <f aca="false">U298+U144*(1+$C$7)-$C$7*$C$8</f>
        <v>0.339951505801429</v>
      </c>
      <c r="W409" s="54" t="n">
        <f aca="false">V298+V144*(1+$C$7)-$C$7*$C$8</f>
        <v>0.339833496930893</v>
      </c>
      <c r="X409" s="54" t="n">
        <f aca="false">W298+W144*(1+$C$7)-$C$7*$C$8</f>
        <v>0.339765334491536</v>
      </c>
    </row>
    <row r="410" customFormat="false" ht="12.75" hidden="false" customHeight="false" outlineLevel="0" collapsed="false">
      <c r="D410" s="22" t="n">
        <v>36161</v>
      </c>
      <c r="G410" s="54" t="n">
        <f aca="false">F145</f>
        <v>11.35</v>
      </c>
      <c r="H410" s="54" t="n">
        <f aca="false">G299+G145*(1+$C$7)-$C$7*$C$8</f>
        <v>11.890184902205</v>
      </c>
      <c r="I410" s="54" t="n">
        <f aca="false">H299+H145*(1+$C$7)-$C$7*$C$8</f>
        <v>11.7101535595759</v>
      </c>
      <c r="J410" s="54" t="n">
        <f aca="false">I299+I145*(1+$C$7)-$C$7*$C$8</f>
        <v>11.7459809884291</v>
      </c>
      <c r="K410" s="54" t="n">
        <f aca="false">J299+J145*(1+$C$7)-$C$7*$C$8</f>
        <v>11.8332456101795</v>
      </c>
      <c r="L410" s="54" t="n">
        <f aca="false">K299+K145*(1+$C$7)-$C$7*$C$8</f>
        <v>11.9564877662333</v>
      </c>
      <c r="M410" s="54" t="n">
        <f aca="false">L299+L145*(1+$C$7)-$C$7*$C$8</f>
        <v>12.0968898683711</v>
      </c>
      <c r="N410" s="54" t="n">
        <f aca="false">M299+M145*(1+$C$7)-$C$7*$C$8</f>
        <v>12.2466260259912</v>
      </c>
      <c r="O410" s="54" t="n">
        <f aca="false">N299+N145*(1+$C$7)-$C$7*$C$8</f>
        <v>12.4007535748505</v>
      </c>
      <c r="P410" s="54" t="n">
        <f aca="false">O299+O145*(1+$C$7)-$C$7*$C$8</f>
        <v>12.5554952148518</v>
      </c>
      <c r="Q410" s="54" t="n">
        <f aca="false">P299+P145*(1+$C$7)-$C$7*$C$8</f>
        <v>12.7065355675061</v>
      </c>
      <c r="R410" s="54" t="n">
        <f aca="false">Q299+Q145*(1+$C$7)-$C$7*$C$8</f>
        <v>12.8521148644498</v>
      </c>
      <c r="S410" s="54" t="n">
        <f aca="false">R299+R145*(1+$C$7)-$C$7*$C$8</f>
        <v>12.9992942601556</v>
      </c>
      <c r="T410" s="54" t="n">
        <f aca="false">S299+S145*(1+$C$7)-$C$7*$C$8</f>
        <v>12.929420275529</v>
      </c>
      <c r="U410" s="54" t="n">
        <f aca="false">T299+T145*(1+$C$7)-$C$7*$C$8</f>
        <v>0.340046499937161</v>
      </c>
      <c r="V410" s="54" t="n">
        <f aca="false">U299+U145*(1+$C$7)-$C$7*$C$8</f>
        <v>0.339888365958846</v>
      </c>
      <c r="W410" s="54" t="n">
        <f aca="false">V299+V145*(1+$C$7)-$C$7*$C$8</f>
        <v>0.339797027081877</v>
      </c>
      <c r="X410" s="54" t="n">
        <f aca="false">W299+W145*(1+$C$7)-$C$7*$C$8</f>
        <v>0.33974426934736</v>
      </c>
    </row>
    <row r="411" customFormat="false" ht="12.75" hidden="false" customHeight="false" outlineLevel="0" collapsed="false">
      <c r="D411" s="22" t="n">
        <v>36192</v>
      </c>
      <c r="G411" s="54" t="n">
        <f aca="false">F146</f>
        <v>11.48</v>
      </c>
      <c r="H411" s="54" t="n">
        <f aca="false">G300+G146*(1+$C$7)-$C$7*$C$8</f>
        <v>10.824803052419</v>
      </c>
      <c r="I411" s="54" t="n">
        <f aca="false">H300+H146*(1+$C$7)-$C$7*$C$8</f>
        <v>10.9976563332779</v>
      </c>
      <c r="J411" s="54" t="n">
        <f aca="false">I300+I146*(1+$C$7)-$C$7*$C$8</f>
        <v>11.2062012794374</v>
      </c>
      <c r="K411" s="54" t="n">
        <f aca="false">J300+J146*(1+$C$7)-$C$7*$C$8</f>
        <v>11.3876584929793</v>
      </c>
      <c r="L411" s="54" t="n">
        <f aca="false">K300+K146*(1+$C$7)-$C$7*$C$8</f>
        <v>11.5541770099263</v>
      </c>
      <c r="M411" s="54" t="n">
        <f aca="false">L300+L146*(1+$C$7)-$C$7*$C$8</f>
        <v>11.717998122877</v>
      </c>
      <c r="N411" s="54" t="n">
        <f aca="false">M300+M146*(1+$C$7)-$C$7*$C$8</f>
        <v>11.8738388078614</v>
      </c>
      <c r="O411" s="54" t="n">
        <f aca="false">N300+N146*(1+$C$7)-$C$7*$C$8</f>
        <v>12.0211131933676</v>
      </c>
      <c r="P411" s="54" t="n">
        <f aca="false">O300+O146*(1+$C$7)-$C$7*$C$8</f>
        <v>12.1530604818203</v>
      </c>
      <c r="Q411" s="54" t="n">
        <f aca="false">P300+P146*(1+$C$7)-$C$7*$C$8</f>
        <v>12.2733188375853</v>
      </c>
      <c r="R411" s="54" t="n">
        <f aca="false">Q300+Q146*(1+$C$7)-$C$7*$C$8</f>
        <v>12.3869680650043</v>
      </c>
      <c r="S411" s="54" t="n">
        <f aca="false">R300+R146*(1+$C$7)-$C$7*$C$8</f>
        <v>12.4965542594137</v>
      </c>
      <c r="T411" s="54" t="n">
        <f aca="false">S300+S146*(1+$C$7)-$C$7*$C$8</f>
        <v>12.6707040456812</v>
      </c>
      <c r="U411" s="54" t="n">
        <f aca="false">T300+T146*(1+$C$7)-$C$7*$C$8</f>
        <v>0.339632802446964</v>
      </c>
      <c r="V411" s="54" t="n">
        <f aca="false">U300+U146*(1+$C$7)-$C$7*$C$8</f>
        <v>0.339649412480521</v>
      </c>
      <c r="W411" s="54" t="n">
        <f aca="false">V300+V146*(1+$C$7)-$C$7*$C$8</f>
        <v>0.339659006508494</v>
      </c>
      <c r="X411" s="54" t="n">
        <f aca="false">W300+W146*(1+$C$7)-$C$7*$C$8</f>
        <v>0.339664548060981</v>
      </c>
    </row>
    <row r="412" customFormat="false" ht="12.75" hidden="false" customHeight="false" outlineLevel="0" collapsed="false">
      <c r="D412" s="22" t="n">
        <v>36220</v>
      </c>
      <c r="G412" s="54" t="n">
        <f aca="false">F147</f>
        <v>11.23</v>
      </c>
      <c r="H412" s="54" t="n">
        <f aca="false">G301+G147*(1+$C$7)-$C$7*$C$8</f>
        <v>13.4820931111807</v>
      </c>
      <c r="I412" s="54" t="n">
        <f aca="false">H301+H147*(1+$C$7)-$C$7*$C$8</f>
        <v>13.4166494052018</v>
      </c>
      <c r="J412" s="54" t="n">
        <f aca="false">I301+I147*(1+$C$7)-$C$7*$C$8</f>
        <v>13.4041902313993</v>
      </c>
      <c r="K412" s="54" t="n">
        <f aca="false">J301+J147*(1+$C$7)-$C$7*$C$8</f>
        <v>13.4042428100301</v>
      </c>
      <c r="L412" s="54" t="n">
        <f aca="false">K301+K147*(1+$C$7)-$C$7*$C$8</f>
        <v>13.4234707762273</v>
      </c>
      <c r="M412" s="54" t="n">
        <f aca="false">L301+L147*(1+$C$7)-$C$7*$C$8</f>
        <v>13.4580106752263</v>
      </c>
      <c r="N412" s="54" t="n">
        <f aca="false">M301+M147*(1+$C$7)-$C$7*$C$8</f>
        <v>13.4908136664335</v>
      </c>
      <c r="O412" s="54" t="n">
        <f aca="false">N301+N147*(1+$C$7)-$C$7*$C$8</f>
        <v>13.5214566427016</v>
      </c>
      <c r="P412" s="54" t="n">
        <f aca="false">O301+O147*(1+$C$7)-$C$7*$C$8</f>
        <v>13.5533555276266</v>
      </c>
      <c r="Q412" s="54" t="n">
        <f aca="false">P301+P147*(1+$C$7)-$C$7*$C$8</f>
        <v>13.5850686330656</v>
      </c>
      <c r="R412" s="54" t="n">
        <f aca="false">Q301+Q147*(1+$C$7)-$C$7*$C$8</f>
        <v>13.615567556706</v>
      </c>
      <c r="S412" s="54" t="n">
        <f aca="false">R301+R147*(1+$C$7)-$C$7*$C$8</f>
        <v>13.6453048514998</v>
      </c>
      <c r="T412" s="54" t="n">
        <f aca="false">S301+S147*(1+$C$7)-$C$7*$C$8</f>
        <v>13.6450375909505</v>
      </c>
      <c r="U412" s="54" t="n">
        <f aca="false">T301+T147*(1+$C$7)-$C$7*$C$8</f>
        <v>0.339883220089217</v>
      </c>
      <c r="V412" s="54" t="n">
        <f aca="false">U301+U147*(1+$C$7)-$C$7*$C$8</f>
        <v>0.33979405480509</v>
      </c>
      <c r="W412" s="54" t="n">
        <f aca="false">V301+V147*(1+$C$7)-$C$7*$C$8</f>
        <v>0.339742552547298</v>
      </c>
      <c r="X412" s="54" t="n">
        <f aca="false">W301+W147*(1+$C$7)-$C$7*$C$8</f>
        <v>0.339712804618116</v>
      </c>
    </row>
    <row r="413" customFormat="false" ht="12.75" hidden="false" customHeight="false" outlineLevel="0" collapsed="false">
      <c r="D413" s="22" t="n">
        <v>36251</v>
      </c>
      <c r="G413" s="54" t="n">
        <f aca="false">F148</f>
        <v>11.79</v>
      </c>
      <c r="H413" s="54" t="n">
        <f aca="false">G302+G148*(1+$C$7)-$C$7*$C$8</f>
        <v>14.9855080928059</v>
      </c>
      <c r="I413" s="54" t="n">
        <f aca="false">H302+H148*(1+$C$7)-$C$7*$C$8</f>
        <v>15.1893641916193</v>
      </c>
      <c r="J413" s="54" t="n">
        <f aca="false">I302+I148*(1+$C$7)-$C$7*$C$8</f>
        <v>15.2817097901639</v>
      </c>
      <c r="K413" s="54" t="n">
        <f aca="false">J302+J148*(1+$C$7)-$C$7*$C$8</f>
        <v>15.2939302834563</v>
      </c>
      <c r="L413" s="54" t="n">
        <f aca="false">K302+K148*(1+$C$7)-$C$7*$C$8</f>
        <v>15.2772709461169</v>
      </c>
      <c r="M413" s="54" t="n">
        <f aca="false">L302+L148*(1+$C$7)-$C$7*$C$8</f>
        <v>15.2393784049843</v>
      </c>
      <c r="N413" s="54" t="n">
        <f aca="false">M302+M148*(1+$C$7)-$C$7*$C$8</f>
        <v>15.1841782419528</v>
      </c>
      <c r="O413" s="54" t="n">
        <f aca="false">N302+N148*(1+$C$7)-$C$7*$C$8</f>
        <v>15.1215587252431</v>
      </c>
      <c r="P413" s="54" t="n">
        <f aca="false">O302+O148*(1+$C$7)-$C$7*$C$8</f>
        <v>15.0609985486834</v>
      </c>
      <c r="Q413" s="54" t="n">
        <f aca="false">P302+P148*(1+$C$7)-$C$7*$C$8</f>
        <v>15.0017958232168</v>
      </c>
      <c r="R413" s="54" t="n">
        <f aca="false">Q302+Q148*(1+$C$7)-$C$7*$C$8</f>
        <v>14.9502779477677</v>
      </c>
      <c r="S413" s="54" t="n">
        <f aca="false">R302+R148*(1+$C$7)-$C$7*$C$8</f>
        <v>14.896611633756</v>
      </c>
      <c r="T413" s="54" t="n">
        <f aca="false">S302+S148*(1+$C$7)-$C$7*$C$8</f>
        <v>15.1175397370485</v>
      </c>
      <c r="U413" s="54" t="n">
        <f aca="false">T302+T148*(1+$C$7)-$C$7*$C$8</f>
        <v>0.339018053129347</v>
      </c>
      <c r="V413" s="54" t="n">
        <f aca="false">U302+U148*(1+$C$7)-$C$7*$C$8</f>
        <v>0.339294330588018</v>
      </c>
      <c r="W413" s="54" t="n">
        <f aca="false">V302+V148*(1+$C$7)-$C$7*$C$8</f>
        <v>0.339453909655565</v>
      </c>
      <c r="X413" s="54" t="n">
        <f aca="false">W302+W148*(1+$C$7)-$C$7*$C$8</f>
        <v>0.339546083222391</v>
      </c>
    </row>
    <row r="414" customFormat="false" ht="12.75" hidden="false" customHeight="false" outlineLevel="0" collapsed="false">
      <c r="D414" s="22" t="n">
        <v>36281</v>
      </c>
      <c r="G414" s="54" t="n">
        <f aca="false">F149</f>
        <v>15.5200832470327</v>
      </c>
      <c r="H414" s="54" t="n">
        <f aca="false">G303+G149*(1+$C$7)-$C$7*$C$8</f>
        <v>15.9451662824492</v>
      </c>
      <c r="I414" s="54" t="n">
        <f aca="false">H303+H149*(1+$C$7)-$C$7*$C$8</f>
        <v>16.0504612047334</v>
      </c>
      <c r="J414" s="54" t="n">
        <f aca="false">I303+I149*(1+$C$7)-$C$7*$C$8</f>
        <v>16.1339039683134</v>
      </c>
      <c r="K414" s="54" t="n">
        <f aca="false">J303+J149*(1+$C$7)-$C$7*$C$8</f>
        <v>16.1414969091114</v>
      </c>
      <c r="L414" s="54" t="n">
        <f aca="false">K303+K149*(1+$C$7)-$C$7*$C$8</f>
        <v>16.1034606506614</v>
      </c>
      <c r="M414" s="54" t="n">
        <f aca="false">L303+L149*(1+$C$7)-$C$7*$C$8</f>
        <v>16.051967628036</v>
      </c>
      <c r="N414" s="54" t="n">
        <f aca="false">M303+M149*(1+$C$7)-$C$7*$C$8</f>
        <v>15.9765942645234</v>
      </c>
      <c r="O414" s="54" t="n">
        <f aca="false">N303+N149*(1+$C$7)-$C$7*$C$8</f>
        <v>15.9153330365339</v>
      </c>
      <c r="P414" s="54" t="n">
        <f aca="false">O303+O149*(1+$C$7)-$C$7*$C$8</f>
        <v>15.8700770467126</v>
      </c>
      <c r="Q414" s="54" t="n">
        <f aca="false">P303+P149*(1+$C$7)-$C$7*$C$8</f>
        <v>15.8306576759248</v>
      </c>
      <c r="R414" s="54" t="n">
        <f aca="false">Q303+Q149*(1+$C$7)-$C$7*$C$8</f>
        <v>15.7992396125176</v>
      </c>
      <c r="S414" s="54" t="n">
        <f aca="false">R303+R149*(1+$C$7)-$C$7*$C$8</f>
        <v>15.7717335020738</v>
      </c>
      <c r="T414" s="54" t="n">
        <f aca="false">S303+S149*(1+$C$7)-$C$7*$C$8</f>
        <v>15.9849610144029</v>
      </c>
      <c r="U414" s="54" t="n">
        <f aca="false">T303+T149*(1+$C$7)-$C$7*$C$8</f>
        <v>0.33949242651845</v>
      </c>
      <c r="V414" s="54" t="n">
        <f aca="false">U303+U149*(1+$C$7)-$C$7*$C$8</f>
        <v>0.339568330730724</v>
      </c>
      <c r="W414" s="54" t="n">
        <f aca="false">V303+V149*(1+$C$7)-$C$7*$C$8</f>
        <v>0.339612173335459</v>
      </c>
      <c r="X414" s="54" t="n">
        <f aca="false">W303+W149*(1+$C$7)-$C$7*$C$8</f>
        <v>0.33963749701556</v>
      </c>
    </row>
    <row r="415" customFormat="false" ht="12.75" hidden="false" customHeight="false" outlineLevel="0" collapsed="false">
      <c r="D415" s="22" t="n">
        <v>36312</v>
      </c>
      <c r="G415" s="54" t="n">
        <f aca="false">F150</f>
        <v>16.3367551584747</v>
      </c>
      <c r="H415" s="54" t="n">
        <f aca="false">G304+G150*(1+$C$7)-$C$7*$C$8</f>
        <v>16.6556433009204</v>
      </c>
      <c r="I415" s="54" t="n">
        <f aca="false">H304+H150*(1+$C$7)-$C$7*$C$8</f>
        <v>16.7151212275645</v>
      </c>
      <c r="J415" s="54" t="n">
        <f aca="false">I304+I150*(1+$C$7)-$C$7*$C$8</f>
        <v>16.7511274790483</v>
      </c>
      <c r="K415" s="54" t="n">
        <f aca="false">J304+J150*(1+$C$7)-$C$7*$C$8</f>
        <v>16.7249400949935</v>
      </c>
      <c r="L415" s="54" t="n">
        <f aca="false">K304+K150*(1+$C$7)-$C$7*$C$8</f>
        <v>16.6611677955898</v>
      </c>
      <c r="M415" s="54" t="n">
        <f aca="false">L304+L150*(1+$C$7)-$C$7*$C$8</f>
        <v>16.5643008771165</v>
      </c>
      <c r="N415" s="54" t="n">
        <f aca="false">M304+M150*(1+$C$7)-$C$7*$C$8</f>
        <v>16.4786742028623</v>
      </c>
      <c r="O415" s="54" t="n">
        <f aca="false">N304+N150*(1+$C$7)-$C$7*$C$8</f>
        <v>16.4083837430226</v>
      </c>
      <c r="P415" s="54" t="n">
        <f aca="false">O304+O150*(1+$C$7)-$C$7*$C$8</f>
        <v>16.3492073260314</v>
      </c>
      <c r="Q415" s="54" t="n">
        <f aca="false">P304+P150*(1+$C$7)-$C$7*$C$8</f>
        <v>16.29774334331</v>
      </c>
      <c r="R415" s="54" t="n">
        <f aca="false">Q304+Q150*(1+$C$7)-$C$7*$C$8</f>
        <v>16.2506175844253</v>
      </c>
      <c r="S415" s="54" t="n">
        <f aca="false">R304+R150*(1+$C$7)-$C$7*$C$8</f>
        <v>16.2090294246699</v>
      </c>
      <c r="T415" s="54" t="n">
        <f aca="false">S304+S150*(1+$C$7)-$C$7*$C$8</f>
        <v>16.3675707427728</v>
      </c>
      <c r="U415" s="54" t="n">
        <f aca="false">T304+T150*(1+$C$7)-$C$7*$C$8</f>
        <v>16.5261579676341</v>
      </c>
      <c r="V415" s="54" t="n">
        <f aca="false">U304+U150*(1+$C$7)-$C$7*$C$8</f>
        <v>16.5352217084396</v>
      </c>
      <c r="W415" s="54" t="n">
        <f aca="false">V304+V150*(1+$C$7)-$C$7*$C$8</f>
        <v>16.5470007649704</v>
      </c>
      <c r="X415" s="54" t="n">
        <f aca="false">W304+W150*(1+$C$7)-$C$7*$C$8</f>
        <v>16.5651886679311</v>
      </c>
    </row>
    <row r="416" customFormat="false" ht="12.75" hidden="false" customHeight="false" outlineLevel="0" collapsed="false">
      <c r="D416" s="22" t="n">
        <v>36342</v>
      </c>
      <c r="G416" s="54" t="n">
        <f aca="false">F151</f>
        <v>16.6693417621711</v>
      </c>
      <c r="H416" s="54" t="n">
        <f aca="false">G305+G151*(1+$C$7)-$C$7*$C$8</f>
        <v>19.2315469716674</v>
      </c>
      <c r="I416" s="54" t="n">
        <f aca="false">H305+H151*(1+$C$7)-$C$7*$C$8</f>
        <v>19.083320015774</v>
      </c>
      <c r="J416" s="54" t="n">
        <f aca="false">I305+I151*(1+$C$7)-$C$7*$C$8</f>
        <v>18.956863915283</v>
      </c>
      <c r="K416" s="54" t="n">
        <f aca="false">J305+J151*(1+$C$7)-$C$7*$C$8</f>
        <v>18.8143741098995</v>
      </c>
      <c r="L416" s="54" t="n">
        <f aca="false">K305+K151*(1+$C$7)-$C$7*$C$8</f>
        <v>18.6346805679926</v>
      </c>
      <c r="M416" s="54" t="n">
        <f aca="false">L305+L151*(1+$C$7)-$C$7*$C$8</f>
        <v>18.4465125775714</v>
      </c>
      <c r="N416" s="54" t="n">
        <f aca="false">M305+M151*(1+$C$7)-$C$7*$C$8</f>
        <v>18.2698120028443</v>
      </c>
      <c r="O416" s="54" t="n">
        <f aca="false">N305+N151*(1+$C$7)-$C$7*$C$8</f>
        <v>18.1053210973315</v>
      </c>
      <c r="P416" s="54" t="n">
        <f aca="false">O305+O151*(1+$C$7)-$C$7*$C$8</f>
        <v>17.9646866624804</v>
      </c>
      <c r="Q416" s="54" t="n">
        <f aca="false">P305+P151*(1+$C$7)-$C$7*$C$8</f>
        <v>17.8340891683897</v>
      </c>
      <c r="R416" s="54" t="n">
        <f aca="false">Q305+Q151*(1+$C$7)-$C$7*$C$8</f>
        <v>17.7106440531916</v>
      </c>
      <c r="S416" s="54" t="n">
        <f aca="false">R305+R151*(1+$C$7)-$C$7*$C$8</f>
        <v>17.578944713145</v>
      </c>
      <c r="T416" s="54" t="n">
        <f aca="false">S305+S151*(1+$C$7)-$C$7*$C$8</f>
        <v>17.4878295734628</v>
      </c>
      <c r="U416" s="54" t="n">
        <f aca="false">T305+T151*(1+$C$7)-$C$7*$C$8</f>
        <v>17.2956630682792</v>
      </c>
      <c r="V416" s="54" t="n">
        <f aca="false">U305+U151*(1+$C$7)-$C$7*$C$8</f>
        <v>17.1342246545945</v>
      </c>
      <c r="W416" s="54" t="n">
        <f aca="false">V305+V151*(1+$C$7)-$C$7*$C$8</f>
        <v>16.9715024666824</v>
      </c>
      <c r="X416" s="54" t="n">
        <f aca="false">W305+W151*(1+$C$7)-$C$7*$C$8</f>
        <v>16.8055896508474</v>
      </c>
    </row>
    <row r="417" customFormat="false" ht="12.75" hidden="false" customHeight="false" outlineLevel="0" collapsed="false">
      <c r="D417" s="22" t="n">
        <v>36373</v>
      </c>
      <c r="G417" s="54" t="n">
        <f aca="false">F152</f>
        <v>18.5086932691944</v>
      </c>
      <c r="H417" s="54" t="n">
        <f aca="false">G306+G152*(1+$C$7)-$C$7*$C$8</f>
        <v>20.2594620203519</v>
      </c>
      <c r="I417" s="54" t="n">
        <f aca="false">H306+H152*(1+$C$7)-$C$7*$C$8</f>
        <v>20.2557827459217</v>
      </c>
      <c r="J417" s="54" t="n">
        <f aca="false">I306+I152*(1+$C$7)-$C$7*$C$8</f>
        <v>20.156416792889</v>
      </c>
      <c r="K417" s="54" t="n">
        <f aca="false">J306+J152*(1+$C$7)-$C$7*$C$8</f>
        <v>19.9355878905367</v>
      </c>
      <c r="L417" s="54" t="n">
        <f aca="false">K306+K152*(1+$C$7)-$C$7*$C$8</f>
        <v>19.6625363154446</v>
      </c>
      <c r="M417" s="54" t="n">
        <f aca="false">L306+L152*(1+$C$7)-$C$7*$C$8</f>
        <v>19.3792814298733</v>
      </c>
      <c r="N417" s="54" t="n">
        <f aca="false">M306+M152*(1+$C$7)-$C$7*$C$8</f>
        <v>19.095643274363</v>
      </c>
      <c r="O417" s="54" t="n">
        <f aca="false">N306+N152*(1+$C$7)-$C$7*$C$8</f>
        <v>18.829965457195</v>
      </c>
      <c r="P417" s="54" t="n">
        <f aca="false">O306+O152*(1+$C$7)-$C$7*$C$8</f>
        <v>18.5861568654952</v>
      </c>
      <c r="Q417" s="54" t="n">
        <f aca="false">P306+P152*(1+$C$7)-$C$7*$C$8</f>
        <v>18.3697666434323</v>
      </c>
      <c r="R417" s="54" t="n">
        <f aca="false">Q306+Q152*(1+$C$7)-$C$7*$C$8</f>
        <v>18.1685318230114</v>
      </c>
      <c r="S417" s="54" t="n">
        <f aca="false">R306+R152*(1+$C$7)-$C$7*$C$8</f>
        <v>17.9727358775766</v>
      </c>
      <c r="T417" s="54" t="n">
        <f aca="false">S306+S152*(1+$C$7)-$C$7*$C$8</f>
        <v>17.8280580634445</v>
      </c>
      <c r="U417" s="54" t="n">
        <f aca="false">T306+T152*(1+$C$7)-$C$7*$C$8</f>
        <v>17.4735596802839</v>
      </c>
      <c r="V417" s="54" t="n">
        <f aca="false">U306+U152*(1+$C$7)-$C$7*$C$8</f>
        <v>17.2175338954884</v>
      </c>
      <c r="W417" s="54" t="n">
        <f aca="false">V306+V152*(1+$C$7)-$C$7*$C$8</f>
        <v>16.948034522952</v>
      </c>
      <c r="X417" s="54" t="n">
        <f aca="false">W306+W152*(1+$C$7)-$C$7*$C$8</f>
        <v>16.6847926458147</v>
      </c>
    </row>
    <row r="418" customFormat="false" ht="12.75" hidden="false" customHeight="false" outlineLevel="0" collapsed="false">
      <c r="D418" s="22" t="n">
        <v>36404</v>
      </c>
      <c r="G418" s="54" t="n">
        <f aca="false">F153</f>
        <v>20.2128328526579</v>
      </c>
      <c r="H418" s="54" t="n">
        <f aca="false">G307+G153*(1+$C$7)-$C$7*$C$8</f>
        <v>22.7523229877841</v>
      </c>
      <c r="I418" s="54" t="n">
        <f aca="false">H307+H153*(1+$C$7)-$C$7*$C$8</f>
        <v>22.5053738642535</v>
      </c>
      <c r="J418" s="54" t="n">
        <f aca="false">I307+I153*(1+$C$7)-$C$7*$C$8</f>
        <v>22.1247962043735</v>
      </c>
      <c r="K418" s="54" t="n">
        <f aca="false">J307+J153*(1+$C$7)-$C$7*$C$8</f>
        <v>21.6322998065704</v>
      </c>
      <c r="L418" s="54" t="n">
        <f aca="false">K307+K153*(1+$C$7)-$C$7*$C$8</f>
        <v>21.124104712056</v>
      </c>
      <c r="M418" s="54" t="n">
        <f aca="false">L307+L153*(1+$C$7)-$C$7*$C$8</f>
        <v>20.643423698447</v>
      </c>
      <c r="N418" s="54" t="n">
        <f aca="false">M307+M153*(1+$C$7)-$C$7*$C$8</f>
        <v>20.1846022733497</v>
      </c>
      <c r="O418" s="54" t="n">
        <f aca="false">N307+N153*(1+$C$7)-$C$7*$C$8</f>
        <v>19.7499478692525</v>
      </c>
      <c r="P418" s="54" t="n">
        <f aca="false">O307+O153*(1+$C$7)-$C$7*$C$8</f>
        <v>19.3670441549264</v>
      </c>
      <c r="Q418" s="54" t="n">
        <f aca="false">P307+P153*(1+$C$7)-$C$7*$C$8</f>
        <v>19.0306946665596</v>
      </c>
      <c r="R418" s="54" t="n">
        <f aca="false">Q307+Q153*(1+$C$7)-$C$7*$C$8</f>
        <v>18.7401945719144</v>
      </c>
      <c r="S418" s="54" t="n">
        <f aca="false">R307+R153*(1+$C$7)-$C$7*$C$8</f>
        <v>18.4741454029283</v>
      </c>
      <c r="T418" s="54" t="n">
        <f aca="false">S307+S153*(1+$C$7)-$C$7*$C$8</f>
        <v>18.1629790862033</v>
      </c>
      <c r="U418" s="54" t="n">
        <f aca="false">T307+T153*(1+$C$7)-$C$7*$C$8</f>
        <v>17.8516295835583</v>
      </c>
      <c r="V418" s="54" t="n">
        <f aca="false">U307+U153*(1+$C$7)-$C$7*$C$8</f>
        <v>17.5785742719252</v>
      </c>
      <c r="W418" s="54" t="n">
        <f aca="false">V307+V153*(1+$C$7)-$C$7*$C$8</f>
        <v>17.3331578445583</v>
      </c>
      <c r="X418" s="54" t="n">
        <f aca="false">W307+W153*(1+$C$7)-$C$7*$C$8</f>
        <v>17.0914061164765</v>
      </c>
    </row>
    <row r="419" customFormat="false" ht="12.75" hidden="false" customHeight="false" outlineLevel="0" collapsed="false">
      <c r="D419" s="31" t="n">
        <v>36434</v>
      </c>
      <c r="G419" s="54" t="n">
        <f aca="false">F154</f>
        <v>22.5370909436261</v>
      </c>
      <c r="H419" s="54" t="n">
        <f aca="false">G308+G154*(1+$C$7)-$C$7*$C$8</f>
        <v>22.0115012310913</v>
      </c>
      <c r="I419" s="54" t="n">
        <f aca="false">H308+H154*(1+$C$7)-$C$7*$C$8</f>
        <v>22.0409880395303</v>
      </c>
      <c r="J419" s="54" t="n">
        <f aca="false">I308+I154*(1+$C$7)-$C$7*$C$8</f>
        <v>21.7942141150207</v>
      </c>
      <c r="K419" s="54" t="n">
        <f aca="false">J308+J154*(1+$C$7)-$C$7*$C$8</f>
        <v>21.4509472255597</v>
      </c>
      <c r="L419" s="54" t="n">
        <f aca="false">K308+K154*(1+$C$7)-$C$7*$C$8</f>
        <v>21.0527635021619</v>
      </c>
      <c r="M419" s="54" t="n">
        <f aca="false">L308+L154*(1+$C$7)-$C$7*$C$8</f>
        <v>20.6710315068181</v>
      </c>
      <c r="N419" s="54" t="n">
        <f aca="false">M308+M154*(1+$C$7)-$C$7*$C$8</f>
        <v>20.3108505837291</v>
      </c>
      <c r="O419" s="54" t="n">
        <f aca="false">N308+N154*(1+$C$7)-$C$7*$C$8</f>
        <v>19.9974144703762</v>
      </c>
      <c r="P419" s="54" t="n">
        <f aca="false">O308+O154*(1+$C$7)-$C$7*$C$8</f>
        <v>19.7335920504785</v>
      </c>
      <c r="Q419" s="54" t="n">
        <f aca="false">P308+P154*(1+$C$7)-$C$7*$C$8</f>
        <v>19.5022826433732</v>
      </c>
      <c r="R419" s="54" t="n">
        <f aca="false">Q308+Q154*(1+$C$7)-$C$7*$C$8</f>
        <v>19.3140100228991</v>
      </c>
      <c r="S419" s="54" t="n">
        <f aca="false">R308+R154*(1+$C$7)-$C$7*$C$8</f>
        <v>19.1535077648624</v>
      </c>
      <c r="T419" s="54" t="n">
        <f aca="false">S308+S154*(1+$C$7)-$C$7*$C$8</f>
        <v>19.1361840649808</v>
      </c>
      <c r="U419" s="54" t="n">
        <f aca="false">T308+T154*(1+$C$7)-$C$7*$C$8</f>
        <v>18.7563169384479</v>
      </c>
      <c r="V419" s="54" t="n">
        <f aca="false">U308+U154*(1+$C$7)-$C$7*$C$8</f>
        <v>18.5356092076172</v>
      </c>
      <c r="W419" s="54" t="n">
        <f aca="false">V308+V154*(1+$C$7)-$C$7*$C$8</f>
        <v>18.3176202631297</v>
      </c>
      <c r="X419" s="54" t="n">
        <f aca="false">W308+W154*(1+$C$7)-$C$7*$C$8</f>
        <v>18.099084409279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2000-12-28T16:49:06Z</dcterms:created>
  <dc:creator>kkindal</dc:creator>
  <dc:description/>
  <dc:language>en-US</dc:language>
  <cp:lastModifiedBy>kkindal</cp:lastModifiedBy>
  <cp:revision>0</cp:revision>
  <dc:subject/>
  <dc:title/>
</cp:coreProperties>
</file>